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4" sheetId="3" r:id="rId6"/>
    <sheet state="visible" name="Look Here" sheetId="4" r:id="rId7"/>
    <sheet state="visible" name="Sheet3" sheetId="5" r:id="rId8"/>
    <sheet state="visible" name="ctokenfinal" sheetId="6" r:id="rId9"/>
  </sheets>
  <definedNames/>
  <calcPr/>
  <pivotCaches>
    <pivotCache cacheId="0" r:id="rId10"/>
    <pivotCache cacheId="1" r:id="rId11"/>
  </pivotCaches>
  <extLst>
    <ext uri="GoogleSheetsCustomDataVersion1">
      <go:sheetsCustomData xmlns:go="http://customooxmlschemas.google.com/" r:id="rId12" roundtripDataSignature="AMtx7mh6mLLfEIUnhHcOi1UhNdRp2h3H6A=="/>
    </ext>
  </extLst>
</workbook>
</file>

<file path=xl/sharedStrings.xml><?xml version="1.0" encoding="utf-8"?>
<sst xmlns="http://schemas.openxmlformats.org/spreadsheetml/2006/main" count="10509" uniqueCount="289">
  <si>
    <t>UNDERLYING_SYMBOL</t>
  </si>
  <si>
    <t>Values</t>
  </si>
  <si>
    <t>DAI</t>
  </si>
  <si>
    <t>USDC</t>
  </si>
  <si>
    <t>USDT</t>
  </si>
  <si>
    <t>Grand Total</t>
  </si>
  <si>
    <t>BLOCK_HOUR</t>
  </si>
  <si>
    <t>Sum of SUPPLY_APY</t>
  </si>
  <si>
    <t>Sum of BORROW_APY</t>
  </si>
  <si>
    <t>Sum of CTOKEN_PRICE</t>
  </si>
  <si>
    <t>2020-10-06T00:00:00Z</t>
  </si>
  <si>
    <t>2020-10-08T00:00:00Z</t>
  </si>
  <si>
    <t>2020-10-09T00:00:00Z</t>
  </si>
  <si>
    <t>2020-10-10T00:00:00Z</t>
  </si>
  <si>
    <t>2020-10-11T00:00:00Z</t>
  </si>
  <si>
    <t>2020-10-12T00:00:00Z</t>
  </si>
  <si>
    <t>2020-10-14T00:00:00Z</t>
  </si>
  <si>
    <t>2020-10-15T00:00:00Z</t>
  </si>
  <si>
    <t>2020-10-16T00:00:00Z</t>
  </si>
  <si>
    <t>2020-10-17T00:00:00Z</t>
  </si>
  <si>
    <t>2020-10-18T00:00:00Z</t>
  </si>
  <si>
    <t>2020-10-19T00:00:00Z</t>
  </si>
  <si>
    <t>2020-10-20T00:00:00Z</t>
  </si>
  <si>
    <t>2020-10-21T00:00:00Z</t>
  </si>
  <si>
    <t>2020-10-22T00:00:00Z</t>
  </si>
  <si>
    <t>2020-10-23T00:00:00Z</t>
  </si>
  <si>
    <t>2020-10-24T00:00:00Z</t>
  </si>
  <si>
    <t>2020-10-25T00:00:00Z</t>
  </si>
  <si>
    <t>2020-10-26T00:00:00Z</t>
  </si>
  <si>
    <t>2020-10-27T00:00:00Z</t>
  </si>
  <si>
    <t>2020-10-28T00:00:00Z</t>
  </si>
  <si>
    <t>2020-10-29T00:00:00Z</t>
  </si>
  <si>
    <t>2020-10-30T00:00:00Z</t>
  </si>
  <si>
    <t>2020-10-31T00:00:00Z</t>
  </si>
  <si>
    <t>2020-11-01T00:00:00Z</t>
  </si>
  <si>
    <t>2020-11-02T00:00:00Z</t>
  </si>
  <si>
    <t>2020-11-03T00:00:00Z</t>
  </si>
  <si>
    <t>2020-11-04T00:00:00Z</t>
  </si>
  <si>
    <t>2020-11-05T00:00:00Z</t>
  </si>
  <si>
    <t>2020-11-06T00:00:00Z</t>
  </si>
  <si>
    <t>2020-11-07T00:00:00Z</t>
  </si>
  <si>
    <t>2020-11-08T00:00:00Z</t>
  </si>
  <si>
    <t>2020-11-09T00:00:00Z</t>
  </si>
  <si>
    <t>2020-11-10T00:00:00Z</t>
  </si>
  <si>
    <t>2020-11-11T00:00:00Z</t>
  </si>
  <si>
    <t>2020-11-12T00:00:00Z</t>
  </si>
  <si>
    <t>2020-11-13T00:00:00Z</t>
  </si>
  <si>
    <t>2020-11-14T00:00:00Z</t>
  </si>
  <si>
    <t>2020-11-15T00:00:00Z</t>
  </si>
  <si>
    <t>2020-11-16T00:00:00Z</t>
  </si>
  <si>
    <t>2020-11-17T00:00:00Z</t>
  </si>
  <si>
    <t>2020-11-18T00:00:00Z</t>
  </si>
  <si>
    <t>2020-11-19T00:00:00Z</t>
  </si>
  <si>
    <t>2020-11-20T00:00:00Z</t>
  </si>
  <si>
    <t>2020-11-21T00:00:00Z</t>
  </si>
  <si>
    <t>2020-11-22T00:00:00Z</t>
  </si>
  <si>
    <t>2020-11-23T00:00:00Z</t>
  </si>
  <si>
    <t>2020-11-24T00:00:00Z</t>
  </si>
  <si>
    <t>2020-11-25T00:00:00Z</t>
  </si>
  <si>
    <t>2020-11-26T00:00:00Z</t>
  </si>
  <si>
    <t>2020-11-27T00:00:00Z</t>
  </si>
  <si>
    <t>2020-11-28T00:00:00Z</t>
  </si>
  <si>
    <t>2020-11-29T00:00:00Z</t>
  </si>
  <si>
    <t>2020-11-30T00:00:00Z</t>
  </si>
  <si>
    <t>2020-12-01T00:00:00Z</t>
  </si>
  <si>
    <t>2020-12-02T00:00:00Z</t>
  </si>
  <si>
    <t>2020-12-03T00:00:00Z</t>
  </si>
  <si>
    <t>2020-12-04T00:00:00Z</t>
  </si>
  <si>
    <t>2020-12-05T00:00:00Z</t>
  </si>
  <si>
    <t>2020-12-06T00:00:00Z</t>
  </si>
  <si>
    <t>2020-12-07T00:00:00Z</t>
  </si>
  <si>
    <t>2020-12-08T00:00:00Z</t>
  </si>
  <si>
    <t>2020-12-09T00:00:00Z</t>
  </si>
  <si>
    <t>2020-12-10T00:00:00Z</t>
  </si>
  <si>
    <t>2020-12-11T00:00:00Z</t>
  </si>
  <si>
    <t>2020-12-12T00:00:00Z</t>
  </si>
  <si>
    <t>2020-12-13T00:00:00Z</t>
  </si>
  <si>
    <t>2020-12-14T00:00:00Z</t>
  </si>
  <si>
    <t>2020-12-15T00:00:00Z</t>
  </si>
  <si>
    <t>2020-12-16T00:00:00Z</t>
  </si>
  <si>
    <t>2020-12-17T00:00:00Z</t>
  </si>
  <si>
    <t>2020-12-18T00:00:00Z</t>
  </si>
  <si>
    <t>2020-12-19T00:00:00Z</t>
  </si>
  <si>
    <t>2020-12-20T00:00:00Z</t>
  </si>
  <si>
    <t>2020-12-21T00:00:00Z</t>
  </si>
  <si>
    <t>2020-12-22T00:00:00Z</t>
  </si>
  <si>
    <t>2020-12-23T00:00:00Z</t>
  </si>
  <si>
    <t>2020-12-24T00:00:00Z</t>
  </si>
  <si>
    <t>2020-12-25T00:00:00Z</t>
  </si>
  <si>
    <t>2020-12-26T00:00:00Z</t>
  </si>
  <si>
    <t>2020-12-27T00:00:00Z</t>
  </si>
  <si>
    <t>2020-12-28T00:00:00Z</t>
  </si>
  <si>
    <t>2020-12-29T00:00:00Z</t>
  </si>
  <si>
    <t>2020-12-30T00:00:00Z</t>
  </si>
  <si>
    <t>2020-12-31T00:00:00Z</t>
  </si>
  <si>
    <t>2021-01-01T00:00:00Z</t>
  </si>
  <si>
    <t>2021-01-02T00:00:00Z</t>
  </si>
  <si>
    <t>2021-01-03T00:00:00Z</t>
  </si>
  <si>
    <t>2021-01-04T00:00:00Z</t>
  </si>
  <si>
    <t>2021-01-05T00:00:00Z</t>
  </si>
  <si>
    <t>2021-01-06T00:00:00Z</t>
  </si>
  <si>
    <t>2021-01-07T00:00:00Z</t>
  </si>
  <si>
    <t>2021-01-08T00:00:00Z</t>
  </si>
  <si>
    <t>2021-01-09T00:00:00Z</t>
  </si>
  <si>
    <t>2021-01-10T00:00:00Z</t>
  </si>
  <si>
    <t>2021-01-11T00:00:00Z</t>
  </si>
  <si>
    <t>2021-01-12T00:00:00Z</t>
  </si>
  <si>
    <t>2021-01-13T00:00:00Z</t>
  </si>
  <si>
    <t>2021-01-14T00:00:00Z</t>
  </si>
  <si>
    <t>2021-01-15T00:00:00Z</t>
  </si>
  <si>
    <t>2021-01-16T00:00:00Z</t>
  </si>
  <si>
    <t>2021-01-17T00:00:00Z</t>
  </si>
  <si>
    <t>2021-01-18T00:00:00Z</t>
  </si>
  <si>
    <t>2021-01-19T00:00:00Z</t>
  </si>
  <si>
    <t>2021-01-20T00:00:00Z</t>
  </si>
  <si>
    <t>2021-01-21T00:00:00Z</t>
  </si>
  <si>
    <t>2021-01-22T00:00:00Z</t>
  </si>
  <si>
    <t>2021-01-23T00:00:00Z</t>
  </si>
  <si>
    <t>2021-01-24T00:00:00Z</t>
  </si>
  <si>
    <t>2021-01-25T00:00:00Z</t>
  </si>
  <si>
    <t>2021-01-26T00:00:00Z</t>
  </si>
  <si>
    <t>2021-01-27T00:00:00Z</t>
  </si>
  <si>
    <t>2021-01-28T00:00:00Z</t>
  </si>
  <si>
    <t>2021-01-29T00:00:00Z</t>
  </si>
  <si>
    <t>2021-01-30T00:00:00Z</t>
  </si>
  <si>
    <t>2021-01-31T00:00:00Z</t>
  </si>
  <si>
    <t>2021-02-01T00:00:00Z</t>
  </si>
  <si>
    <t>2021-02-02T00:00:00Z</t>
  </si>
  <si>
    <t>2021-02-03T00:00:00Z</t>
  </si>
  <si>
    <t>2021-02-04T00:00:00Z</t>
  </si>
  <si>
    <t>2021-02-05T00:00:00Z</t>
  </si>
  <si>
    <t>2021-02-06T00:00:00Z</t>
  </si>
  <si>
    <t>2021-02-07T00:00:00Z</t>
  </si>
  <si>
    <t>2021-02-08T00:00:00Z</t>
  </si>
  <si>
    <t>2021-02-09T00:00:00Z</t>
  </si>
  <si>
    <t>2021-02-10T00:00:00Z</t>
  </si>
  <si>
    <t>2021-02-11T00:00:00Z</t>
  </si>
  <si>
    <t>2021-02-12T00:00:00Z</t>
  </si>
  <si>
    <t>2021-02-13T00:00:00Z</t>
  </si>
  <si>
    <t>2021-02-14T00:00:00Z</t>
  </si>
  <si>
    <t>2021-02-15T00:00:00Z</t>
  </si>
  <si>
    <t>2021-02-16T00:00:00Z</t>
  </si>
  <si>
    <t>2021-02-17T00:00:00Z</t>
  </si>
  <si>
    <t>2021-02-18T00:00:00Z</t>
  </si>
  <si>
    <t>2021-02-19T00:00:00Z</t>
  </si>
  <si>
    <t>2021-02-20T00:00:00Z</t>
  </si>
  <si>
    <t>2021-02-21T00:00:00Z</t>
  </si>
  <si>
    <t>2021-02-22T00:00:00Z</t>
  </si>
  <si>
    <t>2021-02-23T00:00:00Z</t>
  </si>
  <si>
    <t>2021-02-24T00:00:00Z</t>
  </si>
  <si>
    <t>2021-02-25T00:00:00Z</t>
  </si>
  <si>
    <t>2021-02-26T00:00:00Z</t>
  </si>
  <si>
    <t>2021-02-27T00:00:00Z</t>
  </si>
  <si>
    <t>2021-02-28T00:00:00Z</t>
  </si>
  <si>
    <t>2021-03-01T00:00:00Z</t>
  </si>
  <si>
    <t>2021-03-02T00:00:00Z</t>
  </si>
  <si>
    <t>2021-03-03T00:00:00Z</t>
  </si>
  <si>
    <t>2021-03-04T00:00:00Z</t>
  </si>
  <si>
    <t>2021-03-05T00:00:00Z</t>
  </si>
  <si>
    <t>2021-03-06T00:00:00Z</t>
  </si>
  <si>
    <t>2021-03-07T00:00:00Z</t>
  </si>
  <si>
    <t>2021-03-08T00:00:00Z</t>
  </si>
  <si>
    <t>2021-03-09T00:00:00Z</t>
  </si>
  <si>
    <t>2021-03-10T00:00:00Z</t>
  </si>
  <si>
    <t>2021-03-11T00:00:00Z</t>
  </si>
  <si>
    <t>2021-03-12T00:00:00Z</t>
  </si>
  <si>
    <t>2021-03-13T00:00:00Z</t>
  </si>
  <si>
    <t>2021-03-14T00:00:00Z</t>
  </si>
  <si>
    <t>2021-03-15T00:00:00Z</t>
  </si>
  <si>
    <t>2021-03-16T00:00:00Z</t>
  </si>
  <si>
    <t>2021-03-17T00:00:00Z</t>
  </si>
  <si>
    <t>2021-03-18T00:00:00Z</t>
  </si>
  <si>
    <t>2021-03-19T00:00:00Z</t>
  </si>
  <si>
    <t>2021-03-20T00:00:00Z</t>
  </si>
  <si>
    <t>2021-03-21T00:00:00Z</t>
  </si>
  <si>
    <t>2021-03-22T00:00:00Z</t>
  </si>
  <si>
    <t>2021-03-23T00:00:00Z</t>
  </si>
  <si>
    <t>2021-03-24T00:00:00Z</t>
  </si>
  <si>
    <t>2021-03-25T00:00:00Z</t>
  </si>
  <si>
    <t>2021-03-26T00:00:00Z</t>
  </si>
  <si>
    <t>2021-03-27T00:00:00Z</t>
  </si>
  <si>
    <t>2021-03-28T00:00:00Z</t>
  </si>
  <si>
    <t>2021-03-29T00:00:00Z</t>
  </si>
  <si>
    <t>2021-03-30T00:00:00Z</t>
  </si>
  <si>
    <t>2021-03-31T00:00:00Z</t>
  </si>
  <si>
    <t>2021-04-01T00:00:00Z</t>
  </si>
  <si>
    <t>2021-04-02T00:00:00Z</t>
  </si>
  <si>
    <t>2021-04-03T00:00:00Z</t>
  </si>
  <si>
    <t>2021-04-04T00:00:00Z</t>
  </si>
  <si>
    <t>2021-04-05T00:00:00Z</t>
  </si>
  <si>
    <t>2021-04-06T00:00:00Z</t>
  </si>
  <si>
    <t>2021-04-07T00:00:00Z</t>
  </si>
  <si>
    <t>2021-04-08T00:00:00Z</t>
  </si>
  <si>
    <t>2021-04-09T00:00:00Z</t>
  </si>
  <si>
    <t>2021-04-10T00:00:00Z</t>
  </si>
  <si>
    <t>2021-04-11T00:00:00Z</t>
  </si>
  <si>
    <t>2021-04-12T00:00:00Z</t>
  </si>
  <si>
    <t>2021-04-13T00:00:00Z</t>
  </si>
  <si>
    <t>2021-04-14T00:00:00Z</t>
  </si>
  <si>
    <t>2021-04-15T00:00:00Z</t>
  </si>
  <si>
    <t>2021-04-16T00:00:00Z</t>
  </si>
  <si>
    <t>2021-04-17T00:00:00Z</t>
  </si>
  <si>
    <t>2021-04-18T00:00:00Z</t>
  </si>
  <si>
    <t>2021-04-19T00:00:00Z</t>
  </si>
  <si>
    <t>2021-04-20T00:00:00Z</t>
  </si>
  <si>
    <t>2021-04-21T00:00:00Z</t>
  </si>
  <si>
    <t>2021-04-22T00:00:00Z</t>
  </si>
  <si>
    <t>2021-04-23T00:00:00Z</t>
  </si>
  <si>
    <t>2021-04-24T00:00:00Z</t>
  </si>
  <si>
    <t>2021-04-25T00:00:00Z</t>
  </si>
  <si>
    <t>Column Labels</t>
  </si>
  <si>
    <t>SUPPLY = 1/(1-CCF)</t>
  </si>
  <si>
    <t>BORROW = CF*SUPPLY</t>
  </si>
  <si>
    <t>Row Labels</t>
  </si>
  <si>
    <t>MAX-MIN</t>
  </si>
  <si>
    <t>MAX</t>
  </si>
  <si>
    <t>MIN</t>
  </si>
  <si>
    <t>USDT?</t>
  </si>
  <si>
    <t>MULTIPLIER</t>
  </si>
  <si>
    <t>SUPPLY</t>
  </si>
  <si>
    <t>BORROW</t>
  </si>
  <si>
    <t>TAKEPROFIT</t>
  </si>
  <si>
    <t>TAKE-MULT</t>
  </si>
  <si>
    <t>MINRATIO</t>
  </si>
  <si>
    <t>Vanilla\</t>
  </si>
  <si>
    <t>Max</t>
  </si>
  <si>
    <t>Min</t>
  </si>
  <si>
    <t>Dif</t>
  </si>
  <si>
    <t>CF</t>
  </si>
  <si>
    <t>Sum of Vanilla\</t>
  </si>
  <si>
    <t>Sum of MULTIPLIER</t>
  </si>
  <si>
    <t>Sum of SUPPLY</t>
  </si>
  <si>
    <t>Sum of BORROW</t>
  </si>
  <si>
    <t>Vanilla</t>
  </si>
  <si>
    <t>capture</t>
  </si>
  <si>
    <t>Borrow</t>
  </si>
  <si>
    <t>CONTRACT_NAME</t>
  </si>
  <si>
    <t>CTOKEN_ADDRESS</t>
  </si>
  <si>
    <t>UNDERLYING_CONTRACT</t>
  </si>
  <si>
    <t>TOKEN_PRICE</t>
  </si>
  <si>
    <t>CTOKEN_PRICE</t>
  </si>
  <si>
    <t>RESERVES_TOKEN_AMOUNT</t>
  </si>
  <si>
    <t>BORROWS_TOKEN_AMOUNT</t>
  </si>
  <si>
    <t>SUPPLY_TOKEN_AMOUNT</t>
  </si>
  <si>
    <t>SUPPLY_USD</t>
  </si>
  <si>
    <t>RESERVES_USD</t>
  </si>
  <si>
    <t>BORROWS_USD</t>
  </si>
  <si>
    <t>COMP_SPEED</t>
  </si>
  <si>
    <t>SUPPLY_APY</t>
  </si>
  <si>
    <t>BORROW_APY</t>
  </si>
  <si>
    <t>COMP_PRICE</t>
  </si>
  <si>
    <t>COMP_SPEED_USD</t>
  </si>
  <si>
    <t>COMP_APY_BORROW</t>
  </si>
  <si>
    <t>COMP_APY_SUPPLY</t>
  </si>
  <si>
    <t>cBAT</t>
  </si>
  <si>
    <t>0x6c8c6b02e7b2be14d4fa6022dfd6d75921d90e4e</t>
  </si>
  <si>
    <t>0x0d8775f648430679a709e98d2b0cb6250d2887ef</t>
  </si>
  <si>
    <t>BAT</t>
  </si>
  <si>
    <t>cCOMP</t>
  </si>
  <si>
    <t>0x70e36f6bf80a52b3b46b3af8e106cc0ed743e8e4</t>
  </si>
  <si>
    <t>0xc00e94cb662c3520282e6f5717214004a7f26888</t>
  </si>
  <si>
    <t>COMP</t>
  </si>
  <si>
    <t>cDAI</t>
  </si>
  <si>
    <t>0x5d3a536e4d6dbd6114cc1ead35777bab948e3643</t>
  </si>
  <si>
    <t>0x6b175474e89094c44da98b954eedeac495271d0f</t>
  </si>
  <si>
    <t>cETH</t>
  </si>
  <si>
    <t>0x4ddc2d193948926d02f9b1fe9e1daa0718270ed5</t>
  </si>
  <si>
    <t>0xc02aaa39b223fe8d0a0e5c4f27ead9083c756cc2</t>
  </si>
  <si>
    <t>WETH</t>
  </si>
  <si>
    <t>cUNI</t>
  </si>
  <si>
    <t>0x35a18000230da775cac24873d00ff85bccded550</t>
  </si>
  <si>
    <t>0x1f9840a85d5af5bf1d1762f925bdaddc4201f984</t>
  </si>
  <si>
    <t>UNI</t>
  </si>
  <si>
    <t>cUSDC</t>
  </si>
  <si>
    <t>0x39aa39c021dfbae8fac545936693ac917d5e7563</t>
  </si>
  <si>
    <t>0xa0b86991c6218b36c1d19d4a2e9eb0ce3606eb48</t>
  </si>
  <si>
    <t>cUSDT</t>
  </si>
  <si>
    <t>0xf650c3d88d12db855b8bf7d11be6c55a4e07dcc9</t>
  </si>
  <si>
    <t>0xdac17f958d2ee523a2206206994597c13d831ec7</t>
  </si>
  <si>
    <t>cWBTC</t>
  </si>
  <si>
    <t>0xc11b1268c1a384e55c48c2391d8d480264a3a7f4</t>
  </si>
  <si>
    <t>0x2260fac5e5542a773aa44fbcfedf7c193bc2c599</t>
  </si>
  <si>
    <t>WBTC</t>
  </si>
  <si>
    <t>cWBTC2</t>
  </si>
  <si>
    <t>0xccf4429db6322d5c611ee964527d42e5d685dd6a</t>
  </si>
  <si>
    <t>cZRX</t>
  </si>
  <si>
    <t>0xb3319f5d18bc0d84dd1b4825dcde5d5f7266d407</t>
  </si>
  <si>
    <t>0xe41d2489571d322189246dafa5ebde1f4699f498</t>
  </si>
  <si>
    <t>ZRX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</si>
</sst>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.000000"/>
    <numFmt numFmtId="166" formatCode="0.000000"/>
  </numFmts>
  <fonts count="3">
    <font>
      <sz val="12.0"/>
      <color theme="1"/>
      <name val="Arial"/>
    </font>
    <font>
      <color theme="1"/>
      <name val="Calibri"/>
    </font>
    <font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8EAADB"/>
        <bgColor rgb="FF8EAAD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left"/>
    </xf>
    <xf borderId="1" fillId="2" fontId="2" numFmtId="164" xfId="0" applyBorder="1" applyFill="1" applyFont="1" applyNumberFormat="1"/>
    <xf borderId="1" fillId="3" fontId="2" numFmtId="164" xfId="0" applyBorder="1" applyFill="1" applyFont="1" applyNumberFormat="1"/>
    <xf borderId="1" fillId="4" fontId="2" numFmtId="165" xfId="0" applyBorder="1" applyFill="1" applyFont="1" applyNumberFormat="1"/>
    <xf borderId="1" fillId="5" fontId="2" numFmtId="165" xfId="0" applyBorder="1" applyFill="1" applyFont="1" applyNumberFormat="1"/>
    <xf borderId="1" fillId="2" fontId="2" numFmtId="165" xfId="0" applyBorder="1" applyFont="1" applyNumberFormat="1"/>
    <xf borderId="1" fillId="6" fontId="2" numFmtId="165" xfId="0" applyBorder="1" applyFill="1" applyFont="1" applyNumberFormat="1"/>
    <xf borderId="1" fillId="5" fontId="2" numFmtId="1" xfId="0" applyBorder="1" applyFont="1" applyNumberFormat="1"/>
    <xf borderId="1" fillId="5" fontId="2" numFmtId="166" xfId="0" applyBorder="1" applyFont="1" applyNumberFormat="1"/>
    <xf borderId="0" fillId="0" fontId="2" numFmtId="164" xfId="0" applyFont="1" applyNumberForma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Carry Trade</a:t>
            </a:r>
          </a:p>
        </c:rich>
      </c:tx>
      <c:overlay val="0"/>
    </c:title>
    <c:plotArea>
      <c:layout>
        <c:manualLayout>
          <c:xMode val="edge"/>
          <c:yMode val="edge"/>
          <c:x val="0.024004776792991595"/>
          <c:y val="0.09992413629927854"/>
          <c:w val="0.9611080401411791"/>
          <c:h val="0.6640682268003716"/>
        </c:manualLayout>
      </c:layout>
      <c:lineChart>
        <c:ser>
          <c:idx val="0"/>
          <c:order val="0"/>
          <c:tx>
            <c:v>Vanilla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'Look Here'!$A$2:$A$201</c:f>
            </c:strRef>
          </c:cat>
          <c:val>
            <c:numRef>
              <c:f>'Look Here'!$B$2:$B$201</c:f>
              <c:numCache/>
            </c:numRef>
          </c:val>
          <c:smooth val="0"/>
        </c:ser>
        <c:ser>
          <c:idx val="1"/>
          <c:order val="1"/>
          <c:tx>
            <c:v>MULTIPLIER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'Look Here'!$A$2:$A$201</c:f>
            </c:strRef>
          </c:cat>
          <c:val>
            <c:numRef>
              <c:f>'Look Here'!$C$2:$C$201</c:f>
              <c:numCache/>
            </c:numRef>
          </c:val>
          <c:smooth val="0"/>
        </c:ser>
        <c:axId val="76228136"/>
        <c:axId val="1277034630"/>
      </c:lineChart>
      <c:catAx>
        <c:axId val="76228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7034630"/>
      </c:catAx>
      <c:valAx>
        <c:axId val="1277034630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22813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Position Size</a:t>
            </a:r>
          </a:p>
        </c:rich>
      </c:tx>
      <c:overlay val="0"/>
    </c:title>
    <c:plotArea>
      <c:layout/>
      <c:lineChart>
        <c:ser>
          <c:idx val="0"/>
          <c:order val="0"/>
          <c:tx>
            <c:v>Sum of SUPPLY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'Look Here'!$L$2:$L$201</c:f>
              <c:numCache/>
            </c:numRef>
          </c:val>
          <c:smooth val="0"/>
        </c:ser>
        <c:ser>
          <c:idx val="1"/>
          <c:order val="1"/>
          <c:tx>
            <c:v>Borrow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'Look Here'!$M$2:$M$201</c:f>
              <c:numCache/>
            </c:numRef>
          </c:val>
          <c:smooth val="0"/>
        </c:ser>
        <c:axId val="2004850032"/>
        <c:axId val="1535173990"/>
      </c:lineChart>
      <c:catAx>
        <c:axId val="200485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35173990"/>
      </c:catAx>
      <c:valAx>
        <c:axId val="1535173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485003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695325</xdr:colOff>
      <xdr:row>38</xdr:row>
      <xdr:rowOff>38100</xdr:rowOff>
    </xdr:from>
    <xdr:ext cx="9096375" cy="4210050"/>
    <xdr:graphicFrame>
      <xdr:nvGraphicFramePr>
        <xdr:cNvPr id="144668677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85725</xdr:colOff>
      <xdr:row>38</xdr:row>
      <xdr:rowOff>38100</xdr:rowOff>
    </xdr:from>
    <xdr:ext cx="4572000" cy="4210050"/>
    <xdr:graphicFrame>
      <xdr:nvGraphicFramePr>
        <xdr:cNvPr id="84077896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1843" sheet="ctokenfinal"/>
  </cacheSource>
  <cacheFields>
    <cacheField name="BLOCK_HOUR" numFmtId="0">
      <sharedItems>
        <s v="2021-04-24T00:00:00Z"/>
        <s v="2021-04-21T00:00:00Z"/>
        <s v="2021-04-22T00:00:00Z"/>
        <s v="2021-04-20T00:00:00Z"/>
        <s v="2021-03-03T00:00:00Z"/>
        <s v="2021-04-16T00:00:00Z"/>
        <s v="2021-03-02T00:00:00Z"/>
        <s v="2021-03-01T00:00:00Z"/>
        <s v="2021-03-16T00:00:00Z"/>
        <s v="2021-03-15T00:00:00Z"/>
        <s v="2021-01-24T00:00:00Z"/>
        <s v="2021-01-23T00:00:00Z"/>
        <s v="2021-03-20T00:00:00Z"/>
        <s v="2021-03-08T00:00:00Z"/>
        <s v="2021-03-07T00:00:00Z"/>
        <s v="2021-03-29T00:00:00Z"/>
        <s v="2021-03-28T00:00:00Z"/>
        <s v="2021-03-17T00:00:00Z"/>
        <s v="2021-01-25T00:00:00Z"/>
        <s v="2021-03-26T00:00:00Z"/>
        <s v="2021-03-25T00:00:00Z"/>
        <s v="2020-12-04T00:00:00Z"/>
        <s v="2021-03-13T00:00:00Z"/>
        <s v="2020-12-03T00:00:00Z"/>
        <s v="2021-03-12T00:00:00Z"/>
        <s v="2021-03-05T00:00:00Z"/>
        <s v="2021-01-08T00:00:00Z"/>
        <s v="2021-01-07T00:00:00Z"/>
        <s v="2021-03-04T00:00:00Z"/>
        <s v="2021-01-14T00:00:00Z"/>
        <s v="2021-03-23T00:00:00Z"/>
        <s v="2021-04-15T00:00:00Z"/>
        <s v="2020-11-30T00:00:00Z"/>
        <s v="2021-03-11T00:00:00Z"/>
        <s v="2021-01-19T00:00:00Z"/>
        <s v="2021-01-18T00:00:00Z"/>
        <s v="2020-12-02T00:00:00Z"/>
        <s v="2020-12-01T00:00:00Z"/>
        <s v="2021-01-30T00:00:00Z"/>
        <s v="2021-01-16T00:00:00Z"/>
        <s v="2021-01-15T00:00:00Z"/>
        <s v="2021-01-09T00:00:00Z"/>
        <s v="2021-01-01T00:00:00Z"/>
        <s v="2021-03-22T00:00:00Z"/>
        <s v="2020-12-29T00:00:00Z"/>
        <s v="2020-12-28T00:00:00Z"/>
        <s v="2021-03-21T00:00:00Z"/>
        <s v="2020-12-27T00:00:00Z"/>
        <s v="2020-11-11T00:00:00Z"/>
        <s v="2020-12-31T00:00:00Z"/>
        <s v="2020-12-30T00:00:00Z"/>
        <s v="2021-03-27T00:00:00Z"/>
        <s v="2021-02-26T00:00:00Z"/>
        <s v="2021-01-06T00:00:00Z"/>
        <s v="2021-01-29T00:00:00Z"/>
        <s v="2021-01-28T00:00:00Z"/>
        <s v="2020-12-10T00:00:00Z"/>
        <s v="2020-12-09T00:00:00Z"/>
        <s v="2021-03-24T00:00:00Z"/>
        <s v="2021-01-03T00:00:00Z"/>
        <s v="2021-01-02T00:00:00Z"/>
        <s v="2020-12-26T00:00:00Z"/>
        <s v="2020-12-25T00:00:00Z"/>
        <s v="2021-02-28T00:00:00Z"/>
        <s v="2021-02-27T00:00:00Z"/>
        <s v="2021-04-25T00:00:00Z"/>
        <s v="2021-02-20T00:00:00Z"/>
        <s v="2021-02-19T00:00:00Z"/>
        <s v="2021-04-23T00:00:00Z"/>
        <s v="2020-12-20T00:00:00Z"/>
        <s v="2020-12-19T00:00:00Z"/>
        <s v="2020-12-18T00:00:00Z"/>
        <s v="2020-12-17T00:00:00Z"/>
        <s v="2020-11-18T00:00:00Z"/>
        <s v="2020-11-17T00:00:00Z"/>
        <s v="2021-02-17T00:00:00Z"/>
        <s v="2021-02-16T00:00:00Z"/>
        <s v="2020-12-15T00:00:00Z"/>
        <s v="2020-12-14T00:00:00Z"/>
        <s v="2020-10-11T00:00:00Z"/>
        <s v="2020-10-10T00:00:00Z"/>
        <s v="2021-04-14T00:00:00Z"/>
        <s v="2021-04-13T00:00:00Z"/>
        <s v="2021-04-05T00:00:00Z"/>
        <s v="2021-04-04T00:00:00Z"/>
        <s v="2021-02-22T00:00:00Z"/>
        <s v="2021-02-21T00:00:00Z"/>
        <s v="2021-02-04T00:00:00Z"/>
        <s v="2021-02-03T00:00:00Z"/>
        <s v="2021-02-15T00:00:00Z"/>
        <s v="2021-02-14T00:00:00Z"/>
        <s v="2021-02-02T00:00:00Z"/>
        <s v="2020-12-13T00:00:00Z"/>
        <s v="2020-10-26T00:00:00Z"/>
        <s v="2020-10-29T00:00:00Z"/>
        <s v="2020-10-21T00:00:00Z"/>
        <s v="2020-11-03T00:00:00Z"/>
        <s v="2020-10-15T00:00:00Z"/>
        <s v="2020-11-27T00:00:00Z"/>
        <s v="2020-10-14T00:00:00Z"/>
        <s v="2020-10-09T00:00:00Z"/>
        <s v="2020-11-26T00:00:00Z"/>
        <s v="2020-10-08T00:00:00Z"/>
        <s v="2020-11-06T00:00:00Z"/>
        <s v="2020-11-14T00:00:00Z"/>
        <s v="2020-10-20T00:00:00Z"/>
        <s v="2020-10-23T00:00:00Z"/>
        <s v="2020-10-22T00:00:00Z"/>
        <s v="2020-10-19T00:00:00Z"/>
        <s v="2020-10-31T00:00:00Z"/>
        <s v="2020-10-12T00:00:00Z"/>
        <s v="2020-10-30T00:00:00Z"/>
        <s v="2021-02-06T00:00:00Z"/>
        <s v="2021-02-05T00:00:00Z"/>
        <s v="2020-11-08T00:00:00Z"/>
        <s v="2020-11-07T00:00:00Z"/>
        <s v="2020-10-25T00:00:00Z"/>
        <s v="2020-10-24T00:00:00Z"/>
        <s v="2020-11-25T00:00:00Z"/>
        <s v="2021-04-08T00:00:00Z"/>
        <s v="2021-04-07T00:00:00Z"/>
        <s v="2020-11-19T00:00:00Z"/>
        <s v="2020-11-22T00:00:00Z"/>
        <s v="2021-04-11T00:00:00Z"/>
        <s v="2021-04-10T00:00:00Z"/>
        <s v="2021-02-09T00:00:00Z"/>
        <s v="2021-02-08T00:00:00Z"/>
        <s v="2021-04-09T00:00:00Z"/>
        <s v="2020-11-24T00:00:00Z"/>
        <s v="2020-11-23T00:00:00Z"/>
        <s v="2020-11-13T00:00:00Z"/>
        <s v="2020-11-12T00:00:00Z"/>
        <s v="2020-10-28T00:00:00Z"/>
        <s v="2020-10-27T00:00:00Z"/>
        <s v="2021-04-03T00:00:00Z"/>
        <s v="2021-02-10T00:00:00Z"/>
        <s v="2021-02-13T00:00:00Z"/>
        <s v="2020-10-18T00:00:00Z"/>
        <s v="2021-02-18T00:00:00Z"/>
        <s v="2020-12-23T00:00:00Z"/>
        <s v="2020-12-22T00:00:00Z"/>
        <s v="2020-12-16T00:00:00Z"/>
        <s v="2020-10-17T00:00:00Z"/>
        <s v="2020-10-16T00:00:00Z"/>
        <s v="2021-04-06T00:00:00Z"/>
        <s v="2021-01-27T00:00:00Z"/>
        <s v="2021-01-26T00:00:00Z"/>
        <s v="2021-04-19T00:00:00Z"/>
        <s v="2021-03-19T00:00:00Z"/>
        <s v="2021-03-18T00:00:00Z"/>
        <s v="2020-11-29T00:00:00Z"/>
        <s v="2020-11-28T00:00:00Z"/>
        <s v="2020-12-24T00:00:00Z"/>
        <s v="2020-12-05T00:00:00Z"/>
        <s v="2021-03-06T00:00:00Z"/>
        <s v="2021-03-10T00:00:00Z"/>
        <s v="2021-03-09T00:00:00Z"/>
        <s v="2020-12-07T00:00:00Z"/>
        <s v="2020-12-06T00:00:00Z"/>
        <s v="2020-11-16T00:00:00Z"/>
        <s v="2021-02-01T00:00:00Z"/>
        <s v="2021-02-12T00:00:00Z"/>
        <s v="2021-02-11T00:00:00Z"/>
        <s v="2020-11-15T00:00:00Z"/>
        <s v="2021-01-31T00:00:00Z"/>
        <s v="2020-12-21T00:00:00Z"/>
        <s v="2020-10-06T00:00:00Z"/>
        <s v="2020-11-10T00:00:00Z"/>
        <s v="2020-11-09T00:00:00Z"/>
        <s v="2020-11-21T00:00:00Z"/>
        <s v="2020-11-20T00:00:00Z"/>
        <s v="2021-02-07T00:00:00Z"/>
        <s v="2021-02-25T00:00:00Z"/>
        <s v="2021-02-24T00:00:00Z"/>
        <s v="2020-11-02T00:00:00Z"/>
        <s v="2020-12-12T00:00:00Z"/>
        <s v="2020-11-01T00:00:00Z"/>
        <s v="2020-12-11T00:00:00Z"/>
        <s v="2021-04-12T00:00:00Z"/>
        <s v="2021-02-23T00:00:00Z"/>
        <s v="2020-11-05T00:00:00Z"/>
        <s v="2020-11-04T00:00:00Z"/>
        <s v="2021-01-05T00:00:00Z"/>
        <s v="2020-12-08T00:00:00Z"/>
        <s v="2021-04-01T00:00:00Z"/>
        <s v="2021-03-31T00:00:00Z"/>
        <s v="2021-01-04T00:00:00Z"/>
        <s v="2021-03-30T00:00:00Z"/>
        <s v="2021-04-02T00:00:00Z"/>
        <s v="2021-01-22T00:00:00Z"/>
        <s v="2021-01-11T00:00:00Z"/>
        <s v="2021-01-10T00:00:00Z"/>
        <s v="2021-04-18T00:00:00Z"/>
        <s v="2021-04-17T00:00:00Z"/>
        <s v="2021-01-13T00:00:00Z"/>
        <s v="2021-01-12T00:00:00Z"/>
        <s v="2021-03-14T00:00:00Z"/>
        <s v="2021-01-21T00:00:00Z"/>
        <s v="2021-01-20T00:00:00Z"/>
        <s v="2021-01-17T00:00:00Z"/>
      </sharedItems>
    </cacheField>
    <cacheField name="CONTRACT_NAME" numFmtId="0">
      <sharedItems>
        <s v="cBAT"/>
        <s v="cCOMP"/>
        <s v="cDAI"/>
        <s v="cETH"/>
        <s v="cUNI"/>
        <s v="cUSDC"/>
        <s v="cUSDT"/>
        <s v="cWBTC"/>
        <s v="cWBTC2"/>
        <s v="cZRX"/>
      </sharedItems>
    </cacheField>
    <cacheField name="CTOKEN_ADDRESS" numFmtId="0">
      <sharedItems>
        <s v="0x6c8c6b02e7b2be14d4fa6022dfd6d75921d90e4e"/>
        <s v="0x70e36f6bf80a52b3b46b3af8e106cc0ed743e8e4"/>
        <s v="0x5d3a536e4d6dbd6114cc1ead35777bab948e3643"/>
        <s v="0x4ddc2d193948926d02f9b1fe9e1daa0718270ed5"/>
        <s v="0x35a18000230da775cac24873d00ff85bccded550"/>
        <s v="0x39aa39c021dfbae8fac545936693ac917d5e7563"/>
        <s v="0xf650c3d88d12db855b8bf7d11be6c55a4e07dcc9"/>
        <s v="0xc11b1268c1a384e55c48c2391d8d480264a3a7f4"/>
        <s v="0xccf4429db6322d5c611ee964527d42e5d685dd6a"/>
        <s v="0xb3319f5d18bc0d84dd1b4825dcde5d5f7266d407"/>
      </sharedItems>
    </cacheField>
    <cacheField name="UNDERLYING_CONTRACT" numFmtId="0">
      <sharedItems>
        <s v="0x0d8775f648430679a709e98d2b0cb6250d2887ef"/>
        <s v="0xc00e94cb662c3520282e6f5717214004a7f26888"/>
        <s v="0x6b175474e89094c44da98b954eedeac495271d0f"/>
        <s v="0xc02aaa39b223fe8d0a0e5c4f27ead9083c756cc2"/>
        <s v="0x1f9840a85d5af5bf1d1762f925bdaddc4201f984"/>
        <s v="0xa0b86991c6218b36c1d19d4a2e9eb0ce3606eb48"/>
        <s v="0xdac17f958d2ee523a2206206994597c13d831ec7"/>
        <s v="0x2260fac5e5542a773aa44fbcfedf7c193bc2c599"/>
        <s v="0xe41d2489571d322189246dafa5ebde1f4699f498"/>
      </sharedItems>
    </cacheField>
    <cacheField name="UNDERLYING_SYMBOL" numFmtId="0">
      <sharedItems>
        <s v="BAT"/>
        <s v="COMP"/>
        <s v="DAI"/>
        <s v="WETH"/>
        <s v="UNI"/>
        <s v="USDC"/>
        <s v="USDT"/>
        <s v="WBTC"/>
        <s v="ZRX"/>
      </sharedItems>
    </cacheField>
    <cacheField name="TOKEN_PRICE" numFmtId="0">
      <sharedItems containsSemiMixedTypes="0" containsString="0" containsNumber="1">
        <n v="1.14703590187704"/>
        <n v="622.92511787193"/>
        <n v="0.999818232961244"/>
        <n v="2328.26193672363"/>
        <n v="32.3229721717434"/>
        <n v="0.999981443979012"/>
        <n v="1.00000597324297"/>
        <n v="50430.5680150363"/>
        <n v="1.43329546115771"/>
        <n v="1.26777452341463"/>
        <n v="484.181395091245"/>
        <n v="0.999460174775346"/>
        <n v="2316.18287146714"/>
        <n v="31.6946938907227"/>
        <n v="1.00001723560551"/>
        <n v="0.999997147241619"/>
        <n v="56508.6744800841"/>
        <n v="1.71774575335018"/>
        <n v="1.24051872910038"/>
        <n v="497.111752535971"/>
        <n v="0.999236204007079"/>
        <n v="2375.89560014414"/>
        <n v="33.993695253851"/>
        <n v="1.00000115599313"/>
        <n v="0.999989853446563"/>
        <n v="54421.858220381"/>
        <n v="1.67287471518358"/>
        <n v="1.30029883802719"/>
        <n v="468.859136216099"/>
        <n v="0.999183399789933"/>
        <n v="2169.80112476803"/>
        <n v="31.4858850456692"/>
        <n v="1.00000718779234"/>
        <n v="1.00000583471644"/>
        <n v="55663.3227681572"/>
        <n v="1.60855998544193"/>
        <n v="0.596201897768927"/>
        <n v="495.708298824903"/>
        <n v="1.00127490518009"/>
        <n v="1497.27863777955"/>
        <n v="25.5525146100075"/>
        <n v="1.00009660226943"/>
        <n v="1.00082012017956"/>
        <n v="48081.3055190656"/>
        <n v="1.3453804324836"/>
        <n v="1.53484976458299"/>
        <n v="569.261263704327"/>
        <n v="1.0018849753088"/>
        <n v="2512.0783773488"/>
        <n v="37.9659349097465"/>
        <n v="1.00073767953249"/>
        <n v="1.00136005388506"/>
        <n v="63327.1187495745"/>
        <n v="2.20121494722839"/>
        <n v="0.581121392061261"/>
        <n v="477.229309681271"/>
        <n v="1.00149037049364"/>
        <n v="1553.11986439747"/>
        <n v="24.9139768680093"/>
        <n v="0.999812246294279"/>
        <n v="1.00076133286923"/>
        <n v="49213.1907096622"/>
        <n v="1.32996323779436"/>
        <n v="0.512842786064617"/>
        <n v="396.110746288093"/>
        <n v="1.00299950384697"/>
        <n v="1419.30773527525"/>
        <n v="22.3370113576762"/>
        <n v="1.00037886543608"/>
        <n v="1.00210852067302"/>
        <n v="45375.616223458"/>
        <n v="1.22251917236993"/>
        <n v="0.768821230480107"/>
        <n v="431.26181922136"/>
        <n v="1.00220766266012"/>
        <n v="1785.81717247516"/>
        <n v="29.8435658684417"/>
        <n v="1.00012455497294"/>
        <n v="1.00053426152255"/>
        <n v="56134.9512613247"/>
        <n v="1.34259660887546"/>
        <n v="0.783700509405043"/>
        <n v="444.080675491806"/>
        <n v="1.00189460064869"/>
        <n v="1871.57786031106"/>
        <n v="31.135195360355"/>
        <n v="1.00001259209541"/>
        <n v="0.999889849612339"/>
        <n v="59926.1046788831"/>
        <n v="1.34790127792529"/>
        <n v="0.334215824016343"/>
        <n v="208.504572806467"/>
        <n v="1.00281019375656"/>
        <n v="1240.24417094019"/>
        <n v="9.33248962342885"/>
        <n v="1.00000876903775"/>
        <n v="1.0009332520862"/>
        <n v="32120.9191650624"/>
        <n v="0.546267766877967"/>
        <n v="0.324705202595577"/>
        <n v="201.76334443195"/>
        <n v="1.00149283502975"/>
        <n v="1226.63299667324"/>
        <n v="8.70822282291671"/>
        <n v="1.000184853103"/>
        <n v="1.00122248350671"/>
        <n v="32672.3024227776"/>
        <n v="0.513999149374617"/>
        <n v="1.1880929055642"/>
        <n v="439.845658558056"/>
        <n v="1.00439809360253"/>
        <n v="1823.42275556124"/>
        <n v="33.49843919225"/>
        <n v="1.0025099486247"/>
        <n v="1.0027752321751"/>
        <n v="58586.3891036709"/>
        <n v="1.58579156891742"/>
        <n v="0.691335288746952"/>
        <n v="482.872592486553"/>
        <n v="1.00056984778108"/>
        <n v="1691.70986970059"/>
        <n v="33.1026867418082"/>
        <n v="1.00005005481267"/>
        <n v="1.00026281094475"/>
        <n v="50891.70371142"/>
        <n v="1.39890642366285"/>
        <n v="0.665304590227549"/>
        <n v="491.734074150855"/>
        <n v="1.00124075986172"/>
        <n v="1652.88436254065"/>
        <n v="28.4491339335429"/>
        <n v="0.999787136376978"/>
        <n v="0.999928327102986"/>
        <n v="48873.9461153639"/>
        <n v="1.36987173828366"/>
        <n v="1.12506304501912"/>
        <n v="361.845128600319"/>
        <n v="1.00169503834541"/>
        <n v="1688.80162702039"/>
        <n v="27.8201576767106"/>
        <n v="1.00078376760542"/>
        <n v="1.00058811135226"/>
        <n v="55952.4975436035"/>
        <n v="1.48161939543376"/>
        <n v="1.11379901494273"/>
        <n v="363.125620961295"/>
        <n v="1.00372008786712"/>
        <n v="1719.07024219379"/>
        <n v="28.1455687549082"/>
        <n v="1.00027357853315"/>
        <n v="1.00050012670841"/>
        <n v="55973.1680790524"/>
        <n v="1.42759119911632"/>
        <n v="1.00555193545963"/>
        <n v="430.748467992006"/>
        <n v="1.00134224539681"/>
        <n v="1791.70720670032"/>
        <n v="29.6356932232794"/>
        <n v="0.99992746226184"/>
        <n v="1.00010342689975"/>
        <n v="56109.5377911598"/>
        <n v="1.40078481458532"/>
        <n v="0.319332908715427"/>
        <n v="236.562540077184"/>
        <n v="1.00242330694909"/>
        <n v="1358.53499395886"/>
        <n v="11.463883936058"/>
        <n v="1.00052648830026"/>
        <n v="1.00182867910492"/>
        <n v="32056.9165128285"/>
        <n v="0.544285062815152"/>
        <n v="0.994245576582186"/>
        <n v="353.732377092799"/>
        <n v="1.00338188743208"/>
        <n v="1606.73630571162"/>
        <n v="27.6161109167799"/>
        <n v="1.00116887391136"/>
        <n v="1.00101820590823"/>
        <n v="53007.7238477862"/>
        <n v="1.38854647170647"/>
        <n v="1.01209695294904"/>
        <n v="354.957809704668"/>
        <n v="1.00266079889302"/>
        <n v="1622.26591800499"/>
        <n v="28.4084537617184"/>
        <n v="1.00153522522183"/>
        <n v="1.00125824730074"/>
        <n v="54073.4311599504"/>
        <n v="1.45371716606049"/>
        <n v="610.348233709379"/>
        <n v="3.90208855967132"/>
        <n v="0.99996796105952"/>
        <n v="1.00072226831097"/>
        <n v="19347.497888619"/>
        <n v="0.429129011791245"/>
        <n v="0.749685777518817"/>
        <n v="438.604552320855"/>
        <n v="1.001621681228"/>
        <n v="1758.89811579532"/>
        <n v="30.6324901261822"/>
        <n v="1.00019554321752"/>
        <n v="1.00036043164877"/>
        <n v="56980.842039103"/>
        <n v="1.33105658898101"/>
        <n v="0.239007521221655"/>
        <n v="110.476638044236"/>
        <n v="1.00427698432872"/>
        <n v="594.879981116383"/>
        <n v="3.88147822288948"/>
        <n v="1.0001371767123"/>
        <n v="1.00066441777833"/>
        <n v="19072.2869866976"/>
        <n v="0.421162360853688"/>
        <n v="0.801888445939364"/>
        <n v="467.316828744436"/>
        <n v="1.00111703620923"/>
        <n v="1819.5385591468"/>
        <n v="31.1824951010129"/>
        <n v="1.00011656048008"/>
        <n v="1.00052404724021"/>
        <n v="57482.8209353721"/>
        <n v="1.3765135029118"/>
        <n v="0.680087386691827"/>
        <n v="463.73573741704"/>
        <n v="1.00128916702776"/>
        <n v="1519.53604675725"/>
        <n v="0.260615194252498"/>
        <n v="176.671816624759"/>
        <n v="1.00024878407729"/>
        <n v="1234.12363794046"/>
        <n v="6.32164964929165"/>
        <n v="0.999598032636707"/>
        <n v="1.00037864462168"/>
        <n v="39166.4472743564"/>
        <n v="0.448935051047099"/>
        <n v="28.1711702031334"/>
        <n v="1.00019448123451"/>
        <n v="0.999992478017823"/>
        <n v="47865.4568041317"/>
        <n v="1.36575711326929"/>
        <n v="0.247735314141357"/>
        <n v="179.83658319077"/>
        <n v="1.00146362382661"/>
        <n v="1188.16287229008"/>
        <n v="6.30042572975628"/>
        <n v="0.999652000155702"/>
        <n v="1.00163999291427"/>
        <n v="36074.5929680207"/>
        <n v="0.46092959945757"/>
        <n v="0.76425356050093"/>
        <n v="502.289536667343"/>
        <n v="1.00102159674393"/>
        <n v="1597.54752698726"/>
        <n v="26.0026578940426"/>
        <n v="1.00006703511845"/>
        <n v="1.00051184988466"/>
        <n v="50929.6569141426"/>
        <n v="1.4622463880211"/>
        <n v="0.246645559077893"/>
        <n v="212.433215932708"/>
        <n v="1.00076276915503"/>
        <n v="1111.6682429586"/>
        <n v="6.20837553162973"/>
        <n v="1.00035420972888"/>
        <n v="1.00006595133069"/>
        <n v="36327.038328703"/>
        <n v="0.50980555398241"/>
        <n v="1.11745946674472"/>
        <n v="384.098125936237"/>
        <n v="1.00254487273132"/>
        <n v="1709.64236971713"/>
        <n v="33.5601558471892"/>
        <n v="1.00177545569005"/>
        <n v="1.00195804666609"/>
        <n v="55331.1140804133"/>
        <n v="1.44861789347235"/>
        <n v="1.46117342406703"/>
        <n v="479.276391903988"/>
        <n v="1.00268570991549"/>
        <n v="2406.54689612863"/>
        <n v="35.5945329347381"/>
        <n v="1.00171265394945"/>
        <n v="1.0016442668769"/>
        <n v="63125.1172699431"/>
        <n v="2.15807118483169"/>
        <n v="0.231349175079668"/>
        <n v="109.5045964314"/>
        <n v="1.00378127436808"/>
        <n v="561.920916302361"/>
        <n v="3.49811790166586"/>
        <n v="1.00004073570447"/>
        <n v="1.00082799099325"/>
        <n v="18131.751669454"/>
        <n v="0.413084168846653"/>
        <n v="0.826560510245255"/>
        <n v="466.132847127118"/>
        <n v="1.00111336121652"/>
        <n v="1812.67840405788"/>
        <n v="31.122482149675"/>
        <n v="1.00006541925677"/>
        <n v="1.00048330362729"/>
        <n v="56411.771595764"/>
        <n v="1.39679377961548"/>
        <n v="0.282861301281303"/>
        <n v="226.406273770776"/>
        <n v="1.00095133586629"/>
        <n v="1239.30073888168"/>
        <n v="9.19135936666555"/>
        <n v="1.00035030267988"/>
        <n v="1.00084814534183"/>
        <n v="36313.6384069123"/>
        <n v="0.590102698349861"/>
        <n v="0.274428089460563"/>
        <n v="217.013858159089"/>
        <n v="1.00088451212523"/>
        <n v="1242.6730286904"/>
        <n v="8.80903539302082"/>
        <n v="1.0003738135254"/>
        <n v="1.00034838081279"/>
        <n v="36045.8685095153"/>
        <n v="0.599407933959295"/>
        <n v="0.240829989822117"/>
        <n v="109.177277102701"/>
        <n v="1.00548586202078"/>
        <n v="599.06102973847"/>
        <n v="3.66848422307633"/>
        <n v="1.00020115869268"/>
        <n v="1.00095938899079"/>
        <n v="19117.7603733072"/>
        <n v="0.414253329823814"/>
        <n v="0.239299194313141"/>
        <n v="111.664521813807"/>
        <n v="1.00579227599462"/>
        <n v="603.108223117067"/>
        <n v="3.74004524631258"/>
        <n v="1.00022065007525"/>
        <n v="1.00037027495553"/>
        <n v="19334.4454191545"/>
        <n v="0.421851962125726"/>
        <n v="0.305472149855069"/>
        <n v="267.243656393498"/>
        <n v="0.999820117600366"/>
        <n v="1372.64391841417"/>
        <n v="15.0981304961212"/>
        <n v="1.00007908873407"/>
        <n v="1.00077396979173"/>
        <n v="34445.9974296965"/>
        <n v="0.59969538631312"/>
        <n v="0.249356535280746"/>
        <n v="201.006299497939"/>
        <n v="1.00091133949527"/>
        <n v="1165.54870972943"/>
        <n v="7.13648913205735"/>
        <n v="1.00002164802877"/>
        <n v="0.999587070124924"/>
        <n v="36639.6453561272"/>
        <n v="0.505969739712555"/>
        <n v="0.245575753976107"/>
        <n v="211.812394535842"/>
        <n v="1.00181705914521"/>
        <n v="1211.29438013054"/>
        <n v="6.67784298593318"/>
        <n v="1.00013863494629"/>
        <n v="0.99922417042119"/>
        <n v="39087.509114732"/>
        <n v="0.499434954105994"/>
        <n v="0.247655600225257"/>
        <n v="163.851569773098"/>
        <n v="1.00005929498776"/>
        <n v="1204.91691339854"/>
        <n v="5.84331205385009"/>
        <n v="0.999873814055391"/>
        <n v="0.999753809658471"/>
        <n v="40425.6347531649"/>
        <n v="0.432929417932726"/>
        <n v="0.19974748764193"/>
        <n v="149.227275135005"/>
        <n v="1.00382947500449"/>
        <n v="737.688444710078"/>
        <n v="5.1123953213259"/>
        <n v="0.999924813992512"/>
        <n v="1.00057586564637"/>
        <n v="28947.3858241994"/>
        <n v="0.352944959751195"/>
        <n v="1.12922621415103"/>
        <n v="405.586046055574"/>
        <n v="1.00119008878269"/>
        <n v="1793.31677699874"/>
        <n v="32.7229200112593"/>
        <n v="1.00074897167053"/>
        <n v="1.00115783303435"/>
        <n v="57483.2372881423"/>
        <n v="1.46540326944008"/>
        <n v="0.211695900945181"/>
        <n v="140.034952977301"/>
        <n v="1.00338087996343"/>
        <n v="731.001476372034"/>
        <n v="3.75847832246428"/>
        <n v="1.00012184961033"/>
        <n v="0.998711779519537"/>
        <n v="26917.2159714529"/>
        <n v="0.379465440378672"/>
        <n v="0.210830859609887"/>
        <n v="132.691720532098"/>
        <n v="1.00250602405642"/>
        <n v="687.85095574502"/>
        <n v="3.64052401259666"/>
        <n v="0.999992799607536"/>
        <n v="0.998633022988701"/>
        <n v="26618.4308601709"/>
        <n v="0.376510158594073"/>
        <n v="1.1357386660302"/>
        <n v="423.273980801279"/>
        <n v="1.0050195632838"/>
        <n v="1831.65471981464"/>
        <n v="32.4603831739986"/>
        <n v="1.00205891715974"/>
        <n v="1.00228486706228"/>
        <n v="58776.6193298311"/>
        <n v="1.53777899658539"/>
        <n v="0.212336296961955"/>
        <n v="130.00990040039"/>
        <n v="1.00194343146497"/>
        <n v="638.776272624299"/>
        <n v="3.42395617485979"/>
        <n v="0.999776103176229"/>
        <n v="0.998617457296573"/>
        <n v="26252.7439637415"/>
        <n v="0.36394752088948"/>
        <n v="0.199805866960265"/>
        <n v="100.424876135059"/>
        <n v="1.00721893356836"/>
        <n v="449.611063497903"/>
        <n v="2.89478735649362"/>
        <n v="1.00019198112091"/>
        <n v="1.00091510003777"/>
        <n v="15289.5683370206"/>
        <n v="0.373689097777126"/>
        <n v="0.2021292977355"/>
        <n v="154.461519342658"/>
        <n v="1.00323787223652"/>
        <n v="746.019005351953"/>
        <n v="4.11747972173149"/>
        <n v="1.00009884558663"/>
        <n v="1.00008733183646"/>
        <n v="28667.720183508"/>
        <n v="0.356324802078878"/>
        <n v="0.204272279952085"/>
        <n v="137.828895760754"/>
        <n v="1.00322686530996"/>
        <n v="728.57414086448"/>
        <n v="3.62513895028087"/>
        <n v="1.00005276657972"/>
        <n v="0.998828424281268"/>
        <n v="26964.9991396177"/>
        <n v="0.362093935016336"/>
        <n v="1.02020025842827"/>
        <n v="364.431789657415"/>
        <n v="1.00335095700209"/>
        <n v="1628.94248906727"/>
        <n v="27.7571908035644"/>
        <n v="1.00103254041368"/>
        <n v="1.00116703441285"/>
        <n v="53251.9979661682"/>
        <n v="1.38218663959691"/>
        <n v="0.489148957283463"/>
        <n v="408.829662783176"/>
        <n v="1.00115565124311"/>
        <n v="1518.31842687401"/>
        <n v="23.906740900245"/>
        <n v="1.00021707228948"/>
        <n v="1.00006883369186"/>
        <n v="47935.2182045226"/>
        <n v="1.43717166934487"/>
        <n v="0.229324111163504"/>
        <n v="161.187526632792"/>
        <n v="1.00193980685586"/>
        <n v="1085.95806200871"/>
        <n v="6.32720138292783"/>
        <n v="0.999925505849825"/>
        <n v="1.00209698852687"/>
        <n v="33670.0918120919"/>
        <n v="0.446526448991863"/>
        <n v="0.306483737050842"/>
        <n v="254.500872733766"/>
        <n v="1.00041672007162"/>
        <n v="1341.69362459035"/>
        <n v="14.4205173235029"/>
        <n v="0.999582438520465"/>
        <n v="1.00122512691046"/>
        <n v="32725.0611741477"/>
        <n v="0.632255036621878"/>
        <n v="0.297716482216652"/>
        <n v="223.830453035523"/>
        <n v="1.00100834295777"/>
        <n v="1264.65962306299"/>
        <n v="14.7283895348448"/>
        <n v="1.0001474131118"/>
        <n v="1.00154052354269"/>
        <n v="30722.8089210422"/>
        <n v="0.564433885090489"/>
        <n v="0.218013501268511"/>
        <n v="164.001640553415"/>
        <n v="1.00467098304977"/>
        <n v="568.967733842222"/>
        <n v="3.34827372052426"/>
        <n v="1.00134659102226"/>
        <n v="1.00044925854818"/>
        <n v="18422.8160566222"/>
        <n v="0.379249796607812"/>
        <n v="0.221856591159717"/>
        <n v="158.661423090996"/>
        <n v="1.0043248553516"/>
        <n v="560.604265747242"/>
        <n v="3.36323141335765"/>
        <n v="1.00005323415103"/>
        <n v="0.999747868953802"/>
        <n v="18534.7433286135"/>
        <n v="0.382417194817649"/>
        <n v="1.05732642158389"/>
        <n v="365.862604077467"/>
        <n v="1.0024826743371"/>
        <n v="1677.62495445051"/>
        <n v="31.1145907871809"/>
        <n v="1.00083679243291"/>
        <n v="1.00089073716034"/>
        <n v="54663.3994076474"/>
        <n v="1.48392522627125"/>
        <n v="0.203979217513139"/>
        <n v="138.842483009735"/>
        <n v="1.00090445967276"/>
        <n v="772.998863368676"/>
        <n v="4.85908835351537"/>
        <n v="0.999906279087822"/>
        <n v="1.00063024342023"/>
        <n v="32039.1980259787"/>
        <n v="0.363741560608113"/>
        <n v="0.204410948549357"/>
        <n v="143.972731858668"/>
        <n v="1.00471384182523"/>
        <n v="729.495390599406"/>
        <n v="4.74348162817277"/>
        <n v="0.999902836464941"/>
        <n v="1.00185340310165"/>
        <n v="29264.9443609387"/>
        <n v="0.367071796304977"/>
        <n v="0.214069044777542"/>
        <n v="137.092901356791"/>
        <n v="1.00238091002187"/>
        <n v="621.969558242186"/>
        <n v="3.47803534191308"/>
        <n v="1.00005967389681"/>
        <n v="0.999653951646717"/>
        <n v="24392.2839491373"/>
        <n v="0.358701781096958"/>
        <n v="0.21454247271939"/>
        <n v="135.300107620436"/>
        <n v="1.00247239289786"/>
        <n v="606.534898193776"/>
        <n v="3.48044417573175"/>
        <n v="1.00006922078678"/>
        <n v="0.999811529173745"/>
        <n v="23528.380281175"/>
        <n v="0.362856332029016"/>
        <n v="0.516944742735494"/>
        <n v="404.367644913535"/>
        <n v="1.00161540942151"/>
        <n v="1478.20448597299"/>
        <n v="23.5626490009794"/>
        <n v="0.999979197394696"/>
        <n v="1.00090940366916"/>
        <n v="46408.1981599135"/>
        <n v="1.34756626650489"/>
        <n v="0.524560894208004"/>
        <n v="402.597751254959"/>
        <n v="1.00095323515962"/>
        <n v="1460.20363837181"/>
        <n v="23.2596392962448"/>
        <n v="0.999962217758382"/>
        <n v="0.99976107837993"/>
        <n v="46411.5719386379"/>
        <n v="1.32560508320244"/>
        <n v="1.08402551536"/>
        <n v="567.674838216925"/>
        <n v="0.999900312825479"/>
        <n v="2250.27932408414"/>
        <n v="30.6903150746417"/>
        <n v="0.999981072296035"/>
        <n v="1.00001734869411"/>
        <n v="50421.7927561001"/>
        <n v="1.34445889984582"/>
        <n v="0.610397282769462"/>
        <n v="455.642379383338"/>
        <n v="1.00118102698177"/>
        <n v="1951.20253357498"/>
        <n v="19.907587245251"/>
        <n v="0.999966870718542"/>
        <n v="1.00009325429234"/>
        <n v="55307.2369638949"/>
        <n v="1.54219865911812"/>
        <n v="0.633852995165673"/>
        <n v="460.087152650423"/>
        <n v="1.00092224715103"/>
        <n v="1933.31732056301"/>
        <n v="21.2427712383553"/>
        <n v="1.00008731696243"/>
        <n v="0.999980281743013"/>
        <n v="51806.9865939081"/>
        <n v="1.5966335119371"/>
        <n v="1.12751464651039"/>
        <n v="546.438777057466"/>
        <n v="0.999763547567309"/>
        <n v="2429.56629724809"/>
        <n v="34.5948515597902"/>
        <n v="0.999998339336896"/>
        <n v="0.999991121106498"/>
        <n v="51954.0538657023"/>
        <n v="1.54025679757265"/>
        <n v="0.246519832326286"/>
        <n v="156.61918187815"/>
        <n v="1.00198083765647"/>
        <n v="660.197586405718"/>
        <n v="3.9608759168322"/>
        <n v="0.999870560429242"/>
        <n v="1.00052225998868"/>
        <n v="23763.0827253435"/>
        <n v="0.422373023614591"/>
        <n v="0.246744897204698"/>
        <n v="159.215594019789"/>
        <n v="1.00199007889684"/>
        <n v="650.540632716885"/>
        <n v="3.74281287564034"/>
        <n v="0.999958253472241"/>
        <n v="1.00069361760743"/>
        <n v="22966.7283164591"/>
        <n v="0.414773005921794"/>
        <n v="0.226947559116249"/>
        <n v="169.759426128012"/>
        <n v="1.00194907876665"/>
        <n v="642.811105865425"/>
        <n v="3.70210263004687"/>
        <n v="0.99979972857539"/>
        <n v="0.999820762549528"/>
        <n v="22773.9501577673"/>
        <n v="0.406620921668654"/>
        <n v="0.229021142142167"/>
        <n v="154.459016029128"/>
        <n v="1.0020647458537"/>
        <n v="623.460558829121"/>
        <n v="3.48898214301799"/>
        <n v="0.999827535921151"/>
        <n v="1.0002168570562"/>
        <n v="20948.4044032522"/>
        <n v="0.408937544286792"/>
        <n v="121.481651327119"/>
        <n v="1.00259807539476"/>
        <n v="480.560735148858"/>
        <n v="3.71630555184885"/>
        <n v="1.00008210275511"/>
        <n v="1.00058271491806"/>
        <n v="17458.2768751904"/>
        <n v="0.379542470546385"/>
        <n v="0.197829337203144"/>
        <n v="121.156098280441"/>
        <n v="1.00156419062672"/>
        <n v="460.754063138354"/>
        <n v="3.61342840051432"/>
        <n v="1.00001998884529"/>
        <n v="1.00041364907959"/>
        <n v="16590.8784082242"/>
        <n v="0.361992758297714"/>
        <n v="0.547604142625135"/>
        <n v="452.584186152154"/>
        <n v="1.00111900736806"/>
        <n v="1763.80255957923"/>
        <n v="20.264550490263"/>
        <n v="0.999987340560654"/>
        <n v="1.00021278622301"/>
        <n v="48841.302877908"/>
        <n v="1.55812753388306"/>
        <n v="0.555644301746542"/>
        <n v="471.799966711358"/>
        <n v="1.00133951196327"/>
        <n v="1798.23577209928"/>
        <n v="20.5610244335996"/>
        <n v="0.999975034419176"/>
        <n v="1.00023827164125"/>
        <n v="48081.7692207244"/>
        <n v="1.65518499108432"/>
        <n v="0.21675240266811"/>
        <n v="154.312866929101"/>
        <n v="1.00184169124459"/>
        <n v="585.402811829504"/>
        <n v="3.39253367436759"/>
        <n v="1.00009661975301"/>
        <n v="0.999930363189314"/>
        <n v="19232.8537014531"/>
        <n v="0.38727051956673"/>
        <n v="0.213087880804793"/>
        <n v="147.41078542097"/>
        <n v="1.00204282742069"/>
        <n v="587.819643756602"/>
        <n v="3.31660373051616"/>
        <n v="0.999901635629237"/>
        <n v="1.00008362685429"/>
        <n v="19147.9397001362"/>
        <n v="0.395164354412534"/>
        <n v="0.222228122709001"/>
        <n v="115.019805679749"/>
        <n v="1.01125096214438"/>
        <n v="373.148031107887"/>
        <n v="3.35230049031071"/>
        <n v="1.00034188412635"/>
        <n v="1.00103714396338"/>
        <n v="11335.3005640319"/>
        <n v="0.398063266387287"/>
        <n v="0.222339890537288"/>
        <n v="114.328046806163"/>
        <n v="1.01188236080048"/>
        <n v="361.541818868281"/>
        <n v="3.11023168691998"/>
        <n v="1.00064730140721"/>
        <n v="1.0011565163697"/>
        <n v="11067.3651483026"/>
        <n v="0.389441154236999"/>
        <n v="1.49050954511367"/>
        <n v="481.394769346418"/>
        <n v="1.0004442222918"/>
        <n v="2288.00281447279"/>
        <n v="35.5148768606283"/>
        <n v="1.00029086695219"/>
        <n v="1.00026552469101"/>
        <n v="63217.0037342311"/>
        <n v="2.31088102941853"/>
        <n v="1.42026942258862"/>
        <n v="461.138820278669"/>
        <n v="1.00095643926416"/>
        <n v="2147.88066497463"/>
        <n v="36.6199131991633"/>
        <n v="1.00086943332985"/>
        <n v="1.00043497233746"/>
        <n v="60123.8206847184"/>
        <n v="2.13234208175799"/>
        <n v="1.17820477712419"/>
        <n v="549.598662121605"/>
        <n v="1.00548980309634"/>
        <n v="2081.60608758537"/>
        <n v="31.0695116259216"/>
        <n v="1.00242290130907"/>
        <n v="1.00245347317741"/>
        <n v="58410.3924624526"/>
        <n v="1.88055843127071"/>
        <n v="1.15502584454082"/>
        <n v="482.46983728729"/>
        <n v="1.00532042283858"/>
        <n v="2051.01909500549"/>
        <n v="30.0382451369811"/>
        <n v="1.00253315116505"/>
        <n v="1.00280844041137"/>
        <n v="57995.9831928299"/>
        <n v="1.80580682127104"/>
        <n v="1930.12070876955"/>
        <n v="28.6829880279351"/>
        <n v="0.999974174880413"/>
        <n v="1.00037963566281"/>
        <n v="57395.1548231265"/>
        <n v="1.66170101657842"/>
        <n v="0.589739376714994"/>
        <n v="465.071296359359"/>
        <n v="1.00082093879376"/>
        <n v="1939.32301607609"/>
        <n v="29.5270679629524"/>
        <n v="0.999902923875672"/>
        <n v="1.00007420051281"/>
        <n v="56143.452946425"/>
        <n v="1.55871472038839"/>
        <n v="0.32193132235786"/>
        <n v="375.322771382342"/>
        <n v="1.00107929694528"/>
        <n v="1643.08211676125"/>
        <n v="19.8945078759484"/>
        <n v="0.999820944305241"/>
        <n v="1.00105110715274"/>
        <n v="37365.0704602991"/>
        <n v="0.73459038213922"/>
        <n v="0.315958955481821"/>
        <n v="353.59362105071"/>
        <n v="1.00142222051241"/>
        <n v="1522.52553630384"/>
        <n v="18.9721261270331"/>
        <n v="1.00049800985892"/>
        <n v="1.00138227827346"/>
        <n v="35700.2174642192"/>
        <n v="0.671354774751764"/>
        <n v="0.566506063383321"/>
        <n v="481.794305267795"/>
        <n v="1.00173135895987"/>
        <n v="1813.11458275143"/>
        <n v="21.0967878818278"/>
        <n v="0.99998584910201"/>
        <n v="1.00060337781326"/>
        <n v="48808.5816271006"/>
        <n v="1.79414898047996"/>
        <n v="0.616234489351239"/>
        <n v="519.153058443745"/>
        <n v="0.308822236607975"/>
        <n v="355.79944446224"/>
        <n v="1.0005388345579"/>
        <n v="1348.19598443509"/>
        <n v="19.3960192434171"/>
        <n v="0.999892848983951"/>
        <n v="1.00045731720692"/>
        <n v="33745.7392645104"/>
        <n v="0.676844298403205"/>
        <n v="0.210993228479436"/>
        <n v="145.422025387454"/>
        <n v="1.00220473526163"/>
        <n v="566.570323199972"/>
        <n v="3.12991605875593"/>
        <n v="0.999885450722712"/>
        <n v="1.00052584828552"/>
        <n v="18776.5444103881"/>
        <n v="0.393885238408358"/>
        <n v="0.213625998122063"/>
        <n v="102.144234824154"/>
        <n v="1.00349400306674"/>
        <n v="406.696693282229"/>
        <n v="2.81318173636452"/>
        <n v="1.00012412581408"/>
        <n v="1.00092455003196"/>
        <n v="13017.5937064803"/>
        <n v="0.370084749827191"/>
        <n v="0.196287874515977"/>
        <n v="108.758026606658"/>
        <n v="1.00650830196013"/>
        <n v="386.940326045846"/>
        <n v="2.66029384249155"/>
        <n v="1.00014098492315"/>
        <n v="1.00037332577125"/>
        <n v="13195.5352372664"/>
        <n v="0.337753826490088"/>
        <n v="0.207938738821763"/>
        <n v="95.2698364898998"/>
        <n v="1.00707103993932"/>
        <n v="370.17513718747"/>
        <n v="2.89011171137838"/>
        <n v="1.00050945857438"/>
        <n v="1.00093510311897"/>
        <n v="11930.5001322884"/>
        <n v="0.364720925714122"/>
        <n v="0.18449020279605"/>
        <n v="0.21419983569477"/>
        <n v="107.251836658275"/>
        <n v="1.00859724929039"/>
        <n v="377.482262908376"/>
        <n v="3.10174718774884"/>
        <n v="1.00083967577826"/>
        <n v="1.00107217862478"/>
        <n v="11395.651788972"/>
        <n v="0.386694867632583"/>
        <n v="0.225525173129455"/>
        <n v="107.02432304071"/>
        <n v="1.0040851919753"/>
        <n v="519.805533228121"/>
        <n v="91.6730771183917"/>
        <n v="0.998137868346848"/>
        <n v="385.362880654045"/>
        <n v="2.27742811734532"/>
        <n v="1.00021707541032"/>
        <n v="1.00036239380374"/>
        <n v="13458.0947043469"/>
        <n v="0.334417937774472"/>
        <n v="0.216944513072825"/>
        <n v="115.00014326016"/>
        <n v="1.01098409115952"/>
        <n v="381.294708141003"/>
        <n v="3.50015637086474"/>
        <n v="1.00045797471431"/>
        <n v="1.00103727301124"/>
        <n v="11431.2728723211"/>
        <n v="0.419250399578513"/>
        <n v="3.34596134845776"/>
        <n v="1.00034624973578"/>
        <n v="1.00160885589871"/>
        <n v="17117.8342541042"/>
        <n v="0.404158751585091"/>
        <n v="0.217120952532575"/>
        <n v="107.923159033286"/>
        <n v="1.01036503177154"/>
        <n v="346.071371971742"/>
        <n v="3.25982770648921"/>
        <n v="1.00046469416752"/>
        <n v="1.00125276617846"/>
        <n v="10904.5118356065"/>
        <n v="0.368161896159671"/>
        <n v="0.2666511832438"/>
        <n v="130.967238426777"/>
        <n v="0.213443787490431"/>
        <n v="0.186620734477187"/>
        <n v="88.0377124552798"/>
        <n v="1.00709974954101"/>
        <n v="409.376699902654"/>
        <n v="2.06642275203551"/>
        <n v="1.00005970580047"/>
        <n v="1.00065205302651"/>
        <n v="14934.9466131355"/>
        <n v="0.330368023810014"/>
        <n v="0.201351649377865"/>
        <n v="109.102949796391"/>
        <n v="1.00517420819176"/>
        <n v="470.44053853435"/>
        <n v="3.68403066528895"/>
        <n v="0.999959257723767"/>
        <n v="1.00049570982757"/>
        <n v="16175.8881498968"/>
        <n v="0.380383845110283"/>
        <n v="0.214490709773022"/>
        <n v="104.057582302528"/>
        <n v="1.0092699955713"/>
        <n v="379.627611996574"/>
        <n v="3.17750622197307"/>
        <n v="0.222671140488546"/>
        <n v="99.9203911429562"/>
        <n v="1.008200773377"/>
        <n v="414.781772559528"/>
        <n v="3.06994279785855"/>
        <n v="1.00007534896792"/>
        <n v="1.00112568827829"/>
        <n v="12997.7588676345"/>
        <n v="0.385687897975431"/>
        <n v="1.00053366422112"/>
        <n v="1.00080346293092"/>
        <n v="11706.2327049646"/>
        <n v="0.390449765275451"/>
        <n v="0.215816819848791"/>
        <n v="96.6428620893674"/>
        <n v="1.00907006348098"/>
        <n v="392.416837103102"/>
        <n v="2.96860809986895"/>
        <n v="0.99984139978055"/>
        <n v="1.00164987004376"/>
        <n v="12781.0083536233"/>
        <n v="0.377720545002392"/>
        <n v="0.214191639008242"/>
        <n v="104.801784272017"/>
        <n v="1.00832777619745"/>
        <n v="376.577006854008"/>
        <n v="3.18073068495626"/>
        <n v="1.00038905725861"/>
        <n v="1.00080995170517"/>
        <n v="11457.1468472444"/>
        <n v="0.389314982454538"/>
        <n v="0.186051240771025"/>
        <n v="92.4838509948624"/>
        <n v="1.00465487505652"/>
        <n v="382.580719086384"/>
        <n v="2.36740086131159"/>
        <n v="1.00020807446198"/>
        <n v="1.00080016253701"/>
        <n v="13482.1786651586"/>
        <n v="0.324197941358992"/>
        <n v="0.221203672018568"/>
        <n v="115.249614230041"/>
        <n v="1.00945970392136"/>
        <n v="373.828592849729"/>
        <n v="3.37206461698392"/>
        <n v="1.00070864888249"/>
        <n v="1.00071496335906"/>
        <n v="11360.3315802796"/>
        <n v="0.390597355761851"/>
        <n v="0.191052433505428"/>
        <n v="96.2376222971588"/>
        <n v="1.00661991269052"/>
        <n v="387.625484113172"/>
        <n v="2.53312053623836"/>
        <n v="1.00011340510998"/>
        <n v="1.00040853512011"/>
        <n v="13440.550923079"/>
        <n v="0.335965258681195"/>
        <n v="522.469180832776"/>
        <n v="1.00053283419905"/>
        <n v="1715.79100689645"/>
        <n v="21.1584665776285"/>
        <n v="0.999922122857639"/>
        <n v="1.00034109679764"/>
        <n v="38041.4459787076"/>
        <n v="1.60836834056933"/>
        <n v="0.315669028755793"/>
        <n v="462.395329311268"/>
        <n v="1.00048699316254"/>
        <n v="1624.87367546255"/>
        <n v="20.5217206913132"/>
        <n v="0.999759887986606"/>
        <n v="1.00092971683447"/>
        <n v="37199.0361390899"/>
        <n v="1.01962817657146"/>
        <n v="0.196521744517485"/>
        <n v="96.3886685744893"/>
        <n v="1.00823027259798"/>
        <n v="439.675474205063"/>
        <n v="2.52387758636204"/>
        <n v="1.00004717839545"/>
        <n v="1.00039792464208"/>
        <n v="15379.0708330926"/>
        <n v="0.363722506637937"/>
        <n v="0.194697641891605"/>
        <n v="93.323019975733"/>
        <n v="1.00827794699633"/>
        <n v="432.959676741855"/>
        <n v="2.40129250387617"/>
        <n v="0.999989352570318"/>
        <n v="1.00017591490378"/>
        <n v="15436.7196242083"/>
        <n v="0.357346309293687"/>
        <n v="0.218397917608506"/>
        <n v="105.398398463515"/>
        <n v="1.00106151871785"/>
        <n v="412.482450841784"/>
        <n v="2.96597556962705"/>
        <n v="1.00009209952209"/>
        <n v="1.00101688349388"/>
        <n v="13078.6440104838"/>
        <n v="0.37895277300829"/>
        <n v="0.219926996826817"/>
        <n v="103.333724890393"/>
        <n v="1.00818224875735"/>
        <n v="409.780489799804"/>
        <n v="3.00894121731462"/>
        <n v="1.00037550956482"/>
        <n v="1.0006615799875"/>
        <n v="12911.9150354114"/>
        <n v="0.376269218188772"/>
        <n v="1.00150873920298"/>
        <n v="585.860067505317"/>
        <n v="3.92021617864138"/>
        <n v="0.999954134430196"/>
        <n v="1.00049518440004"/>
        <n v="18972.8738530945"/>
        <n v="0.481776041481578"/>
        <n v="0.257903456599532"/>
        <n v="127.123651052686"/>
        <n v="1.00096482749044"/>
        <n v="604.796875821277"/>
        <n v="4.09000300205053"/>
        <n v="0.99970026724694"/>
        <n v="0.999783073466328"/>
        <n v="19044.5719206677"/>
        <n v="0.455963195101007"/>
        <n v="1.20347280814952"/>
        <n v="450.965914431996"/>
        <n v="1.00207815429292"/>
        <n v="1994.52337681798"/>
        <n v="28.7557781891376"/>
        <n v="1.0019259629642"/>
        <n v="1.00148296032122"/>
        <n v="56395.0967923757"/>
        <n v="1.73628366031524"/>
        <n v="1.30617605214618"/>
        <n v="485.946354685024"/>
        <n v="1.00165698005278"/>
        <n v="2095.40460147183"/>
        <n v="31.1631948672056"/>
        <n v="1.00150678173521"/>
        <n v="1.00168252701125"/>
        <n v="58076.2133727337"/>
        <n v="108.830159097407"/>
        <n v="1.00990099119416"/>
        <n v="339.700215609532"/>
        <n v="2.75104904983589"/>
        <n v="1.00019542352485"/>
        <n v="1.0005774083487"/>
        <n v="10660.6938433998"/>
        <n v="0.355338878572052"/>
        <n v="1.89676457123136"/>
        <n v="0.199658289548471"/>
        <n v="113.198779577909"/>
        <n v="1.00063947836705"/>
        <n v="475.703307077861"/>
        <n v="3.43776502685773"/>
        <n v="1.00013939671598"/>
        <n v="1.00038310831692"/>
        <n v="17791.4192486145"/>
        <n v="0.36348976149301"/>
        <n v="0.220013990163215"/>
        <n v="124.091210909087"/>
        <n v="1.00241437380703"/>
        <n v="542.920837879128"/>
        <n v="3.79844895201559"/>
        <n v="1.00005158730868"/>
        <n v="0.999024609114354"/>
        <n v="18585.777335675"/>
        <n v="0.408928761337588"/>
        <n v="0.20403692167839"/>
        <n v="1.44746678635702"/>
        <n v="448.240146658241"/>
        <n v="1.00109393292149"/>
        <n v="2129.98103821099"/>
        <n v="29.6730337096901"/>
        <n v="1.00069283904357"/>
        <n v="1.00025411451055"/>
        <n v="59785.4113833591"/>
        <n v="2.14565289557288"/>
        <n v="1.51292963859337"/>
        <n v="456.248530699488"/>
        <n v="1.00179128985736"/>
        <n v="2074.36668248645"/>
        <n v="29.6125789073371"/>
        <n v="1.00137476988823"/>
        <n v="1.00102612383932"/>
        <n v="58272.4010373601"/>
        <n v="2.17927776311589"/>
        <n v="0.416248826828195"/>
        <n v="460.048026190206"/>
        <n v="1.00130885373597"/>
        <n v="1726.96024872084"/>
        <n v="19.1433336802468"/>
        <n v="0.999808815450796"/>
        <n v="1.00090373881936"/>
        <n v="45293.3034619207"/>
        <n v="1.48270701395883"/>
        <n v="0.400003092871968"/>
        <n v="448.799041215652"/>
        <n v="1.001317044543"/>
        <n v="1598.2201131474"/>
        <n v="18.3616064953614"/>
        <n v="0.999887892832102"/>
        <n v="1.00091521016522"/>
        <n v="38672.9218989913"/>
        <n v="1.40350097436627"/>
        <n v="1.28545636115547"/>
        <n v="457.56423765159"/>
        <n v="1.00231435526767"/>
        <n v="2074.44060977749"/>
        <n v="30.0051906920053"/>
        <n v="1.00102764584581"/>
        <n v="1.00107158307467"/>
        <n v="58082.7891986359"/>
        <n v="1.83793893388862"/>
        <n v="0.239385789459358"/>
        <n v="124.398958058632"/>
        <n v="1.00089238266127"/>
        <n v="597.447557825997"/>
        <n v="3.9425578382734"/>
        <n v="0.999893375102258"/>
        <n v="0.999896090195108"/>
        <n v="18383.8566473082"/>
        <n v="0.424594989965072"/>
        <n v="0.21881063916108"/>
        <n v="120.044719924308"/>
        <n v="1.00174248610193"/>
        <n v="562.959504258255"/>
        <n v="3.73844891913459"/>
        <n v="1.0000223254092"/>
        <n v="0.999559271323123"/>
        <n v="18446.8742620725"/>
        <n v="0.4012455371109"/>
        <n v="0.19766244612742"/>
        <n v="103.606604974486"/>
        <n v="1.00584273184807"/>
        <n v="459.45143060691"/>
        <n v="2.93481826693545"/>
        <n v="0.999854933557272"/>
        <n v="1.00083058244663"/>
        <n v="16002.8033060447"/>
        <n v="0.361308464482295"/>
        <n v="0.2001933200708"/>
        <n v="105.222665066621"/>
        <n v="1.00750670157183"/>
        <n v="463.354419811268"/>
        <n v="2.93856421647534"/>
        <n v="1.0000769624923"/>
        <n v="1.00112116466281"/>
        <n v="15618.3320881188"/>
        <n v="0.364771323005863"/>
        <n v="0.213047396496709"/>
        <n v="109.619449054129"/>
        <n v="1.00706353983853"/>
        <n v="404.841205103301"/>
        <n v="2.82625817582381"/>
        <n v="0.999984272882222"/>
        <n v="1.00044200585796"/>
        <n v="13585.798160247"/>
        <n v="0.362191722220731"/>
        <n v="0.214143685686229"/>
        <n v="100.926437591464"/>
        <n v="1.00439971453058"/>
        <n v="393.709420341456"/>
        <n v="2.70693788902397"/>
        <n v="1.00020620421766"/>
        <n v="1.00091091586444"/>
        <n v="13039.4386036307"/>
        <n v="0.360841306112549"/>
        <n v="1.21262061777644"/>
        <n v="481.907365582017"/>
        <n v="1.00573330968123"/>
        <n v="2110.84276754538"/>
        <n v="29.9695091601463"/>
        <n v="1.0005728644314"/>
        <n v="1.0007966132475"/>
        <n v="59365.4914495184"/>
        <n v="1.99565672413285"/>
        <n v="0.435780473902462"/>
        <n v="481.008380975329"/>
        <n v="1.00110050202157"/>
        <n v="1765.04112367824"/>
        <n v="19.5956607507383"/>
        <n v="1.00006583069216"/>
        <n v="1.00122270965173"/>
        <n v="46671.6475375802"/>
        <n v="1.52402897213619"/>
        <n v="1.0014118733638"/>
        <n v="1814.54081694605"/>
        <n v="21.9795662264236"/>
        <n v="0.999825185758067"/>
        <n v="1.00059039120416"/>
        <n v="47206.9950355841"/>
        <n v="1.85421038195504"/>
        <n v="0.630466335304841"/>
        <n v="543.871899666445"/>
        <n v="1.00149534141854"/>
        <n v="1843.43219464145"/>
        <n v="22.9639487347821"/>
        <n v="0.999855534557354"/>
        <n v="1.00144819269857"/>
        <n v="47628.8905024259"/>
        <n v="1.80227147318443"/>
        <n v="0.214166135005977"/>
        <n v="103.34026964082"/>
        <n v="1.00751932153205"/>
        <n v="367.533609318316"/>
        <n v="2.99062005078427"/>
        <n v="1.00048711130426"/>
        <n v="1.00070691007111"/>
        <n v="11350.8768242543"/>
        <n v="0.383592860022486"/>
        <n v="0.575965110622341"/>
        <n v="460.997200601931"/>
        <n v="1.00121905013798"/>
        <n v="1844.72541511686"/>
        <n v="21.4376885668278"/>
        <n v="0.999905803573158"/>
        <n v="1.00035807924524"/>
        <n v="52190.9265460825"/>
        <n v="1.56776129170519"/>
        <n v="0.218655415955424"/>
        <n v="145.746261461253"/>
        <n v="1.00130028450996"/>
        <n v="628.30078217057"/>
        <n v="3.71636299633607"/>
        <n v="0.999988164728842"/>
        <n v="0.999794638634994"/>
        <n v="23483.0565179605"/>
        <n v="0.375083503179431"/>
        <n v="0.226181080982096"/>
        <n v="144.086663015765"/>
        <n v="1.00055994262114"/>
        <n v="614.595460817926"/>
        <n v="3.55029253372905"/>
        <n v="0.999880420698457"/>
        <n v="0.999931388944961"/>
        <n v="22945.3132567605"/>
        <n v="0.38189948963545"/>
        <n v="0.217448574193452"/>
        <n v="150.641231889482"/>
        <n v="1.00201463843825"/>
        <n v="588.044772732393"/>
        <n v="3.3716105547845"/>
        <n v="1.00024314637143"/>
        <n v="1.00071496551269"/>
        <n v="19425.2941643669"/>
        <n v="0.394731733143098"/>
        <n v="0.207119210259744"/>
        <n v="103.201526112721"/>
        <n v="1.00958387273529"/>
        <n v="366.205326053828"/>
        <n v="3.0384677809026"/>
        <n v="1.00049501409911"/>
        <n v="1.00093638650199"/>
        <n v="11299.6764819625"/>
        <n v="0.391732997277142"/>
        <n v="0.213182505980364"/>
        <n v="107.092435331703"/>
        <n v="1.01009607448864"/>
        <n v="378.163687168116"/>
        <n v="2.91045780898562"/>
        <n v="1.00037102067053"/>
        <n v="1.000836696588"/>
        <n v="11499.4052417472"/>
        <n v="0.392615553338759"/>
        <n v="1.24026770612991"/>
        <n v="514.347002995029"/>
        <n v="1.00061438496998"/>
        <n v="2064.80830820938"/>
        <n v="30.9031218613822"/>
        <n v="1.00006447242108"/>
        <n v="1.0001839477623"/>
        <n v="58746.6676275085"/>
        <n v="1.8094528993811"/>
        <n v="0.294230105623943"/>
        <n v="224.335963377461"/>
        <n v="1.00099822839487"/>
        <n v="1324.74498363133"/>
        <n v="12.9817967283986"/>
        <n v="1.00027532633259"/>
        <n v="1.0012157918558"/>
        <n v="31986.8135830912"/>
        <n v="0.522831186438058"/>
        <n v="0.305816090960961"/>
        <n v="223.664789659098"/>
        <n v="1.00069817438039"/>
        <n v="1357.68231746852"/>
        <n v="11.5008745156984"/>
        <n v="1.00007682952009"/>
        <n v="1.00011502450002"/>
        <n v="32915.819649845"/>
        <n v="0.531059616431135"/>
        <n v="1.32476355189917"/>
        <n v="485.473804884042"/>
        <n v="0.999497161715645"/>
        <n v="2220.89656822782"/>
        <n v="31.7569695473404"/>
        <n v="1.00001350199323"/>
        <n v="1.00000489469803"/>
        <n v="56137.5990642945"/>
        <n v="1.76413157985188"/>
        <n v="1.22129821463829"/>
        <n v="432.4238940882"/>
        <n v="1.00203677081409"/>
        <n v="1786.81679271975"/>
        <n v="30.0804914761017"/>
        <n v="1.00101795661905"/>
        <n v="1.00101711772101"/>
        <n v="57928.3252404138"/>
        <n v="1.54504949077156"/>
        <n v="1.21297275960572"/>
        <n v="435.899269065364"/>
        <n v="1.00492548787128"/>
        <n v="1833.71321616614"/>
        <n v="31.055944789715"/>
        <n v="0.999514241174693"/>
        <n v="0.999834607535481"/>
        <n v="58329.0846498287"/>
        <n v="1.42998006715553"/>
        <n v="0.228034674420658"/>
        <n v="107.764880458844"/>
        <n v="1.00292946706805"/>
        <n v="539.056915306558"/>
        <n v="3.44560772134931"/>
        <n v="1.00011814607447"/>
        <n v="1.00110276171151"/>
        <n v="17624.633002048"/>
        <n v="0.418502624268502"/>
        <n v="0.221233003750153"/>
        <n v="103.316324007726"/>
        <n v="1.00316644654505"/>
        <n v="514.1365517138"/>
        <n v="3.29894494563059"/>
        <n v="1.00069326576344"/>
        <n v="1.00128135413981"/>
        <n v="16983.1099867158"/>
        <n v="0.39855966433746"/>
        <n v="0.198364974228845"/>
        <n v="131.331306431228"/>
        <n v="1.00232944122272"/>
        <n v="592.138082216877"/>
        <n v="3.35442123436095"/>
        <n v="0.999953046647155"/>
        <n v="0.999482864577246"/>
        <n v="23298.8969961595"/>
        <n v="0.337249036333735"/>
        <n v="0.237472810157569"/>
        <n v="134.085205731496"/>
        <n v="1.0036480873518"/>
        <n v="592.201855969271"/>
        <n v="3.69822892028271"/>
        <n v="1.00004886759378"/>
        <n v="1.00041235182035"/>
        <n v="19034.9081036215"/>
        <n v="0.412102876728791"/>
        <n v="0.24224654673429"/>
        <n v="128.658614235066"/>
        <n v="1.00410866877679"/>
        <n v="0.681308030247227"/>
        <n v="473.899008055028"/>
        <n v="1.00154668113589"/>
        <n v="1534.10441525152"/>
        <n v="28.1836264302621"/>
        <n v="1.00024728105361"/>
        <n v="1.00068558353115"/>
        <n v="48814.4271044179"/>
        <n v="1.34773915148476"/>
        <n v="0.734605806137105"/>
        <n v="493.034619144066"/>
        <n v="1.00107985080428"/>
        <n v="1844.84099012642"/>
        <n v="32.9439090497749"/>
        <n v="1.00007822839386"/>
        <n v="1.00060448273035"/>
        <n v="54495.3681419456"/>
        <n v="1.45685554953861"/>
        <n v="0.721341419852769"/>
        <n v="472.358190817278"/>
        <n v="1.00053741120334"/>
        <n v="1794.94127221015"/>
        <n v="33.1230794007554"/>
        <n v="1.00005907174032"/>
        <n v="1.0004378374165"/>
        <n v="51735.6708964427"/>
        <n v="1.40598034166323"/>
        <n v="0.233685224241359"/>
        <n v="136.257846760569"/>
        <n v="1.00451024858036"/>
        <n v="594.202056752351"/>
        <n v="3.62559018902169"/>
        <n v="1.0000959939543"/>
        <n v="1.00077581086544"/>
        <n v="19133.9554620112"/>
        <n v="0.403939241131836"/>
        <n v="0.235137642538625"/>
        <n v="136.725653250065"/>
        <n v="1.00388805944129"/>
        <n v="590.956708288953"/>
        <n v="3.64171894140152"/>
        <n v="0.999978530981637"/>
        <n v="1.00045334200184"/>
        <n v="19048.0193641895"/>
        <n v="0.408912178669232"/>
        <n v="0.193892391582447"/>
        <n v="120.416967840648"/>
        <n v="1.00180653997338"/>
        <n v="445.728568164617"/>
        <n v="3.8652562249161"/>
        <n v="1.00007673695524"/>
        <n v="1.00053999773422"/>
        <n v="15871.0301278703"/>
        <n v="0.355624319733867"/>
        <n v="0.299239528650832"/>
        <n v="332.437801324626"/>
        <n v="1.00019160196146"/>
        <n v="1308.62030159538"/>
        <n v="17.7465552402568"/>
        <n v="1.00005103911421"/>
        <n v="1.00096992800367"/>
        <n v="33020.4887434864"/>
        <n v="0.671336184459597"/>
        <n v="0.603602959325187"/>
        <n v="501.525438581536"/>
        <n v="1.00107729089481"/>
        <n v="1784.99351149674"/>
        <n v="21.2088988911801"/>
        <n v="0.999970773955376"/>
        <n v="1.00050939827635"/>
        <n v="47715.9747791053"/>
        <n v="1.74736441120464"/>
        <n v="0.435700257969262"/>
        <n v="475.019599799416"/>
        <n v="1.0009945366875"/>
        <n v="1735.59979342289"/>
        <n v="20.6806404158624"/>
        <n v="1.00001431423721"/>
        <n v="1.00059359097272"/>
        <n v="44841.2110966438"/>
        <n v="1.48748097881397"/>
        <n v="0.196194386289919"/>
        <n v="119.559033830377"/>
        <n v="1.00311369304283"/>
        <n v="460.650949050749"/>
        <n v="3.81885257656108"/>
        <n v="1.00010653610585"/>
        <n v="1.00000808536607"/>
        <n v="15993.0131026679"/>
        <n v="0.37292985760179"/>
        <n v="0.313984951868025"/>
        <n v="323.172584768098"/>
        <n v="1.00035202808914"/>
        <n v="1375.08157829179"/>
        <n v="18.4028021172125"/>
        <n v="1.00000560519997"/>
        <n v="1.00099282220056"/>
        <n v="34177.1389128693"/>
        <n v="0.628235244539867"/>
        <n v="0.235547512268792"/>
        <n v="154.212605198452"/>
        <n v="1.00091686807166"/>
        <n v="640.950107609254"/>
        <n v="3.80927748688438"/>
        <n v="0.999927364875409"/>
        <n v="0.999783612356289"/>
        <n v="23635.0027672245"/>
        <n v="0.400361824352793"/>
        <n v="0.220234743290464"/>
        <n v="122.59687519013"/>
        <n v="1.01107231118358"/>
        <n v="352.573934147924"/>
        <n v="3.35781766423951"/>
        <n v="1.00049856648642"/>
        <n v="1.00078160141044"/>
        <n v="10762.5828390995"/>
        <n v="0.375570343433748"/>
        <n v="0.192487531493476"/>
        <n v="95.4450599475061"/>
        <n v="1.0078075530131"/>
        <n v="445.950710765367"/>
        <n v="2.68369815261751"/>
        <n v="1.00014635434632"/>
        <n v="1.00078821715182"/>
        <n v="15270.8601500851"/>
        <n v="0.346680355397409"/>
        <n v="0.198021974639459"/>
        <n v="97.8478653447775"/>
        <n v="1.00795835814367"/>
        <n v="451.123230073989"/>
        <n v="2.76152130992042"/>
        <n v="0.999942898645262"/>
        <n v="1.00072441400596"/>
        <n v="15370.183459538"/>
        <n v="0.359180726830497"/>
        <n v="0.201344953286734"/>
        <n v="117.366201454761"/>
        <n v="1.00301902102529"/>
        <n v="509.898388609331"/>
        <n v="3.86907367573049"/>
        <n v="1.00001070552014"/>
        <n v="1.00042970221333"/>
        <n v="18563.4745366111"/>
        <n v="0.375406731800753"/>
        <n v="0.199157837894322"/>
        <n v="114.580332439929"/>
        <n v="1.00154370002585"/>
        <n v="472.984481939993"/>
        <n v="3.72811898488995"/>
        <n v="1.00012632640862"/>
        <n v="1.0005602812494"/>
        <n v="17867.3583011546"/>
        <n v="0.366170628533857"/>
        <n v="0.354644071899189"/>
        <n v="470.274131363448"/>
        <n v="1.00166523546354"/>
        <n v="1696.78561382886"/>
        <n v="19.6201762542506"/>
        <n v="0.999962294469242"/>
        <n v="1.00140735199929"/>
        <n v="39955.1838446492"/>
        <n v="1.4717421881143"/>
        <n v="0.363180531600602"/>
        <n v="0.508071719458536"/>
        <n v="432.310277936488"/>
        <n v="1.0014203717344"/>
        <n v="1610.49986883804"/>
        <n v="25.0406613253657"/>
        <n v="1.00020005901"/>
        <n v="1.00064023056078"/>
        <n v="49262.6256263063"/>
        <n v="1.5013437770304"/>
        <n v="0.460098310233405"/>
        <n v="372.068787387242"/>
        <n v="1.00144842949455"/>
        <n v="1545.07602678443"/>
        <n v="23.4680056689283"/>
        <n v="1.00008977515033"/>
        <n v="0.999835501663664"/>
        <n v="47981.0939246138"/>
        <n v="1.51420000873669"/>
        <n v="0.188999993116493"/>
        <n v="93.8271589049375"/>
        <n v="1.00419093933705"/>
        <n v="394.31802629423"/>
        <n v="2.3605133624209"/>
        <n v="1.00025478748971"/>
        <n v="1.000425030907"/>
        <n v="13681.3295118569"/>
        <n v="0.335516502235798"/>
        <n v="0.207527722323645"/>
        <n v="145.911435971826"/>
        <n v="1.00310166703158"/>
        <n v="550.449981102366"/>
        <n v="3.03279600652779"/>
        <n v="1.0002219905019"/>
        <n v="1.00045980865788"/>
        <n v="18173.8016511756"/>
        <n v="0.363487907208827"/>
        <n v="0.186068969866581"/>
        <n v="91.3255382886204"/>
        <n v="1.00343306132907"/>
        <n v="387.210663768319"/>
        <n v="2.29853533237475"/>
        <n v="1.00005305373814"/>
        <n v="1.00034090900312"/>
        <n v="13729.6940054011"/>
        <n v="0.324781034796506"/>
        <n v="0.21046196187842"/>
        <n v="150.647927748838"/>
        <n v="1.00393660962611"/>
        <n v="559.712139134247"/>
        <n v="3.23402740660545"/>
        <n v="0.999902814586306"/>
        <n v="1.0001256851418"/>
        <n v="18282.2570428144"/>
        <n v="0.370293903138532"/>
        <n v="1.46058364308195"/>
        <n v="457.675468543511"/>
        <n v="1.00250565046727"/>
        <n v="2147.84299707752"/>
        <n v="30.100334318953"/>
        <n v="1.00230403133457"/>
        <n v="1.00178237710064"/>
        <n v="59909.2998285957"/>
        <n v="2.12950349205311"/>
        <n v="0.532361334243778"/>
        <n v="425.00664750893"/>
        <n v="1.00032719217135"/>
        <n v="1770.77953298023"/>
        <n v="27.3547613303212"/>
        <n v="1.00003605838825"/>
        <n v="1.00010696359582"/>
        <n v="53985.2689419354"/>
        <n v="1.60716435848042"/>
        <n v="0.599411793037758"/>
        <n v="452.672045360195"/>
        <n v="1.0012026433294"/>
        <n v="0.180634693753907"/>
        <n v="86.9725493872826"/>
        <n v="1.00785177598439"/>
        <n v="393.071740172449"/>
        <n v="2.00792832045264"/>
        <n v="1.00026155441328"/>
        <n v="1.00064265947781"/>
        <n v="13865.5586147193"/>
        <n v="0.314965779555072"/>
        <n v="0.180403212677247"/>
        <n v="86.4552388178753"/>
        <n v="1.00822699903399"/>
        <n v="383.007331613443"/>
        <n v="2.11783351516729"/>
        <n v="1.00023679794738"/>
        <n v="1.00037921430106"/>
        <n v="13650.5618747564"/>
        <n v="0.323212163071565"/>
        <n v="0.21702618035493"/>
        <n v="147.122125047733"/>
        <n v="1.00112983581875"/>
        <n v="1033.74384502515"/>
        <n v="5.37778171491138"/>
        <n v="0.999548473660464"/>
        <n v="1.00005217918756"/>
        <n v="31593.0466952888"/>
        <n v="0.39073715088608"/>
        <n v="0.235792976697333"/>
        <n v="146.032571770441"/>
        <n v="1.00471058340913"/>
        <n v="591.594753745415"/>
        <n v="3.7371839437706"/>
        <n v="1.00013502437429"/>
        <n v="1.0005688649064"/>
        <n v="19161.1545049812"/>
        <n v="0.405649871016582"/>
        <n v="1.13134533599438"/>
        <n v="398.562304036275"/>
        <n v="1.00415648677181"/>
        <n v="1916.52947903664"/>
        <n v="28.1526251789732"/>
        <n v="1.00002731767185"/>
        <n v="1.00030796940406"/>
        <n v="59208.8094210864"/>
        <n v="1.92785789322186"/>
        <n v="1.17402678716776"/>
        <n v="403.959740529363"/>
        <n v="1.00387907787736"/>
        <n v="1848.53985599421"/>
        <n v="28.6162184947"/>
        <n v="1.00048468451427"/>
        <n v="1.00076481516568"/>
        <n v="58887.1116158116"/>
        <n v="1.90822775262375"/>
        <n v="0.215221260488725"/>
        <n v="147.989158919292"/>
        <n v="1.00136389019787"/>
        <n v="965.002752552071"/>
        <n v="5.3553106766954"/>
        <n v="0.999762442192741"/>
        <n v="1.00043786592894"/>
        <n v="33251.9386822334"/>
        <n v="0.386896578028875"/>
        <n v="1.13883623089045"/>
        <n v="410.197731769347"/>
        <n v="1.00305017462669"/>
        <n v="1816.25703248746"/>
        <n v="28.9955073859528"/>
        <n v="1.0001648849924"/>
        <n v="0.999775485501642"/>
        <n v="57669.2343146113"/>
        <n v="1.58826448998021"/>
        <n v="1.15962927777074"/>
        <n v="451.065953388486"/>
        <n v="1.00451949206586"/>
        <n v="1972.46705629041"/>
        <n v="28.9282966061942"/>
        <n v="1.00079340819261"/>
        <n v="1.00053107282004"/>
        <n v="59177.2424338396"/>
        <n v="0.250830224005104"/>
        <n v="181.835895456436"/>
        <n v="1.00041566472437"/>
        <n v="1169.57979490646"/>
        <n v="7.83054796926342"/>
        <n v="1.00035643151892"/>
        <n v="0.999661970631089"/>
        <n v="31364.3730706315"/>
        <n v="0.479515337744563"/>
        <n v="0.255410165151498"/>
        <n v="189.852693792355"/>
        <n v="1.00022317259911"/>
        <n v="1268.07946449211"/>
        <n v="5.94266001665567"/>
        <n v="1.00011412647436"/>
        <n v="1.00017106201347"/>
        <n v="38506.2287814251"/>
        <n v="0.511128818592333"/>
        <n v="0.277854261430563"/>
        <n v="182.279410644148"/>
        <n v="1.00109006981019"/>
        <n v="1266.35257889036"/>
        <n v="6.27455556806263"/>
        <n v="0.999829061985003"/>
        <n v="1.00243730535692"/>
        <n v="40493.9238414547"/>
        <n v="0.550995522256428"/>
        <n v="1.5045286474485"/>
        <n v="547.14222141325"/>
        <n v="1.01010452624282"/>
        <n v="2383.30657331145"/>
        <n v="35.4971495522342"/>
        <n v="1.00970737044313"/>
        <n v="1.01071526603224"/>
        <n v="61010.824474175"/>
        <n v="2.08704465949042"/>
        <n v="1.50650210471974"/>
        <n v="570.722038860406"/>
        <n v="1.00227521970482"/>
        <n v="2446.06737147719"/>
        <n v="36.7343791058843"/>
        <n v="1.0011463763595"/>
        <n v="1.00239144548662"/>
        <n v="61724.8390688947"/>
        <n v="2.09621054745217"/>
        <n v="0.231908358051739"/>
        <n v="186.475650230499"/>
        <n v="1.0005288874428"/>
        <n v="1054.44148908028"/>
        <n v="5.58276416019861"/>
        <n v="1.00057423256098"/>
        <n v="1.00002114418812"/>
        <n v="33964.1342243007"/>
        <n v="0.433035281232833"/>
        <n v="0.225980163053919"/>
        <n v="162.87810007842"/>
        <n v="1.00120762097551"/>
        <n v="1048.18037477473"/>
        <n v="5.03416895344036"/>
        <n v="1.00075117045896"/>
        <n v="1.00039899663709"/>
        <n v="33764.6199489335"/>
        <n v="0.42333066559818"/>
        <n v="0.807030593490177"/>
        <n v="462.488536552468"/>
        <n v="1.001157072355"/>
        <n v="1918.12837413031"/>
        <n v="32.4654247688461"/>
        <n v="1.00010519535953"/>
        <n v="0.999751092020387"/>
        <n v="60952.3289288963"/>
        <n v="1.39403895928506"/>
        <n v="1.95718690117302"/>
        <n v="0.274751244335422"/>
        <n v="209.833382699483"/>
        <n v="1.00035482627584"/>
        <n v="1342.59697202827"/>
        <n v="8.72296256418707"/>
        <n v="1.00006500366322"/>
        <n v="1.00050210740597"/>
        <n v="35221.8338667916"/>
        <n v="0.541449481572674"/>
        <n v="0.277112245368464"/>
        <n v="218.467712889258"/>
        <n v="1.00060894239616"/>
        <n v="1389.85806974343"/>
        <n v="8.88432768737036"/>
        <n v="1.00021610931621"/>
        <n v="1.00062782418629"/>
        <n v="36628.6412578251"/>
        <n v="0.557703758577296"/>
        <n v="0.266576466325153"/>
        <n v="209.697661124045"/>
        <n v="1.00106879084997"/>
        <n v="1232.08483422518"/>
        <n v="8.37730581713371"/>
        <n v="1.000131772941"/>
        <n v="1.00047917220523"/>
        <n v="36408.6194763028"/>
        <n v="0.524803622505859"/>
      </sharedItems>
    </cacheField>
    <cacheField name="CTOKEN_PRICE" numFmtId="0">
      <sharedItems containsSemiMixedTypes="0" containsString="0" containsNumber="1">
        <n v="0.0235958565816025"/>
        <n v="12.6253335954675"/>
        <n v="0.0213664867848186"/>
        <n v="46.6609461829945"/>
        <n v="0.652919912865358"/>
        <n v="0.0219375212419965"/>
        <n v="0.0210882806201699"/>
        <n v="1018.92107324264"/>
        <n v="1009.0487774821"/>
        <n v="0.0293188259545677"/>
        <n v="0.0260783603092454"/>
        <n v="9.81265616521475"/>
        <n v="0.0213503876516448"/>
        <n v="46.4183340596342"/>
        <n v="0.640217087725954"/>
        <n v="0.0219284217645264"/>
        <n v="0.021079764150476"/>
        <n v="1141.72447859027"/>
        <n v="1130.63502763774"/>
        <n v="0.0351344354892595"/>
        <n v="0.0255181009742293"/>
        <n v="10.074932401299"/>
        <n v="0.0213484398484556"/>
        <n v="47.6152238653759"/>
        <n v="0.68666088191359"/>
        <n v="0.0219306652940992"/>
        <n v="0.0210823524445244"/>
        <n v="1099.56197728718"/>
        <n v="1088.89176920286"/>
        <n v="0.0342178103228564"/>
        <n v="0.0267468747437298"/>
        <n v="9.5018808219198"/>
        <n v="0.0213415659468992"/>
        <n v="43.4845380125841"/>
        <n v="0.635994663756437"/>
        <n v="0.0219262607513304"/>
        <n v="0.0210779914612901"/>
        <n v="1124.6442524117"/>
        <n v="1113.71139773634"/>
        <n v="0.0329006240344509"/>
        <n v="0.0122480099314924"/>
        <n v="10.0282953442045"/>
        <n v="0.0211984614766742"/>
        <n v="29.9998112564225"/>
        <n v="0.515471689778352"/>
        <n v="0.0216930287745654"/>
        <n v="0.0208888426125081"/>
        <n v="971.331011979258"/>
        <n v="0.027484178929354"/>
        <n v="0.0315693937594241"/>
        <n v="11.5357046484153"/>
        <n v="0.0213865590210372"/>
        <n v="50.3433905317021"/>
        <n v="0.766866403618541"/>
        <n v="0.0219226122964533"/>
        <n v="0.0210900437206126"/>
        <n v="1279.48455772298"/>
        <n v="1267.00555029174"/>
        <n v="0.0450179296008644"/>
        <n v="0.0119375317090655"/>
        <n v="9.65392579499274"/>
        <n v="0.0211996718927162"/>
        <n v="31.118397273984"/>
        <n v="0.502571947204284"/>
        <n v="0.0216846630468301"/>
        <n v="0.0208842270267554"/>
        <n v="994.190848692312"/>
        <n v="0.027168431374612"/>
        <n v="0.0105342664972481"/>
        <n v="8.01252751626538"/>
        <n v="0.0212282820813122"/>
        <n v="28.4370937615476"/>
        <n v="0.450572302176806"/>
        <n v="0.0216950782558154"/>
        <n v="0.0209091152382065"/>
        <n v="916.659503638012"/>
        <n v="0.0249729676723166"/>
        <n v="0.0158025548844828"/>
        <n v="8.73003185977922"/>
        <n v="0.0212689157181176"/>
        <n v="35.784026036346"/>
        <n v="0.602665739756227"/>
        <n v="0.0217450404544716"/>
        <n v="0.0209247973729799"/>
        <n v="1134.12893561018"/>
        <n v="1122.69902522649"/>
        <n v="0.0274361388209625"/>
        <n v="0.0161075702274995"/>
        <n v="8.98909115954015"/>
        <n v="0.0212582638856498"/>
        <n v="37.5022666378133"/>
        <n v="0.628743590507539"/>
        <n v="0.0217407197056966"/>
        <n v="0.0209097677938113"/>
        <n v="1210.71734624666"/>
        <n v="1198.52209357766"/>
        <n v="0.0275442327958124"/>
        <n v="0.00684669226151253"/>
        <n v="4.20783720918833"/>
        <n v="0.0210420625530073"/>
        <n v="24.8449533356049"/>
        <n v="0.188106547147022"/>
        <n v="0.0214921414868405"/>
        <n v="0.0206568790080214"/>
        <n v="648.639240622752"/>
        <n v="0.011142243361271"/>
        <n v="0.00665133098825792"/>
        <n v="4.07139847809175"/>
        <n v="0.0210111992977069"/>
        <n v="24.5721932920325"/>
        <n v="0.175521883256098"/>
        <n v="0.0214914306571674"/>
        <n v="0.0206579955206133"/>
        <n v="659.769590121977"/>
        <n v="0.0104832749742956"/>
        <n v="0.0244233111961321"/>
        <n v="8.90550725066908"/>
        <n v="0.0213306090547052"/>
        <n v="36.5384159750261"/>
        <n v="0.676496057443299"/>
        <n v="0.0218111502959878"/>
        <n v="0.0209878377108232"/>
        <n v="1183.68178898709"/>
        <n v="1171.77150975257"/>
        <n v="0.0324094427633091"/>
        <n v="0.0142052040765043"/>
        <n v="9.7710403398473"/>
        <n v="0.0212032508597009"/>
        <n v="33.8967239428191"/>
        <n v="0.668057208339315"/>
        <n v="0.0217107689463124"/>
        <n v="0.0208915992133638"/>
        <n v="1028.14026877129"/>
        <n v="0.0285814180481515"/>
        <n v="0.0136697937787774"/>
        <n v="9.94987077868885"/>
        <n v="0.0212150059751444"/>
        <n v="33.1185730644133"/>
        <n v="0.573972982742183"/>
        <n v="0.0217011874030479"/>
        <n v="0.020882431419055"/>
        <n v="987.368908671694"/>
        <n v="0.0279873240072328"/>
        <n v="0.0231325939264171"/>
        <n v="7.32932411732389"/>
        <n v="0.0213127458455182"/>
        <n v="33.8423496917008"/>
        <n v="0.561857039530715"/>
        <n v="0.0218128816245173"/>
        <n v="0.0209732377361472"/>
        <n v="1130.47419100938"/>
        <n v="1119.27315825788"/>
        <n v="0.0302873121732925"/>
        <n v="0.0229004092585382"/>
        <n v="7.35494424685157"/>
        <n v="0.0213503438152749"/>
        <n v="34.448744237397"/>
        <n v="0.568425968353805"/>
        <n v="0.0217947676888388"/>
        <n v="0.0209622481910919"/>
        <n v="1130.89095684218"/>
        <n v="1119.67251480901"/>
        <n v="0.0291822322881242"/>
        <n v="0.0206691883995361"/>
        <n v="8.72005257621195"/>
        <n v="0.0212541609779642"/>
        <n v="35.9022590473261"/>
        <n v="0.598473084260934"/>
        <n v="0.0217435725895046"/>
        <n v="0.0209176439845873"/>
        <n v="1133.62126744053"/>
        <n v="1122.19075582319"/>
        <n v="0.0286264008473868"/>
        <n v="0.00654229059111329"/>
        <n v="4.77452198550716"/>
        <n v="0.021036685250841"/>
        <n v="27.2146982330935"/>
        <n v="0.231068408026609"/>
        <n v="0.0215073312113738"/>
        <n v="0.0206801976001924"/>
        <n v="647.350787023233"/>
        <n v="0.0111024591085359"/>
        <n v="0.0204414018946655"/>
        <n v="7.16402206728668"/>
        <n v="0.0213361648470195"/>
        <n v="32.1973632708996"/>
        <n v="0.557727130447645"/>
        <n v="0.0218036875476561"/>
        <n v="0.0209629349215391"/>
        <n v="1070.97512586234"/>
        <n v="1060.32657374194"/>
        <n v="0.0283826023496863"/>
        <n v="0.0208079855718963"/>
        <n v="7.18850027163942"/>
        <n v="0.0213168977811203"/>
        <n v="32.5084128174384"/>
        <n v="0.573725838945626"/>
        <n v="0.0218086547588245"/>
        <n v="0.0209660028560106"/>
        <n v="1092.50613198118"/>
        <n v="1081.62906014558"/>
        <n v="0.0297140982481423"/>
        <n v="12.2250125800511"/>
        <n v="0.0785257247368106"/>
        <n v="0.0212981529456715"/>
        <n v="0.020429028927847"/>
        <n v="390.643148652263"/>
        <n v="0.00871939350437381"/>
        <n v="0.0154073571403962"/>
        <n v="8.87739246526121"/>
        <n v="0.02124382360633"/>
        <n v="35.2439941719241"/>
        <n v="0.618583931689603"/>
        <n v="0.0217409976366869"/>
        <n v="0.0209177269771673"/>
        <n v="1151.19928120745"/>
        <n v="0.0271986795103134"/>
        <n v="0.0048911623590247"/>
        <n v="2.21485235235007"/>
        <n v="0.0208929160001271"/>
        <n v="11.9151698415737"/>
        <n v="0.0781083814867711"/>
        <n v="0.0212987175993195"/>
        <n v="0.020426263561969"/>
        <n v="385.086072702192"/>
        <n v="0.00855703214980985"/>
        <n v="0.016479571954647"/>
        <n v="9.45806832704164"/>
        <n v="0.0212284480118036"/>
        <n v="36.4588636874246"/>
        <n v="0.629679075059697"/>
        <n v="0.0217356644981519"/>
        <n v="0.0209180065681035"/>
        <n v="1161.33313393298"/>
        <n v="0.0281265904164676"/>
        <n v="0.0139724566352751"/>
        <n v="9.38242700221319"/>
        <n v="0.0212069512732426"/>
        <n v="30.4462376986733"/>
        <n v="0.00533349851731183"/>
        <n v="3.5609207605863"/>
        <n v="0.0209176868594488"/>
        <n v="24.7203646351155"/>
        <n v="0.127353908251867"/>
        <n v="0.0214011167033779"/>
        <n v="0.02054625392333"/>
        <n v="790.851876806192"/>
        <n v="0.00914527092156444"/>
        <n v="0.568334342143184"/>
        <n v="0.0217030789965638"/>
        <n v="0.0208768402763421"/>
        <n v="966.982862678908"/>
        <n v="0.0279017309912642"/>
        <n v="0.00506990617315644"/>
        <n v="3.62460891803557"/>
        <n v="0.0209392091146785"/>
        <n v="23.7996920470009"/>
        <n v="0.126921781068248"/>
        <n v="0.02139778705359"/>
        <n v="0.0205652027177264"/>
        <n v="728.419184834503"/>
        <n v="0.0093888924510058"/>
        <n v="0.0157010859064413"/>
        <n v="10.1619326272307"/>
        <n v="0.0211967402423676"/>
        <n v="32.0090705424476"/>
        <n v="0.52457057366235"/>
        <n v="0.0216960862187795"/>
        <n v="0.0208847441850151"/>
        <n v="1028.87954290621"/>
        <n v="0.0298723547718625"/>
        <n v="0.00504781633933955"/>
        <n v="4.28269128643663"/>
        <n v="0.0209485176616339"/>
        <n v="22.2679251011703"/>
        <n v="0.125098891441833"/>
        <n v="0.0214451710557581"/>
        <n v="0.0205737633453799"/>
        <n v="733.530468412679"/>
        <n v="0.0103902570372396"/>
        <n v="0.0229730906803887"/>
        <n v="7.77791313066928"/>
        <n v="0.0213047016664065"/>
        <n v="34.2590077293317"/>
        <n v="0.677758915898643"/>
        <n v="0.0218072182915462"/>
        <n v="0.0209772087619141"/>
        <n v="1117.91494299046"/>
        <n v="1106.75187000749"/>
        <n v="0.0296079882598994"/>
        <n v="0.0300533472896353"/>
        <n v="9.71202067889442"/>
        <n v="0.0214001108997317"/>
        <n v="48.2283485874989"/>
        <n v="0.718961654464993"/>
        <n v="0.0219383752883235"/>
        <n v="0.021087873618675"/>
        <n v="1275.4027446743"/>
        <n v="1262.95269692549"/>
        <n v="0.0441341244207273"/>
        <n v="0.00473443061165487"/>
        <n v="2.19497733238142"/>
        <n v="0.0208769145668544"/>
        <n v="11.2549591065456"/>
        <n v="0.0703866708100191"/>
        <n v="0.021289384843385"/>
        <n v="0.02041927752867"/>
        <n v="366.095004158336"/>
        <n v="0.00839158324925571"/>
        <n v="0.0169859157924096"/>
        <n v="9.43366993556564"/>
        <n v="0.0212240619497761"/>
        <n v="36.3212026472551"/>
        <n v="0.628436928388972"/>
        <n v="0.0217273087690565"/>
        <n v="0.0209106710568203"/>
        <n v="1139.68628599473"/>
        <n v="0.0285402315637596"/>
        <n v="0.00579183461798316"/>
        <n v="4.56679448719151"/>
        <n v="0.0209810650877137"/>
        <n v="24.8255212093837"/>
        <n v="0.185241063655748"/>
        <n v="0.0214724504330295"/>
        <n v="0.0206246978478277"/>
        <n v="733.281767822594"/>
        <n v="0.0120315695283548"/>
        <n v="0.00561855350191205"/>
        <n v="4.376873351636"/>
        <n v="0.0209748041579953"/>
        <n v="24.8928802484424"/>
        <n v="0.177530185984973"/>
        <n v="0.0214678869147439"/>
        <n v="0.0206063502710524"/>
        <n v="727.87033416884"/>
        <n v="0.012220323419586"/>
        <n v="0.00492845556568646"/>
        <n v="2.18866219121976"/>
        <n v="0.0209160835551126"/>
        <n v="11.9988948154054"/>
        <n v="0.0738198873930317"/>
        <n v="0.0212976953189707"/>
        <n v="0.0204300429592502"/>
        <n v="386.003904461122"/>
        <n v="0.00841622637038277"/>
        <n v="0.00489712595459277"/>
        <n v="2.23839681770121"/>
        <n v="0.020920602148194"/>
        <n v="12.0799385165554"/>
        <n v="0.0752572718243475"/>
        <n v="0.0212953134734409"/>
        <n v="0.0204128697404266"/>
        <n v="390.378669500623"/>
        <n v="0.00857014128794999"/>
        <n v="0.00626056093077016"/>
        <n v="5.39611585477924"/>
        <n v="0.0209962721187602"/>
        <n v="27.4978570616296"/>
        <n v="0.304332761362602"/>
        <n v="0.0215170595132922"/>
        <n v="0.0206910571089127"/>
        <n v="695.627575749231"/>
        <n v="0.0122377892647647"/>
        <n v="0.00510441723552171"/>
        <n v="4.05319477883136"/>
        <n v="0.020963597050043"/>
        <n v="23.347563112585"/>
        <n v="0.143811902533659"/>
        <n v="0.0214489617811629"/>
        <n v="0.0205755303464774"/>
        <n v="739.851462564354"/>
        <n v="0.0103137564524337"/>
        <n v="0.00502644633230866"/>
        <n v="4.27064538723075"/>
        <n v="0.020976890132042"/>
        <n v="24.2637051762603"/>
        <n v="0.134563746501751"/>
        <n v="0.0214452573411346"/>
        <n v="0.0205611441987542"/>
        <n v="789.275346851593"/>
        <n v="0.0101796891923488"/>
        <n v="0.00506828575543154"/>
        <n v="3.30261696224897"/>
        <n v="0.0209171603488581"/>
        <n v="24.1354001878142"/>
        <n v="0.117721348686777"/>
        <n v="0.0214116279093301"/>
        <n v="0.0205404765989205"/>
        <n v="816.279936591007"/>
        <n v="0.00881992554881404"/>
        <n v="0.00408781118258092"/>
        <n v="3.00209941215718"/>
        <n v="0.0209566477022404"/>
        <n v="14.7762115016469"/>
        <n v="0.102967474052003"/>
        <n v="0.0213768824284453"/>
        <n v="0.020494717651926"/>
        <n v="584.500546048137"/>
        <n v="0.00718585763473426"/>
        <n v="0.0232143594514794"/>
        <n v="8.21261244008444"/>
        <n v="0.021271168357781"/>
        <n v="35.9355463115989"/>
        <n v="0.660845163391001"/>
        <n v="0.0217810965485344"/>
        <n v="0.0209585823065334"/>
        <n v="1161.39581671223"/>
        <n v="1149.77134357284"/>
        <n v="0.0299507080434134"/>
        <n v="0.00433232064497624"/>
        <n v="2.81264603797229"/>
        <n v="0.0209344667426757"/>
        <n v="14.6421819151185"/>
        <n v="0.0756914410421814"/>
        <n v="0.0213657839138341"/>
        <n v="0.0204413700890406"/>
        <n v="543.506381768537"/>
        <n v="0.00772401685947758"/>
        <n v="0.0043146131773611"/>
        <n v="2.66502612090492"/>
        <n v="0.020912444624148"/>
        <n v="13.7778484010287"/>
        <n v="0.0733137172528809"/>
        <n v="0.0213590832146471"/>
        <n v="0.0204360542778669"/>
        <n v="537.472781655418"/>
        <n v="0.00766322956649571"/>
        <n v="0.0233476547383332"/>
        <n v="8.57040264981573"/>
        <n v="0.0213481421400896"/>
        <n v="36.7035841094059"/>
        <n v="0.655537767819447"/>
        <n v="0.0218057546975052"/>
        <n v="0.0209804156874752"/>
        <n v="1187.52649966579"/>
        <n v="1175.61045446874"/>
        <n v="0.0314291640510081"/>
        <n v="0.00434541726168777"/>
        <n v="2.61103459653961"/>
        <n v="0.020897114233253"/>
        <n v="12.7948491868855"/>
        <n v="0.0689504625200445"/>
        <n v="0.0213506675239035"/>
        <n v="0.020432509657804"/>
        <n v="530.088385292474"/>
        <n v="0.0074069724677699"/>
        <n v="0.00408886861342772"/>
        <n v="2.01034715024861"/>
        <n v="0.0209109701161861"/>
        <n v="9.00504807585386"/>
        <n v="0.0581848180803696"/>
        <n v="0.0212437973734511"/>
        <n v="0.0203684192480606"/>
        <n v="308.706769934519"/>
        <n v="0.00758392502047486"/>
        <n v="0.00413655075207769"/>
        <n v="3.10412467286111"/>
        <n v="0.0209393132425507"/>
        <n v="14.9430466321045"/>
        <n v="0.0829264548560096"/>
        <n v="0.0213741393199566"/>
        <n v="0.0204800349713488"/>
        <n v="578.852966527358"/>
        <n v="0.00725412975106917"/>
        <n v="0.00418040255671283"/>
        <n v="2.76846212115595"/>
        <n v="0.0209347793002609"/>
        <n v="14.593589116854"/>
        <n v="0.0730083567915965"/>
        <n v="0.0213677286116959"/>
        <n v="0.0204480002486788"/>
        <n v="544.471606725557"/>
        <n v="0.00737098493775875"/>
        <n v="0.0209754873750648"/>
        <n v="7.38105542513839"/>
        <n v="0.0213389602077909"/>
        <n v="32.6425055823738"/>
        <n v="0.560579288767801"/>
        <n v="0.0218034715485276"/>
        <n v="0.0209679349731956"/>
        <n v="1075.91131089063"/>
        <n v="1065.22658730221"/>
        <n v="0.0282528101107729"/>
        <n v="0.0100453392699525"/>
        <n v="8.26846589725534"/>
        <n v="0.0211762734466621"/>
        <n v="30.420103488034"/>
        <n v="0.482183621798044"/>
        <n v="0.0216846721005081"/>
        <n v="0.0208579104524505"/>
        <n v="968.349694064841"/>
        <n v="0.0293554107799366"/>
        <n v="0.00469311607162419"/>
        <n v="3.24864711947254"/>
        <n v="0.0209456795510305"/>
        <n v="21.7524163331978"/>
        <n v="0.127456791486921"/>
        <n v="0.02139934552401"/>
        <n v="0.0205682694810139"/>
        <n v="679.866040010588"/>
        <n v="0.00909476442883607"/>
        <n v="0.00628083186204852"/>
        <n v="5.13838145508972"/>
        <n v="0.0210053033146354"/>
        <n v="26.8777438562492"/>
        <n v="0.290671887928283"/>
        <n v="0.021502095508296"/>
        <n v="0.0206916661068847"/>
        <n v="660.866802930991"/>
        <n v="0.0129012332838713"/>
        <n v="0.00610078255106508"/>
        <n v="4.51875957370641"/>
        <n v="0.0210147258170335"/>
        <n v="25.3344674122708"/>
        <n v="0.296875254511131"/>
        <n v="0.0215109625595147"/>
        <n v="0.0206895960590145"/>
        <n v="620.425430480578"/>
        <n v="0.0115164096604447"/>
        <n v="0.0044615454127008"/>
        <n v="3.28968824047346"/>
        <n v="0.0209153308630563"/>
        <n v="11.3962918949941"/>
        <n v="0.0673938515837604"/>
        <n v="0.0213399847824582"/>
        <n v="0.0204316829563789"/>
        <n v="371.976180068967"/>
        <n v="0.00770840579945268"/>
        <n v="0.00454019028360562"/>
        <n v="3.18226933396152"/>
        <n v="0.0209061663365474"/>
        <n v="11.2287545836763"/>
        <n v="0.0676925408182987"/>
        <n v="0.0213106414834882"/>
        <n v="0.0204161663910028"/>
        <n v="374.235441741443"/>
        <n v="0.00777234214433709"/>
        <n v="0.0217373772379086"/>
        <n v="7.40899242542748"/>
        <n v="0.0213083513613178"/>
        <n v="33.617586471482"/>
        <n v="0.628374612191284"/>
        <n v="0.0217898833238943"/>
        <n v="0.0209564658892595"/>
        <n v="1104.42513832043"/>
        <n v="1093.41526353894"/>
        <n v="0.0303307781492559"/>
        <n v="0.0041744205955784"/>
        <n v="2.79695727170868"/>
        <n v="0.0209091649677997"/>
        <n v="15.4835563745964"/>
        <n v="0.0978723901371091"/>
        <n v="0.0213854077490474"/>
        <n v="0.0205108716469917"/>
        <n v="646.931707729424"/>
        <n v="0.00740686881512971"/>
        <n v="0.00418325201692923"/>
        <n v="2.8991476899167"/>
        <n v="0.0209809492313009"/>
        <n v="14.6121310021466"/>
        <n v="0.0955403989585724"/>
        <n v="0.0213808233141781"/>
        <n v="0.0205290057629528"/>
        <n v="590.91345552262"/>
        <n v="0.00747406319850135"/>
        <n v="0.00438087357663116"/>
        <n v="2.7531532479974"/>
        <n v="0.0209033302306194"/>
        <n v="12.4581869758031"/>
        <n v="0.070037400539601"/>
        <n v="0.0213532786260198"/>
        <n v="0.0204523531378957"/>
        <n v="492.521919849167"/>
        <n v="0.00729960714228291"/>
        <n v="0.00439055892587458"/>
        <n v="2.71700315292586"/>
        <n v="0.0209022610748728"/>
        <n v="12.1490092457423"/>
        <n v="0.0700838914309995"/>
        <n v="0.0213501855192785"/>
        <n v="0.0204537152957923"/>
        <n v="475.077676007701"/>
        <n v="0.00738351763575174"/>
        <n v="0.0106177460272764"/>
        <n v="8.17910551387679"/>
        <n v="0.0211949448211171"/>
        <n v="29.6168854582399"/>
        <n v="0.475278155004509"/>
        <n v="0.0216845581298105"/>
        <n v="0.0208817400196245"/>
        <n v="937.513574701094"/>
        <n v="0.0275265842583062"/>
        <n v="0.0107734002016917"/>
        <n v="8.14287015422341"/>
        <n v="0.0211764182365369"/>
        <n v="29.2559774151159"/>
        <n v="0.469149219942168"/>
        <n v="0.0216823327171564"/>
        <n v="0.0208542216174812"/>
        <n v="937.575925150885"/>
        <n v="0.0270771490254029"/>
        <n v="0.0223000391423442"/>
        <n v="11.5057856130963"/>
        <n v="0.0213712790174396"/>
        <n v="45.0982578606689"/>
        <n v="0.619943690812823"/>
        <n v="0.0219396632864894"/>
        <n v="0.0210903250221286"/>
        <n v="1018.74415217202"/>
        <n v="1008.87849847758"/>
        <n v="0.0275023035302226"/>
        <n v="0.0125299042976502"/>
        <n v="9.21215016221674"/>
        <n v="0.0211482818141438"/>
        <n v="39.0916513241913"/>
        <n v="0.401435393928385"/>
        <n v="0.0216505100950901"/>
        <n v="0.0208269401855522"/>
        <n v="1117.21523349385"/>
        <n v="0.0314956081997326"/>
        <n v="0.0130104432101372"/>
        <n v="9.30149581025536"/>
        <n v="0.021137933975018"/>
        <n v="38.7331128039941"/>
        <n v="0.428343912981027"/>
        <n v="0.0216457804810714"/>
        <n v="0.0208174449299907"/>
        <n v="1046.49676741855"/>
        <n v="0.0326064722400829"/>
        <n v="0.0231938911229942"/>
        <n v="11.0748751704364"/>
        <n v="0.0213626131757277"/>
        <n v="48.6910222587043"/>
        <n v="0.698808478853415"/>
        <n v="0.0219342390805041"/>
        <n v="0.0210859373410765"/>
        <n v="1049.70185543101"/>
        <n v="1039.52396139601"/>
        <n v="0.0315059607533052"/>
        <n v="0.00504494873832125"/>
        <n v="3.14426660452835"/>
        <n v="0.0208796272704832"/>
        <n v="13.2237934153944"/>
        <n v="0.0797480528660426"/>
        <n v="0.0213287891011868"/>
        <n v="0.0204546082439571"/>
        <n v="479.81348534243"/>
        <n v="0.00859115069073665"/>
        <n v="0.00504955087156"/>
        <n v="3.19619479221508"/>
        <n v="0.0208773863669871"/>
        <n v="13.0303493047821"/>
        <n v="0.0753557501926426"/>
        <n v="0.0213276923880132"/>
        <n v="0.0204541537505837"/>
        <n v="463.732998931821"/>
        <n v="0.00843589951644868"/>
        <n v="0.00464440142424851"/>
        <n v="3.40759410968647"/>
        <n v="0.0208741351479002"/>
        <n v="12.8755116501558"/>
        <n v="0.0745337567362333"/>
        <n v="0.0213212826209178"/>
        <n v="0.0204325804067761"/>
        <n v="459.839532144307"/>
        <n v="0.00826939805125974"/>
        <n v="0.00468683249918647"/>
        <n v="3.10024396781653"/>
        <n v="0.0208743472609542"/>
        <n v="12.4879035931609"/>
        <n v="0.0702410415088976"/>
        <n v="0.0213198731702087"/>
        <n v="0.020437109158537"/>
        <n v="422.977938856813"/>
        <n v="0.00831587866631165"/>
        <n v="2.4332241506168"/>
        <n v="0.0208281634644985"/>
        <n v="9.62513221770656"/>
        <n v="0.0747346885152938"/>
        <n v="0.021254088912348"/>
        <n v="0.0203800675721291"/>
        <n v="352.494946706739"/>
        <n v="0.00770541116225613"/>
        <n v="0.00404843244383473"/>
        <n v="2.42656381911148"/>
        <n v="0.0208047971511289"/>
        <n v="9.22839747092149"/>
        <n v="0.0726618600746085"/>
        <n v="0.0212509122131755"/>
        <n v="0.0203753303020378"/>
        <n v="334.981477438459"/>
        <n v="0.00734876575677392"/>
        <n v="0.0112384762077254"/>
        <n v="9.14874566673528"/>
        <n v="0.0211314531513972"/>
        <n v="35.336596673204"/>
        <n v="0.408591436703484"/>
        <n v="0.0216277178330568"/>
        <n v="0.020808650564706"/>
        <n v="986.563122648897"/>
        <n v="0.0318185379149585"/>
        <n v="0.0114026020154076"/>
        <n v="9.53663833327164"/>
        <n v="0.0211298692040704"/>
        <n v="36.0262611507264"/>
        <n v="0.414552506603262"/>
        <n v="0.0216217101241089"/>
        <n v="0.020804437099104"/>
        <n v="971.20820446136"/>
        <n v="0.0337996370923112"/>
        <n v="0.00443575004143561"/>
        <n v="3.09679323692957"/>
        <n v="0.0208656606222954"/>
        <n v="11.7255749813146"/>
        <n v="0.0682952951162147"/>
        <n v="0.0213221557052534"/>
        <n v="0.0204279264464808"/>
        <n v="388.336236377774"/>
        <n v="0.00787396683452336"/>
        <n v="0.00436075481620271"/>
        <n v="2.95800030416552"/>
        <n v="0.0208680220495283"/>
        <n v="11.773967073026"/>
        <n v="0.0667649190480527"/>
        <n v="0.0213162413855031"/>
        <n v="0.0204289807096223"/>
        <n v="386.620547255955"/>
        <n v="0.00803389195776775"/>
        <n v="0.00454766261916795"/>
        <n v="2.30039611359499"/>
        <n v="0.020936808544149"/>
        <n v="7.47254099311167"/>
        <n v="0.0670608168978749"/>
        <n v="0.0212008836631828"/>
        <n v="0.0202980299869833"/>
        <n v="228.861716593412"/>
        <n v="0.00806627678833445"/>
        <n v="0.00454994863840214"/>
        <n v="2.28656093612326"/>
        <n v="0.0209480105416408"/>
        <n v="7.24006238276502"/>
        <n v="0.0622175471885242"/>
        <n v="0.0212069477353676"/>
        <n v="0.0202993397192483"/>
        <n v="223.450985784329"/>
        <n v="0.00789120987691345"/>
        <n v="0.0306561865010211"/>
        <n v="9.7547396857089"/>
        <n v="0.0213499171044471"/>
        <n v="45.8525361017467"/>
        <n v="0.717348081826843"/>
        <n v="0.0219032472328465"/>
        <n v="0.0210549828789758"/>
        <n v="1277.25885528311"/>
        <n v="1264.77885397817"/>
        <n v="0.0472582687321918"/>
        <n v="0.0292110044798873"/>
        <n v="9.34409193961372"/>
        <n v="0.0213581953035116"/>
        <n v="43.0442951211391"/>
        <n v="0.739663853498824"/>
        <n v="0.0219113956327522"/>
        <n v="0.0210564665255553"/>
        <n v="1214.76263843693"/>
        <n v="1202.88193828406"/>
        <n v="0.0436059480697081"/>
        <n v="0.0242290151726337"/>
        <n v="11.1346790517999"/>
        <n v="0.0214243337190318"/>
        <n v="41.7150722869041"/>
        <n v="0.627514271464239"/>
        <n v="0.0218944913906684"/>
        <n v="0.0210630792022181"/>
        <n v="1180.1405673084"/>
        <n v="1168.5123954122"/>
        <n v="0.0384490403701208"/>
        <n v="0.02375178986798"/>
        <n v="9.77445934518585"/>
        <n v="0.021416416037705"/>
        <n v="41.1019876402169"/>
        <n v="0.60668107018574"/>
        <n v="0.0218882557409538"/>
        <n v="0.0210630346204923"/>
        <n v="1171.76731663174"/>
        <n v="1160.21072093576"/>
        <n v="0.0369200015037987"/>
        <n v="38.6697281354207"/>
        <n v="0.578432311744683"/>
        <n v="0.0216628759376427"/>
        <n v="0.0208470300134489"/>
        <n v="1159.41582481978"/>
        <n v="0.0339378596444778"/>
        <n v="0.0121065429703481"/>
        <n v="9.40331452824867"/>
        <n v="0.0211456749779253"/>
        <n v="38.8538679138165"/>
        <n v="0.595432582112651"/>
        <n v="0.0216554214225932"/>
        <n v="0.0208342789056562"/>
        <n v="1134.11907515355"/>
        <n v="0.0318336368296245"/>
        <n v="0.00660013196230334"/>
        <n v="7.5812376219273"/>
        <n v="0.021044309596608"/>
        <n v="32.9160054802305"/>
        <n v="0.401027742213118"/>
        <n v="0.0215378484696485"/>
        <n v="0.0207281276947435"/>
        <n v="754.615071469898"/>
        <n v="0.0149951540406722"/>
        <n v="0.00647729720869373"/>
        <n v="7.14191022782914"/>
        <n v="0.0210467097421166"/>
        <n v="30.500797302744"/>
        <n v="0.382431138231358"/>
        <n v="0.0215463217928211"/>
        <n v="0.0207289150525807"/>
        <n v="720.98496989616"/>
        <n v="0.0137039105520698"/>
        <n v="0.0116246768970798"/>
        <n v="9.73811311840186"/>
        <n v="0.0211314195328213"/>
        <n v="36.3241647160099"/>
        <n v="0.425337061624642"/>
        <n v="0.0216152584562476"/>
        <n v="0.0208048996406701"/>
        <n v="985.875479203894"/>
        <n v="0.036636276614118"/>
        <n v="0.012644234889263"/>
        <n v="10.4926167682931"/>
        <n v="0.00633053915661695"/>
        <n v="7.18599581989417"/>
        <n v="0.0210233896084559"/>
        <n v="27.0083674265134"/>
        <n v="0.390973102436994"/>
        <n v="0.0215286096269304"/>
        <n v="0.0207028950609371"/>
        <n v="681.5063845616301"/>
        <n v="0.0138153662487596"/>
        <n v="0.00431788573655316"/>
        <n v="2.91781823101645"/>
        <n v="0.0208696495522777"/>
        <n v="11.3483285059403"/>
        <n v="0.0630049442388987"/>
        <n v="0.0213141570757669"/>
        <n v="0.0204367020302775"/>
        <n v="379.12057248033"/>
        <n v="0.00800725221961662"/>
        <n v="0.00437164876782446"/>
        <n v="2.04348719196799"/>
        <n v="0.0208031203165337"/>
        <n v="8.14504790118419"/>
        <n v="0.0564523314060875"/>
        <n v="0.0212115043991621"/>
        <n v="0.0203290635086231"/>
        <n v="262.833273869636"/>
        <n v="0.0075048210383522"/>
        <n v="0.00401684446421002"/>
        <n v="2.17593448873508"/>
        <n v="0.0208711660890143"/>
        <n v="7.74946631759697"/>
        <n v="0.053397961796723"/>
        <n v="0.0212171797835396"/>
        <n v="0.0203246152726796"/>
        <n v="266.426261797598"/>
        <n v="0.00685019083388481"/>
        <n v="0.00425525718988738"/>
        <n v="1.90563778356237"/>
        <n v="0.0208683432110366"/>
        <n v="7.41345371563697"/>
        <n v="0.0579648722075338"/>
        <n v="0.0212119343067733"/>
        <n v="0.0203165858137039"/>
        <n v="240.883257046527"/>
        <n v="0.00739427647600378"/>
        <n v="0.00377543188083473"/>
        <n v="0.00438337679299888"/>
        <n v="2.14503673316551"/>
        <n v="0.020889210921993"/>
        <n v="7.559548015699"/>
        <n v="0.0620666686797334"/>
        <n v="0.0212136150592616"/>
        <n v="0.0203059679454151"/>
        <n v="230.08273161144"/>
        <n v="0.007837475483815"/>
        <n v="0.00461523826356126"/>
        <n v="2.14484319097736"/>
        <n v="0.0208777515101742"/>
        <n v="10.4113552741076"/>
        <n v="1.83432268764161"/>
        <n v="0.020707250691255"/>
        <n v="7.71801944993698"/>
        <n v="0.0457325260786298"/>
        <n v="0.0212290931935574"/>
        <n v="0.0203356375952994"/>
        <n v="271.727733224755"/>
        <n v="0.00678421431355946"/>
        <n v="0.00443954253387193"/>
        <n v="2.30000286520321"/>
        <n v="0.0209368379934306"/>
        <n v="7.63585238634021"/>
        <n v="0.0700242302726839"/>
        <n v="0.0212048480665652"/>
        <n v="0.0203034647526038"/>
        <n v="230.801552112488"/>
        <n v="0.00849688404106784"/>
        <n v="0.067317681050342"/>
        <n v="0.0212906134147239"/>
        <n v="0.0204278660993287"/>
        <n v="345.622415738971"/>
        <n v="0.00820894571738479"/>
        <n v="0.00444314751384916"/>
        <n v="2.15846318066573"/>
        <n v="0.0209147822718026"/>
        <n v="6.93020509048467"/>
        <n v="0.0652072367369059"/>
        <n v="0.0212027342408563"/>
        <n v="0.0203007331704401"/>
        <n v="220.161848763003"/>
        <n v="0.00745966961514678"/>
        <n v="0.00545685468078234"/>
        <n v="2.6245000660572"/>
        <n v="0.00436789699282995"/>
        <n v="0.00381903684162625"/>
        <n v="1.76197025670362"/>
        <n v="0.0208989589149122"/>
        <n v="8.19907039367145"/>
        <n v="0.0415110786618192"/>
        <n v="0.0212306298143037"/>
        <n v="0.0203492258826848"/>
        <n v="301.546480994489"/>
        <n v="0.00670306172116817"/>
        <n v="0.00412050782326488"/>
        <n v="2.18464491883746"/>
        <n v="0.0208741092892175"/>
        <n v="9.42232113358252"/>
        <n v="0.0740649740506226"/>
        <n v="0.021243971378941"/>
        <n v="0.0203724754638555"/>
        <n v="326.602329334937"/>
        <n v="0.00772095130547786"/>
        <n v="0.00438933539653999"/>
        <n v="2.08139903879415"/>
        <n v="0.0209121067569332"/>
        <n v="7.60271551923346"/>
        <n v="0.0637205270446997"/>
        <n v="0.00455674393617973"/>
        <n v="1.99882513554855"/>
        <n v="0.0208953052762864"/>
        <n v="8.30686104362896"/>
        <n v="0.0615848328826071"/>
        <n v="0.0212059568666829"/>
        <n v="0.0203252055531414"/>
        <n v="262.432195728656"/>
        <n v="0.00782012274417503"/>
        <n v="0.0212113626990862"/>
        <n v="0.0203114132970503"/>
        <n v="236.354971354726"/>
        <n v="0.00791552583670211"/>
        <n v="0.00441647552876253"/>
        <n v="1.93317541492173"/>
        <n v="0.0209115427974018"/>
        <n v="7.85892270062927"/>
        <n v="0.0595459871048656"/>
        <n v="0.0211992571768829"/>
        <n v="0.0203341642503581"/>
        <n v="258.055681387131"/>
        <n v="0.00765820783374453"/>
        <n v="0.00438321391713692"/>
        <n v="2.0962573042351"/>
        <n v="0.0208907691131656"/>
        <n v="7.54158187425104"/>
        <n v="0.0637551559334497"/>
        <n v="0.0212072572618099"/>
        <n v="0.0203098365593753"/>
        <n v="231.325600147466"/>
        <n v="0.00789212321028391"/>
        <n v="0.00380736410373926"/>
        <n v="1.85038799610826"/>
        <n v="0.0208366221151061"/>
        <n v="7.66221064958708"/>
        <n v="0.0475275456053514"/>
        <n v="0.0212221911382767"/>
        <n v="0.0203384184027672"/>
        <n v="272.21386863441"/>
        <n v="0.00657590371471239"/>
        <n v="0.00452669946304177"/>
        <n v="2.30499228460083"/>
        <n v="0.0209015816714019"/>
        <n v="7.48622644741289"/>
        <n v="0.0674570588945416"/>
        <n v="0.0212091410937108"/>
        <n v="0.0202932051843808"/>
        <n v="229.367835731187"/>
        <n v="0.0079153986664664"/>
        <n v="0.00390970752948343"/>
        <n v="1.92545655396857"/>
        <n v="0.0208754182520744"/>
        <n v="7.76321768778651"/>
        <n v="0.0508497965281051"/>
        <n v="0.0212183314741604"/>
        <n v="0.0203282296522105"/>
        <n v="271.373333396422"/>
        <n v="0.00681426956903101"/>
        <n v="10.5547655524963"/>
        <n v="0.0210437876150315"/>
        <n v="34.3728068725751"/>
        <n v="0.42651465264523"/>
        <n v="0.0215541428896968"/>
        <n v="0.0207307859274688"/>
        <n v="768.294153558453"/>
        <n v="0.032833667580245"/>
        <n v="0.00647235245864508"/>
        <n v="9.34064324901362"/>
        <n v="0.0210372563366136"/>
        <n v="32.5513332217858"/>
        <n v="0.413675753608112"/>
        <n v="0.0215435082460093"/>
        <n v="0.0207346987762227"/>
        <n v="751.27065388915"/>
        <n v="0.0208142874787375"/>
        <n v="0.00402165616338198"/>
        <n v="1.92931489933952"/>
        <n v="0.0209262345011827"/>
        <n v="8.80596991420477"/>
        <n v="0.0507165034738289"/>
        <n v="0.0212350093978552"/>
        <n v="0.02035021548246"/>
        <n v="310.513734891787"/>
        <n v="0.0073805641916423"/>
        <n v="0.00398432567082074"/>
        <n v="1.86787751411023"/>
        <n v="0.0209253185287199"/>
        <n v="8.67143173318776"/>
        <n v="0.0482462172088736"/>
        <n v="0.0212310293003753"/>
        <n v="0.0203421735107296"/>
        <n v="311.67765663554"/>
        <n v="0.0072508004313947"/>
        <n v="0.00446929996827277"/>
        <n v="2.1085393027197"/>
        <n v="0.0207508986317699"/>
        <n v="8.26088712052454"/>
        <n v="0.0595126499959405"/>
        <n v="0.0212093340331174"/>
        <n v="0.0203293350568029"/>
        <n v="264.065722432502"/>
        <n v="0.0076842695372777"/>
        <n v="0.00450058945249166"/>
        <n v="2.06718400543121"/>
        <n v="0.02089668901944"/>
        <n v="8.2067377476842"/>
        <n v="0.0603680831783931"/>
        <n v="0.0212138775112992"/>
        <n v="0.0203180478821531"/>
        <n v="260.699077696168"/>
        <n v="0.00762949635026856"/>
        <n v="0.0208222492072202"/>
        <n v="11.7343634295287"/>
        <n v="0.0788685124510941"/>
        <n v="0.0212800542295336"/>
        <n v="0.0204024161931146"/>
        <n v="383.07686731774"/>
        <n v="0.00978493292487875"/>
        <n v="0.00527783503034728"/>
        <n v="2.54730940687187"/>
        <n v="0.0208087168992475"/>
        <n v="12.113634336934"/>
        <n v="0.0822807733429906"/>
        <n v="0.0212712863793554"/>
        <n v="0.0203862967255097"/>
        <n v="384.524284243734"/>
        <n v="0.00926018752728923"/>
        <n v="0.0247502944427711"/>
        <n v="9.13700622970476"/>
        <n v="0.0213613234857969"/>
        <n v="39.9703196513192"/>
        <n v="0.580798033140807"/>
        <n v="0.021905890002404"/>
        <n v="0.0210564583239218"/>
        <n v="1139.42416219456"/>
        <n v="1128.22819979812"/>
        <n v="0.0355020873514324"/>
        <n v="0.0268618476760547"/>
        <n v="9.84553587538331"/>
        <n v="0.0213491478505263"/>
        <n v="41.9918512879806"/>
        <n v="0.629417149982565"/>
        <n v="0.0218899154741462"/>
        <n v="0.0210569785006948"/>
        <n v="1173.38955579585"/>
        <n v="1161.84919521237"/>
        <n v="2.17660318194815"/>
        <n v="0.0209033863508321"/>
        <n v="6.80256243339554"/>
        <n v="0.0550269067686728"/>
        <n v="0.0211966663285304"/>
        <n v="0.0202866760169472"/>
        <n v="215.23804030176"/>
        <n v="0.00719948668505604"/>
        <n v="0.0387822502141966"/>
        <n v="0.00408586980182737"/>
        <n v="2.26742788819884"/>
        <n v="0.0207893601552131"/>
        <n v="9.52786933813957"/>
        <n v="0.0691366436507527"/>
        <n v="0.0212587468082768"/>
        <n v="0.0203799641923109"/>
        <n v="359.221425940564"/>
        <n v="0.0073798817640953"/>
        <n v="0.00450244315074362"/>
        <n v="2.48602531580689"/>
        <n v="0.0208321332022717"/>
        <n v="10.8742448654613"/>
        <n v="0.0764023519974948"/>
        <n v="0.0212682567111694"/>
        <n v="0.0203622365223309"/>
        <n v="375.26043398341"/>
        <n v="0.00830366539231064"/>
        <n v="0.00417546851769861"/>
        <n v="0.0297697020098401"/>
        <n v="9.08234557430412"/>
        <n v="0.021352935016481"/>
        <n v="42.6853030327354"/>
        <n v="0.599338153153791"/>
        <n v="0.0218961699626084"/>
        <n v="0.0210424180585599"/>
        <n v="1207.92445041301"/>
        <n v="1196.08710617923"/>
        <n v="0.0438759901245051"/>
        <n v="0.0311157318745769"/>
        <n v="9.24442737435054"/>
        <n v="0.0213632789603627"/>
        <n v="41.5706365929102"/>
        <n v="0.598112579895714"/>
        <n v="0.0219051406176528"/>
        <n v="0.0210530942078454"/>
        <n v="1177.35466294417"/>
        <n v="1165.80631936569"/>
        <n v="0.0445623201147363"/>
        <n v="0.00853753146577247"/>
        <n v="9.29539855397465"/>
        <n v="0.0210799695888936"/>
        <n v="34.5969598999064"/>
        <n v="0.385904067002534"/>
        <n v="0.0215709262830255"/>
        <n v="0.0207613827861593"/>
        <n v="914.791266447293"/>
        <n v="0.0302715646009294"/>
        <n v="0.00820365725273553"/>
        <n v="9.06758161989207"/>
        <n v="0.0210736035862968"/>
        <n v="32.0177217874782"/>
        <n v="0.370141205918947"/>
        <n v="0.0215664135113167"/>
        <n v="0.0207546622024755"/>
        <n v="781.068680746991"/>
        <n v="0.028653528936403"/>
        <n v="0.0264368788461652"/>
        <n v="9.27088638180328"/>
        <n v="0.0213701614388567"/>
        <n v="41.5719884097043"/>
        <n v="0.606037960115169"/>
        <n v="0.0218922405526459"/>
        <n v="0.0210505621000226"/>
        <n v="1173.52326046917"/>
        <n v="1162.00255411383"/>
        <n v="0.0375817091810402"/>
        <n v="0.00489887988109244"/>
        <n v="2.49256718907143"/>
        <n v="0.0208048417452413"/>
        <n v="11.9664115881416"/>
        <n v="0.0793100277407197"/>
        <n v="0.021272354444391"/>
        <n v="0.0203865279112009"/>
        <n v="371.183771386277"/>
        <n v="0.00862265765633829"/>
        <n v="0.00447781975665387"/>
        <n v="2.40515856316913"/>
        <n v="0.0208203207914095"/>
        <n v="11.2756239681879"/>
        <n v="0.0751998507367364"/>
        <n v="0.0212718254715328"/>
        <n v="0.0203777342367013"/>
        <n v="372.456003754982"/>
        <n v="0.008148087355994"/>
        <n v="0.00404500907347217"/>
        <n v="2.07439102338138"/>
        <n v="0.0208861252372777"/>
        <n v="9.20219634079064"/>
        <n v="0.0589981831015426"/>
        <n v="0.0212399279741847"/>
        <n v="0.0203750116096429"/>
        <n v="323.107575035261"/>
        <n v="0.0073334025729923"/>
        <n v="0.00409679940738861"/>
        <n v="2.10655402637866"/>
        <n v="0.0209188140697932"/>
        <n v="9.28033744134234"/>
        <n v="0.0590691512481483"/>
        <n v="0.0212429226641183"/>
        <n v="0.0203749281996371"/>
        <n v="315.344785109864"/>
        <n v="0.00740330513040909"/>
        <n v="0.00435981080891388"/>
        <n v="2.19314119594103"/>
        <n v="0.0208807840213574"/>
        <n v="8.10794733628745"/>
        <n v="0.0567246603187014"/>
        <n v="0.021211941342212"/>
        <n v="0.0203237148931517"/>
        <n v="274.305854413855"/>
        <n v="0.00734546990713867"/>
        <n v="0.00438224404616785"/>
        <n v="2.01917657700275"/>
        <n v="0.0208236962626107"/>
        <n v="7.88497762981386"/>
        <n v="0.0543251403842095"/>
        <n v="0.0212148713694847"/>
        <n v="0.0203309065731139"/>
        <n v="263.274425097135"/>
        <n v="0.00731772683756654"/>
        <n v="0.0249354542347297"/>
        <n v="9.7628657059616"/>
        <n v="0.0214208260694767"/>
        <n v="42.3006978302892"/>
        <n v="0.60528791823479"/>
        <n v="0.0218376267651301"/>
        <n v="0.0210143278038138"/>
        <n v="1199.43664075258"/>
        <n v="1187.59695029159"/>
        <n v="0.0407999796615536"/>
        <n v="0.00893884229564861"/>
        <n v="9.71949600613453"/>
        <n v="0.0210824143172252"/>
        <n v="35.3600292192831"/>
        <n v="0.3950264860671"/>
        <n v="0.0215835358397064"/>
        <n v="0.0207776405449171"/>
        <n v="942.641673307571"/>
        <n v="0.0311161379941249"/>
        <n v="0.021117576942817"/>
        <n v="36.3525374623395"/>
        <n v="0.443116343082023"/>
        <n v="0.0216053932446674"/>
        <n v="0.0207970748940182"/>
        <n v="953.51160085991"/>
        <n v="0.0378617596344211"/>
        <n v="0.01293530907803"/>
        <n v="10.9915927805062"/>
        <n v="0.0211124813209222"/>
        <n v="36.9311360724603"/>
        <n v="0.462949595906841"/>
        <n v="0.0215992825474946"/>
        <n v="0.020806662730603"/>
        <n v="962.019699244782"/>
        <n v="0.0368001587143667"/>
        <n v="0.00438269081281254"/>
        <n v="2.06681748611883"/>
        <n v="0.020872234990957"/>
        <n v="7.36043509687829"/>
        <n v="0.059921051536758"/>
        <n v="0.0212084471693317"/>
        <n v="0.0203059473435902"/>
        <n v="229.179713862308"/>
        <n v="0.00777575133844429"/>
        <n v="0.0118213480496755"/>
        <n v="9.31933683749238"/>
        <n v="0.0211390168616076"/>
        <n v="36.9580174881278"/>
        <n v="0.432259166119593"/>
        <n v="0.0216339779785823"/>
        <n v="0.020818404899107"/>
        <n v="1054.23859502354"/>
        <n v="0.0320159621362548"/>
        <n v="0.00447472252340752"/>
        <n v="2.92647017175084"/>
        <n v="0.0208726053886723"/>
        <n v="12.5849469948132"/>
        <n v="0.0748306623918074"/>
        <n v="0.0213414727447499"/>
        <n v="0.0204473626225628"/>
        <n v="474.161426604704"/>
        <n v="0.00763106970903339"/>
        <n v="0.0046287296839116"/>
        <n v="2.89299544932471"/>
        <n v="0.0208547675436138"/>
        <n v="12.3104084233713"/>
        <n v="0.0714848516444789"/>
        <n v="0.021336142928629"/>
        <n v="0.0204473745952854"/>
        <n v="463.30294570501"/>
        <n v="0.00776917591485499"/>
        <n v="0.00445000071846107"/>
        <n v="3.02336877990185"/>
        <n v="0.0208712228664527"/>
        <n v="11.7785097947768"/>
        <n v="0.0678760620833251"/>
        <n v="0.0213270018352668"/>
        <n v="0.0204451857923716"/>
        <n v="392.22303652702"/>
        <n v="0.00802638699109818"/>
        <n v="0.00423848150719412"/>
        <n v="2.06403052225442"/>
        <n v="0.0209132425526393"/>
        <n v="7.33379729892759"/>
        <n v="0.0608408461376509"/>
        <n v="0.0212078189032112"/>
        <n v="0.0203079642897097"/>
        <n v="228.145503562714"/>
        <n v="0.00794037489420712"/>
        <n v="0.00436255936540734"/>
        <n v="2.14184870663406"/>
        <n v="0.0209220620617734"/>
        <n v="7.57323837662972"/>
        <n v="0.0582548609259021"/>
        <n v="0.0212044196119379"/>
        <n v="0.0203033725359191"/>
        <n v="232.177871136027"/>
        <n v="0.00795787245636388"/>
        <n v="0.0255058424993517"/>
        <n v="10.4207149827912"/>
        <n v="0.0213238391976687"/>
        <n v="41.3785732336623"/>
        <n v="0.624158574379719"/>
        <n v="0.021850917639878"/>
        <n v="0.0210207042489839"/>
        <n v="1186.9351612822"/>
        <n v="1175.25050582631"/>
        <n v="0.0369962828323643"/>
        <n v="0.00602890448237857"/>
        <n v="4.52855603846843"/>
        <n v="0.0210120877736854"/>
        <n v="26.5380259752645"/>
        <n v="0.261667320190361"/>
        <n v="0.02151030369776"/>
        <n v="0.0206766711509791"/>
        <n v="645.945096538389"/>
        <n v="0.010666746030328"/>
        <n v="0.00626581870885353"/>
        <n v="4.51460819915459"/>
        <n v="0.0210033810151782"/>
        <n v="27.1977285526019"/>
        <n v="0.231815469096719"/>
        <n v="0.021502158843717"/>
        <n v="0.0206500718913281"/>
        <n v="664.700207936423"/>
        <n v="0.0108337634064811"/>
        <n v="0.0272497454034779"/>
        <n v="9.83842481248185"/>
        <n v="0.0213452577781929"/>
        <n v="44.5083520679262"/>
        <n v="0.6414664879642"/>
        <n v="0.0219226587105518"/>
        <n v="0.021076435953932"/>
        <n v="1134.22633184593"/>
        <n v="1123.19159397223"/>
        <n v="0.036081700054059"/>
        <n v="0.0251052481072417"/>
        <n v="8.75477945082119"/>
        <n v="0.0212764291497849"/>
        <n v="35.8046845758248"/>
        <n v="0.607466231657227"/>
        <n v="0.0217744510554416"/>
        <n v="0.0209463935715426"/>
        <n v="1170.38043474459"/>
        <n v="1158.56650480827"/>
        <n v="0.0315758863777534"/>
        <n v="0.024933458957073"/>
        <n v="8.82474620249918"/>
        <n v="0.0213338540050302"/>
        <n v="36.7441903037798"/>
        <n v="0.627160084260622"/>
        <n v="0.0217381170488446"/>
        <n v="0.0209150180342739"/>
        <n v="1178.47087341191"/>
        <n v="1166.58169299657"/>
        <n v="0.0292237878667787"/>
        <n v="0.00466659878759652"/>
        <n v="2.15995535315934"/>
        <n v="0.0208573673495058"/>
        <n v="10.7969874828306"/>
        <n v="0.0693274588758461"/>
        <n v="0.0212892025018304"/>
        <n v="0.0204216986363722"/>
        <n v="355.855594116017"/>
        <n v="0.00850119359346281"/>
        <n v="0.00452740410586779"/>
        <n v="2.07066111877935"/>
        <n v="0.0208604504494408"/>
        <n v="10.2978285871063"/>
        <n v="0.0663741066450909"/>
        <n v="0.021299669800895"/>
        <n v="0.0204224423474521"/>
        <n v="342.902464116351"/>
        <n v="0.00809565417759723"/>
        <n v="0.00405948752274169"/>
        <n v="2.63717429821703"/>
        <n v="0.0208965721799453"/>
        <n v="11.8606206287048"/>
        <n v="0.0675444812429773"/>
        <n v="0.0213444079543092"/>
        <n v="0.0204434286366767"/>
        <n v="470.443488216033"/>
        <n v="0.00686187835627065"/>
        <n v="0.00485976020174528"/>
        <n v="2.68852654909616"/>
        <n v="0.0208838686679685"/>
        <n v="11.8615684131553"/>
        <n v="0.0744255392492435"/>
        <n v="0.0213026808528906"/>
        <n v="0.0204249968031754"/>
        <n v="384.332023029276"/>
        <n v="0.00837390500874037"/>
        <n v="0.00495744958397878"/>
        <n v="2.57953368028472"/>
        <n v="0.0208914693820114"/>
        <n v="0.013998100234481"/>
        <n v="9.58850887848478"/>
        <n v="0.0212170244189465"/>
        <n v="30.7383698437317"/>
        <n v="0.568602069943573"/>
        <n v="0.0217078084068253"/>
        <n v="0.0208944151898189"/>
        <n v="986.160279867248"/>
        <n v="0.0275345321800444"/>
        <n v="0.0150955881059934"/>
        <n v="9.97762750769075"/>
        <n v="0.0212191868878968"/>
        <n v="36.9654379823231"/>
        <n v="0.665159776486252"/>
        <n v="0.0217210656450547"/>
        <n v="0.0209071643895762"/>
        <n v="1100.96100858965"/>
        <n v="0.0297669642107594"/>
        <n v="0.0148223725750934"/>
        <n v="9.55872670047704"/>
        <n v="0.0212048202148152"/>
        <n v="35.9653793378442"/>
        <n v="0.668670502020769"/>
        <n v="0.021715690017188"/>
        <n v="0.0208993337679308"/>
        <n v="1045.19932018004"/>
        <n v="0.0287266990758342"/>
        <n v="0.00478225329139093"/>
        <n v="2.73250364598816"/>
        <n v="0.0209060438232406"/>
        <n v="11.9016713411904"/>
        <n v="0.0729683999952621"/>
        <n v="0.0213077878773636"/>
        <n v="0.0204347705205394"/>
        <n v="386.332830064157"/>
        <n v="0.0082088774206615"/>
        <n v="0.00481197422874203"/>
        <n v="2.74168411647464"/>
        <n v="0.0208909357678476"/>
        <n v="11.8366486276167"/>
        <n v="0.0732906941919687"/>
        <n v="0.0213031809319543"/>
        <n v="0.020427000663777"/>
        <n v="384.59716610836"/>
        <n v="0.00830951812095049"/>
        <n v="0.00396786380575692"/>
        <n v="2.4116071807812"/>
        <n v="0.0208079251212279"/>
        <n v="8.92742725711009"/>
        <n v="0.0777206819908606"/>
        <n v="0.0212503981266145"/>
        <n v="0.0203768219225447"/>
        <n v="320.447160836639"/>
        <n v="0.00721912656716925"/>
        <n v="0.00613365889691363"/>
        <n v="6.713622546057"/>
        <n v="0.0210118631895744"/>
        <n v="26.2154637867556"/>
        <n v="0.357722099460371"/>
        <n v="0.0215275451367252"/>
        <n v="0.0207069679218627"/>
        <n v="666.853293801081"/>
        <n v="0.0137020176805385"/>
        <n v="0.012383345961007"/>
        <n v="10.1351997089589"/>
        <n v="0.0210966350415367"/>
        <n v="35.760170536914"/>
        <n v="0.427560150537849"/>
        <n v="0.0215950017483207"/>
        <n v="0.0207802278922148"/>
        <n v="963.764358877256"/>
        <n v="0.035678022396756"/>
        <n v="0.00893793506002227"/>
        <n v="9.59900596344628"/>
        <n v="0.0210878429739738"/>
        <n v="34.7704144416664"/>
        <n v="0.416902876687056"/>
        <n v="0.0215890704713086"/>
        <n v="0.0207741489477574"/>
        <n v="905.686221503162"/>
        <n v="0.0303706846541513"/>
        <n v="0.00401497037517382"/>
        <n v="2.39422975003865"/>
        <n v="0.0208331938575808"/>
        <n v="9.22627797672615"/>
        <n v="0.0767817788292257"/>
        <n v="0.0212490629347909"/>
        <n v="0.0203646532019312"/>
        <n v="322.910010183658"/>
        <n v="0.00757003760715161"/>
        <n v="0.00643547297277138"/>
        <n v="6.52593502252651"/>
        <n v="0.0210112394520753"/>
        <n v="27.5467820208928"/>
        <n v="0.370947688716489"/>
        <n v="0.0215209606961081"/>
        <n v="0.0207017527794436"/>
        <n v="690.204924081115"/>
        <n v="0.0128212394940472"/>
        <n v="0.00482040741404846"/>
        <n v="3.09613365465664"/>
        <n v="0.0208597845099382"/>
        <n v="12.8382798168062"/>
        <n v="0.0766976986146391"/>
        <n v="0.0213334408706906"/>
        <n v="0.0204420665366524"/>
        <n v="477.228147775941"/>
        <n v="0.00814411948297707"/>
        <n v="0.00450686358786546"/>
        <n v="2.45193750380261"/>
        <n v="0.0209239725297571"/>
        <n v="7.06023272423562"/>
        <n v="0.0671573148048782"/>
        <n v="0.0212023895041434"/>
        <n v="0.0202900330488112"/>
        <n v="217.29278651357"/>
        <n v="0.00760866283788103"/>
        <n v="0.00393910292526214"/>
        <n v="1.91056362147206"/>
        <n v="0.0209213099879264"/>
        <n v="8.93170785308543"/>
        <n v="0.0539379195701736"/>
        <n v="0.0212413055444827"/>
        <n v="0.0203637520504833"/>
        <n v="308.328987526497"/>
        <n v="0.00703542841350563"/>
        <n v="0.0040523590385377"/>
        <n v="1.9585984171862"/>
        <n v="0.0209225301818129"/>
        <n v="9.03527692615832"/>
        <n v="0.055497224667588"/>
        <n v="0.0212354400261746"/>
        <n v="0.0203603961943678"/>
        <n v="310.334341343587"/>
        <n v="0.00728876307250084"/>
        <n v="0.00412039099074752"/>
        <n v="2.35113122292854"/>
        <n v="0.0208427065802706"/>
        <n v="10.2128112475934"/>
        <n v="0.0778185339405039"/>
        <n v="0.0212634398139427"/>
        <n v="0.0203871801540278"/>
        <n v="374.809996930856"/>
        <n v="0.0076225971047704"/>
        <n v="0.00407563075623582"/>
        <n v="2.29521679595193"/>
        <n v="0.0208101238154599"/>
        <n v="9.47343743213091"/>
        <n v="0.0749796815382918"/>
        <n v="0.0212622799856958"/>
        <n v="0.0203872720603402"/>
        <n v="360.754797071962"/>
        <n v="0.00743469161214341"/>
        <n v="0.00727272702499039"/>
        <n v="9.50089581617904"/>
        <n v="0.0210738383912714"/>
        <n v="33.9921868020034"/>
        <n v="0.395508649621148"/>
        <n v="0.0215617404326666"/>
        <n v="0.0207588723629501"/>
        <n v="806.955554081765"/>
        <n v="0.0300455869027988"/>
        <n v="0.00744713400097171"/>
        <n v="0.0104331944812697"/>
        <n v="8.74287178802706"/>
        <n v="0.0211773925524894"/>
        <n v="32.2667707656817"/>
        <n v="0.505035435167452"/>
        <n v="0.0216804641378756"/>
        <n v="0.0208652320039976"/>
        <n v="995.158442561462"/>
        <n v="0.0306651578083987"/>
        <n v="0.00944730386282732"/>
        <n v="7.5241513806451"/>
        <n v="0.0211734999919524"/>
        <n v="30.9557854286793"/>
        <n v="0.473299638595491"/>
        <n v="0.0216749236160515"/>
        <n v="0.0208441040488445"/>
        <n v="969.264083274075"/>
        <n v="0.030927032744454"/>
        <n v="0.0038677190461254"/>
        <n v="1.87735243190831"/>
        <n v="0.0208308939624104"/>
        <n v="7.89734103201367"/>
        <n v="0.0473976970506282"/>
        <n v="0.0212278288479387"/>
        <n v="0.0203345970810058"/>
        <n v="276.234945082022"/>
        <n v="0.00680617374776209"/>
        <n v="0.00424696297809456"/>
        <n v="2.92736089683778"/>
        <n v="0.0208864788099412"/>
        <n v="11.0254228940503"/>
        <n v="0.0610479657619461"/>
        <n v="0.0213195694381302"/>
        <n v="0.0204341302385773"/>
        <n v="366.949564387694"/>
        <n v="0.0073887932877453"/>
        <n v="0.0038077283047637"/>
        <n v="1.82724938234771"/>
        <n v="0.0208132228620078"/>
        <n v="7.754966916566"/>
        <n v="0.0461492937624114"/>
        <n v="0.021220844459603"/>
        <n v="0.0203311557199959"/>
        <n v="277.211410218312"/>
        <n v="0.00658805047553081"/>
        <n v="0.00430700869926267"/>
        <n v="3.02208951579791"/>
        <n v="0.0209019487291248"/>
        <n v="11.2109233056495"/>
        <n v="0.0650964592272735"/>
        <n v="0.0213109828141404"/>
        <n v="0.0204262106773693"/>
        <n v="369.138760838501"/>
        <n v="0.00752676387908118"/>
        <n v="0.0300397865254169"/>
        <n v="9.27373012245442"/>
        <n v="0.0213874693094933"/>
        <n v="43.0434016064919"/>
        <n v="0.607973624240796"/>
        <n v="0.0219373850835385"/>
        <n v="0.0210801294094198"/>
        <n v="1210.4279719937"/>
        <n v="1198.57756739509"/>
        <n v="0.0435467994680686"/>
        <n v="0.0109303490763027"/>
        <n v="8.59420112565167"/>
        <n v="0.0211451879292285"/>
        <n v="35.4775581605817"/>
        <n v="0.551666070963207"/>
        <n v="0.0216698750336368"/>
        <n v="0.0208464652973499"/>
        <n v="1090.54535882113"/>
        <n v="0.0328249360542367"/>
        <n v="0.0123061769774495"/>
        <n v="9.15312898701984"/>
        <n v="0.021158784351635"/>
        <n v="0.00369653588532257"/>
        <n v="1.74051213563125"/>
        <n v="0.0209126295846905"/>
        <n v="7.87247751249278"/>
        <n v="0.0403277080572076"/>
        <n v="0.0212332891021264"/>
        <n v="0.0203461234047706"/>
        <n v="279.954785281611"/>
        <n v="0.00639022597213949"/>
        <n v="0.00369179711532032"/>
        <n v="1.73001986640055"/>
        <n v="0.0209184887142249"/>
        <n v="7.67087400096311"/>
        <n v="0.0425306416788067"/>
        <n v="0.0212311438014635"/>
        <n v="0.0203384243517266"/>
        <n v="275.613814143143"/>
        <n v="0.0065572103570473"/>
        <n v="0.00444143318576473"/>
        <n v="2.96507495363227"/>
        <n v="0.0209258516809651"/>
        <n v="20.7064903196554"/>
        <n v="0.10832734708821"/>
        <n v="0.0213872836368568"/>
        <n v="0.0205172398600006"/>
        <n v="637.925248012935"/>
        <n v="0.0079577825995822"/>
        <n v="0.00482538965042141"/>
        <n v="2.92874132790814"/>
        <n v="0.020912208094389"/>
        <n v="11.8494667909966"/>
        <n v="0.0752167641915983"/>
        <n v="0.0213104966444328"/>
        <n v="0.0204316509675472"/>
        <n v="386.882626941311"/>
        <n v="0.00824408559822376"/>
        <n v="0.0232632453062828"/>
        <n v="8.07405780875487"/>
        <n v="0.0213783381648479"/>
        <n v="38.4063736433469"/>
        <n v="0.568583374838956"/>
        <n v="0.0218142283616792"/>
        <n v="0.0209917876739787"/>
        <n v="1196.26846062484"/>
        <n v="1184.44496730511"/>
        <n v="0.0394124089039321"/>
        <n v="0.0241404236623164"/>
        <n v="8.1832327163497"/>
        <n v="0.021368194866555"/>
        <n v="37.0437293489118"/>
        <n v="0.577941988120138"/>
        <n v="0.0218189056333756"/>
        <n v="0.0209936237030692"/>
        <n v="1189.76767991272"/>
        <n v="1178.0011001585"/>
        <n v="0.0390100731539195"/>
        <n v="0.00440449212552344"/>
        <n v="2.98227737194409"/>
        <n v="0.0209261267482185"/>
        <n v="19.3295287288738"/>
        <n v="0.107870854710506"/>
        <n v="0.0213879637943738"/>
        <n v="0.0205168396207769"/>
        <n v="671.420324773694"/>
        <n v="0.0078789713950967"/>
        <n v="0.0234162614828497"/>
        <n v="8.30914745054225"/>
        <n v="0.0213461510627429"/>
        <n v="36.3966497554312"/>
        <n v="0.585597749230269"/>
        <n v="0.0218055373393481"/>
        <n v="0.0209639924371099"/>
        <n v="1165.16035112879"/>
        <n v="1153.62942144002"/>
        <n v="0.0324682293195239"/>
        <n v="0.0238453282088615"/>
        <n v="9.13787678875081"/>
        <n v="0.0213905967752099"/>
        <n v="39.5275170589404"/>
        <n v="0.584254168880766"/>
        <n v="0.0218369130018735"/>
        <n v="0.0210029040330312"/>
        <n v="1195.63211021031"/>
        <n v="0.00513758135162573"/>
        <n v="3.6689203663063"/>
        <n v="0.0209844845079205"/>
        <n v="23.4292001030778"/>
        <n v="0.157828748465136"/>
        <n v="0.0214897378187341"/>
        <n v="0.0206187707599767"/>
        <n v="633.353731113248"/>
        <n v="0.00977918358413197"/>
        <n v="0.00522699396333226"/>
        <n v="3.82695263438629"/>
        <n v="0.020926722528431"/>
        <n v="25.4007329806634"/>
        <n v="0.119731406105884"/>
        <n v="0.021424454811678"/>
        <n v="0.0205586540199109"/>
        <n v="777.527307928817"/>
        <n v="0.0104147383929329"/>
        <n v="0.00568630882220438"/>
        <n v="3.674157898413"/>
        <n v="0.0209415877249202"/>
        <n v="25.3660776725075"/>
        <n v="0.126413991016818"/>
        <n v="0.0214146848937863"/>
        <n v="0.0205987447921793"/>
        <n v="817.661079356316"/>
        <n v="0.0112261606611667"/>
        <n v="0.0309468340954936"/>
        <n v="11.0879350573773"/>
        <n v="0.0215689579780577"/>
        <n v="47.7630003789733"/>
        <n v="0.717009805048393"/>
        <n v="0.0221307188174288"/>
        <n v="0.0212998024112903"/>
        <n v="1232.68647667493"/>
        <n v="1220.68360089879"/>
        <n v="0.0426851166987642"/>
        <n v="0.0309869022991203"/>
        <n v="11.565547281496"/>
        <n v="0.0213988811100433"/>
        <n v="49.0206296723058"/>
        <n v="0.741995751437025"/>
        <n v="0.0219374635341598"/>
        <n v="0.0211180766518831"/>
        <n v="1247.11212230361"/>
        <n v="1234.95844309805"/>
        <n v="0.0428711627504007"/>
        <n v="0.00474604429693655"/>
        <n v="3.75917306573771"/>
        <n v="0.0209396705037149"/>
        <n v="21.1215234561798"/>
        <n v="0.112488565413027"/>
        <n v="0.021444934440978"/>
        <n v="0.0205674562673939"/>
        <n v="685.815692705306"/>
        <n v="0.00882494285043794"/>
        <n v="0.00462471141670581"/>
        <n v="3.28333985360177"/>
        <n v="0.0209506583783773"/>
        <n v="20.996028279581"/>
        <n v="0.101430816925844"/>
        <n v="0.0214431601720818"/>
        <n v="0.0205686595986684"/>
        <n v="681.785354478728"/>
        <n v="0.00862644405632574"/>
        <n v="0.0165864687284727"/>
        <n v="9.36125387381872"/>
        <n v="0.0212384521304481"/>
        <n v="38.4348064786034"/>
        <n v="0.65560113620859"/>
        <n v="0.0217408585426052"/>
        <n v="0.0209056991272388"/>
        <n v="1231.44375411326"/>
        <n v="0.0284862564022234"/>
        <n v="1183.8223406735"/>
        <n v="0.0400129127856504"/>
        <n v="0.00562697328275701"/>
        <n v="4.23340609815926"/>
        <n v="0.0209786239264271"/>
        <n v="26.8950075586774"/>
        <n v="0.175810904375752"/>
        <n v="0.0214780658432053"/>
        <n v="0.0206314991356866"/>
        <n v="711.243882576974"/>
        <n v="0.011041331096165"/>
        <n v="0.00567472370500764"/>
        <n v="4.40714367605523"/>
        <n v="0.0209790828149308"/>
        <n v="27.8416154305103"/>
        <n v="0.179058272235761"/>
        <n v="0.0214753635044257"/>
        <n v="0.0206290425906955"/>
        <n v="739.647012542695"/>
        <n v="0.0113719277529841"/>
        <n v="0.0054573906233328"/>
        <n v="4.2288508903133"/>
        <n v="0.0209729807863639"/>
        <n v="24.6805782030054"/>
        <n v="0.168823232603015"/>
        <n v="0.0214573198040482"/>
        <n v="0.0206006376883959"/>
        <n v="735.190833537055"/>
        <n v="0.0106983874750873"/>
      </sharedItems>
    </cacheField>
    <cacheField name="RESERVES_TOKEN_AMOUNT" numFmtId="0">
      <sharedItems containsSemiMixedTypes="0" containsString="0" containsNumber="1">
        <n v="3324916.53214888"/>
        <n v="830.02520727151"/>
        <n v="1.01206793147111E7"/>
        <n v="302.499146950963"/>
        <n v="34128.2350462128"/>
        <n v="4645532.122492"/>
        <n v="929277.044542"/>
        <n v="7.04716476"/>
        <n v="2.81801078"/>
        <n v="1521957.79053817"/>
        <n v="3322956.08104853"/>
        <n v="817.965244742189"/>
        <n v="9909413.97311438"/>
        <n v="297.296944407298"/>
        <n v="34057.6784748076"/>
        <n v="4487079.648538"/>
        <n v="911904.961276"/>
        <n v="7.0444501"/>
        <n v="2.55424724"/>
        <n v="1518713.35401337"/>
        <n v="3323603.02687409"/>
        <n v="822.045797295482"/>
        <n v="9978268.73086711"/>
        <n v="299.154431152201"/>
        <n v="34086.3371851017"/>
        <n v="4525251.376104"/>
        <n v="917583.246364"/>
        <n v="7.04534224"/>
        <n v="2.6512182"/>
        <n v="1520008.71287911"/>
        <n v="3322150.14577227"/>
        <n v="813.183860786508"/>
        <n v="9841340.13519032"/>
        <n v="295.435595705514"/>
        <n v="34029.8136334206"/>
        <n v="4460758.964648"/>
        <n v="907665.153108"/>
        <n v="7.04356807"/>
        <n v="2.4622514"/>
        <n v="1518076.39928515"/>
        <n v="3266780.59495708"/>
        <n v="579.339145188874"/>
        <n v="5403961.33870449"/>
        <n v="199.011361945035"/>
        <n v="30050.8878172332"/>
        <n v="2018777.96056"/>
        <n v="507177.798902"/>
        <n v="5.80067074"/>
        <n v="1471410.8157547"/>
        <n v="3319287.60129987"/>
        <n v="798.22284904925"/>
        <n v="9486238.86673028"/>
        <n v="288.423655465425"/>
        <n v="33927.4475220201"/>
        <n v="4181766.228232"/>
        <n v="868807.668044"/>
        <n v="7.0391091"/>
        <n v="2.10426408"/>
        <n v="1514242.13346776"/>
        <n v="3264458.75950717"/>
        <n v="573.411688633094"/>
        <n v="5331308.98361598"/>
        <n v="196.460429071591"/>
        <n v="29937.4035576022"/>
        <n v="2002994.253304"/>
        <n v="503053.087661"/>
        <n v="5.7344889"/>
        <n v="1470315.86934792"/>
        <n v="3262050.74830084"/>
        <n v="567.51105110134"/>
        <n v="5262716.13026004"/>
        <n v="194.013593272691"/>
        <n v="29825.4133100744"/>
        <n v="1989933.590479"/>
        <n v="499167.673396"/>
        <n v="5.66958618"/>
        <n v="1469416.31995436"/>
        <n v="3289960.47295867"/>
        <n v="651.674255412549"/>
        <n v="6492624.75966227"/>
        <n v="226.864708941905"/>
        <n v="33012.8293286461"/>
        <n v="2419270.343663"/>
        <n v="563385.523785"/>
        <n v="6.69665856"/>
        <n v="0.0"/>
        <n v="1483639.30685806"/>
        <n v="3287679.97981758"/>
        <n v="646.116378876473"/>
        <n v="6404242.87558024"/>
        <n v="224.821175477698"/>
        <n v="32978.1224153225"/>
        <n v="2401475.648314"/>
        <n v="560069.579945"/>
        <n v="6.63625365"/>
        <n v="1483206.51591712"/>
        <n v="3172524.11583309"/>
        <n v="341.986442453502"/>
        <n v="2546698.89151463"/>
        <n v="137.338519483077"/>
        <n v="27413.9132436029"/>
        <n v="938090.56306"/>
        <n v="257787.168942"/>
        <n v="2.24838907"/>
        <n v="1406971.99941495"/>
        <n v="3170189.48340162"/>
        <n v="334.410330336513"/>
        <n v="2517396.9737085"/>
        <n v="136.241608433417"/>
        <n v="27375.3020069952"/>
        <n v="921258.373313"/>
        <n v="254503.954125"/>
        <n v="2.19529702"/>
        <n v="1403455.66437789"/>
        <n v="3295215.75675835"/>
        <n v="673.896834533831"/>
        <n v="6825864.06373953"/>
        <n v="235.275612499882"/>
        <n v="33151.8205553483"/>
        <n v="2554889.555393"/>
        <n v="593457.19417"/>
        <n v="6.94383563"/>
        <n v="0.0166501"/>
        <n v="1487928.04100426"/>
        <n v="3275348.21413407"/>
        <n v="607.38904703617"/>
        <n v="5820775.92065423"/>
        <n v="210.761228276567"/>
        <n v="31223.0875047397"/>
        <n v="2161412.420774"/>
        <n v="525267.862735"/>
        <n v="6.146286"/>
        <n v="1476357.81186065"/>
        <n v="3273643.05694911"/>
        <n v="601.810909803702"/>
        <n v="5769867.12678754"/>
        <n v="208.634736220537"/>
        <n v="30429.1923178713"/>
        <n v="2131894.092003"/>
        <n v="522509.906535"/>
        <n v="6.07294677"/>
        <n v="1475181.55872768"/>
        <n v="3304350.47521376"/>
        <n v="723.240673336477"/>
        <n v="7685506.09628659"/>
        <n v="252.951017239624"/>
        <n v="33411.3027734091"/>
        <n v="2956481.424183"/>
        <n v="661013.781576"/>
        <n v="6.99545948"/>
        <n v="0.73762782"/>
        <n v="1496754.66032176"/>
        <n v="3303249.91927944"/>
        <n v="718.129532916278"/>
        <n v="7567542.63501064"/>
        <n v="251.026143526574"/>
        <n v="33388.0848012104"/>
        <n v="2887315.820792"/>
        <n v="642743.038892"/>
        <n v="6.9904508"/>
        <n v="0.66601842"/>
        <n v="1495912.31176255"/>
        <n v="3291735.17716748"/>
        <n v="657.136100424757"/>
        <n v="6573586.90215698"/>
        <n v="228.912185889963"/>
        <n v="33046.8680792064"/>
        <n v="2445234.729556"/>
        <n v="567087.641018"/>
        <n v="6.75471662"/>
        <n v="1485234.56716374"/>
        <n v="3174681.11423738"/>
        <n v="349.383784615875"/>
        <n v="2576495.64614911"/>
        <n v="138.426487520997"/>
        <n v="27433.5590461328"/>
        <n v="953749.017939"/>
        <n v="261155.269953"/>
        <n v="2.3010544"/>
        <n v="1409754.07392022"/>
        <n v="3301327.09642803"/>
        <n v="707.134022502043"/>
        <n v="7415886.63355523"/>
        <n v="247.250599588757"/>
        <n v="33342.2427868695"/>
        <n v="2779624.554404"/>
        <n v="621066.642079"/>
        <n v="6.98062992"/>
        <n v="0.53282527"/>
        <n v="1493871.12190006"/>
        <n v="3300435.84710858"/>
        <n v="701.569400169661"/>
        <n v="7329935.14690247"/>
        <n v="245.379661281299"/>
        <n v="33317.7920223111"/>
        <n v="2746734.535973"/>
        <n v="616230.652544"/>
        <n v="6.97621265"/>
        <n v="0.45844761"/>
        <n v="1493053.66808518"/>
        <n v="102.088944706745"/>
        <n v="20360.3377465158"/>
        <n v="265083.963979"/>
        <n v="144371.422418"/>
        <n v="1.25597332"/>
        <n v="1184206.54481577"/>
        <n v="3284487.20726003"/>
        <n v="635.033826300328"/>
        <n v="6213526.36857617"/>
        <n v="220.765950903132"/>
        <n v="32927.7025732069"/>
        <n v="2367532.457402"/>
        <n v="555242.323001"/>
        <n v="6.50885913"/>
        <n v="1481310.26027741"/>
        <n v="3143728.35745743"/>
        <n v="70.0447538957415"/>
        <n v="1058746.28809964"/>
        <n v="101.876698040389"/>
        <n v="20225.7434001368"/>
        <n v="261637.985022"/>
        <n v="143369.202882"/>
        <n v="1.25380515"/>
        <n v="1176180.3786349"/>
        <n v="3282752.34679565"/>
        <n v="629.365791806902"/>
        <n v="6112081.12185935"/>
        <n v="218.778941108445"/>
        <n v="32868.0729230598"/>
        <n v="2338362.086348"/>
        <n v="550757.55067"/>
        <n v="6.44017523"/>
        <n v="1480006.0572812"/>
        <n v="3270358.6838163"/>
        <n v="590.604345274343"/>
        <n v="5581217.10944288"/>
        <n v="203.877683241034"/>
        <n v="3144259.63240136"/>
        <n v="255.080099056891"/>
        <n v="1993001.80674085"/>
        <n v="115.542319376536"/>
        <n v="25350.5912589527"/>
        <n v="595060.099413"/>
        <n v="197416.045366"/>
        <n v="1.60291882"/>
        <n v="1347351.50636573"/>
        <n v="30252.670010733"/>
        <n v="2078337.130737"/>
        <n v="513721.425035"/>
        <n v="5.93738925"/>
        <n v="1473131.05926705"/>
        <n v="3144243.4439002"/>
        <n v="253.576250690899"/>
        <n v="1958985.87790731"/>
        <n v="115.053383247026"/>
        <n v="25191.2608181213"/>
        <n v="581202.670768"/>
        <n v="193563.416057"/>
        <n v="1.58703799"/>
        <n v="1343780.47359895"/>
        <n v="3268805.28308441"/>
        <n v="584.752402131203"/>
        <n v="5484615.4429475"/>
        <n v="201.46466952158"/>
        <n v="30158.297528874"/>
        <n v="2046630.035038"/>
        <n v="510064.951253"/>
        <n v="5.8681589"/>
        <n v="1472376.95270947"/>
        <n v="3145155.35931144"/>
        <n v="266.688187951741"/>
        <n v="2169377.98722568"/>
        <n v="120.308796134599"/>
        <n v="26289.9949547426"/>
        <n v="685050.233597"/>
        <n v="216857.651949"/>
        <n v="1.71581855"/>
        <n v="1369761.22023323"/>
        <n v="3298469.06113757"/>
        <n v="690.603915270863"/>
        <n v="7117974.08559442"/>
        <n v="241.508473595169"/>
        <n v="33261.4652684607"/>
        <n v="2676475.651635"/>
        <n v="607348.197123"/>
        <n v="6.9659698"/>
        <n v="0.30251835"/>
        <n v="1490577.9481819"/>
        <n v="3318364.2689714"/>
        <n v="794.317424873467"/>
        <n v="9384431.69521058"/>
        <n v="286.686719004638"/>
        <n v="33900.5208051737"/>
        <n v="4098222.580529"/>
        <n v="849096.493604"/>
        <n v="7.03779491"/>
        <n v="2.01274399"/>
        <n v="1512990.68476421"/>
        <n v="3143654.51276968"/>
        <n v="64.4173564464113"/>
        <n v="1036401.19330113"/>
        <n v="101.251960253505"/>
        <n v="19809.724466752"/>
        <n v="253414.085258"/>
        <n v="136414.871346"/>
        <n v="1.24793115"/>
        <n v="1154124.7291011"/>
        <n v="3280947.57090616"/>
        <n v="624.027999723731"/>
        <n v="6019215.0991012"/>
        <n v="216.850896019117"/>
        <n v="32714.1373001253"/>
        <n v="2282567.711631"/>
        <n v="542765.999077"/>
        <n v="6.36924328"/>
        <n v="1478992.73186598"/>
        <n v="3158185.37187363"/>
        <n v="303.453073852555"/>
        <n v="2382885.80562182"/>
        <n v="131.278601204992"/>
        <n v="27018.7725527901"/>
        <n v="810483.096664"/>
        <n v="238581.03191"/>
        <n v="1.96615284"/>
        <n v="1388354.28311034"/>
        <n v="3155026.52318368"/>
        <n v="295.606291346034"/>
        <n v="2349294.1088786"/>
        <n v="129.078843569122"/>
        <n v="26909.4812662738"/>
        <n v="783813.543716"/>
        <n v="233571.000769"/>
        <n v="1.91509"/>
        <n v="1384633.93247053"/>
        <n v="3143704.17169664"/>
        <n v="68.0157787819375"/>
        <n v="1050899.11872702"/>
        <n v="101.669655286588"/>
        <n v="20095.4525637061"/>
        <n v="258931.121566"/>
        <n v="141900.653007"/>
        <n v="1.25170966"/>
        <n v="1169004.88492906"/>
        <n v="3143679.21741028"/>
        <n v="66.2113775233258"/>
        <n v="1043592.56968991"/>
        <n v="101.463337535222"/>
        <n v="19954.1385556827"/>
        <n v="255770.24792"/>
        <n v="138558.728663"/>
        <n v="1.24980166"/>
        <n v="1161418.96505315"/>
        <n v="3185399.90797762"/>
        <n v="385.396469823832"/>
        <n v="2728421.41767567"/>
        <n v="143.944742315903"/>
        <n v="27563.0926068585"/>
        <n v="1033049.666931"/>
        <n v="284377.671135"/>
        <n v="2.68936339"/>
        <n v="1429193.17730723"/>
        <n v="3150745.98338191"/>
        <n v="281.045563782131"/>
        <n v="2271113.22116819"/>
        <n v="124.376601764597"/>
        <n v="26614.7748415255"/>
        <n v="723790.243725"/>
        <n v="223993.442368"/>
        <n v="1.81016442"/>
        <n v="1377333.08331198"/>
        <n v="3147558.52391903"/>
        <n v="273.862426742963"/>
        <n v="2224633.85059357"/>
        <n v="122.060640271642"/>
        <n v="26448.0488094356"/>
        <n v="701176.093551"/>
        <n v="219707.77721"/>
        <n v="1.75669464"/>
        <n v="1373392.00178081"/>
        <n v="3144277.59546429"/>
        <n v="256.658510724939"/>
        <n v="2024264.12519422"/>
        <n v="116.234961406166"/>
        <n v="25496.6032940071"/>
        <n v="609375.840036"/>
        <n v="201533.628825"/>
        <n v="1.62196569"/>
        <n v="1351078.41907372"/>
        <n v="3144152.44244858"/>
        <n v="190.317823485936"/>
        <n v="1718745.83596331"/>
        <n v="111.791091029608"/>
        <n v="24266.6047941457"/>
        <n v="488320.716761"/>
        <n v="172910.669261"/>
        <n v="1.51930079"/>
        <n v="1321446.5495673"/>
        <n v="3297313.67612293"/>
        <n v="684.570175166738"/>
        <n v="7014876.28020138"/>
        <n v="239.5132905885"/>
        <n v="33223.9499505266"/>
        <n v="2638611.254892"/>
        <n v="602982.273478"/>
        <n v="6.96006191"/>
        <n v="0.20789551"/>
        <n v="1490117.59648802"/>
        <n v="3144110.13832935"/>
        <n v="139.678081621164"/>
        <n v="1591144.93356998"/>
        <n v="110.135981445456"/>
        <n v="23822.4065246921"/>
        <n v="442029.96767"/>
        <n v="167518.132946"/>
        <n v="1.50136463"/>
        <n v="1310647.21921594"/>
        <n v="3144097.22566863"/>
        <n v="137.57340552872"/>
        <n v="1553254.72768406"/>
        <n v="109.816030289027"/>
        <n v="23671.8349490512"/>
        <n v="428414.588295"/>
        <n v="166175.302752"/>
        <n v="1.49263075"/>
        <n v="1306792.27827784"/>
        <n v="3296255.81486193"/>
        <n v="679.571760540522"/>
        <n v="6919910.97787204"/>
        <n v="237.444778227632"/>
        <n v="33186.6955280033"/>
        <n v="2599400.406302"/>
        <n v="599136.409288"/>
        <n v="6.95349672"/>
        <n v="0.11125437"/>
        <n v="1489130.65064463"/>
        <n v="3144084.79433258"/>
        <n v="135.422852274795"/>
        <n v="1516660.86651363"/>
        <n v="109.382180256534"/>
        <n v="23532.7144865553"/>
        <n v="415656.723838"/>
        <n v="165023.340118"/>
        <n v="1.4847431"/>
        <n v="1303223.59626261"/>
        <n v="3143199.37629739"/>
        <n v="25.8848538224339"/>
        <n v="882306.228649947"/>
        <n v="95.1730983967064"/>
        <n v="15464.5893792881"/>
        <n v="208429.216519"/>
        <n v="107766.666204"/>
        <n v="1.22851995"/>
        <n v="1016741.43755281"/>
        <n v="3144137.92376261"/>
        <n v="157.633369066135"/>
        <n v="1669519.74819211"/>
        <n v="111.235458175601"/>
        <n v="24115.9410356106"/>
        <n v="470415.919455"/>
        <n v="171242.029866"/>
        <n v="1.51201527"/>
        <n v="1317976.20869274"/>
        <n v="3144124.77417339"/>
        <n v="141.704591127196"/>
        <n v="1626713.69144335"/>
        <n v="110.659802544072"/>
        <n v="23966.6414331623"/>
        <n v="453885.523411"/>
        <n v="169072.497407"/>
        <n v="1.50719107"/>
        <n v="1314224.9980477"/>
        <n v="3302279.75495039"/>
        <n v="712.596788761246"/>
        <n v="7490870.55834965"/>
        <n v="249.137507701971"/>
        <n v="33364.9937958884"/>
        <n v="2810037.436086"/>
        <n v="625710.308236"/>
        <n v="6.98607305"/>
        <n v="0.60210837"/>
        <n v="1494153.9170061"/>
        <n v="3254225.29136844"/>
        <n v="550.033765068303"/>
        <n v="5015479.79197114"/>
        <n v="186.719828678869"/>
        <n v="29488.6292190227"/>
        <n v="1942908.559033"/>
        <n v="488334.296277"/>
        <n v="5.48310003"/>
        <n v="1466409.32675948"/>
        <n v="3144227.84495484"/>
        <n v="252.058497871938"/>
        <n v="1928985.82814759"/>
        <n v="114.516123644794"/>
        <n v="25042.4173147216"/>
        <n v="568031.656436"/>
        <n v="190285.100754"/>
        <n v="1.57329404"/>
        <n v="1339970.69396616"/>
        <n v="3183142.96177183"/>
        <n v="378.287403861126"/>
        <n v="2691671.32046995"/>
        <n v="142.911822966811"/>
        <n v="27538.4578139399"/>
        <n v="1014881.200836"/>
        <n v="277833.82981"/>
        <n v="2.6019344"/>
        <n v="1425579.64612932"/>
        <n v="3181256.18005811"/>
        <n v="371.227442148143"/>
        <n v="2660029.98403489"/>
        <n v="142.007437219975"/>
        <n v="27513.2773484852"/>
        <n v="1001102.847865"/>
        <n v="271857.07862"/>
        <n v="2.51002755"/>
        <n v="1421800.57751541"/>
        <n v="3143873.43656903"/>
        <n v="86.026900259663"/>
        <n v="1114234.98592912"/>
        <n v="103.308758933832"/>
        <n v="21166.13044386"/>
        <n v="280695.601187"/>
        <n v="151003.137995"/>
        <n v="1.27880682"/>
        <n v="1229814.4407807"/>
        <n v="3143852.10523915"/>
        <n v="83.0657890716366"/>
        <n v="1106570.69070209"/>
        <n v="103.103663862166"/>
        <n v="21025.5634741424"/>
        <n v="278137.855139"/>
        <n v="149858.36707"/>
        <n v="1.27401843"/>
        <n v="1221830.02092058"/>
        <n v="3299479.82967791"/>
        <n v="696.04973088223"/>
        <n v="7225950.51034975"/>
        <n v="243.455973378786"/>
        <n v="33294.949533211"/>
        <n v="2708335.283748"/>
        <n v="611442.967923"/>
        <n v="6.97120147"/>
        <n v="0.38475517"/>
        <n v="1492060.30187857"/>
        <n v="3144180.52433851"/>
        <n v="234.107040267553"/>
        <n v="1830420.11796852"/>
        <n v="112.90692497291"/>
        <n v="24577.8905091735"/>
        <n v="517575.114766"/>
        <n v="178464.9613"/>
        <n v="1.53864631"/>
        <n v="1328969.09428144"/>
        <n v="3144165.85680349"/>
        <n v="220.459232231732"/>
        <n v="1775493.56706527"/>
        <n v="112.35517988958"/>
        <n v="24417.0859359102"/>
        <n v="500417.118483"/>
        <n v="175863.289863"/>
        <n v="1.52879091"/>
        <n v="1325107.95270731"/>
        <n v="3144073.52720906"/>
        <n v="133.325776730182"/>
        <n v="1484815.05543173"/>
        <n v="108.937244514152"/>
        <n v="23388.3976945065"/>
        <n v="404043.749445"/>
        <n v="164454.133745"/>
        <n v="1.47609463"/>
        <n v="1299346.82346907"/>
        <n v="3144062.22093154"/>
        <n v="130.9734871159"/>
        <n v="1452176.51131883"/>
        <n v="108.513898206477"/>
        <n v="23249.1379709982"/>
        <n v="392995.791738"/>
        <n v="163804.345666"/>
        <n v="1.46726758"/>
        <n v="1295326.89830303"/>
        <n v="3259454.55760554"/>
        <n v="561.704308833198"/>
        <n v="5184718.35720141"/>
        <n v="191.491826595223"/>
        <n v="29713.9377758553"/>
        <n v="1977145.100424"/>
        <n v="496299.743828"/>
        <n v="5.60746586"/>
        <n v="1468359.39224016"/>
        <n v="3256916.19376211"/>
        <n v="555.909986301153"/>
        <n v="5099274.17602146"/>
        <n v="189.048971508384"/>
        <n v="29601.9251401489"/>
        <n v="1964405.019968"/>
        <n v="491842.692807"/>
        <n v="5.5451629"/>
        <n v="1467204.96592675"/>
        <n v="3325629.48172623"/>
        <n v="834.031380957197"/>
        <n v="1.02032761179636E7"/>
        <n v="304.077995375078"/>
        <n v="34148.2913636657"/>
        <n v="4680988.213755"/>
        <n v="933049.335182"/>
        <n v="7.04797796"/>
        <n v="2.87202655"/>
        <n v="1522906.10693934"/>
        <n v="3239273.15932107"/>
        <n v="514.497091271971"/>
        <n v="4471234.54243395"/>
        <n v="174.787939641806"/>
        <n v="28822.2017359877"/>
        <n v="1748011.516138"/>
        <n v="445229.840055"/>
        <n v="4.98110586"/>
        <n v="1460401.28891869"/>
        <n v="3236783.89642706"/>
        <n v="508.542021854637"/>
        <n v="4377654.65109439"/>
        <n v="172.9265621596"/>
        <n v="28711.1478998042"/>
        <n v="1699563.092957"/>
        <n v="435240.697204"/>
        <n v="4.86527741"/>
        <n v="1459453.81284828"/>
        <n v="3324214.1887725"/>
        <n v="825.946881937891"/>
        <n v="1.00511833262423E7"/>
        <n v="300.887545936298"/>
        <n v="34111.1119474784"/>
        <n v="4585467.146652"/>
        <n v="925015.754785"/>
        <n v="7.04632809"/>
        <n v="2.74053138"/>
        <n v="1520962.13892959"/>
        <n v="3144007.51128999"/>
        <n v="119.262380919525"/>
        <n v="1315526.21950513"/>
        <n v="106.573357270636"/>
        <n v="22643.4124389874"/>
        <n v="336080.445524"/>
        <n v="159527.443267"/>
        <n v="1.41743853"/>
        <n v="1276609.57687179"/>
        <n v="3143996.63460829"/>
        <n v="116.638429421486"/>
        <n v="1287412.14905393"/>
        <n v="106.248982685311"/>
        <n v="22524.9775501299"/>
        <n v="326404.815524"/>
        <n v="158342.102388"/>
        <n v="1.40495989"/>
        <n v="1272898.25028743"/>
        <n v="3143985.52928038"/>
        <n v="113.309962634565"/>
        <n v="1259696.48909345"/>
        <n v="105.921606925482"/>
        <n v="22361.6037278275"/>
        <n v="316997.723364"/>
        <n v="157238.947828"/>
        <n v="1.39098395"/>
        <n v="1268918.43681297"/>
        <n v="3143973.31949019"/>
        <n v="110.09220647322"/>
        <n v="1233756.95536345"/>
        <n v="105.556848694515"/>
        <n v="22209.4402894535"/>
        <n v="310721.655623"/>
        <n v="156239.425211"/>
        <n v="1.37389507"/>
        <n v="1265341.63873029"/>
        <n v="41.5714470881323"/>
        <n v="936179.692050553"/>
        <n v="98.0061656130737"/>
        <n v="17548.0090465976"/>
        <n v="219144.106763"/>
        <n v="116164.457132"/>
        <n v="1.23228024"/>
        <n v="1066346.88947373"/>
        <n v="3143329.07945511"/>
        <n v="39.8925553207104"/>
        <n v="928370.711411946"/>
        <n v="97.6076133097277"/>
        <n v="17321.1966631006"/>
        <n v="217591.232509"/>
        <n v="115502.902651"/>
        <n v="1.23159688"/>
        <n v="1059511.63955908"/>
        <n v="3231868.82601539"/>
        <n v="496.497710949524"/>
        <n v="4175147.02694927"/>
        <n v="169.401649961322"/>
        <n v="28506.6723609148"/>
        <n v="1599958.223248"/>
        <n v="416979.999609"/>
        <n v="4.61173279"/>
        <n v="1457554.50409727"/>
        <n v="3229245.0892922"/>
        <n v="490.517534323822"/>
        <n v="4067260.85190852"/>
        <n v="167.745556058664"/>
        <n v="28382.0507125399"/>
        <n v="1565594.340023"/>
        <n v="410761.76518"/>
        <n v="4.49126004"/>
        <n v="1456512.33348197"/>
        <n v="3143950.2559215"/>
        <n v="103.10130955835"/>
        <n v="1185101.9933443"/>
        <n v="104.791924178023"/>
        <n v="21889.9719144451"/>
        <n v="300087.720873"/>
        <n v="155159.637765"/>
        <n v="1.33641553"/>
        <n v="1257543.42331362"/>
        <n v="3143942.92293249"/>
        <n v="99.1689258169477"/>
        <n v="1163123.25989824"/>
        <n v="104.402403135382"/>
        <n v="21743.650183074"/>
        <n v="294989.696959"/>
        <n v="154523.10091"/>
        <n v="1.31726946"/>
        <n v="1254218.45140211"/>
        <n v="3142668.45218429"/>
        <n v="686057.468574325"/>
        <n v="79.0973645807241"/>
        <n v="172.782922999275"/>
        <n v="180136.561881"/>
        <n v="74885.167561"/>
        <n v="1.2034369"/>
        <n v="799236.189158922"/>
        <n v="3142653.93786224"/>
        <n v="680410.332760958"/>
        <n v="78.3371101180782"/>
        <n v="152.624629929342"/>
        <n v="179900.668635"/>
        <n v="74366.289996"/>
        <n v="1.20167449"/>
        <n v="792916.335349642"/>
        <n v="3317650.3477283"/>
        <n v="790.265328713285"/>
        <n v="9317865.42989857"/>
        <n v="284.871471461779"/>
        <n v="33877.0080062877"/>
        <n v="4037992.63584"/>
        <n v="839150.350881"/>
        <n v="7.03650959"/>
        <n v="1.92421821"/>
        <n v="1512245.12377445"/>
        <n v="3316952.81373272"/>
        <n v="786.367780825344"/>
        <n v="9244242.63757911"/>
        <n v="282.894400404604"/>
        <n v="33855.4142231457"/>
        <n v="3981356.510583"/>
        <n v="833786.150131"/>
        <n v="7.0349884"/>
        <n v="1.83546586"/>
        <n v="1511251.05586015"/>
        <n v="3311071.3528995"/>
        <n v="754.629066237747"/>
        <n v="8390545.24540983"/>
        <n v="267.004630573147"/>
        <n v="33609.6109176752"/>
        <n v="3401878.919987"/>
        <n v="752617.936638"/>
        <n v="7.02301553"/>
        <n v="1.18832178"/>
        <n v="1503344.55140276"/>
        <n v="3310042.41921216"/>
        <n v="750.519612597591"/>
        <n v="8283071.45185248"/>
        <n v="265.086924005116"/>
        <n v="33580.9457949304"/>
        <n v="3309045.854292"/>
        <n v="737873.341936"/>
        <n v="7.02152418"/>
        <n v="1.11057649"/>
        <n v="1502618.85335538"/>
        <n v="178.572835040839"/>
        <n v="29041.12831499"/>
        <n v="1831806.605902"/>
        <n v="465602.195259"/>
        <n v="5.17931938"/>
        <n v="1462306.78872346"/>
        <n v="3241228.20048945"/>
        <n v="520.435865720462"/>
        <n v="4567809.27342376"/>
        <n v="176.642915907262"/>
        <n v="28930.3021069449"/>
        <n v="1790633.989497"/>
        <n v="456315.563337"/>
        <n v="5.08178485"/>
        <n v="1461267.57812538"/>
        <n v="3196062.89156732"/>
        <n v="418.431095040937"/>
        <n v="2963439.78358371"/>
        <n v="148.834499620893"/>
        <n v="27681.5796846152"/>
        <n v="1149390.734292"/>
        <n v="310464.18409"/>
        <n v="3.10012037"/>
        <n v="1442875.10208942"/>
        <n v="3194148.7917102"/>
        <n v="412.600383238054"/>
        <n v="2909692.06786003"/>
        <n v="147.932969919302"/>
        <n v="27650.8167928813"/>
        <n v="1121036.650766"/>
        <n v="305415.797184"/>
        <n v="3.01795073"/>
        <n v="1441778.98663004"/>
        <n v="3226841.54804172"/>
        <n v="484.615971940983"/>
        <n v="3959992.16630921"/>
        <n v="166.105883054203"/>
        <n v="28253.0498556859"/>
        <n v="1526642.273091"/>
        <n v="401758.423896"/>
        <n v="4.36546178"/>
        <n v="1455390.33320445"/>
        <n v="3224508.12707124"/>
        <n v="478.614877291196"/>
        <n v="3191909.9212497"/>
        <n v="406.313163675496"/>
        <n v="2857212.70516842"/>
        <n v="147.001759446744"/>
        <n v="27628.3623481504"/>
        <n v="1099485.273448"/>
        <n v="299694.611631"/>
        <n v="2.93532976"/>
        <n v="1440088.18942966"/>
        <n v="3143933.5351499"/>
        <n v="95.295495425486"/>
        <n v="1141985.53205878"/>
        <n v="103.998400541807"/>
        <n v="21583.7550856572"/>
        <n v="290058.174769"/>
        <n v="154076.343841"/>
        <n v="1.29962535"/>
        <n v="1250516.99665561"/>
        <n v="3142907.60064814"/>
        <n v="4.68484656452845"/>
        <n v="773956.139294201"/>
        <n v="87.7198263280988"/>
        <n v="8782.687291149"/>
        <n v="188354.482765"/>
        <n v="90127.319245"/>
        <n v="1.22185958"/>
        <n v="903948.079766861"/>
        <n v="3142952.98065567"/>
        <n v="6.25203114832811"/>
        <n v="794424.506652385"/>
        <n v="89.079224517325"/>
        <n v="9780.14524733524"/>
        <n v="191549.848642"/>
        <n v="93210.573082"/>
        <n v="1.22340005"/>
        <n v="924896.35485367"/>
        <n v="3142819.16978313"/>
        <n v="0.967781348802285"/>
        <n v="742626.077958662"/>
        <n v="85.2066818855077"/>
        <n v="6901.61686909324"/>
        <n v="183951.38714"/>
        <n v="83971.004995"/>
        <n v="1.21609021"/>
        <n v="869456.165908183"/>
        <n v="3143037.16103165"/>
        <n v="3142725.78260538"/>
        <n v="708896.56319922"/>
        <n v="81.8918571164906"/>
        <n v="835.242208802164"/>
        <n v="181309.742511"/>
        <n v="78140.591928"/>
        <n v="1.20904265"/>
        <n v="827678.545816979"/>
        <n v="3143582.01822328"/>
        <n v="58.308517914545"/>
        <n v="1015512.5310511"/>
        <n v="100.595469335821"/>
        <n v="9.78379567544852"/>
        <n v="827930.296233917"/>
        <n v="91.4144120444302"/>
        <n v="11500.6976907565"/>
        <n v="197442.721009"/>
        <n v="98195.343324"/>
        <n v="1.22524449"/>
        <n v="960052.980621485"/>
        <n v="3142710.52631551"/>
        <n v="703206.920437762"/>
        <n v="81.3021401504785"/>
        <n v="334.130028013293"/>
        <n v="180972.046999"/>
        <n v="77318.116251"/>
        <n v="1.20793585"/>
        <n v="820612.682760798"/>
        <n v="19374.4797462079"/>
        <n v="247640.823231"/>
        <n v="131108.522711"/>
        <n v="1.24229158"/>
        <n v="1131475.96975008"/>
        <n v="3142639.83228455"/>
        <n v="674849.680469257"/>
        <n v="77.5926640964695"/>
        <n v="117.492803281621"/>
        <n v="179699.052985"/>
        <n v="73997.987018"/>
        <n v="1.20011857"/>
        <n v="786031.518046272"/>
        <n v="3143558.37391512"/>
        <n v="56.1717737818225"/>
        <n v="3142623.51202349"/>
        <n v="3143101.093641"/>
        <n v="17.799033513087"/>
        <n v="847938.75640114"/>
        <n v="92.9569043996566"/>
        <n v="13088.6387464832"/>
        <n v="200643.860136"/>
        <n v="101525.933391"/>
        <n v="1.2264029"/>
        <n v="981346.946412354"/>
        <n v="3143263.27613478"/>
        <n v="33.2867797652473"/>
        <n v="905122.339128201"/>
        <n v="96.394993620249"/>
        <n v="16414.8661095718"/>
        <n v="212725.387253"/>
        <n v="113399.044716"/>
        <n v="1.22985316"/>
        <n v="1038020.8998314"/>
        <n v="3142803.45570915"/>
        <n v="0.822926296559079"/>
        <n v="737022.44467928"/>
        <n v="84.62721604353"/>
        <n v="6479.90743173889"/>
        <n v="3142852.52733893"/>
        <n v="2.58211130940998"/>
        <n v="754335.871010402"/>
        <n v="86.199047315318"/>
        <n v="7621.84288741456"/>
        <n v="185603.631408"/>
        <n v="86259.669151"/>
        <n v="1.21815573"/>
        <n v="883523.413305619"/>
        <n v="183395.320548"/>
        <n v="82915.305646"/>
        <n v="1.21504919"/>
        <n v="862740.361705976"/>
        <n v="3142834.67405232"/>
        <n v="1.68651313746083"/>
        <n v="748220.469624164"/>
        <n v="85.7230039119937"/>
        <n v="7274.17961007118"/>
        <n v="184711.56939"/>
        <n v="85371.992669"/>
        <n v="1.21710625"/>
        <n v="876557.649514072"/>
        <n v="3142787.07295445"/>
        <n v="0.67144967803253"/>
        <n v="731326.748112334"/>
        <n v="84.0819256020908"/>
        <n v="5107.38761428672"/>
        <n v="182876.613797"/>
        <n v="82178.084835"/>
        <n v="1.21403769"/>
        <n v="855553.235439669"/>
        <n v="3142984.16803942"/>
        <n v="7.0085185243468"/>
        <n v="807973.955664326"/>
        <n v="89.9960880348525"/>
        <n v="10494.4623103127"/>
        <n v="193642.902912"/>
        <n v="95461.879876"/>
        <n v="1.2241199"/>
        <n v="938886.383812305"/>
        <n v="3142682.40328955"/>
        <n v="691743.052400308"/>
        <n v="79.851417030243"/>
        <n v="192.84702360184"/>
        <n v="180409.900336"/>
        <n v="75645.182765"/>
        <n v="1.20490512"/>
        <n v="806600.177165006"/>
        <n v="3142969.4487913"/>
        <n v="6.51222021793669"/>
        <n v="801329.778953653"/>
        <n v="89.5460177062944"/>
        <n v="10130.4028764891"/>
        <n v="192568.017437"/>
        <n v="94486.367031"/>
        <n v="1.22377243"/>
        <n v="932267.032018087"/>
        <n v="430.741226054463"/>
        <n v="3091019.04522066"/>
        <n v="150.933922990239"/>
        <n v="27748.0685482953"/>
        <n v="1215493.935177"/>
        <n v="325117.635504"/>
        <n v="3.29455471"/>
        <n v="1445203.9586201"/>
        <n v="3199217.06218861"/>
        <n v="424.903703068769"/>
        <n v="3025981.30188134"/>
        <n v="149.817879207099"/>
        <n v="27721.4863474289"/>
        <n v="1182072.272839"/>
        <n v="318018.11877"/>
        <n v="3.19299485"/>
        <n v="1444040.38464901"/>
        <n v="3143139.20690914"/>
        <n v="21.8218442468071"/>
        <n v="861204.276544536"/>
        <n v="93.977094833795"/>
        <n v="14363.6163407356"/>
        <n v="203996.42134"/>
        <n v="104236.003959"/>
        <n v="1.22720075"/>
        <n v="995771.302095235"/>
        <n v="3143119.9386511"/>
        <n v="20.3454878651955"/>
        <n v="854551.794818602"/>
        <n v="93.5032097264104"/>
        <n v="13775.5992099285"/>
        <n v="202006.206451"/>
        <n v="102699.185455"/>
        <n v="1.22679732"/>
        <n v="988347.669664895"/>
        <n v="3142890.38005887"/>
        <n v="4.07870272885655"/>
        <n v="767274.597178038"/>
        <n v="87.2248660350596"/>
        <n v="8415.02205959337"/>
        <n v="187413.31819"/>
        <n v="89336.232218"/>
        <n v="1.2206596"/>
        <n v="896767.654792844"/>
        <n v="3142871.82942816"/>
        <n v="3.46192778755296"/>
        <n v="760626.761408985"/>
        <n v="86.7095791824866"/>
        <n v="8024.39314424062"/>
        <n v="186497.324231"/>
        <n v="87422.889284"/>
        <n v="1.21887837"/>
        <n v="890028.672668512"/>
        <n v="1007617.82262342"/>
        <n v="100.367713427254"/>
        <n v="19236.903093711"/>
        <n v="245532.021275"/>
        <n v="129266.719759"/>
        <n v="1.24052532"/>
        <n v="1124111.18266021"/>
        <n v="3143535.10751048"/>
        <n v="54.0423654681538"/>
        <n v="997913.447139155"/>
        <n v="100.139978488508"/>
        <n v="19065.7423517246"/>
        <n v="242072.347344"/>
        <n v="128148.368917"/>
        <n v="1.23889092"/>
        <n v="1116745.48050385"/>
        <n v="3313968.58843132"/>
        <n v="766.773962571055"/>
        <n v="8656849.55277719"/>
        <n v="272.757008867998"/>
        <n v="33705.2139525446"/>
        <n v="3646865.20497"/>
        <n v="782048.047133"/>
        <n v="7.02753412"/>
        <n v="1.41787799"/>
        <n v="1506378.95448975"/>
        <n v="3312980.52926231"/>
        <n v="762.790335619841"/>
        <n v="8566418.88946925"/>
        <n v="270.822348525805"/>
        <n v="33674.9770238404"/>
        <n v="3570317.416767"/>
        <n v="773826.777013"/>
        <n v="7.02605765"/>
        <n v="1.34170536"/>
        <n v="669431.079895696"/>
        <n v="76.7754113824085"/>
        <n v="76.4889802806842"/>
        <n v="179504.181329"/>
        <n v="73708.13863"/>
        <n v="1.19845578"/>
        <n v="778832.213893906"/>
        <n v="1505182.45857529"/>
        <n v="3143381.4635531"/>
        <n v="42.9321909009239"/>
        <n v="944045.930601406"/>
        <n v="98.3863275277809"/>
        <n v="17753.9018308134"/>
        <n v="221976.429821"/>
        <n v="118154.231213"/>
        <n v="1.23304631"/>
        <n v="1073466.90774431"/>
        <n v="3143461.43595284"/>
        <n v="47.7250807080722"/>
        <n v="969037.855586105"/>
        <n v="99.3963897564706"/>
        <n v="18392.7040882172"/>
        <n v="231709.19756"/>
        <n v="123330.053367"/>
        <n v="1.23563807"/>
        <n v="1094666.61731656"/>
        <n v="3143355.29313848"/>
        <n v="3316072.5134867"/>
        <n v="778.46405964166"/>
        <n v="9012133.05369038"/>
        <n v="278.790560018057"/>
        <n v="33793.1642208814"/>
        <n v="3845445.84323"/>
        <n v="809605.574649"/>
        <n v="7.0320787"/>
        <n v="1.6495201"/>
        <n v="1509380.10753024"/>
        <n v="3315667.07147887"/>
        <n v="774.690777952509"/>
        <n v="8884017.62084512"/>
        <n v="276.628297540663"/>
        <n v="33764.2819418186"/>
        <n v="3776303.034692"/>
        <n v="796771.548583"/>
        <n v="7.03059547"/>
        <n v="1.56669491"/>
        <n v="1508308.40097486"/>
        <n v="3211240.87868082"/>
        <n v="448.957754335422"/>
        <n v="3330519.79772638"/>
        <n v="154.796982110932"/>
        <n v="27839.6203580627"/>
        <n v="1308591.600742"/>
        <n v="343713.495551"/>
        <n v="3.61303064"/>
        <n v="1448919.56718039"/>
        <n v="3208419.67737589"/>
        <n v="443.031599681611"/>
        <n v="3248767.30490691"/>
        <n v="153.440603823718"/>
        <n v="27801.413886602"/>
        <n v="1278095.553915"/>
        <n v="336565.796357"/>
        <n v="3.50654399"/>
        <n v="1447754.51513357"/>
        <n v="3314841.04432636"/>
        <n v="770.664901868037"/>
        <n v="8763918.56041671"/>
        <n v="274.656545705326"/>
        <n v="33735.5588978897"/>
        <n v="3714752.539276"/>
        <n v="788472.176783"/>
        <n v="7.02908543"/>
        <n v="1.49185687"/>
        <n v="1507453.06981042"/>
        <n v="3143511.88452848"/>
        <n v="52.1643537812377"/>
        <n v="987641.456696605"/>
        <n v="99.8941383389802"/>
        <n v="18842.138059919"/>
        <n v="238900.139759"/>
        <n v="126802.815362"/>
        <n v="1.23758196"/>
        <n v="1109025.65791588"/>
        <n v="3143485.7205354"/>
        <n v="50.1293218760437"/>
        <n v="978246.725124965"/>
        <n v="99.6633219192684"/>
        <n v="18620.3322299453"/>
        <n v="235558.568746"/>
        <n v="125708.037551"/>
        <n v="1.23655829"/>
        <n v="1102248.39725576"/>
        <n v="3143241.34456286"/>
        <n v="30.7033911782253"/>
        <n v="897457.740507393"/>
        <n v="96.0091104257379"/>
        <n v="16098.3831962379"/>
        <n v="211127.758655"/>
        <n v="111511.167208"/>
        <n v="1.22941544"/>
        <n v="1031042.99763955"/>
        <n v="3143219.44633432"/>
        <n v="28.0907376197758"/>
        <n v="889825.514804719"/>
        <n v="95.5892527028228"/>
        <n v="15784.8755029893"/>
        <n v="209729.929432"/>
        <n v="108826.929839"/>
        <n v="1.22896318"/>
        <n v="1023717.14024057"/>
        <n v="3142937.74338763"/>
        <n v="5.9227246605629"/>
        <n v="787488.884582618"/>
        <n v="88.6201326544631"/>
        <n v="9461.58977898551"/>
        <n v="190414.548817"/>
        <n v="92170.585028"/>
        <n v="1.22297218"/>
        <n v="917849.102229559"/>
        <n v="3142922.87273862"/>
        <n v="5.35070729120109"/>
        <n v="780645.580932128"/>
        <n v="88.1851259557395"/>
        <n v="9124.90725575977"/>
        <n v="189347.436118"/>
        <n v="91104.237568"/>
        <n v="1.22241969"/>
        <n v="910845.047469748"/>
        <n v="3308817.2112021"/>
        <n v="746.698066919471"/>
        <n v="8174564.12228437"/>
        <n v="263.152747706697"/>
        <n v="33550.4364382445"/>
        <n v="3225842.596097"/>
        <n v="725402.21754"/>
        <n v="7.01923072"/>
        <n v="1.03901585"/>
        <n v="1501184.18882719"/>
        <n v="3214001.93318456"/>
        <n v="455.160525281286"/>
        <n v="3428323.90333011"/>
        <n v="156.478035205139"/>
        <n v="27873.9056481174"/>
        <n v="1344349.471909"/>
        <n v="354173.434766"/>
        <n v="3.71755331"/>
        <n v="1450058.41015909"/>
        <n v="3851894.83067868"/>
        <n v="164.283729500433"/>
        <n v="28120.341489973"/>
        <n v="1489990.347621"/>
        <n v="392268.403751"/>
        <n v="4.2360358"/>
        <n v="1454411.32651884"/>
        <n v="3222028.96282011"/>
        <n v="472.689047086988"/>
        <n v="3748329.5965865"/>
        <n v="162.409894055923"/>
        <n v="28034.538791528"/>
        <n v="1452434.916161"/>
        <n v="382211.561091"/>
        <n v="4.11075218"/>
        <n v="1453323.09584071"/>
        <n v="3142772.04639564"/>
        <n v="0.0234588932297486"/>
        <n v="725756.667307058"/>
        <n v="83.5609370536813"/>
        <n v="4050.48748153197"/>
        <n v="182449.529668"/>
        <n v="81396.521603"/>
        <n v="1.21302804"/>
        <n v="848698.158669774"/>
        <n v="3234222.83460396"/>
        <n v="502.332579150003"/>
        <n v="4278629.99732267"/>
        <n v="171.098870271718"/>
        <n v="28604.6775432877"/>
        <n v="1649523.619777"/>
        <n v="425870.611982"/>
        <n v="4.74390927"/>
        <n v="1458391.60506067"/>
        <n v="3144039.96384548"/>
        <n v="126.432017609015"/>
        <n v="1394574.98927532"/>
        <n v="107.66804562822"/>
        <n v="23002.065841653"/>
        <n v="369485.66197"/>
        <n v="161934.028762"/>
        <n v="1.45015956"/>
        <n v="1287666.20465237"/>
        <n v="3144029.1343554"/>
        <n v="124.159262954909"/>
        <n v="1367973.32687358"/>
        <n v="107.220233382312"/>
        <n v="22874.7378002419"/>
        <n v="359286.668197"/>
        <n v="161071.815195"/>
        <n v="1.44114743"/>
        <n v="1284253.1863277"/>
        <n v="3143962.30633985"/>
        <n v="106.668192737813"/>
        <n v="1208695.30914528"/>
        <n v="105.174763046379"/>
        <n v="22048.3632892934"/>
        <n v="305261.387277"/>
        <n v="155596.27053"/>
        <n v="1.35538854"/>
        <n v="1261755.66003436"/>
        <n v="3142756.37069029"/>
        <n v="720253.957076655"/>
        <n v="83.0522849610426"/>
        <n v="2566.14879372446"/>
        <n v="182060.273104"/>
        <n v="80239.866164"/>
        <n v="1.21115218"/>
        <n v="841804.706376739"/>
        <n v="3142740.54957828"/>
        <n v="714605.244125457"/>
        <n v="82.4822798614836"/>
        <n v="1526.47179762651"/>
        <n v="181680.023063"/>
        <n v="79121.628037"/>
        <n v="1.21015052"/>
        <n v="834790.680667261"/>
        <n v="3311992.5599683"/>
        <n v="758.600302509339"/>
        <n v="8480205.30630823"/>
        <n v="268.905687652359"/>
        <n v="33639.5633717639"/>
        <n v="3488248.271477"/>
        <n v="763647.47826"/>
        <n v="7.02442422"/>
        <n v="1.26262826"/>
        <n v="1504411.76308437"/>
        <n v="3179044.78081875"/>
        <n v="363.796892164572"/>
        <n v="2634151.47759672"/>
        <n v="140.781376964973"/>
        <n v="27481.8921912591"/>
        <n v="986793.344818"/>
        <n v="267559.223554"/>
        <n v="2.43196771"/>
        <n v="1418164.9674219"/>
        <n v="3176778.47800443"/>
        <n v="356.652976416123"/>
        <n v="2607906.18039262"/>
        <n v="139.558537884063"/>
        <n v="27456.4516918215"/>
        <n v="971377.698569"/>
        <n v="264830.140028"/>
        <n v="2.36424118"/>
        <n v="1414442.35015934"/>
        <n v="3321593.77735227"/>
        <n v="809.989318315052"/>
        <n v="9771498.01948654"/>
        <n v="293.611442108127"/>
        <n v="34006.9437876518"/>
        <n v="4412974.097887"/>
        <n v="904168.161806"/>
        <n v="7.04269781"/>
        <n v="2.37664289"/>
        <n v="1517123.49280628"/>
        <n v="3294110.95942081"/>
        <n v="667.819080285124"/>
        <n v="6738391.95706213"/>
        <n v="233.144774909709"/>
        <n v="33117.2693917887"/>
        <n v="2513489.856267"/>
        <n v="584786.769977"/>
        <n v="6.88509722"/>
        <n v="1486827.80337293"/>
        <n v="3293003.52377881"/>
        <n v="662.650018709085"/>
        <n v="6653537.84179656"/>
        <n v="231.008973926877"/>
        <n v="33084.4270300163"/>
        <n v="2478614.105023"/>
        <n v="572809.644476"/>
        <n v="6.81967109"/>
        <n v="1486234.75977748"/>
        <n v="3143630.90610724"/>
        <n v="62.2368888025698"/>
        <n v="1029337.16614318"/>
        <n v="101.040190139092"/>
        <n v="19661.2209042263"/>
        <n v="251337.297043"/>
        <n v="134137.995837"/>
        <n v="1.24604591"/>
        <n v="1146473.35230201"/>
        <n v="3143607.0809338"/>
        <n v="60.2580538611523"/>
        <n v="1022219.76089949"/>
        <n v="100.818145893592"/>
        <n v="19516.2436610719"/>
        <n v="249317.206859"/>
        <n v="132035.353633"/>
        <n v="1.24413282"/>
        <n v="1138988.8727214"/>
        <n v="3144051.52803371"/>
        <n v="128.824947407517"/>
        <n v="1422376.89061046"/>
        <n v="108.088180549842"/>
        <n v="23123.4210982375"/>
        <n v="381959.91866"/>
        <n v="162715.532588"/>
        <n v="1.45877257"/>
        <n v="1291418.69186556"/>
        <n v="3143773.43899415"/>
        <n v="74.2225750034735"/>
        <n v="1074707.5864211"/>
        <n v="102.29626859475"/>
        <n v="20485.8769443313"/>
        <n v="268282.439561"/>
        <n v="145857.234669"/>
        <n v="1.25821178"/>
        <n v="1191970.03750407"/>
        <n v="3143749.06998231"/>
        <n v="72.0773434602229"/>
        <n v="1066928.1239741"/>
        <n v="3272082.98280607"/>
        <n v="596.039711607808"/>
        <n v="5677704.60228023"/>
        <n v="206.267773229318"/>
        <n v="30348.4024340072"/>
        <n v="2105716.132418"/>
        <n v="517624.904347"/>
        <n v="6.00542619"/>
        <n v="1474352.8455588"/>
        <n v="3279057.66167597"/>
        <n v="618.422518575115"/>
        <n v="5930735.6063825"/>
        <n v="214.832115178849"/>
        <n v="32441.0580136037"/>
        <n v="2232823.584993"/>
        <n v="535525.748735"/>
        <n v="6.29707775"/>
        <n v="1478358.09118143"/>
        <n v="3277150.63259959"/>
        <n v="612.77603559541"/>
        <n v="5869467.91599518"/>
        <n v="212.823819492799"/>
        <n v="31934.8444229005"/>
        <n v="2195758.516666"/>
        <n v="530185.140127"/>
        <n v="6.22372728"/>
        <n v="1477342.17847379"/>
        <n v="3143811.51724015"/>
        <n v="78.5606357612231"/>
        <n v="1090931.26480074"/>
        <n v="102.705592433031"/>
        <n v="20755.4070298511"/>
        <n v="273183.651999"/>
        <n v="147724.915645"/>
        <n v="1.26488562"/>
        <n v="1206658.6476453"/>
        <n v="3143792.27664459"/>
        <n v="76.4454121960582"/>
        <n v="1082679.62177782"/>
        <n v="102.502393349134"/>
        <n v="20622.505230291"/>
        <n v="270661.659366"/>
        <n v="146749.969783"/>
        <n v="1.26110614"/>
        <n v="1199543.10740041"/>
        <n v="3143307.521885"/>
        <n v="38.0520038976174"/>
        <n v="920539.214680899"/>
        <n v="97.2216059455928"/>
        <n v="17053.2052928951"/>
        <n v="216111.908004"/>
        <n v="114932.055332"/>
        <n v="1.23093375"/>
        <n v="1052546.02043294"/>
        <n v="3189641.40380352"/>
        <n v="399.482181579805"/>
        <n v="2810479.95211264"/>
        <n v="146.000696316529"/>
        <n v="27608.8325660231"/>
        <n v="1079960.006679"/>
        <n v="294229.461466"/>
        <n v="2.85629273"/>
        <n v="1436954.56465026"/>
        <n v="3219880.18377726"/>
        <n v="466.690601420214"/>
        <n v="3642727.65858774"/>
        <n v="160.484066531967"/>
        <n v="27972.1962044368"/>
        <n v="1415754.400597"/>
        <n v="373835.725738"/>
        <n v="3.98012439"/>
        <n v="1452244.99233834"/>
        <n v="3216898.43878947"/>
        <n v="460.745764963267"/>
        <n v="3538514.67808097"/>
        <n v="158.420639821987"/>
        <n v="27908.731458311"/>
        <n v="1378860.209131"/>
        <n v="364772.984717"/>
        <n v="3.85086511"/>
        <n v="1450998.90636966"/>
        <n v="3143285.19370329"/>
        <n v="35.7593990344382"/>
        <n v="912827.950818936"/>
        <n v="96.8269724550881"/>
        <n v="16749.294146637"/>
        <n v="214429.226578"/>
        <n v="114327.518203"/>
        <n v="1.23031585"/>
        <n v="1045252.52178876"/>
        <n v="3187554.28656057"/>
        <n v="392.17258189456"/>
        <n v="2768541.33304533"/>
        <n v="144.954199537696"/>
        <n v="27586.3045672833"/>
        <n v="1056435.154273"/>
        <n v="289301.281989"/>
        <n v="2.77193067"/>
        <n v="1433004.06547475"/>
        <n v="3144018.53921396"/>
        <n v="121.758036728177"/>
        <n v="1341220.59548331"/>
        <n v="106.893074418531"/>
        <n v="22763.3816322621"/>
        <n v="347269.26374"/>
        <n v="160337.837506"/>
        <n v="1.42966373"/>
        <n v="1280535.89782563"/>
        <n v="3142586.43038209"/>
        <n v="658498.113978544"/>
        <n v="75.1398656237945"/>
        <n v="8.01453542016817"/>
        <n v="179145.278209"/>
        <n v="73152.819979"/>
        <n v="1.1951069"/>
        <n v="765014.938857934"/>
        <n v="3143179.79852774"/>
        <n v="24.4305312995052"/>
        <n v="875133.198396232"/>
        <n v="94.769337456859"/>
        <n v="15138.9519526239"/>
        <n v="207174.223611"/>
        <n v="106787.309169"/>
        <n v="1.22807779"/>
        <n v="1009462.67663781"/>
        <n v="3143159.96202255"/>
        <n v="23.2537075976277"/>
        <n v="868029.274880281"/>
        <n v="94.3697576753216"/>
        <n v="14768.0016482512"/>
        <n v="205930.171"/>
        <n v="105827.336867"/>
        <n v="1.22763276"/>
        <n v="1002766.69779281"/>
        <n v="3143434.22329267"/>
        <n v="45.6978433786005"/>
        <n v="960541.099483124"/>
        <n v="99.0919476141044"/>
        <n v="18169.4135595348"/>
        <n v="228221.226755"/>
        <n v="121390.52792"/>
        <n v="1.23470401"/>
        <n v="1087735.773694"/>
        <n v="3143407.76494653"/>
        <n v="44.3632649454097"/>
        <n v="952379.640796926"/>
        <n v="98.7598514578901"/>
        <n v="17961.9578848508"/>
        <n v="225139.199954"/>
        <n v="120034.993779"/>
        <n v="1.23387151"/>
        <n v="1080734.50633164"/>
        <n v="3205209.00412309"/>
        <n v="436.867910754246"/>
        <n v="3164468.75184132"/>
        <n v="152.123846561729"/>
        <n v="27773.3898972685"/>
        <n v="1247809.925674"/>
        <n v="330682.77915"/>
        <n v="3.39957299"/>
        <n v="1446423.07390835"/>
        <n v="3202134.80187099"/>
        <n v="3251719.48626554"/>
        <n v="544.138724084037"/>
        <n v="4932719.37897173"/>
        <n v="184.571992161027"/>
        <n v="29375.6807674509"/>
        <n v="1917521.145594"/>
        <n v="482393.070512"/>
        <n v="5.41771843"/>
        <n v="1465184.54592595"/>
        <n v="3248921.05478623"/>
        <n v="538.185334963428"/>
        <n v="4850196.45675633"/>
        <n v="182.521792280837"/>
        <n v="29263.0244060492"/>
        <n v="1896595.448419"/>
        <n v="476841.349561"/>
        <n v="5.35647085"/>
        <n v="1464331.02895235"/>
        <n v="3143016.65007681"/>
        <n v="8.5294950825504"/>
        <n v="821256.387580011"/>
        <n v="90.9299509148749"/>
        <n v="11210.076390382"/>
        <n v="196262.957447"/>
        <n v="97183.777539"/>
        <n v="1.22486578"/>
        <n v="953245.890317329"/>
        <n v="3143915.88564132"/>
        <n v="91.9251969886452"/>
        <n v="1128667.67176925"/>
        <n v="103.709787976944"/>
        <n v="21434.3057675946"/>
        <n v="286203.872285"/>
        <n v="153246.544007"/>
        <n v="1.28822628"/>
        <n v="1244127.79595917"/>
        <n v="3143000.46603518"/>
        <n v="7.65659802173479"/>
        <n v="814584.344761476"/>
        <n v="90.4641829062805"/>
        <n v="10863.2758653282"/>
        <n v="194756.367051"/>
        <n v="96378.344622"/>
        <n v="1.2244992"/>
        <n v="945770.752790008"/>
        <n v="3143894.46476969"/>
        <n v="88.763659973908"/>
        <n v="1121522.1799105"/>
        <n v="103.509519707987"/>
        <n v="21299.3177145432"/>
        <n v="283264.188956"/>
        <n v="152131.799826"/>
        <n v="1.28330779"/>
        <n v="1237084.17349929"/>
        <n v="3316473.22464366"/>
        <n v="782.616215102473"/>
        <n v="9136775.09841762"/>
        <n v="280.854602958503"/>
        <n v="33823.2486242394"/>
        <n v="3915690.154716"/>
        <n v="822620.434355"/>
        <n v="7.03357459"/>
        <n v="1.73983368"/>
        <n v="1510291.47405258"/>
        <n v="3246563.83761832"/>
        <n v="532.205013695803"/>
        <n v="4763420.18490066"/>
        <n v="180.516234846484"/>
        <n v="29146.6029695844"/>
        <n v="1870771.370259"/>
        <n v="472902.663474"/>
        <n v="5.27851006"/>
        <n v="1463353.17129605"/>
        <n v="3244215.5951328"/>
        <n v="526.385077923089"/>
        <n v="4666953.55494268"/>
        <n v="3143081.18104159"/>
        <n v="14.8143784042496"/>
        <n v="841291.623579067"/>
        <n v="92.4118783116901"/>
        <n v="12232.3096365544"/>
        <n v="199489.6793"/>
        <n v="100251.099246"/>
        <n v="1.22600344"/>
        <n v="974043.336559623"/>
        <n v="3143060.58653687"/>
        <n v="11.8594860115479"/>
        <n v="834646.892789673"/>
        <n v="91.8997672957001"/>
        <n v="11789.6799079682"/>
        <n v="198433.362192"/>
        <n v="99236.021986"/>
        <n v="1.22560976"/>
        <n v="967048.103969243"/>
        <n v="3144206.99794778"/>
        <n v="250.478761351409"/>
        <n v="1904048.86103082"/>
        <n v="113.98516509048"/>
        <n v="24881.2931812971"/>
        <n v="556054.482338"/>
        <n v="186032.822567"/>
        <n v="1.56148643"/>
        <n v="1336010.44410446"/>
        <n v="3143832.10491124"/>
        <n v="80.7386700033475"/>
        <n v="1098739.60683254"/>
        <n v="102.903932555152"/>
        <n v="20891.3888225446"/>
        <n v="275538.525213"/>
        <n v="148694.85763"/>
        <n v="1.26919213"/>
        <n v="1214263.35319352"/>
        <n v="3307102.18997974"/>
        <n v="738.829231108327"/>
        <n v="7973522.47513506"/>
        <n v="258.970224768317"/>
        <n v="33489.0175500063"/>
        <n v="3111203.442975"/>
        <n v="703429.667315"/>
        <n v="7.00953727"/>
        <n v="0.92155681"/>
        <n v="1499764.19813508"/>
        <n v="3306282.58911119"/>
        <n v="735.053709828701"/>
        <n v="7880974.14535689"/>
        <n v="256.893248107905"/>
        <n v="33460.9953228867"/>
        <n v="3056346.221159"/>
        <n v="690165.256664"/>
        <n v="7.00495501"/>
        <n v="0.86537927"/>
        <n v="1498757.53462682"/>
        <n v="3144194.58824654"/>
        <n v="246.524630686304"/>
        <n v="1869385.06366881"/>
        <n v="113.456599292801"/>
        <n v="24722.8315398794"/>
        <n v="543215.976323"/>
        <n v="182322.226994"/>
        <n v="1.54972863"/>
        <n v="1332499.46134932"/>
        <n v="3305227.10168984"/>
        <n v="729.188429810957"/>
        <n v="7784899.03121536"/>
        <n v="254.953735473296"/>
        <n v="33434.7965823449"/>
        <n v="3018362.19048"/>
        <n v="675084.040796"/>
        <n v="7.00012712"/>
        <n v="0.8069216"/>
        <n v="1497797.71898461"/>
        <n v="3308000.18757924"/>
        <n v="743.009885313102"/>
        <n v="8072928.7773167"/>
        <n v="261.11634157082"/>
        <n v="33520.9578396838"/>
        <n v="3167439.747121"/>
        <n v="714655.830589"/>
        <n v="7.01504788"/>
        <n v="3167429.65825887"/>
        <n v="326.823768708288"/>
        <n v="2486944.46238901"/>
        <n v="135.16807072341"/>
        <n v="27311.6255940306"/>
        <n v="901611.723454"/>
        <n v="250019.796953"/>
        <n v="2.13895743"/>
        <n v="1399731.60834877"/>
        <n v="3144310.89090567"/>
        <n v="260.04053227297"/>
        <n v="2084103.39863531"/>
        <n v="117.557831006303"/>
        <n v="25811.3594763416"/>
        <n v="633622.895064"/>
        <n v="207157.633529"/>
        <n v="1.65861726"/>
        <n v="1358618.27942609"/>
        <n v="3144294.04364064"/>
        <n v="258.224311932626"/>
        <n v="2052374.34709897"/>
        <n v="116.952517604654"/>
        <n v="25659.6496428768"/>
        <n v="621525.776578"/>
        <n v="203386.837661"/>
        <n v="1.63990329"/>
        <n v="1354877.83138859"/>
        <n v="3320787.70836813"/>
        <n v="805.966642787676"/>
        <n v="9687715.01802693"/>
        <n v="291.849917071276"/>
        <n v="33978.6390557515"/>
        <n v="4355052.159017"/>
        <n v="898603.139294"/>
        <n v="7.0417448"/>
        <n v="2.28554361"/>
        <n v="1516136.31777643"/>
        <n v="3320074.8593894"/>
        <n v="802.122639255616"/>
        <n v="9602795.98749318"/>
        <n v="290.122987613437"/>
        <n v="33953.8194652671"/>
        <n v="4270893.921223"/>
        <n v="883712.940599"/>
        <n v="7.04046453"/>
        <n v="2.19394574"/>
        <n v="1514880.0065961"/>
        <n v="3144374.25648778"/>
        <n v="263.729992945364"/>
        <n v="2136364.11031415"/>
        <n v="119.270913147839"/>
        <n v="26128.3917434567"/>
        <n v="668510.490413"/>
        <n v="213762.614701"/>
        <n v="1.69427541"/>
        <n v="1366203.99807579"/>
        <n v="3144330.07797339"/>
        <n v="261.88379358118"/>
        <n v="2111001.25204195"/>
        <n v="118.328691362522"/>
        <n v="25960.5705469598"/>
        <n v="650089.518669"/>
        <n v="210148.340151"/>
        <n v="1.67671538"/>
        <n v="1362279.52275606"/>
        <n v="3286034.19350608"/>
        <n v="640.561998840529"/>
        <n v="6311935.49138825"/>
        <n v="222.781794429884"/>
        <n v="32947.4070726911"/>
        <n v="2383937.682037"/>
        <n v="557239.849526"/>
        <n v="6.57423656"/>
        <n v="1482125.5963325"/>
        <n v="0.98086746"/>
        <n v="1500635.54939471"/>
        <n v="3164462.08181927"/>
        <n v="319.248282391518"/>
        <n v="2453992.10550052"/>
        <n v="134.113824846133"/>
        <n v="27212.9350658827"/>
        <n v="871624.732954"/>
        <n v="247059.220701"/>
        <n v="2.07594634"/>
        <n v="1395780.60668053"/>
        <n v="3161335.23313097"/>
        <n v="311.42450844741"/>
        <n v="2419196.70058966"/>
        <n v="132.789477915338"/>
        <n v="27116.9981014987"/>
        <n v="839521.53235"/>
        <n v="243966.824309"/>
        <n v="2.01783697"/>
        <n v="1392222.51258592"/>
        <n v="3153033.42552692"/>
        <n v="287.67451616113"/>
        <n v="2310771.16314854"/>
        <n v="126.744730393211"/>
        <n v="26772.3637375938"/>
        <n v="755436.01685"/>
        <n v="228295.542648"/>
        <n v="1.86232764"/>
        <n v="1380463.77476205"/>
      </sharedItems>
    </cacheField>
    <cacheField name="BORROWS_TOKEN_AMOUNT" numFmtId="0">
      <sharedItems containsSemiMixedTypes="0" containsString="0" containsNumber="1">
        <n v="1.59476188695305E7"/>
        <n v="90959.7472203084"/>
        <n v="2.69851423004085E9"/>
        <n v="98979.9492773571"/>
        <n v="651371.587212133"/>
        <n v="3.59464426058246E9"/>
        <n v="4.22746154887258E8"/>
        <n v="60.25207781"/>
        <n v="2573.4631912"/>
        <n v="1.85031900159945E7"/>
        <n v="1.54575234229284E7"/>
        <n v="90911.5073701911"/>
        <n v="2.33881416108907E9"/>
        <n v="114241.98266195"/>
        <n v="778049.502351275"/>
        <n v="2.87597754567073E9"/>
        <n v="4.35036942834583E8"/>
        <n v="65.82192482"/>
        <n v="3719.43177399"/>
        <n v="1.84885122698953E7"/>
        <n v="1.475555154271E7"/>
        <n v="90927.8295804043"/>
        <n v="2.4797465525569E9"/>
        <n v="113261.87652497"/>
        <n v="774630.156864732"/>
        <n v="3.69951325279057E9"/>
        <n v="4.46827934072516E8"/>
        <n v="69.37136487"/>
        <n v="3694.91491897"/>
        <n v="1.84936937053583E7"/>
        <n v="1.5451926347975E7"/>
        <n v="90892.3818343684"/>
        <n v="2.32368233574267E9"/>
        <n v="113686.03140537"/>
        <n v="777935.042985727"/>
        <n v="2.86704176590932E9"/>
        <n v="4.28133911910748E8"/>
        <n v="66.3326633"/>
        <n v="3715.80679419"/>
        <n v="1.84859644509824E7"/>
        <n v="3.20146680114253E7"/>
        <n v="90930.0957539425"/>
        <n v="2.21977209975857E9"/>
        <n v="130607.285769798"/>
        <n v="1697576.35731085"/>
        <n v="1.60140016972455E9"/>
        <n v="2.53823728654129E8"/>
        <n v="2779.40711166"/>
        <n v="1.83960217303658E7"/>
        <n v="1.95616827425268E7"/>
        <n v="90832.5377874194"/>
        <n v="2.97721663101674E9"/>
        <n v="112018.37455391"/>
        <n v="777788.233204982"/>
        <n v="3.52827272938231E9"/>
        <n v="5.38089553292953E8"/>
        <n v="95.35285598"/>
        <n v="3756.89287641"/>
        <n v="1.84426499964122E7"/>
        <n v="3.12979301899593E7"/>
        <n v="90906.3859277194"/>
        <n v="2.0901692055652E9"/>
        <n v="132742.109800042"/>
        <n v="1715363.71998672"/>
        <n v="1.49030707295711E9"/>
        <n v="2.60129834005499E8"/>
        <n v="2674.109079"/>
        <n v="1.87239579308963E7"/>
        <n v="3.13864568228912E7"/>
        <n v="90882.7833775924"/>
        <n v="2.00939098497691E9"/>
        <n v="131331.62455206"/>
        <n v="1715116.097961"/>
        <n v="1.44084301155473E9"/>
        <n v="2.46421626122216E8"/>
        <n v="2617.47109906"/>
        <n v="1.87204872833221E7"/>
        <n v="2.85027236467697E7"/>
        <n v="91010.1553528112"/>
        <n v="2.1982626974261E9"/>
        <n v="116258.192632856"/>
        <n v="967453.601281046"/>
        <n v="1.99230311577335E9"/>
        <n v="4.04255820044196E8"/>
        <n v="2602.48722452"/>
        <n v="0.0"/>
        <n v="1.87972715808728E7"/>
        <n v="2.84436975314089E7"/>
        <n v="90987.9238466669"/>
        <n v="2.25565229226827E9"/>
        <n v="116792.435121714"/>
        <n v="947667.125397132"/>
        <n v="1.9632011043537E9"/>
        <n v="4.00102557473427E8"/>
        <n v="2649.26509558"/>
        <n v="1.8795540417109E7"/>
        <n v="2.60397142058533E7"/>
        <n v="90755.8465555249"/>
        <n v="1.06623330510242E9"/>
        <n v="67630.7878489041"/>
        <n v="621670.498372696"/>
        <n v="8.47088555133064E8"/>
        <n v="1.47423599245491E8"/>
        <n v="2183.26509447"/>
        <n v="4.32277320513986E7"/>
        <n v="2.89693926338592E7"/>
        <n v="90770.2507122893"/>
        <n v="8.38291429567128E8"/>
        <n v="67012.8356166855"/>
        <n v="879642.494850697"/>
        <n v="8.27898350337203E8"/>
        <n v="1.47154804425273E8"/>
        <n v="2176.17636106"/>
        <n v="4.32136667112503E7"/>
        <n v="2.07115965127156E7"/>
        <n v="91078.5776692963"/>
        <n v="2.19937413002362E9"/>
        <n v="122092.375961926"/>
        <n v="948895.551714605"/>
        <n v="2.2183112565978E9"/>
        <n v="4.14730589393462E8"/>
        <n v="576.59804828"/>
        <n v="2365.11414764"/>
        <n v="1.87922821533877E7"/>
        <n v="2.64127510260297E7"/>
        <n v="90833.0145210413"/>
        <n v="2.0796645267271E9"/>
        <n v="117317.921025579"/>
        <n v="5179133.54398127"/>
        <n v="1.6651693897955E9"/>
        <n v="2.54745481171701E8"/>
        <n v="2922.27191479"/>
        <n v="1.88337952237606E7"/>
        <n v="2.65644825704746E7"/>
        <n v="90810.7019721114"/>
        <n v="2.09495585610247E9"/>
        <n v="125234.823181642"/>
        <n v="1831487.2661229"/>
        <n v="1.71467355608168E9"/>
        <n v="2.7070500946885E8"/>
        <n v="2797.23122972"/>
        <n v="1.88290902112287E7"/>
        <n v="1.95721223459161E7"/>
        <n v="91275.9530245069"/>
        <n v="2.22708230184038E9"/>
        <n v="115638.152521164"/>
        <n v="747173.608630942"/>
        <n v="2.33240346120782E9"/>
        <n v="4.41872920666459E8"/>
        <n v="322.11429838"/>
        <n v="2466.57279757"/>
        <n v="1.83728091261491E7"/>
        <n v="1.94877201221788E7"/>
        <n v="91255.5084628261"/>
        <n v="2.25950040330042E9"/>
        <n v="113739.398712423"/>
        <n v="742257.308053101"/>
        <n v="2.33921316634973E9"/>
        <n v="4.92376181909906E8"/>
        <n v="320.14225421"/>
        <n v="2447.81852321"/>
        <n v="1.83694397319122E7"/>
        <n v="2.44077068418411E7"/>
        <n v="91032.00273286"/>
        <n v="2.27052955026832E9"/>
        <n v="118868.83935199"/>
        <n v="952585.287520776"/>
        <n v="2.03310271492135E9"/>
        <n v="4.00970422172894E8"/>
        <n v="2641.17805555"/>
        <n v="1.88005526220955E7"/>
        <n v="2.61764778201989E7"/>
        <n v="90759.880244151"/>
        <n v="1.05579760079692E9"/>
        <n v="67708.8156063416"/>
        <n v="632276.452428093"/>
        <n v="8.71828051177117E8"/>
        <n v="1.55419737249648E8"/>
        <n v="2223.60605669"/>
        <n v="4.32388603494197E7"/>
        <n v="1.95310653656794E7"/>
        <n v="91211.5264211692"/>
        <n v="2.1985771269588E9"/>
        <n v="111868.449911384"/>
        <n v="747060.93907462"/>
        <n v="2.39877898876781E9"/>
        <n v="5.09794111502304E8"/>
        <n v="333.35929045"/>
        <n v="2524.0790375"/>
        <n v="1.8359682284438E7"/>
        <n v="1.94553645590787E7"/>
        <n v="91189.2679318397"/>
        <n v="2.25734948024004E9"/>
        <n v="114684.727291455"/>
        <n v="812629.764591178"/>
        <n v="2.42236982997952E9"/>
        <n v="5.06394241138018E8"/>
        <n v="338.70529972"/>
        <n v="2507.65663243"/>
        <n v="1.83564124691785E7"/>
        <n v="29652.0397202566"/>
        <n v="2689446.58387204"/>
        <n v="3.74790010428712E8"/>
        <n v="4.1334491706012E7"/>
        <n v="298.32130926"/>
        <n v="4.35946730883242E7"/>
        <n v="2.84574397886069E7"/>
        <n v="90943.5936380979"/>
        <n v="2.24582483843689E9"/>
        <n v="113864.912066383"/>
        <n v="705260.423331424"/>
        <n v="1.80409535899003E9"/>
        <n v="3.38794909624366E8"/>
        <n v="2758.53396469"/>
        <n v="1.87879972543257E7"/>
        <n v="619963.856746676"/>
        <n v="37490.6159378498"/>
        <n v="1.2665211801861E9"/>
        <n v="30590.9429132182"/>
        <n v="2739834.75859991"/>
        <n v="3.73499510467523E8"/>
        <n v="3.9514106990787E7"/>
        <n v="291.00502486"/>
        <n v="4.35786207559624E7"/>
        <n v="2.84505003467494E7"/>
        <n v="90920.9215001242"/>
        <n v="2.21427436520211E9"/>
        <n v="112889.674642883"/>
        <n v="2128626.27487941"/>
        <n v="1.83821158588279E9"/>
        <n v="2.85114480385329E8"/>
        <n v="2776.87468905"/>
        <n v="1.87832804423409E7"/>
        <n v="2.65877014244358E7"/>
        <n v="90765.8757139939"/>
        <n v="2.1714312116846E9"/>
        <n v="132938.491785782"/>
        <n v="885762.298104546"/>
        <n v="31528.9539360425"/>
        <n v="8.82996927400713E8"/>
        <n v="45874.2596374596"/>
        <n v="2394676.84089526"/>
        <n v="6.9171031385261E8"/>
        <n v="1.2665945229868E8"/>
        <n v="815.136019"/>
        <n v="4.29305907696717E7"/>
        <n v="1579977.29236937"/>
        <n v="1.68132522536149E9"/>
        <n v="2.65243481699663E8"/>
        <n v="2816.69595644"/>
        <n v="1.83708882256173E7"/>
        <n v="830866.477427826"/>
        <n v="31004.348466033"/>
        <n v="8.68043831134535E8"/>
        <n v="37066.8163542443"/>
        <n v="2394039.51913193"/>
        <n v="6.84924623328243E8"/>
        <n v="1.20251015681321E8"/>
        <n v="874.57713531"/>
        <n v="4.29163066386046E7"/>
        <n v="2.64052794262217E7"/>
        <n v="90748.3931419519"/>
        <n v="2.20646715059095E9"/>
        <n v="127760.965505353"/>
        <n v="1697471.67840371"/>
        <n v="1.69236647439014E9"/>
        <n v="2.61303533708097E8"/>
        <n v="2787.11777228"/>
        <n v="1.83880355080939E7"/>
        <n v="2.14442653284358E7"/>
        <n v="82427.325258081"/>
        <n v="9.198562512214E8"/>
        <n v="96728.049712618"/>
        <n v="2397758.97332879"/>
        <n v="7.57840905422202E8"/>
        <n v="1.26912386439295E8"/>
        <n v="1193.77120414"/>
        <n v="4.30781495741865E7"/>
        <n v="2.07318420376248E7"/>
        <n v="91145.4059922445"/>
        <n v="2.23048309611767E9"/>
        <n v="115887.578920179"/>
        <n v="1062582.03831371"/>
        <n v="2.23027956417555E9"/>
        <n v="4.82652242467537E8"/>
        <n v="410.63370513"/>
        <n v="2652.49025777"/>
        <n v="1.87983063624693E7"/>
        <n v="1.87616123886175E7"/>
        <n v="90816.9160907162"/>
        <n v="2.77861597547343E9"/>
        <n v="114981.552528962"/>
        <n v="777982.341708513"/>
        <n v="3.45227254405099E9"/>
        <n v="5.79832070270321E8"/>
        <n v="95.34628442"/>
        <n v="3632.37364331"/>
        <n v="1.8437644201598E7"/>
        <n v="658564.833019483"/>
        <n v="38423.3986853229"/>
        <n v="1.18043459081537E9"/>
        <n v="29920.1280517229"/>
        <n v="2858721.52639173"/>
        <n v="3.56531965137867E8"/>
        <n v="4.8649092080801E7"/>
        <n v="261.844577"/>
        <n v="4.35315094568948E7"/>
        <n v="2.84432812431914E7"/>
        <n v="90899.5703317915"/>
        <n v="2.17617285307983E9"/>
        <n v="113422.910209788"/>
        <n v="1988010.53238767"/>
        <n v="1.83163378051342E9"/>
        <n v="2.73808312567647E8"/>
        <n v="2803.66414786"/>
        <n v="1.877922714068E7"/>
        <n v="3.25112059132971E7"/>
        <n v="90734.7738997509"/>
        <n v="7.11388074110945E8"/>
        <n v="119099.897570259"/>
        <n v="1658887.44155226"/>
        <n v="1.17025816710774E9"/>
        <n v="1.45200028756303E8"/>
        <n v="2190.60757559"/>
        <n v="4.31533744823896E7"/>
        <n v="2.40418392095962E7"/>
        <n v="90762.6606866"/>
        <n v="7.05345840805593E8"/>
        <n v="114202.510518606"/>
        <n v="2084584.45242953"/>
        <n v="1.19216163412271E9"/>
        <n v="1.44432615952161E8"/>
        <n v="2161.74293472"/>
        <n v="4.31387375639943E7"/>
        <n v="658739.370475212"/>
        <n v="35410.1241321215"/>
        <n v="1.21303285636613E9"/>
        <n v="29556.2445599082"/>
        <n v="2720487.09229181"/>
        <n v="3.71477983641728E8"/>
        <n v="4.5001666680252E7"/>
        <n v="260.99441959"/>
        <n v="4.35642697685508E7"/>
        <n v="659898.15190249"/>
        <n v="35458.2866178361"/>
        <n v="1.23750575160638E9"/>
        <n v="29749.7879138283"/>
        <n v="2840416.84506584"/>
        <n v="3.66203175381426E8"/>
        <n v="4.7127143623655E7"/>
        <n v="261.32019315"/>
        <n v="4.35490979287989E7"/>
        <n v="2.70151532387197E7"/>
        <n v="89958.6125921526"/>
        <n v="1.0507879257924E9"/>
        <n v="58590.4285583883"/>
        <n v="698771.25877691"/>
        <n v="9.70809328810786E8"/>
        <n v="1.78512958659722E8"/>
        <n v="2979.72658563"/>
        <n v="4.33193451458672E7"/>
        <n v="3.18307838395863E7"/>
        <n v="82499.403348214"/>
        <n v="6.13262981763344E8"/>
        <n v="117448.096291191"/>
        <n v="2388715.72871314"/>
        <n v="1.22980098936519E9"/>
        <n v="1.41792127871104E8"/>
        <n v="2151.25515605"/>
        <n v="4.31125392920048E7"/>
        <n v="3.03344895407556E7"/>
        <n v="82496.7412525452"/>
        <n v="8.99320082175121E8"/>
        <n v="119730.991418445"/>
        <n v="2385630.82458478"/>
        <n v="7.92392923368313E8"/>
        <n v="1.35340133215341E8"/>
        <n v="2151.74916463"/>
        <n v="4.30961213838828E7"/>
        <n v="905984.150356277"/>
        <n v="31468.9702160742"/>
        <n v="9.4557295525589E8"/>
        <n v="45684.683383416"/>
        <n v="2395260.88903547"/>
        <n v="7.02839212494793E8"/>
        <n v="1.29518779592081E8"/>
        <n v="1003.424105"/>
        <n v="4.33454984205037E7"/>
        <n v="741902.420927384"/>
        <n v="82233.4758560939"/>
        <n v="1.00953388194915E9"/>
        <n v="38408.8390323469"/>
        <n v="2404821.93589781"/>
        <n v="6.17525410957852E8"/>
        <n v="7.8739579514581E7"/>
        <n v="546.0591453"/>
        <n v="4.28257277546914E7"/>
        <n v="2.07136781108314E7"/>
        <n v="91121.271031828"/>
        <n v="2.23778745950404E9"/>
        <n v="116392.024719597"/>
        <n v="1046100.07260827"/>
        <n v="2.25751944688655E9"/>
        <n v="4.5044657308957E8"/>
        <n v="411.83185324"/>
        <n v="2651.1859526"/>
        <n v="1.87964649556938E7"/>
        <n v="703424.521751293"/>
        <n v="33818.2471946758"/>
        <n v="1.00202775624951E9"/>
        <n v="21190.2765352518"/>
        <n v="2396771.69839803"/>
        <n v="7.62853444657405E8"/>
        <n v="7.7056826525852E7"/>
        <n v="506.95330535"/>
        <n v="4.27825995390051E7"/>
        <n v="668427.544608888"/>
        <n v="34123.4564968562"/>
        <n v="9.95602091421292E8"/>
        <n v="25983.1475972975"/>
        <n v="2394371.41209547"/>
        <n v="7.41280418397639E8"/>
        <n v="7.2932198139799E7"/>
        <n v="515.02241568"/>
        <n v="4.27672481496344E7"/>
        <n v="2.06833513198685E7"/>
        <n v="91101.2773733231"/>
        <n v="2.23121978360113E9"/>
        <n v="125892.392305512"/>
        <n v="1040993.3013884"/>
        <n v="2.31872760444035E9"/>
        <n v="4.2819129765846E8"/>
        <n v="571.33658503"/>
        <n v="2433.85717403"/>
        <n v="1.87950925919491E7"/>
        <n v="616674.285924361"/>
        <n v="34739.2510897869"/>
        <n v="1.06837434721969E9"/>
        <n v="31852.6548429043"/>
        <n v="2387497.93024548"/>
        <n v="7.35451032165161E8"/>
        <n v="7.7493295162834E7"/>
        <n v="541.80797998"/>
        <n v="4.3568644809265E7"/>
        <n v="567937.782545624"/>
        <n v="31355.8202051951"/>
        <n v="1.20883656399402E9"/>
        <n v="53178.485921069"/>
        <n v="4595310.01934761"/>
        <n v="2.34314712107759E8"/>
        <n v="2.9331493781707E7"/>
        <n v="68.22534233"/>
        <n v="4.21545606936331E7"/>
        <n v="712652.192672723"/>
        <n v="82394.4702891342"/>
        <n v="1.01046374609805E9"/>
        <n v="38349.3092572567"/>
        <n v="2444642.84063217"/>
        <n v="6.42772001041298E8"/>
        <n v="7.646893823072E7"/>
        <n v="338.95794752"/>
        <n v="4.28118463911931E7"/>
        <n v="709474.887023488"/>
        <n v="36324.8577511617"/>
        <n v="9.98345041480088E8"/>
        <n v="40097.558268276"/>
        <n v="2397348.63803191"/>
        <n v="7.07433246507811E8"/>
        <n v="7.7610437986402E7"/>
        <n v="383.60401158"/>
        <n v="4.27968415486129E7"/>
        <n v="1.94798399997689E7"/>
        <n v="91233.377486206"/>
        <n v="2.18173623330469E9"/>
        <n v="113208.750922222"/>
        <n v="747169.259889505"/>
        <n v="2.43040460385302E9"/>
        <n v="4.98705485077862E8"/>
        <n v="333.38650711"/>
        <n v="2437.79659659"/>
        <n v="1.8361556152886398E7"/>
        <n v="3.12589451911788E7"/>
        <n v="90914.3371862027"/>
        <n v="1.94463554305055E9"/>
        <n v="118769.181877947"/>
        <n v="1717383.0021086"/>
        <n v="1.50017289713929E9"/>
        <n v="2.8081608739128E8"/>
        <n v="2585.71745671"/>
        <n v="1.87154382678779E7"/>
        <n v="877431.611692731"/>
        <n v="31323.8995865681"/>
        <n v="8.34893665704565E8"/>
        <n v="36762.0632962166"/>
        <n v="2388047.55562154"/>
        <n v="6.74367083755379E8"/>
        <n v="1.09755049632099E8"/>
        <n v="729.38164551"/>
        <n v="4.28997256043603E7"/>
        <n v="2.67705329933262E7"/>
        <n v="90800.065200352"/>
        <n v="1.03784060482601E9"/>
        <n v="71287.5121277869"/>
        <n v="697971.822945236"/>
        <n v="9.22104007326133E8"/>
        <n v="1.6649537548028E8"/>
        <n v="2983.60341288"/>
        <n v="4.33048910211556E7"/>
        <n v="2.88908085810588E7"/>
        <n v="90776.5187002194"/>
        <n v="1.02884625826763E9"/>
        <n v="57073.1260370962"/>
        <n v="817465.699577189"/>
        <n v="9.13675115488133E8"/>
        <n v="1.55928868123821E8"/>
        <n v="3104.36295068"/>
        <n v="4.32898513466999E7"/>
        <n v="584483.202550185"/>
        <n v="47091.5865223661"/>
        <n v="1.20800701906681E9"/>
        <n v="28918.9782129019"/>
        <n v="2765791.4904185"/>
        <n v="4.19271390412278E8"/>
        <n v="5.4503495669068E7"/>
        <n v="539.27548902"/>
        <n v="4.33129194856188E7"/>
        <n v="583998.682949649"/>
        <n v="44899.148265242"/>
        <n v="1.25199496490975E9"/>
        <n v="28631.5458796524"/>
        <n v="2767270.02809765"/>
        <n v="4.31769563557955E8"/>
        <n v="5.2983550288748E7"/>
        <n v="573.90628385"/>
        <n v="4.32969173093253E7"/>
        <n v="1.9401540489356E7"/>
        <n v="91167.1892546899"/>
        <n v="2.25782679473983E9"/>
        <n v="115572.491751387"/>
        <n v="555920.446717539"/>
        <n v="2.32911841775787E9"/>
        <n v="4.9829270728926E8"/>
        <n v="343.26437104"/>
        <n v="2602.79916703"/>
        <n v="1.8804235777256E7"/>
        <n v="770028.595194112"/>
        <n v="78766.4571905901"/>
        <n v="5.54482930489747E8"/>
        <n v="37798.9031984485"/>
        <n v="2407171.96726784"/>
        <n v="1.22866290263913E9"/>
        <n v="8.4647775858292E7"/>
        <n v="627.39838198"/>
        <n v="4.28560304220866E7"/>
        <n v="736883.015546332"/>
        <n v="82497.9045556717"/>
        <n v="1.01611824514047E9"/>
        <n v="38199.9947800746"/>
        <n v="2400866.98154251"/>
        <n v="6.03281533207201E8"/>
        <n v="8.2982204495954E7"/>
        <n v="579.92616213"/>
        <n v="4.28403747415558E7"/>
        <n v="607195.019913776"/>
        <n v="35114.394523893"/>
        <n v="1.06701165428104E9"/>
        <n v="30484.7650071986"/>
        <n v="2386620.66307729"/>
        <n v="7.30934289067353E8"/>
        <n v="6.8845877440443E7"/>
        <n v="542.73732497"/>
        <n v="4.35530817180908E7"/>
        <n v="604133.659038623"/>
        <n v="35680.6090973693"/>
        <n v="1.0702808481146E9"/>
        <n v="30663.3269765412"/>
        <n v="2386063.62418325"/>
        <n v="7.25130769409362E8"/>
        <n v="6.4503890802118E7"/>
        <n v="555.78672801"/>
        <n v="4.35371271189231E7"/>
        <n v="3.12802829041E7"/>
        <n v="90960.2156630769"/>
        <n v="1.94426429549725E9"/>
        <n v="129811.677027109"/>
        <n v="1718129.72538877"/>
        <n v="1.4290885500246E9"/>
        <n v="2.67032263623107E8"/>
        <n v="2589.06128767"/>
        <n v="1.87164389966426E7"/>
        <n v="3.1270305287123E7"/>
        <n v="90937.8420711341"/>
        <n v="1.92420720237944E9"/>
        <n v="126233.098786314"/>
        <n v="1717761.78824595"/>
        <n v="1.40447351250261E9"/>
        <n v="2.65804052764258E8"/>
        <n v="2540.46920984"/>
        <n v="1.8711821291389E7"/>
        <n v="1.66403172272345E7"/>
        <n v="90974.4910540933"/>
        <n v="2.71014398183199E9"/>
        <n v="98962.4910102801"/>
        <n v="764396.07352829"/>
        <n v="3.50111637561525E9"/>
        <n v="4.24468982314888E8"/>
        <n v="60.84778903"/>
        <n v="2579.29650467"/>
        <n v="1.85075532815992E7"/>
        <n v="3.01234263532556E7"/>
        <n v="90858.4885028779"/>
        <n v="1.96549879982752E9"/>
        <n v="106564.723640747"/>
        <n v="1683494.74460983"/>
        <n v="1.56985040604268E9"/>
        <n v="3.3307532945759E8"/>
        <n v="3408.73201546"/>
        <n v="1.83668048195401E7"/>
        <n v="3.01377193016795E7"/>
        <n v="90834.6682252086"/>
        <n v="1.96933423178452E9"/>
        <n v="106554.794766615"/>
        <n v="1697144.34680495"/>
        <n v="1.53247296692824E9"/>
        <n v="3.17544868353229E8"/>
        <n v="3807.03213152"/>
        <n v="1.83630149152585E7"/>
        <n v="1.54819588181864E7"/>
        <n v="90943.4339189739"/>
        <n v="2.51959751711561E9"/>
        <n v="105630.656961396"/>
        <n v="766904.504505163"/>
        <n v="3.72976690091377E9"/>
        <n v="4.49979880154221E8"/>
        <n v="69.376295"/>
        <n v="3696.06420916"/>
        <n v="1.84975074095602E7"/>
        <n v="599770.293817579"/>
        <n v="37520.0927762541"/>
        <n v="1.09194496933534E9"/>
        <n v="23279.8946467666"/>
        <n v="2146414.12671383"/>
        <n v="7.06606446263367E8"/>
        <n v="6.4485782063323E7"/>
        <n v="719.77743955"/>
        <n v="4.34619502167062E7"/>
        <n v="590422.355432246"/>
        <n v="38815.5509133826"/>
        <n v="1.11503333477058E9"/>
        <n v="23804.2402670874"/>
        <n v="2128940.3871584"/>
        <n v="6.95270124929888E8"/>
        <n v="6.3450668268336E7"/>
        <n v="733.11679683"/>
        <n v="4.34471049103688E7"/>
        <n v="624284.319287075"/>
        <n v="44347.0082464607"/>
        <n v="1.10909356727096E9"/>
        <n v="23981.3592187829"/>
        <n v="2618284.05186919"/>
        <n v="6.53780958557737E8"/>
        <n v="6.2468067311934E7"/>
        <n v="759.34708065"/>
        <n v="4.3431338707025E7"/>
        <n v="625589.831505506"/>
        <n v="44215.5372807663"/>
        <n v="1.14646899332023E9"/>
        <n v="27465.6097793541"/>
        <n v="2617675.3981157"/>
        <n v="6.34971080270585E8"/>
        <n v="5.616099967576E7"/>
        <n v="979.48100644"/>
        <n v="4.34170314824733E7"/>
        <n v="29965.2924969345"/>
        <n v="1.28635595752655E9"/>
        <n v="51272.897258199"/>
        <n v="3680071.54997359"/>
        <n v="2.73266627893144E8"/>
        <n v="2.9630905880026E7"/>
        <n v="118.1023095"/>
        <n v="4.22408908614042E7"/>
        <n v="644319.205488042"/>
        <n v="34626.3107181734"/>
        <n v="1.29089411075642E9"/>
        <n v="52218.8612818911"/>
        <n v="3889960.24635439"/>
        <n v="2.56138835139507E8"/>
        <n v="2.849449800059E7"/>
        <n v="98.20698652"/>
        <n v="4.22272203615749E7"/>
        <n v="3.01441940322485E7"/>
        <n v="90800.6896422326"/>
        <n v="1.97282525008455E9"/>
        <n v="103807.574587468"/>
        <n v="1556191.77480921"/>
        <n v="1.40822921518877E9"/>
        <n v="2.87620116040645E8"/>
        <n v="3944.1608061"/>
        <n v="1.83844618158928E7"/>
        <n v="3.00621014743153E7"/>
        <n v="90778.3143071218"/>
        <n v="1.72630634986631E9"/>
        <n v="97741.6451315262"/>
        <n v="1871462.80666426"/>
        <n v="1.36187587924677E9"/>
        <n v="2.86510117025006E8"/>
        <n v="3882.01029139"/>
        <n v="1.95597896968014E7"/>
        <n v="541401.079765666"/>
        <n v="46563.1212542131"/>
        <n v="1.14095000629381E9"/>
        <n v="27540.3683094036"/>
        <n v="2615902.86161928"/>
        <n v="5.8264661200986E8"/>
        <n v="5.882339796233E7"/>
        <n v="988.35433997"/>
        <n v="4.33880965091218E7"/>
        <n v="540106.224510387"/>
        <n v="49885.4761299163"/>
        <n v="1.14010396719203E9"/>
        <n v="27931.408006398"/>
        <n v="2633328.19297507"/>
        <n v="5.74231550142652E8"/>
        <n v="5.8506880147573E7"/>
        <n v="968.38242669"/>
        <n v="4.33747966214758E7"/>
        <n v="417701.068702751"/>
        <n v="9.36329030284621E8"/>
        <n v="83199.0643688742"/>
        <n v="2000006.05620815"/>
        <n v="8.5692174364534E7"/>
        <n v="2.678964601809E7"/>
        <n v="150.88680298"/>
        <n v="4.17535482869826E7"/>
        <n v="429818.026135395"/>
        <n v="9.33731427085191E8"/>
        <n v="85410.9664700028"/>
        <n v="1999969.37739393"/>
        <n v="8.2070362762747E7"/>
        <n v="2.506681804782E7"/>
        <n v="143.82716791000001"/>
        <n v="4.17611670633821E7"/>
        <n v="1.50765496631935E7"/>
        <n v="90800.7077060755"/>
        <n v="2.75612183270922E9"/>
        <n v="127322.309146376"/>
        <n v="687798.5681979"/>
        <n v="3.36965232697523E9"/>
        <n v="5.43266452078974E8"/>
        <n v="109.06702588"/>
        <n v="3443.69715025"/>
        <n v="1.84346619576389E7"/>
        <n v="1.50426790565841E7"/>
        <n v="90785.1175145237"/>
        <n v="2.80923232493778E9"/>
        <n v="128651.103309545"/>
        <n v="883484.363751919"/>
        <n v="2.83844340338005E9"/>
        <n v="5.09613481783066E8"/>
        <n v="109.07283547"/>
        <n v="3446.12712658"/>
        <n v="1.84448836859817E7"/>
        <n v="1.94535534565758E7"/>
        <n v="90759.1818267184"/>
        <n v="2.61584137080062E9"/>
        <n v="123163.081148754"/>
        <n v="891137.670712557"/>
        <n v="2.62590399408151E9"/>
        <n v="4.60754084611682E8"/>
        <n v="111.91685009"/>
        <n v="3015.1793234"/>
        <n v="1.83991498051122E7"/>
        <n v="1.94494377218264E7"/>
        <n v="90748.0223019443"/>
        <n v="2.5518063252781E9"/>
        <n v="122835.566326852"/>
        <n v="803890.067975696"/>
        <n v="2.60630442828707E9"/>
        <n v="4.46979951919218E8"/>
        <n v="108.63138879"/>
        <n v="3088.49587244"/>
        <n v="1.83962470129227E7"/>
        <n v="110282.474683914"/>
        <n v="1683426.41818395"/>
        <n v="1.6145079662062E9"/>
        <n v="3.27146551010322E8"/>
        <n v="3413.11604335"/>
        <n v="1.86744268187592E7"/>
        <n v="3.01344758773336E7"/>
        <n v="90882.2436006719"/>
        <n v="2.02531883832863E9"/>
        <n v="108535.365104493"/>
        <n v="1682910.38234049"/>
        <n v="1.59921230352822E9"/>
        <n v="3.2698984443618E8"/>
        <n v="3404.83296152"/>
        <n v="1.83702699763669E7"/>
        <n v="2.80297359916655E7"/>
        <n v="90746.9315331828"/>
        <n v="1.16596036540956E9"/>
        <n v="59021.8806024402"/>
        <n v="812201.601638639"/>
        <n v="1.08695865729958E9"/>
        <n v="1.91635999521081E8"/>
        <n v="2899.58688167"/>
        <n v="1.96489451639321E7"/>
        <n v="2.72271871871969E7"/>
        <n v="90498.6156457774"/>
        <n v="1.13339503275688E9"/>
        <n v="59338.4681673565"/>
        <n v="792448.59217836"/>
        <n v="1.07224264650094E9"/>
        <n v="1.78626298751614E8"/>
        <n v="2824.57433692"/>
        <n v="1.96445640739311E7"/>
        <n v="3.01404418426695E7"/>
        <n v="90754.7080575904"/>
        <n v="1.67550193762176E9"/>
        <n v="94773.6698803878"/>
        <n v="1880797.58356074"/>
        <n v="1.36161554975469E9"/>
        <n v="2.92721021082558E8"/>
        <n v="3881.15418005"/>
        <n v="1.98136665976663E7"/>
        <n v="3.01311081587876E7"/>
        <n v="90781.462571986"/>
        <n v="2.70562729645311E7"/>
        <n v="90762.8499342164"/>
        <n v="1.12368227332619E9"/>
        <n v="60924.1127326669"/>
        <n v="555486.976150378"/>
        <n v="9.88375518050321E8"/>
        <n v="1.91019198676172E8"/>
        <n v="2867.76403806"/>
        <n v="4.32678008851295E7"/>
        <n v="539568.673380019"/>
        <n v="46940.7375637011"/>
        <n v="1.1416236972911E9"/>
        <n v="28664.2212354993"/>
        <n v="2698378.78849801"/>
        <n v="5.57991900928142E8"/>
        <n v="5.6663361269288E7"/>
        <n v="925.38220663"/>
        <n v="4.33577353402881E7"/>
        <n v="436175.123471309"/>
        <n v="17711.2694109842"/>
        <n v="1.12986737473345E9"/>
        <n v="62003.3508344874"/>
        <n v="4594654.76657909"/>
        <n v="1.77966327499948E8"/>
        <n v="3.1538690229547E7"/>
        <n v="83.58029561"/>
        <n v="4.19153926095223E7"/>
        <n v="444273.535387561"/>
        <n v="10266.3365620548"/>
        <n v="1.13426141653669E9"/>
        <n v="58618.2385326309"/>
        <n v="4417731.37263251"/>
        <n v="1.74402341306569E8"/>
        <n v="2.9394656409107E7"/>
        <n v="57.78906818"/>
        <n v="4.19573095593225E7"/>
        <n v="450188.859064867"/>
        <n v="6460.8014397143"/>
        <n v="9.43648013199644E8"/>
        <n v="64760.0131327466"/>
        <n v="4514340.34375217"/>
        <n v="1.33143790981086E8"/>
        <n v="3.2155297785433E7"/>
        <n v="139.10880322"/>
        <n v="4.18453785645089E7"/>
        <n v="588731.39409418"/>
        <n v="423213.002392311"/>
        <n v="9.5487818474734E8"/>
        <n v="68712.0485579991"/>
        <n v="4995982.46829516"/>
        <n v="9.549699121092E7"/>
        <n v="3.0065938577597E7"/>
        <n v="134.99820301"/>
        <n v="4.18106970002987E7"/>
        <n v="619973.96558208"/>
        <n v="39330.8155446445"/>
        <n v="1.16424625141338E9"/>
        <n v="32828.5692807633"/>
        <n v="34665.8235007991"/>
        <n v="1.09874310527575E9"/>
        <n v="62521.0277164707"/>
        <n v="4267928.98929708"/>
        <n v="1.71926614790052E8"/>
        <n v="2.8591663820889E7"/>
        <n v="57.16606551"/>
        <n v="4.20320228108581E7"/>
        <n v="414095.798435341"/>
        <n v="9.53288835753354E8"/>
        <n v="69065.6887630277"/>
        <n v="4582510.55216142"/>
        <n v="9.1898589184788E7"/>
        <n v="3.0162699973927E7"/>
        <n v="139.71938192"/>
        <n v="4.17965652741863E7"/>
        <n v="2807665.8018051"/>
        <n v="2.82820515409287E8"/>
        <n v="4.267092011596E7"/>
        <n v="248.4734026"/>
        <n v="4.32283298902197E7"/>
        <n v="429789.838864706"/>
        <n v="9.34329689121776E8"/>
        <n v="80940.3612731347"/>
        <n v="1999999.49195543"/>
        <n v="7.8554348318505E7"/>
        <n v="2.6699306206113E7"/>
        <n v="139.13007363"/>
        <n v="4.17273994308916E7"/>
        <n v="634043.176755991"/>
        <n v="37870.0746448027"/>
        <n v="537579.127172725"/>
        <n v="534133.939255506"/>
        <n v="49914.7483918642"/>
        <n v="1.08334492257351E9"/>
        <n v="67603.8774578827"/>
        <n v="6438940.5130943"/>
        <n v="2.13220950096814E8"/>
        <n v="2.8859628836443E7"/>
        <n v="62.3579213"/>
        <n v="4.20732813709783E7"/>
        <n v="583285.545319625"/>
        <n v="39059.856939683"/>
        <n v="1.27142711083941E9"/>
        <n v="50928.9347939032"/>
        <n v="4317804.8010505"/>
        <n v="2.78848836047968E8"/>
        <n v="2.9645676783013E7"/>
        <n v="70.14457414"/>
        <n v="4.21968472285838E7"/>
        <n v="453780.830046952"/>
        <n v="5308.91754204463"/>
        <n v="9.44858740988894E8"/>
        <n v="67697.2353419107"/>
        <n v="4838537.77212547"/>
        <n v="538462.241186867"/>
        <n v="21316.8945940185"/>
        <n v="1.04232464072277E9"/>
        <n v="59140.5483796584"/>
        <n v="4448497.97887786"/>
        <n v="1.49248494359738E8"/>
        <n v="3.3589700278102E7"/>
        <n v="138.13641259"/>
        <n v="4.18744130593038E7"/>
        <n v="1.1808595101852E8"/>
        <n v="2.7180618133105E7"/>
        <n v="138.7972759"/>
        <n v="4.18319469561045E7"/>
        <n v="439082.938260599"/>
        <n v="17815.3496764405"/>
        <n v="1.02908398177646E9"/>
        <n v="58352.7303035184"/>
        <n v="4318082.71505492"/>
        <n v="1.50990776010877E8"/>
        <n v="3.36978468319E7"/>
        <n v="138.98279286"/>
        <n v="4.18595815317207E7"/>
        <n v="460832.300601308"/>
        <n v="10011.8494297711"/>
        <n v="9.47230469395846E8"/>
        <n v="60847.2661499146"/>
        <n v="6984730.61905672"/>
        <n v="1.07118649245053E8"/>
        <n v="2.7424448228751E7"/>
        <n v="134.2879098"/>
        <n v="4.18664387980532E7"/>
        <n v="441165.634523088"/>
        <n v="19444.9327098767"/>
        <n v="1.06798609541131E9"/>
        <n v="58232.3881971022"/>
        <n v="4703891.11734845"/>
        <n v="1.80204848511998E8"/>
        <n v="2.8898172294272E7"/>
        <n v="56.53308976"/>
        <n v="4.19857006172397E7"/>
        <n v="411901.685872404"/>
        <n v="9.54279490793425E8"/>
        <n v="83478.6797588462"/>
        <n v="2000076.37376512"/>
        <n v="8.9148751171469E7"/>
        <n v="2.8276467610728E7"/>
        <n v="153.19138435"/>
        <n v="4.17682762629947E7"/>
        <n v="439591.501982408"/>
        <n v="9735.61629126831"/>
        <n v="1.1015586723419E9"/>
        <n v="58153.9750800159"/>
        <n v="4797357.2384516"/>
        <n v="1.80842172248011E8"/>
        <n v="2.8802343585442E7"/>
        <n v="56.7970125"/>
        <n v="4.19724509136513E7"/>
        <n v="89957.3831513528"/>
        <n v="1.2396853135682E9"/>
        <n v="74519.5435470709"/>
        <n v="669704.878878471"/>
        <n v="1.11323665595867E9"/>
        <n v="2.01315814299758E8"/>
        <n v="3256.14385554"/>
        <n v="2.0459147787629E7"/>
        <n v="3.36687730243831E7"/>
        <n v="90475.8336767341"/>
        <n v="1.20341737971406E9"/>
        <n v="70721.094626466"/>
        <n v="1035954.70398679"/>
        <n v="1.10203200904437E9"/>
        <n v="1.92686082332663E8"/>
        <n v="3062.22306024"/>
        <n v="2.01540062941705E7"/>
        <n v="545837.131832086"/>
        <n v="32452.9584227116"/>
        <n v="1.10794096903058E9"/>
        <n v="53242.5087556952"/>
        <n v="5420719.34792529"/>
        <n v="2.40360927552714E8"/>
        <n v="3.1415166312534E7"/>
        <n v="64.88704537"/>
        <n v="4.21994364951546E7"/>
        <n v="537752.623185978"/>
        <n v="36163.521929343"/>
        <n v="1.07972527532974E9"/>
        <n v="64759.9947995899"/>
        <n v="6811603.99408318"/>
        <n v="2.28629432140664E8"/>
        <n v="2.8933440263042E7"/>
        <n v="62.60581938"/>
        <n v="4.21847298525998E7"/>
        <n v="534608.674201109"/>
        <n v="17068.5302472939"/>
        <n v="1.12529445516486E9"/>
        <n v="62353.0879174799"/>
        <n v="4690391.59811468"/>
        <n v="1.71597935947483E8"/>
        <n v="3.1542293936578E7"/>
        <n v="246.37628019"/>
        <n v="4.19493247478395E7"/>
        <n v="539856.108848558"/>
        <n v="16628.4863103036"/>
        <n v="1.08776616146203E9"/>
        <n v="64019.2528100127"/>
        <n v="4705973.83003479"/>
        <n v="1.69340422983982E8"/>
        <n v="3.4136405530055E7"/>
        <n v="225.51214074"/>
        <n v="4.19357467835909E7"/>
        <n v="1.38847301214885E9"/>
        <n v="32082.3260956076"/>
        <n v="2823765.0479794"/>
        <n v="3.26577002353014E8"/>
        <n v="4.6126941726065E7"/>
        <n v="242.67555467"/>
        <n v="4.32145400677183E7"/>
        <n v="651461.30191645"/>
        <n v="39975.9267706836"/>
        <n v="1.38913762465801E9"/>
        <n v="35429.4915723092"/>
        <n v="3455335.99219286"/>
        <n v="3.47967649439338E8"/>
        <n v="4.4565228050974E7"/>
        <n v="238.94308547"/>
        <n v="4.30027973237282E7"/>
        <n v="1.94791245737478E7"/>
        <n v="90806.5451495099"/>
        <n v="2.81871585526615E9"/>
        <n v="123581.533859448"/>
        <n v="828045.263003657"/>
        <n v="2.66724769308529E9"/>
        <n v="4.82951938723399E8"/>
        <n v="111.59612272"/>
        <n v="2956.1394918"/>
        <n v="1.84111082805001E7"/>
        <n v="1.94609134211907E7"/>
        <n v="90790.610641705"/>
        <n v="2.83033961025654E9"/>
        <n v="124292.971129788"/>
        <n v="897825.276126316"/>
        <n v="2.67711142124102E9"/>
        <n v="4.86858043466229E8"/>
        <n v="111.92548399"/>
        <n v="3015.01510729"/>
        <n v="9.35108647166189E8"/>
        <n v="93743.5600326752"/>
        <n v="2000046.46489116"/>
        <n v="7.1334071243234E7"/>
        <n v="2.3483103770421E7"/>
        <n v="156.17807182"/>
        <n v="4.17130008225869E7"/>
        <n v="1.84063222968423E7"/>
        <n v="706957.391332506"/>
        <n v="28801.7289758569"/>
        <n v="1.32342296727522E9"/>
        <n v="50573.6547144955"/>
        <n v="3529208.33641483"/>
        <n v="2.78646379920516E8"/>
        <n v="3.4639794098678E7"/>
        <n v="118.92242767"/>
        <n v="4.22559308979453E7"/>
        <n v="696566.568288892"/>
        <n v="39814.7972070763"/>
        <n v="1.35899775872531E9"/>
        <n v="41846.4060200803"/>
        <n v="3594478.49011071"/>
        <n v="3.11409437278312E8"/>
        <n v="3.6290160980129E7"/>
        <n v="136.39735899"/>
        <n v="4.22983303170898E7"/>
        <n v="657418.718852155"/>
        <n v="1.08483588667554E7"/>
        <n v="90753.502629789"/>
        <n v="2.91064377771352E9"/>
        <n v="131878.826250298"/>
        <n v="833116.509472836"/>
        <n v="2.71838650741142E9"/>
        <n v="5.18697221987849E8"/>
        <n v="109.0582858"/>
        <n v="3522.32859491"/>
        <n v="1.84373998926621E7"/>
        <n v="1.06568096037554E7"/>
        <n v="90838.2124110357"/>
        <n v="2.90585189927974E9"/>
        <n v="140402.345101845"/>
        <n v="821000.980356585"/>
        <n v="2.68776291352329E9"/>
        <n v="5.12627306313136E8"/>
        <n v="109.25271778"/>
        <n v="2989.56106147"/>
        <n v="1.84330130664406E7"/>
        <n v="3.32974022194445E7"/>
        <n v="90799.8999886636"/>
        <n v="1.5145021106362E9"/>
        <n v="85336.6254223068"/>
        <n v="956974.150240732"/>
        <n v="1.16012234608229E9"/>
        <n v="2.56392549134131E8"/>
        <n v="3329.31438003"/>
        <n v="2.03114058199247E7"/>
        <n v="3.33338864142248E7"/>
        <n v="90781.2916507242"/>
        <n v="1.2692579141652E9"/>
        <n v="82427.8379453896"/>
        <n v="856306.304354889"/>
        <n v="1.11547623568722E9"/>
        <n v="2.21878818754322E8"/>
        <n v="3382.31472627"/>
        <n v="2.02992456117375E7"/>
        <n v="1.94805984309069E7"/>
        <n v="90822.1089066978"/>
        <n v="2.86357860982872E9"/>
        <n v="124017.050049992"/>
        <n v="824724.394244598"/>
        <n v="2.66636718322685E9"/>
        <n v="5.11791006978301E8"/>
        <n v="111.40288768"/>
        <n v="2971.9654658"/>
        <n v="1.84154047417828E7"/>
        <n v="664117.71149187"/>
        <n v="34809.9872005743"/>
        <n v="1.37162257032136E9"/>
        <n v="34705.337980314"/>
        <n v="3574244.15699696"/>
        <n v="3.44450717940924E8"/>
        <n v="3.9148550204439E7"/>
        <n v="163.73742289"/>
        <n v="4.23176616785522E7"/>
        <n v="669608.355379806"/>
        <n v="39092.1950547699"/>
        <n v="1.36293556440917E9"/>
        <n v="34377.5754657168"/>
        <n v="3658627.18081935"/>
        <n v="3.3327705621525E8"/>
        <n v="3.6103775603712E7"/>
        <n v="136.79000124"/>
        <n v="4.2303357157232E7"/>
        <n v="571754.449833932"/>
        <n v="41865.0626916144"/>
        <n v="1.26482558529006E9"/>
        <n v="51197.0943153685"/>
        <n v="4521607.77615428"/>
        <n v="2.50996233627756E8"/>
        <n v="3.2084025862965E7"/>
        <n v="69.83784503"/>
        <n v="4.21831638138066E7"/>
        <n v="571077.26634858"/>
        <n v="41567.3804903095"/>
        <n v="1.26729298637558E9"/>
        <n v="54902.7789109367"/>
        <n v="4493871.20368306"/>
        <n v="2.38768301048156E8"/>
        <n v="3.0701439906661E7"/>
        <n v="69.70764478"/>
        <n v="4.21685120990086E7"/>
        <n v="444243.06085147"/>
        <n v="13380.6154101414"/>
        <n v="1.12684054423619E9"/>
        <n v="57793.4767869853"/>
        <n v="4427488.71493748"/>
        <n v="1.89372504211618E8"/>
        <n v="3.0715625856051E7"/>
        <n v="84.82562569"/>
        <n v="4.19432150540743E7"/>
        <n v="444374.313178892"/>
        <n v="18075.8171764873"/>
        <n v="1.13315896711114E9"/>
        <n v="54668.5752714562"/>
        <n v="4491967.7932369"/>
        <n v="1.80324252626936E8"/>
        <n v="3.0141647838059E7"/>
        <n v="85.1126665"/>
        <n v="4.19291865431051E7"/>
        <n v="1.94643509702521E7"/>
        <n v="91369.7825988389"/>
        <n v="2.53810950950196E9"/>
        <n v="122053.02930967"/>
        <n v="845061.670336067"/>
        <n v="2.44613973303125E9"/>
        <n v="4.18404028861078E8"/>
        <n v="222.38449969"/>
        <n v="2501.64599942"/>
        <n v="1.83905083548099E7"/>
        <n v="3.33084464374595E7"/>
        <n v="90824.710206761"/>
        <n v="1.55020330323285E9"/>
        <n v="104074.115290643"/>
        <n v="853572.602013542"/>
        <n v="1.19562982705442E9"/>
        <n v="2.59560775909927E8"/>
        <n v="3596.83635675"/>
        <n v="1.98153788038365E7"/>
        <n v="1.61533978236015E9"/>
        <n v="108302.029337028"/>
        <n v="1880948.43468979"/>
        <n v="1.31401355708936E9"/>
        <n v="2.86519872956082E8"/>
        <n v="3985.42883789"/>
        <n v="1.98097505709238E7"/>
        <n v="3.01230999767932E7"/>
        <n v="90757.7592511692"/>
        <n v="1.60685024296884E9"/>
        <n v="108952.199330767"/>
        <n v="1087230.19021095"/>
        <n v="1.28413635853959E9"/>
        <n v="2.82754971505461E8"/>
        <n v="3801.01803143"/>
        <n v="1.98053976482113E7"/>
        <n v="443441.493326397"/>
        <n v="10000.8844361807"/>
        <n v="9.35684521162642E8"/>
        <n v="65222.703219241"/>
        <n v="7062407.23455144"/>
        <n v="1.01564839212388E8"/>
        <n v="2.9104225156992E7"/>
        <n v="134.57651959"/>
        <n v="4.18527362209942E7"/>
        <n v="3.01662305562347E7"/>
        <n v="90809.83045439"/>
        <n v="1.97426187253629E9"/>
        <n v="106602.717358804"/>
        <n v="1556483.49884105"/>
        <n v="1.50594995758649E9"/>
        <n v="2.99070495740532E8"/>
        <n v="3866.83758932"/>
        <n v="1.8358766084108E7"/>
        <n v="597208.838115464"/>
        <n v="36152.1908870619"/>
        <n v="1.0656810352993E9"/>
        <n v="29496.1817721083"/>
        <n v="2136488.92415877"/>
        <n v="7.36765337934395E8"/>
        <n v="6.4240616318024E7"/>
        <n v="537.37852319"/>
        <n v="4.35063843443205E7"/>
        <n v="596343.224831309"/>
        <n v="36770.3672623736"/>
        <n v="1.06078188915448E9"/>
        <n v="23787.3433060354"/>
        <n v="2147387.42815885"/>
        <n v="7.05281949184638E8"/>
        <n v="6.214546594512E7"/>
        <n v="699.15096591"/>
        <n v="4.34923622710218E7"/>
        <n v="541447.537204516"/>
        <n v="44685.4166357651"/>
        <n v="1.15147925543828E9"/>
        <n v="27473.8372324359"/>
        <n v="2617951.68711868"/>
        <n v="6.16578364590643E8"/>
        <n v="5.8236030389573E7"/>
        <n v="983.74611087"/>
        <n v="4.34026875676896E7"/>
        <n v="455284.010161848"/>
        <n v="9.47713910697036E8"/>
        <n v="59170.3865949537"/>
        <n v="7101883.94686917"/>
        <n v="9.9726045742967E7"/>
        <n v="2.9418281182906E7"/>
        <n v="141.80924608"/>
        <n v="4.18389493164082E7"/>
        <n v="448362.352178467"/>
        <n v="9.59046691631778E8"/>
        <n v="70880.0672750606"/>
        <n v="6454073.69501848"/>
        <n v="9.9043227433538E7"/>
        <n v="2.8467559852239E7"/>
        <n v="131.22022968"/>
        <n v="4.18249212699992E7"/>
        <n v="1.94569615440146E7"/>
        <n v="90775.0667718047"/>
        <n v="2.76874142966778E9"/>
        <n v="123766.656263632"/>
        <n v="897683.62151801"/>
        <n v="2.61132082590457E9"/>
        <n v="4.65570399709718E8"/>
        <n v="111.91731637"/>
        <n v="3014.6197207"/>
        <n v="1.84032395148786E7"/>
        <n v="2.64008318397967E7"/>
        <n v="90760.8058766418"/>
        <n v="1.04856651452916E9"/>
        <n v="75447.9314253109"/>
        <n v="826636.411234977"/>
        <n v="9.03394187788369E8"/>
        <n v="1.52828867698403E8"/>
        <n v="2607.99162678"/>
        <n v="4.32710399063259E7"/>
        <n v="2.61966610045534E7"/>
        <n v="90757.5764308359"/>
        <n v="1.06578650726838E9"/>
        <n v="74161.2256651638"/>
        <n v="686002.673493818"/>
        <n v="8.80154327485092E8"/>
        <n v="1.51274954826826E8"/>
        <n v="2584.33762683"/>
        <n v="4.32560994372757E7"/>
        <n v="1.66345353107228E7"/>
        <n v="90879.6036644826"/>
        <n v="2.27676072230999E9"/>
        <n v="112633.344189826"/>
        <n v="778104.218267509"/>
        <n v="2.85510933479882E9"/>
        <n v="4.35224029512141E8"/>
        <n v="66.32831134"/>
        <n v="3702.95675066"/>
        <n v="1.84827032040487E7"/>
        <n v="2.07318273233655E7"/>
        <n v="91054.2666523015"/>
        <n v="2.2016731126089E9"/>
        <n v="120467.019078187"/>
        <n v="946757.347060367"/>
        <n v="2.15344336281054E9"/>
        <n v="4.12515548769372E8"/>
        <n v="2814.69093804"/>
        <n v="1.87928882704162E7"/>
        <n v="2.07048015135052E7"/>
        <n v="91036.0904059974"/>
        <n v="2.19942127727794E9"/>
        <n v="120719.730961498"/>
        <n v="946614.981122625"/>
        <n v="2.12868483200689E9"/>
        <n v="4.03164227425824E8"/>
        <n v="2824.28836268"/>
        <n v="1.87885160960344E7"/>
        <n v="657293.192439963"/>
        <n v="38847.7152254531"/>
        <n v="1.18602048016755E9"/>
        <n v="30559.9655194685"/>
        <n v="2874548.8123513"/>
        <n v="3.49320109592992E8"/>
        <n v="4.8911618655763E7"/>
        <n v="261.58936752"/>
        <n v="4.35162113930109E7"/>
        <n v="619977.175884738"/>
        <n v="36727.9566431662"/>
        <n v="1.17914574616914E9"/>
        <n v="31405.1305276939"/>
        <n v="2805434.70065894"/>
        <n v="3.4722169747003603E8"/>
        <n v="4.3187404002942E7"/>
        <n v="262.62347374"/>
        <n v="4.32433336869087E7"/>
        <n v="593861.094868401"/>
        <n v="36086.8895061136"/>
        <n v="1.06657690493508E9"/>
        <n v="30898.6814795851"/>
        <n v="2136974.34518511"/>
        <n v="7.38235555480454E8"/>
        <n v="6.255547059124E7"/>
        <n v="532.17470145"/>
        <n v="4.35213942931732E7"/>
        <n v="569810.759456356"/>
        <n v="36930.6127409329"/>
        <n v="1.20925096660227E9"/>
        <n v="29601.710622212"/>
        <n v="2690074.27986112"/>
        <n v="3.75359916543066E8"/>
        <n v="4.1365386733459E7"/>
        <n v="330.56413601"/>
        <n v="4.36102000737008E7"/>
        <n v="616276.393622888"/>
        <n v="38541.4877425598"/>
        <n v="1.26956788332069E9"/>
        <n v="2.65076422739024E7"/>
        <n v="90787.6171793278"/>
        <n v="2.11985884441907E9"/>
        <n v="126647.765937238"/>
        <n v="1581909.39113536"/>
        <n v="1.71100251309623E9"/>
        <n v="2.70311895137307E8"/>
        <n v="2795.12259629"/>
        <n v="1.88257753707843E7"/>
        <n v="2.94427611536558E7"/>
        <n v="90877.148407197"/>
        <n v="2.10641252223903E9"/>
        <n v="115045.554194515"/>
        <n v="3985136.40353655"/>
        <n v="1.75789368972331E9"/>
        <n v="2.68860333936596E8"/>
        <n v="2847.98045636"/>
        <n v="1.87766885779418E7"/>
        <n v="2.94151764309701E7"/>
        <n v="90854.5624752782"/>
        <n v="2.11438572914251E9"/>
        <n v="117597.463953068"/>
        <n v="3983111.54917374"/>
        <n v="1.67221614509283E9"/>
        <n v="2.65759726519961E8"/>
        <n v="2853.99751067"/>
        <n v="1.88377326902132E7"/>
        <n v="539880.283733547"/>
        <n v="37533.8939853961"/>
        <n v="1.23118460282762E9"/>
        <n v="28897.9048398155"/>
        <n v="2774026.88766319"/>
        <n v="3.80386713707293E8"/>
        <n v="4.6362671820873E7"/>
        <n v="537.49545992"/>
        <n v="4.35867271205305E7"/>
        <n v="540334.615862828"/>
        <n v="37679.531028427"/>
        <n v="1.22922318630052E9"/>
        <n v="29342.0728546892"/>
        <n v="2782852.41143955"/>
        <n v="3.88231758661653E8"/>
        <n v="4.4849621459128E7"/>
        <n v="417.15519057"/>
        <n v="4.35724960400407E7"/>
        <n v="622788.947093308"/>
        <n v="35804.5788180904"/>
        <n v="1.27118214887173E9"/>
        <n v="53137.6444105966"/>
        <n v="4226889.02358687"/>
        <n v="2.68435245450095E8"/>
        <n v="2.6989357620513E7"/>
        <n v="97.70567309"/>
        <n v="4.22173091233226E7"/>
        <n v="2.70579039970831E7"/>
        <n v="90593.9166544541"/>
        <n v="1.05019123801379E9"/>
        <n v="66451.1985479261"/>
        <n v="708584.905523399"/>
        <n v="9.54210929063405E8"/>
        <n v="1.90872802266645E8"/>
        <n v="2929.45392593"/>
        <n v="4.32552663860119E7"/>
        <n v="3.09225531110481E7"/>
        <n v="90673.1542748547"/>
        <n v="1.60551231288825E9"/>
        <n v="116751.2656532"/>
        <n v="1344632.82690123"/>
        <n v="1.28351697733861E9"/>
        <n v="2.70305174767688E8"/>
        <n v="3924.2441193"/>
        <n v="1.98010852342018E7"/>
        <n v="3.33083773668229E7"/>
        <n v="90667.0701339189"/>
        <n v="1.56127025808951E9"/>
        <n v="112856.171052084"/>
        <n v="1063070.22339556"/>
        <n v="1.23340257806072E9"/>
        <n v="2.65837047151677E8"/>
        <n v="3876.5438514"/>
        <n v="1.98191407886788E7"/>
        <n v="598160.636739839"/>
        <n v="39358.2210884931"/>
        <n v="1.27069821226303E9"/>
        <n v="51868.5640454344"/>
        <n v="4531793.87222495"/>
        <n v="2.73257025143569E8"/>
        <n v="2.7894279354926E7"/>
        <n v="70.66307372"/>
        <n v="4.22113104724985E7"/>
        <n v="2.68854447530515E7"/>
        <n v="90671.9290547016"/>
        <n v="1.05073691165293E9"/>
        <n v="68037.2694121835"/>
        <n v="632203.91733334"/>
        <n v="9.78723285494446E8"/>
        <n v="1.83951020953625E8"/>
        <n v="2893.5033504"/>
        <n v="4.33345886985373E7"/>
        <n v="593998.463899916"/>
        <n v="37533.0753994887"/>
        <n v="1.05228506706991E9"/>
        <n v="23468.2158708048"/>
        <n v="2146942.00348693"/>
        <n v="7.12111180640689E8"/>
        <n v="6.6400831819091E7"/>
        <n v="713.28777125"/>
        <n v="4.34774931170135E7"/>
        <n v="537931.356402825"/>
        <n v="8.99076686504909E8"/>
        <n v="84781.6836921298"/>
        <n v="1020867.50486616"/>
        <n v="6.9275267602247E7"/>
        <n v="2.2864382805424E7"/>
        <n v="116.14458069"/>
        <n v="4.16853870225786E7"/>
        <n v="555597.995189958"/>
        <n v="28639.7227785061"/>
        <n v="1.17960972532433E9"/>
        <n v="53154.2805381966"/>
        <n v="4908437.3894215"/>
        <n v="2.30626368790572E8"/>
        <n v="3.1216401318804E7"/>
        <n v="68.66635962"/>
        <n v="4.21400031718031E7"/>
        <n v="547879.158839135"/>
        <n v="32406.5966054656"/>
        <n v="1.1263381057824E9"/>
        <n v="51486.4230091173"/>
        <n v="5010355.01777885"/>
        <n v="2.25457456042388E8"/>
        <n v="3.0293691670605E7"/>
        <n v="69.54269234"/>
        <n v="4.22134272865498E7"/>
        <n v="694819.860199554"/>
        <n v="28785.3968777504"/>
        <n v="1.34888814943155E9"/>
        <n v="41832.6264114029"/>
        <n v="3567183.1922849"/>
        <n v="2.90633451251526E8"/>
        <n v="3.6690705446536E7"/>
        <n v="135.98935973"/>
        <n v="4.22844686298447E7"/>
        <n v="707185.379677801"/>
        <n v="28613.3182931861"/>
        <n v="1.333161319673E9"/>
        <n v="50094.3169189126"/>
        <n v="3513425.44764995"/>
        <n v="2.78555297030703E8"/>
        <n v="3.5612862598416E7"/>
        <n v="121.47724757"/>
        <n v="4.227046609512E7"/>
        <n v="3.56920862090143E7"/>
        <n v="90756.6368950147"/>
        <n v="1.23877843899235E9"/>
        <n v="81118.7988539019"/>
        <n v="778505.607000473"/>
        <n v="1.11593753556488E9"/>
        <n v="2.13377935867711E8"/>
        <n v="3242.3205197"/>
        <n v="2.02934198468366E7"/>
        <n v="3.41098421942942E7"/>
        <n v="3.12516270693551E7"/>
        <n v="90890.7570222656"/>
        <n v="1.87599355008132E9"/>
        <n v="116556.870441654"/>
        <n v="1712233.53684829"/>
        <n v="1.43380722019915E9"/>
        <n v="2.8351001623212E8"/>
        <n v="2595.59411752"/>
        <n v="1.87105391445438E7"/>
        <n v="3.12392333434378E7"/>
        <n v="90953.2414776437"/>
        <n v="1.87834670971537E9"/>
        <n v="110490.356895784"/>
        <n v="1710189.04198989"/>
        <n v="1.44665419027306E9"/>
        <n v="2.64366203345273E8"/>
        <n v="2590.30220937"/>
        <n v="1.87671250766494E7"/>
        <n v="593422.293492623"/>
        <n v="24551.9509955995"/>
        <n v="1.08173138145806E9"/>
        <n v="59734.623337879"/>
        <n v="4332017.09193213"/>
        <n v="1.825641436016E8"/>
        <n v="3.0437599877603E7"/>
        <n v="58.69141024"/>
        <n v="4.20184086302498E7"/>
        <n v="583745.948705667"/>
        <n v="46686.9392485313"/>
        <n v="1.13245644378642E9"/>
        <n v="28086.5846562803"/>
        <n v="2777760.56116358"/>
        <n v="5.29771548533571E8"/>
        <n v="5.5171979074476E7"/>
        <n v="619.18878238"/>
        <n v="4.33415003008424E7"/>
        <n v="450158.230514595"/>
        <n v="19454.7068801067"/>
        <n v="1.07783043204375E9"/>
        <n v="59720.4380087873"/>
        <n v="4873821.52484891"/>
        <n v="1.82263571192821E8"/>
        <n v="2.9343917501769E7"/>
        <n v="56.65077579"/>
        <n v="4.19994693551951E7"/>
        <n v="584753.249519685"/>
        <n v="46825.7133510045"/>
        <n v="1.1888583804757E9"/>
        <n v="28549.9538646814"/>
        <n v="2719045.62089832"/>
        <n v="4.56037219439235E8"/>
        <n v="5.4478592660324E7"/>
        <n v="598.8133526"/>
        <n v="4.33275019903292E7"/>
        <n v="1.18926283773833E7"/>
        <n v="90770.1112516323"/>
        <n v="2.90676909869551E9"/>
        <n v="130465.198301435"/>
        <n v="883288.847086268"/>
        <n v="2.75560245500613E9"/>
        <n v="5.25021808554365E8"/>
        <n v="109.06576578"/>
        <n v="3546.86324273"/>
        <n v="1.84410453587514E7"/>
        <n v="3.02370684258491E7"/>
        <n v="90929.3201925732"/>
        <n v="2.01341685115989E9"/>
        <n v="111376.33551922"/>
        <n v="1689497.02880233"/>
        <n v="1.55369980792238E9"/>
        <n v="3.05075109661035E8"/>
        <n v="3420.70400476"/>
        <n v="1.87689429712032E7"/>
        <n v="3.0146425455907E7"/>
        <n v="90906.0404494824"/>
        <n v="2.02972142690764E9"/>
        <n v="550255.789236145"/>
        <n v="49956.590748326"/>
        <n v="1.07532627718142E9"/>
        <n v="69959.9892720931"/>
        <n v="6573905.02126271"/>
        <n v="1.91880593983751E8"/>
        <n v="2.8981413085962E7"/>
        <n v="61.49306606"/>
        <n v="4.20586741512728E7"/>
        <n v="595037.973329447"/>
        <n v="46369.5962863625"/>
        <n v="1.08847157737421E9"/>
        <n v="60076.1423570896"/>
        <n v="4270790.04334988"/>
        <n v="1.89491456076052E8"/>
        <n v="2.8414801710566E7"/>
        <n v="57.57482196"/>
        <n v="4.2044683686092E7"/>
        <n v="817348.223664496"/>
        <n v="31148.6510234421"/>
        <n v="7.90484164781462E8"/>
        <n v="36550.2042707114"/>
        <n v="2397403.12150096"/>
        <n v="6.55330141982498E8"/>
        <n v="1.06995674067894E8"/>
        <n v="674.88271657"/>
        <n v="4.28838846049135E7"/>
        <n v="541324.401795027"/>
        <n v="37912.2763967129"/>
        <n v="1.25214529887113E9"/>
        <n v="28433.0293299157"/>
        <n v="2809196.21672472"/>
        <n v="4.07519672317637E8"/>
        <n v="5.0486323437271E7"/>
        <n v="537.61047196"/>
        <n v="4.36019365316269E7"/>
        <n v="1.94659313378344E7"/>
        <n v="91338.3072555943"/>
        <n v="2.23629302809357E9"/>
        <n v="127030.200879531"/>
        <n v="848673.424033594"/>
        <n v="2.39545883579996E9"/>
        <n v="3.93231173482269E8"/>
        <n v="321.18037833"/>
        <n v="2431.38880002"/>
        <n v="1.84198472774023E7"/>
        <n v="1.94649488015058E7"/>
        <n v="91323.2051704758"/>
        <n v="2.23812298212583E9"/>
        <n v="124225.292423168"/>
        <n v="748469.378217122"/>
        <n v="2.38307632015938E9"/>
        <n v="3.93999350539639E8"/>
        <n v="322.16177742"/>
        <n v="2524.88482551"/>
        <n v="1.84158206233693E7"/>
        <n v="801698.584859502"/>
        <n v="80274.1467954392"/>
        <n v="5.65790531094828E8"/>
        <n v="37045.4780879064"/>
        <n v="2407631.21096741"/>
        <n v="9.49425841640142E8"/>
        <n v="9.5014690676886E7"/>
        <n v="672.32859266"/>
        <n v="4.2869940673893E7"/>
        <n v="1.94822488518204E7"/>
        <n v="91299.7440504048"/>
        <n v="2.2418773234087E9"/>
        <n v="118104.317460242"/>
        <n v="746863.991543733"/>
        <n v="2.37824222833426E9"/>
        <n v="4.06060169735113E8"/>
        <n v="322.13763761"/>
        <n v="2484.53067624"/>
        <n v="1.83769813608004E7"/>
        <n v="1.94695233282325E7"/>
        <n v="91355.0298724134"/>
        <n v="2.28504582465684E9"/>
        <n v="126406.55419777"/>
        <n v="848812.185192304"/>
        <n v="2.43512033377698E9"/>
        <n v="4.08347286291674E8"/>
        <n v="321.20793189"/>
        <n v="3.02904524211385E7"/>
        <n v="90755.337958154"/>
        <n v="7.19962956477333E8"/>
        <n v="66176.9646034896"/>
        <n v="1660016.4148472"/>
        <n v="8.82121150897861E8"/>
        <n v="1.38731383716097E8"/>
        <n v="2426.3385141"/>
        <n v="4.32138781551353E7"/>
        <n v="910035.222246045"/>
        <n v="32987.6214120335"/>
        <n v="9.41927710699064E8"/>
        <n v="30928.4364299302"/>
        <n v="2395939.91376481"/>
        <n v="7.36821457753536E8"/>
        <n v="1.28178866325306E8"/>
        <n v="979.57917669"/>
        <n v="4.34356797428595E7"/>
        <n v="876798.743833877"/>
        <n v="31975.1639020247"/>
        <n v="9.6148687387964E8"/>
        <n v="47784.0294271736"/>
        <n v="2395313.07443095"/>
        <n v="7.13815408901141E8"/>
        <n v="1.19404413636734E8"/>
        <n v="958.55877136"/>
        <n v="4.34207179507095E7"/>
        <n v="1.66194401331851E7"/>
        <n v="90863.5129623731"/>
        <n v="3.00838400578435E9"/>
        <n v="113864.725625368"/>
        <n v="777990.999339908"/>
        <n v="3.46812365192003E9"/>
        <n v="5.40034862942823E8"/>
        <n v="71.83802826"/>
        <n v="3699.51795236"/>
        <n v="1.84502267336468E7"/>
        <n v="1.65748317748849E7"/>
        <n v="90848.1369482448"/>
        <n v="2.94268200257691E9"/>
        <n v="113344.996792008"/>
        <n v="777893.72097797"/>
        <n v="3.52019329366263E9"/>
        <n v="5.28123657224746E8"/>
        <n v="93.94536722"/>
        <n v="3707.44114283"/>
        <n v="1.84452014889255E7"/>
        <n v="5714119.57064826"/>
        <n v="32883.9346586496"/>
        <n v="7.78673846695928E8"/>
        <n v="58815.4903590522"/>
        <n v="2386852.10958449"/>
        <n v="7.50462872027972E8"/>
        <n v="1.23092440238705E8"/>
        <n v="976.14174468"/>
        <n v="4.30643692159567E7"/>
        <n v="877944.25298114"/>
        <n v="32984.5779312763"/>
        <n v="7.58711676869056E8"/>
        <n v="58600.5712073674"/>
        <n v="2386464.73059175"/>
        <n v="7.35410840653187E8"/>
        <n v="1.21220856562672E8"/>
        <n v="959.2498509"/>
        <n v="4.30486713146778E7"/>
        <n v="2.84381143861629E7"/>
        <n v="90965.7063265231"/>
        <n v="2.25851951015709E9"/>
        <n v="113690.049353659"/>
        <n v="614553.172937876"/>
        <n v="1.89644304181918E9"/>
        <n v="3.74794213083983E8"/>
        <n v="2649.98195229"/>
        <n v="1.87912585985461E7"/>
        <n v="2434.6925119"/>
        <n v="1.84233326824409E7"/>
        <n v="3.20653560790841E7"/>
        <n v="90763.3885821374"/>
        <n v="7.28854338181305E8"/>
        <n v="76288.030783062"/>
        <n v="1659621.65273461"/>
        <n v="1.25582492917331E9"/>
        <n v="1.360724340452E8"/>
        <n v="2416.64155484"/>
        <n v="4.31830741484624E7"/>
        <n v="3.24593113422338E7"/>
        <n v="90747.5630952141"/>
        <n v="7.30435256788509E8"/>
        <n v="84970.6326667921"/>
        <n v="1658529.61707022"/>
        <n v="1.23504817580854E9"/>
        <n v="1.3347577570904E8"/>
        <n v="2311.32709719"/>
        <n v="4.31688474002919E7"/>
        <n v="2.39972769792648E7"/>
        <n v="83718.7053185789"/>
        <n v="6.98307795030453E8"/>
        <n v="129394.507869727"/>
        <n v="2084236.73139314"/>
        <n v="1.20199728176852E9"/>
        <n v="1.44388774018412E8"/>
        <n v="2181.74355269"/>
        <n v="4.31250620578051E7"/>
      </sharedItems>
    </cacheField>
    <cacheField name="SUPPLY_TOKEN_AMOUNT" numFmtId="0">
      <sharedItems containsSemiMixedTypes="0" containsString="0" containsNumber="1">
        <n v="6.09528732652984E9"/>
        <n v="2.67048502929652E7"/>
        <n v="1.52895817686266E11"/>
        <n v="8.60010757185522E7"/>
        <n v="5.7086319792002E8"/>
        <n v="2.02482289041885E11"/>
        <n v="2.60342567313285E10"/>
        <n v="444109.7742812"/>
        <n v="2045529.88018861"/>
        <n v="5.63425523773805E9"/>
        <n v="6.08515839832856E9"/>
        <n v="2.72213160597001E7"/>
        <n v="1.33418813653066E11"/>
        <n v="9.09291017235487E7"/>
        <n v="5.7579261073139E8"/>
        <n v="1.67367185516634E11"/>
        <n v="2.57154821109328E10"/>
        <n v="500036.09710166"/>
        <n v="2101375.84439703"/>
        <n v="5.61246037446359E9"/>
        <n v="6.04140164052558E9"/>
        <n v="2.72582502228182E7"/>
        <n v="1.41138531245028E11"/>
        <n v="9.06873045032071E7"/>
        <n v="5.60680205177459E8"/>
        <n v="2.03825156592628E11"/>
        <n v="2.55070615049855E10"/>
        <n v="491706.86840548"/>
        <n v="2083592.21654722"/>
        <n v="5.61362911117725E9"/>
        <n v="6.08318993402567E9"/>
        <n v="2.76199455878965E7"/>
        <n v="1.32342856866989E11"/>
        <n v="9.12057110033482E7"/>
        <n v="5.613751223936E8"/>
        <n v="1.69179615986515E11"/>
        <n v="2.80422825106749E10"/>
        <n v="501311.99433405"/>
        <n v="2120267.5858215"/>
        <n v="5.61817868139149E9"/>
        <n v="6.21152208420044E9"/>
        <n v="1.62651177331617E7"/>
        <n v="1.25389888625225E11"/>
        <n v="6.30934862289982E7"/>
        <n v="4.62304968039494E8"/>
        <n v="9.12596581718962E10"/>
        <n v="1.54076319113552E10"/>
        <n v="2075947.1182436"/>
        <n v="5.48309306104066E9"/>
        <n v="6.31363003009123E9"/>
        <n v="2.80759018992851E7"/>
        <n v="1.64392563196585E11"/>
        <n v="1.23479739659572E8"/>
        <n v="5.49489499867201E8"/>
        <n v="1.84545013378501E11"/>
        <n v="2.93472920385387E10"/>
        <n v="542576.58908798"/>
        <n v="2185622.45308674"/>
        <n v="5.56945308204066E9"/>
        <n v="5.77692420370659E9"/>
        <n v="1.56527504600451E7"/>
        <n v="1.18778612876694E11"/>
        <n v="5.92991136451004E7"/>
        <n v="4.58630296069827E8"/>
        <n v="8.83103614868313E10"/>
        <n v="1.49839593462856E10"/>
        <n v="2048097.99745284"/>
        <n v="5.48964526713374E9"/>
        <n v="5.18502574021752E9"/>
        <n v="1.58895273944326E7"/>
        <n v="1.1507081888923E11"/>
        <n v="5.83324531640623E7"/>
        <n v="4.59113347787168E8"/>
        <n v="8.59437077614925E10"/>
        <n v="1.48829713692307E10"/>
        <n v="2034649.03546293"/>
        <n v="5.48952767934277E9"/>
        <n v="6.56587215634611E9"/>
        <n v="1.71013519873582E7"/>
        <n v="1.23731626580488E11"/>
        <n v="6.81793793974591E7"/>
        <n v="5.86505302591582E8"/>
        <n v="1.16613057233184E11"/>
        <n v="2.62603994358577E10"/>
        <n v="2202371.81089276"/>
        <n v="0.0"/>
        <n v="5.68924764106179E9"/>
        <n v="6.55637251751977E9"/>
        <n v="1.7119055111907E7"/>
        <n v="1.25985852389528E11"/>
        <n v="6.86111327055531E7"/>
        <n v="5.90173660571283E8"/>
        <n v="1.16537289470818E11"/>
        <n v="2.68177714755259E10"/>
        <n v="2194314.74678814"/>
        <n v="5.68888799512564E9"/>
        <n v="4.23599557225011E9"/>
        <n v="1.16476473256024E7"/>
        <n v="6.19289066172827E10"/>
        <n v="5.55684810460884E7"/>
        <n v="5.31964518562189E8"/>
        <n v="4.72819594235165E10"/>
        <n v="8.47098371305316E9"/>
        <n v="1702531.03111834"/>
        <n v="6.91318899034273E9"/>
        <n v="4.38354075440649E9"/>
        <n v="1.1632211538709E7"/>
        <n v="4.84722708122114E10"/>
        <n v="5.52187095592422E7"/>
        <n v="5.27158032023608E8"/>
        <n v="4.53567091748394E10"/>
        <n v="8.0526829451931E9"/>
        <n v="1685240.68016532"/>
        <n v="6.89868670237766E9"/>
        <n v="6.16559860968709E9"/>
        <n v="1.71341252381867E7"/>
        <n v="1.22937138715791E11"/>
        <n v="7.38613116397672E7"/>
        <n v="6.6603978222155E8"/>
        <n v="1.21461437036052E11"/>
        <n v="2.38496433754802E10"/>
        <n v="1792029.59905795"/>
        <n v="614225.28427981"/>
        <n v="5.70172381511982E9"/>
        <n v="6.25593423347745E9"/>
        <n v="1.70266827718295E7"/>
        <n v="1.22425587036951E11"/>
        <n v="6.98563885808219E7"/>
        <n v="3.79584567216143E8"/>
        <n v="9.177832445094E10"/>
        <n v="1.55051691765777E10"/>
        <n v="1813126.56722385"/>
        <n v="5.5029062669128E9"/>
        <n v="6.24256345379216E9"/>
        <n v="1.70709491912907E7"/>
        <n v="1.16790498010795E11"/>
        <n v="6.40815369712085E7"/>
        <n v="4.62846045885091E8"/>
        <n v="9.62212891958912E10"/>
        <n v="1.55588085342596E10"/>
        <n v="2092683.95433229"/>
        <n v="5.50019831827269E9"/>
        <n v="6.31170548510372E9"/>
        <n v="1.7591628050863E7"/>
        <n v="1.22472038235312E11"/>
        <n v="7.7792820743572E7"/>
        <n v="6.34984810584791E8"/>
        <n v="1.22619292623685E11"/>
        <n v="2.4966250645493E10"/>
        <n v="1286242.36313389"/>
        <n v="1089313.62158514"/>
        <n v="5.69337217523229E9"/>
        <n v="6.301663395134E9"/>
        <n v="1.75706632259454E7"/>
        <n v="1.22139765741682E11"/>
        <n v="7.97660267749785E7"/>
        <n v="6.35800482415603E8"/>
        <n v="1.21059895125334E11"/>
        <n v="2.6064879816229E10"/>
        <n v="1358373.81798419"/>
        <n v="1110768.58224286"/>
        <n v="5.6924959097685E9"/>
        <n v="6.47401230857184E9"/>
        <n v="1.71083369773437E7"/>
        <n v="1.28159417210413E11"/>
        <n v="7.19571780104059E7"/>
        <n v="5.86224862667659E8"/>
        <n v="1.13647295488526E11"/>
        <n v="2.38530455637613E10"/>
        <n v="2313507.62090856"/>
        <n v="5.68898114140361E9"/>
        <n v="4.24532520259857E9"/>
        <n v="1.19990279449153E7"/>
        <n v="6.10941548820195E10"/>
        <n v="5.53040057157059E7"/>
        <n v="5.25918223650818E8"/>
        <n v="4.83400377058161E10"/>
        <n v="8.76024773004921E9"/>
        <n v="1689096.96684041"/>
        <n v="6.92034051956854E9"/>
        <n v="6.27397874303629E9"/>
        <n v="1.74508212824627E7"/>
        <n v="1.23280786007748E11"/>
        <n v="8.21747053765351E7"/>
        <n v="6.46461416233236E8"/>
        <n v="1.35027829531091E11"/>
        <n v="3.04134643054385E10"/>
        <n v="1391859.11720459"/>
        <n v="1064252.41707278"/>
        <n v="5.69256624989652E9"/>
        <n v="6.15143279436778E9"/>
        <n v="1.74080525410374E7"/>
        <n v="1.24884480129102E11"/>
        <n v="8.23881106009941E7"/>
        <n v="6.46811835094376E8"/>
        <n v="1.34648662808067E11"/>
        <n v="3.07361643867131E10"/>
        <n v="1394729.87194511"/>
        <n v="1093391.01099483"/>
        <n v="5.69001236325198E9"/>
        <n v="5.52391221768427E7"/>
        <n v="8.0879826217744E8"/>
        <n v="2.15592714513976E10"/>
        <n v="2.49050983199615E9"/>
        <n v="1124873.06155377"/>
        <n v="6.92154714689112E9"/>
        <n v="6.50710889828145E9"/>
        <n v="1.71423685379222E7"/>
        <n v="1.24389009847642E11"/>
        <n v="6.78495343714195E7"/>
        <n v="5.51391447470558E8"/>
        <n v="1.08773117693752E11"/>
        <n v="3.51518622870006E10"/>
        <n v="2127392.02167905"/>
        <n v="5.66726465824114E9"/>
        <n v="2.20055080385344E9"/>
        <n v="6313974.90511986"/>
        <n v="7.5683510820242E10"/>
        <n v="5.72954116423798E7"/>
        <n v="8.08591958577309E8"/>
        <n v="2.14035361447858E10"/>
        <n v="2.53937716887233E9"/>
        <n v="1148991.75468516"/>
        <n v="6.90618727084372E9"/>
        <n v="6.49422023819187E9"/>
        <n v="1.71594714376875E7"/>
        <n v="1.23282151950126E11"/>
        <n v="6.89820006162101E7"/>
        <n v="4.74829624663957E8"/>
        <n v="9.57564073737965E10"/>
        <n v="1.54366349306185E10"/>
        <n v="1949735.44367522"/>
        <n v="5.66080962774362E9"/>
        <n v="6.22908709102618E9"/>
        <n v="1.69175708437897E7"/>
        <n v="1.20515387266212E11"/>
        <n v="6.27175716265097E7"/>
        <n v="2.32336121952156E9"/>
        <n v="8168179.00796798"/>
        <n v="5.04168227940897E10"/>
        <n v="4.9665310540023E7"/>
        <n v="6.61627248943023E8"/>
        <n v="3.80017015987669E10"/>
        <n v="6.96848658706201E9"/>
        <n v="1256125.80555524"/>
        <n v="6.85534848401833E9"/>
        <n v="4.85451201424911E8"/>
        <n v="9.3409021056649E10"/>
        <n v="1.56648864509575E10"/>
        <n v="2143154.30389244"/>
        <n v="5.48200852656427E9"/>
        <n v="2.32552178398001E9"/>
        <n v="8166110.77402091"/>
        <n v="4.94046939576772E10"/>
        <n v="5.08131326393952E7"/>
        <n v="6.50029857466862E8"/>
        <n v="3.80559032380889E10"/>
        <n v="6.79889767878393E9"/>
        <n v="1337405.67352056"/>
        <n v="6.86226034833853E9"/>
        <n v="6.21858508128572E9"/>
        <n v="1.66825662749215E7"/>
        <n v="1.23336153150473E11"/>
        <n v="6.25778466732456E7"/>
        <n v="4.61715711584827E8"/>
        <n v="9.21992067754019E10"/>
        <n v="1.48622636472172E10"/>
        <n v="2113925.84731132"/>
        <n v="5.47988090661159E9"/>
        <n v="3.04355532083323E9"/>
        <n v="9425316.1380625"/>
        <n v="5.14986538207539E10"/>
        <n v="5.05352667688004E7"/>
        <n v="6.39055852538359E8"/>
        <n v="4.15459683169248E10"/>
        <n v="7.17643806994947E9"/>
        <n v="1429174.62417894"/>
        <n v="6.87037133212735E9"/>
        <n v="6.15658624511096E9"/>
        <n v="1.72758245521174E7"/>
        <n v="1.23418102860414E11"/>
        <n v="7.75447145622788E7"/>
        <n v="6.70127702040828E8"/>
        <n v="1.23740811032948E11"/>
        <n v="3.00375530579334E10"/>
        <n v="1645690.96896748"/>
        <n v="786832.64552388"/>
        <n v="5.73431574743603E9"/>
        <n v="6.27540756501121E9"/>
        <n v="2.81251135054181E7"/>
        <n v="1.60934625073295E11"/>
        <n v="1.24657716315189E8"/>
        <n v="5.44862683292998E8"/>
        <n v="1.86738052912653E11"/>
        <n v="3.19845102492279E10"/>
        <n v="819746.98455246"/>
        <n v="1914654.98192945"/>
        <n v="5.56893720535659E9"/>
        <n v="2.21370387287184E9"/>
        <n v="6436155.82222545"/>
        <n v="7.34238301133228E10"/>
        <n v="5.49641167073038E7"/>
        <n v="7.729734231249E8"/>
        <n v="2.14581551153502E10"/>
        <n v="2.88745425758684E9"/>
        <n v="1122932.09065581"/>
        <n v="6.92360634534574E9"/>
        <n v="6.43783120861358E9"/>
        <n v="1.71158158432239E7"/>
        <n v="1.20687778888124E11"/>
        <n v="6.95758621101199E7"/>
        <n v="4.77147099901754E8"/>
        <n v="9.45672016301236E10"/>
        <n v="1.4809798477985E10"/>
        <n v="1913973.11239978"/>
        <n v="5.66204163229275E9"/>
        <n v="4.33354347322676E9"/>
        <n v="1.09408638409518E7"/>
        <n v="3.96906800375299E10"/>
        <n v="5.65321221426729E7"/>
        <n v="5.18410267275353E8"/>
        <n v="6.36466894677927E10"/>
        <n v="7.8420018039421E9"/>
        <n v="1688101.95885101"/>
        <n v="6.89718641061906E9"/>
        <n v="3.87608185739064E9"/>
        <n v="1.08691458702296E7"/>
        <n v="3.93036338583082E10"/>
        <n v="5.64197005128683E7"/>
        <n v="5.19927937708246E8"/>
        <n v="6.52103312931606E10"/>
        <n v="7.69493132577058E9"/>
        <n v="1716096.08412241"/>
        <n v="6.8966792373379E9"/>
        <n v="2.19699639024771E9"/>
        <n v="6348682.95687792"/>
        <n v="7.50006776657507E10"/>
        <n v="5.73719236226722E7"/>
        <n v="8.17880765353409E8"/>
        <n v="2.16108173917469E10"/>
        <n v="2.57492037338043E9"/>
        <n v="1143432.83228586"/>
        <n v="6.90246123083346E9"/>
        <n v="2.20625751987388E9"/>
        <n v="6433902.77853423"/>
        <n v="7.67693820166091E10"/>
        <n v="5.63657186905253E7"/>
        <n v="8.00426122103825E8"/>
        <n v="2.11206045154834E10"/>
        <n v="2.65594928728299E9"/>
        <n v="1151490.7563411"/>
        <n v="6.90334836945639E9"/>
        <n v="4.55817445889022E9"/>
        <n v="1.25827110013491E7"/>
        <n v="5.96699153398067E10"/>
        <n v="5.98804620531274E7"/>
        <n v="4.71593280676928E8"/>
        <n v="5.24465905535072E10"/>
        <n v="9.62721914863219E9"/>
        <n v="1650623.03697754"/>
        <n v="6.86214707697859E9"/>
        <n v="4.10927722031766E9"/>
        <n v="9950620.38341796"/>
        <n v="3.1898565846667E10"/>
        <n v="5.80655632987E7"/>
        <n v="5.79364135626392E8"/>
        <n v="6.59104367816225E10"/>
        <n v="7.79461761537329E9"/>
        <n v="1743384.61709829"/>
        <n v="6.85566448448696E9"/>
        <n v="4.01051328000135E9"/>
        <n v="1.04359934682845E7"/>
        <n v="4.87595332967652E10"/>
        <n v="5.38637752666739E7"/>
        <n v="6.14639065741083E8"/>
        <n v="4.32060190141558E10"/>
        <n v="7.46499040353288E9"/>
        <n v="1670454.68574915"/>
        <n v="6.85272951718928E9"/>
        <n v="2.31820818509692E9"/>
        <n v="8041727.12191766"/>
        <n v="5.52593636866032E10"/>
        <n v="4.99912904327595E7"/>
        <n v="6.60742882427492E8"/>
        <n v="3.9048285855572E10"/>
        <n v="7.31921330255344E9"/>
        <n v="1247982.04629391"/>
        <n v="6.87176919565964E9"/>
        <n v="2.28422246950545E9"/>
        <n v="4619442.07603615"/>
        <n v="5.6129432430179E10"/>
        <n v="5.36698843952276E7"/>
        <n v="6.89771562474849E8"/>
        <n v="3.38001417481821E10"/>
        <n v="4.41410325699276E9"/>
        <n v="1347988.38786664"/>
        <n v="6.86581244944221E9"/>
        <n v="6.15178675798096E9"/>
        <n v="1.72299459010937E7"/>
        <n v="1.2311510058509E11"/>
        <n v="7.5924780626023E7"/>
        <n v="6.72297457676877E8"/>
        <n v="1.24706283398342E11"/>
        <n v="2.7030971600805E10"/>
        <n v="1656094.83727732"/>
        <n v="762429.84213465"/>
        <n v="5.73491164979239E9"/>
        <n v="1.79676848260544E9"/>
        <n v="6504509.0696453"/>
        <n v="5.75223740942054E10"/>
        <n v="5.65696253401641E7"/>
        <n v="7.15316896778636E8"/>
        <n v="4.26224522423368E10"/>
        <n v="4.59203771112638E9"/>
        <n v="1544139.03301296"/>
        <n v="6.8831212763183E9"/>
        <n v="1.79834323082256E9"/>
        <n v="6500324.50881461"/>
        <n v="5.63454518722883E10"/>
        <n v="5.6948570145296E7"/>
        <n v="7.41709993862484E8"/>
        <n v="4.2103236334701E10"/>
        <n v="4.29839472499551E9"/>
        <n v="1543216.96670488"/>
        <n v="6.88303387734197E9"/>
        <n v="6.14842780169589E9"/>
        <n v="1.72052519261951E7"/>
        <n v="1.23123390815537E11"/>
        <n v="7.55283971986743E7"/>
        <n v="6.6756250158388E8"/>
        <n v="1.27664089912787E11"/>
        <n v="2.71474903103355E10"/>
        <n v="1736190.43441891"/>
        <n v="692664.87743694"/>
        <n v="5.70229276725373E9"/>
        <n v="1.79850804692935E9"/>
        <n v="6537968.28434839"/>
        <n v="6.24886354363388E10"/>
        <n v="5.66987456605781E7"/>
        <n v="7.17244249219461E8"/>
        <n v="4.1608322554859E10"/>
        <n v="5.11030088759557E9"/>
        <n v="1537685.94440384"/>
        <n v="6.89187339634565E9"/>
        <n v="2.14511195476696E9"/>
        <n v="5613772.7111656"/>
        <n v="7.43382314561553E10"/>
        <n v="5.71814432573719E7"/>
        <n v="8.63742354184798E8"/>
        <n v="1.57562274140527E10"/>
        <n v="1.84627891388011E9"/>
        <n v="1172033.74672058"/>
        <n v="6.98911993377321E9"/>
        <n v="2.2018914079532E9"/>
        <n v="5295447.57191459"/>
        <n v="5.62683864992342E10"/>
        <n v="5.58537197613304E7"/>
        <n v="7.07956110796752E8"/>
        <n v="3.43326649314622E10"/>
        <n v="4.31616453845707E9"/>
        <n v="1361334.18813731"/>
        <n v="6.86219207316217E9"/>
        <n v="1.71376963685136E9"/>
        <n v="6735602.12357767"/>
        <n v="5.72551393688162E10"/>
        <n v="5.52305433116152E7"/>
        <n v="7.02673572259074E8"/>
        <n v="4.04714914966863E10"/>
        <n v="4.46477156352374E9"/>
        <n v="1581676.13024018"/>
        <n v="6.86066584600497E9"/>
        <n v="6.27883386693172E9"/>
        <n v="1.75134346516468E7"/>
        <n v="1.23937470981531E11"/>
        <n v="8.00345240834102E7"/>
        <n v="6.35454731680102E8"/>
        <n v="1.3768585164749E11"/>
        <n v="2.99376499630456E10"/>
        <n v="1371354.24107305"/>
        <n v="1085211.46773328"/>
        <n v="5.09777897210555E9"/>
        <n v="1.59082522684171E7"/>
        <n v="1.07728565707911E11"/>
        <n v="6.17767817754507E7"/>
        <n v="4.56782524161685E8"/>
        <n v="8.31779275571881E10"/>
        <n v="1.6004757424966E10"/>
        <n v="2008600.1451153"/>
        <n v="5.38998248365837E9"/>
        <n v="2.32764343140122E9"/>
        <n v="8207091.16123488"/>
        <n v="4.81693676058791E10"/>
        <n v="5.15214058377054E7"/>
        <n v="6.21845327386402E8"/>
        <n v="3.74447873450286E10"/>
        <n v="6.21619934421325E9"/>
        <n v="1326509.55426359"/>
        <n v="6.86678874283052E9"/>
        <n v="4.47293368398512E9"/>
        <n v="1.24281392677832E7"/>
        <n v="5.97833154853024E10"/>
        <n v="5.92563229116573E7"/>
        <n v="4.73301619369288E8"/>
        <n v="5.2015145839324E10"/>
        <n v="8.83507697637445E9"/>
        <n v="1645685.26702256"/>
        <n v="6.9361612946432E9"/>
        <n v="4.56907128597279E9"/>
        <n v="1.22757737763843E7"/>
        <n v="5.98225634653965E10"/>
        <n v="5.90083867806136E7"/>
        <n v="4.78328439857323E8"/>
        <n v="5.16474309674229E10"/>
        <n v="8.56102101531675E9"/>
        <n v="1643377.11767076"/>
        <n v="6.91251738608161E9"/>
        <n v="2.16574546900643E9"/>
        <n v="6267748.52317079"/>
        <n v="7.33602259043211E10"/>
        <n v="5.50163013611107E7"/>
        <n v="7.92537014181948E8"/>
        <n v="2.61779869630234E10"/>
        <n v="3.88209207798369E9"/>
        <n v="1192106.91937853"/>
        <n v="6.90017480873848E9"/>
        <n v="2.16557767896296E9"/>
        <n v="5917977.41120633"/>
        <n v="7.54319223928839E10"/>
        <n v="5.52174350997216E7"/>
        <n v="8.0459866085624E8"/>
        <n v="2.64135553981154E10"/>
        <n v="3.89283917013245E9"/>
        <n v="1193031.03536895"/>
        <n v="6.92385345615651E9"/>
        <n v="6.13389971940978E9"/>
        <n v="1.73776161252537E7"/>
        <n v="1.23588112269072E11"/>
        <n v="8.00277583942241E7"/>
        <n v="6.47279415955658E8"/>
        <n v="1.30623503784207E11"/>
        <n v="3.20875535911838E10"/>
        <n v="1402724.16525197"/>
        <n v="1039208.28365837"/>
        <n v="5.73416431227298E9"/>
        <n v="2.32088027654286E9"/>
        <n v="5099495.02588869"/>
        <n v="2.93959975761417E10"/>
        <n v="5.56814651396219E7"/>
        <n v="6.67660755238187E8"/>
        <n v="6.68921979681035E10"/>
        <n v="4.59179198733187E9"/>
        <n v="1360486.66630887"/>
        <n v="6.86569470506856E9"/>
        <n v="2.28607189396111E9"/>
        <n v="4661752.08035387"/>
        <n v="5.52353311286372E10"/>
        <n v="5.64205275947843E7"/>
        <n v="6.85260433515491E8"/>
        <n v="3.39950065116406E10"/>
        <n v="4.53533226225602E9"/>
        <n v="1356535.81041052"/>
        <n v="6.8661057477858E9"/>
        <n v="2.24239815949056E9"/>
        <n v="6546165.7373561"/>
        <n v="6.24161666162103E10"/>
        <n v="5.66055556838894E7"/>
        <n v="7.21817979515684E8"/>
        <n v="4.15840263207111E10"/>
        <n v="5.21841162380113E9"/>
        <n v="1509343.93669938"/>
        <n v="6.89242921232998E9"/>
        <n v="2.24330442505344E9"/>
        <n v="6515566.25603266"/>
        <n v="6.1992558777924E10"/>
        <n v="5.67431101446459E7"/>
        <n v="7.2182593920659E8"/>
        <n v="4.10916944328579E10"/>
        <n v="3.69622546933892E9"/>
        <n v="1498219.64542054"/>
        <n v="6.89192315265739E9"/>
        <n v="5.14540825769276E9"/>
        <n v="1.60005088406616E7"/>
        <n v="1.08357924527619E11"/>
        <n v="5.75970638230863E7"/>
        <n v="4.56841153885702E8"/>
        <n v="8.48539505844863E10"/>
        <n v="1.52932934594176E10"/>
        <n v="2006045.22655243"/>
        <n v="5.48831479652246E9"/>
        <n v="5.13018188042859E9"/>
        <n v="1.60778001142661E7"/>
        <n v="1.07062079573263E11"/>
        <n v="5.75358157000588E7"/>
        <n v="4.65226311944057E8"/>
        <n v="8.34834297062048E10"/>
        <n v="1.57022847741549E10"/>
        <n v="2004429.71065879"/>
        <n v="5.48538515884119E9"/>
        <n v="6.12727359623364E9"/>
        <n v="2.68435369789843E7"/>
        <n v="1.54801169100613E11"/>
        <n v="8.02316870843505E7"/>
        <n v="5.71645869689446E8"/>
        <n v="2.0400948997744E11"/>
        <n v="2.56974566890907E10"/>
        <n v="425178.22503523"/>
        <n v="2089062.8967476"/>
        <n v="5.68725990182119E9"/>
        <n v="4.98992446425113E9"/>
        <n v="1.57267872356285E7"/>
        <n v="1.0882582022735E11"/>
        <n v="6.62665738108362E7"/>
        <n v="4.60653060622985E8"/>
        <n v="8.23920212366428E10"/>
        <n v="1.76828478951058E10"/>
        <n v="1861739.65291695"/>
        <n v="5.5590158622954E9"/>
        <n v="5.00045922918903E9"/>
        <n v="1.58740760655083E7"/>
        <n v="1.08811343255765E11"/>
        <n v="6.7535668861541E7"/>
        <n v="4.5615926585647E8"/>
        <n v="8.02650857583457E10"/>
        <n v="1.72484155597796E10"/>
        <n v="1874428.24406561"/>
        <n v="5.41088360855592E9"/>
        <n v="6.05269126581718E9"/>
        <n v="2.7150404156138E7"/>
        <n v="1.43461737038204E11"/>
        <n v="8.96545009745313E7"/>
        <n v="5.78939919798471E8"/>
        <n v="2.05082543921667E11"/>
        <n v="2.5929422313961E10"/>
        <n v="471079.00038388"/>
        <n v="2094449.79243971"/>
        <n v="5.63363228253167E9"/>
        <n v="2.14806087096452E9"/>
        <n v="6363675.16071232"/>
        <n v="6.51205116825765E10"/>
        <n v="5.63020903864259E7"/>
        <n v="7.14272145964654E8"/>
        <n v="4.03364095032082E10"/>
        <n v="3.75166284873421E9"/>
        <n v="1449474.87624166"/>
        <n v="6.93986792258516E9"/>
        <n v="2.15036685238527E9"/>
        <n v="6359249.51526856"/>
        <n v="6.57409944674826E10"/>
        <n v="5.73869992794171E7"/>
        <n v="7.24844629065512E8"/>
        <n v="3.99769339665248E10"/>
        <n v="3.67533255193903E9"/>
        <n v="1293353.93051616"/>
        <n v="6.94015899333322E9"/>
        <n v="2.06236075335976E9"/>
        <n v="6733938.11814117"/>
        <n v="6.56795649935905E10"/>
        <n v="5.4714617183516E7"/>
        <n v="7.93813355381758E8"/>
        <n v="3.76979917645705E10"/>
        <n v="3.56688173204288E9"/>
        <n v="1270107.89242817"/>
        <n v="6.94012368006853E9"/>
        <n v="2.0632446187079E9"/>
        <n v="6388290.44784952"/>
        <n v="6.82846026884723E10"/>
        <n v="5.48848947034941E7"/>
        <n v="8.00672867923828E8"/>
        <n v="3.91574284430498E10"/>
        <n v="3.33531207806582E9"/>
        <n v="1241716.95677038"/>
        <n v="6.94042252143446E9"/>
        <n v="5859874.10508411"/>
        <n v="7.90718999470982E10"/>
        <n v="5.99873151020721E7"/>
        <n v="8.24592545394614E8"/>
        <n v="1.56078268462683E10"/>
        <n v="2.02036229411814E9"/>
        <n v="1246315.44908404"/>
        <n v="6.99095724587747E9"/>
        <n v="2.21900608546959E9"/>
        <n v="5667932.96036714"/>
        <n v="7.85824556048838E10"/>
        <n v="5.94580607307823E7"/>
        <n v="8.20234020732454E8"/>
        <n v="1.6047888984882E10"/>
        <n v="2.32182191116956E9"/>
        <n v="1284800.29896798"/>
        <n v="6.99116863333677E9"/>
        <n v="4.95716840267685E9"/>
        <n v="1.54109287838663E7"/>
        <n v="1.07390216342772E11"/>
        <n v="6.56760271126098E7"/>
        <n v="4.54233523249801E8"/>
        <n v="7.61591376703519E10"/>
        <n v="1.61838832874044E10"/>
        <n v="1816307.27849282"/>
        <n v="5.68177168764588E9"/>
        <n v="4.95688759617647E9"/>
        <n v="1.56525211211643E7"/>
        <n v="9.28508458854829E10"/>
        <n v="6.499006789382E7"/>
        <n v="4.61055656439206E8"/>
        <n v="7.19403093150281E10"/>
        <n v="1.57469404524437E10"/>
        <n v="1800156.23950017"/>
        <n v="5.65058420705291E9"/>
        <n v="2.06378054457826E9"/>
        <n v="6211619.60992783"/>
        <n v="6.82478943479031E10"/>
        <n v="5.39681147457491E7"/>
        <n v="8.17753972024863E8"/>
        <n v="3.61777667427388E10"/>
        <n v="4.25688907066499E9"/>
        <n v="1259632.28836742"/>
        <n v="6.8891447097459E9"/>
        <n v="2.06393948914662E9"/>
        <n v="6169158.42305983"/>
        <n v="6.82756704817781E10"/>
        <n v="5.46011102950642E7"/>
        <n v="8.08845734296606E8"/>
        <n v="3.56184641349333E10"/>
        <n v="4.27564297195928E9"/>
        <n v="1264616.32761863"/>
        <n v="6.89388990562412E9"/>
        <n v="2.70893264679732E9"/>
        <n v="5.82789950780257E10"/>
        <n v="4.42913136280964E7"/>
        <n v="3.07433310850349E8"/>
        <n v="1.11909580863989E10"/>
        <n v="1.75071301372438E9"/>
        <n v="176909.57929151"/>
        <n v="7.0327867721047E9"/>
        <n v="2.71169858508314E9"/>
        <n v="5.8166612704876E10"/>
        <n v="4.36085377648633E7"/>
        <n v="2.99229479613401E8"/>
        <n v="1.1001403697375E10"/>
        <n v="2.28515711155762E9"/>
        <n v="147674.99968834"/>
        <n v="7.02769629553686E9"/>
        <n v="5.80581764755299E9"/>
        <n v="2.82253619161695E7"/>
        <n v="1.60052855309247E11"/>
        <n v="1.25487858510105E8"/>
        <n v="5.41739218326579E8"/>
        <n v="1.86020440508804E11"/>
        <n v="3.19724438540936E10"/>
        <n v="818088.67284039"/>
        <n v="1811555.03639098"/>
        <n v="5.56924593777996E9"/>
        <n v="5.8003579564317E9"/>
        <n v="2.80663349012907E7"/>
        <n v="1.60657744689041E11"/>
        <n v="1.2698471249449E8"/>
        <n v="5.65105575337797E8"/>
        <n v="1.53795960211178E11"/>
        <n v="3.20251956933703E10"/>
        <n v="822873.30364742"/>
        <n v="1810740.07114406"/>
        <n v="5.57302662698006E9"/>
        <n v="6.30718977156345E9"/>
        <n v="2.77653929579894E7"/>
        <n v="1.46961199411949E11"/>
        <n v="1.25066954942039E8"/>
        <n v="5.62196094612988E8"/>
        <n v="1.33866339494759E11"/>
        <n v="2.48932342587418E10"/>
        <n v="844518.4811379"/>
        <n v="1598789.63420761"/>
        <n v="5.60395286152463E9"/>
        <n v="6.30149271096933E9"/>
        <n v="2.7878678833876E7"/>
        <n v="1.41368140196935E11"/>
        <n v="1.24939474554727E8"/>
        <n v="5.60849577352554E8"/>
        <n v="1.31698812767718E11"/>
        <n v="2.41207055040304E10"/>
        <n v="859573.69038228"/>
        <n v="1581240.70111636"/>
        <n v="5.60407726630453E9"/>
        <n v="6.60168423377156E7"/>
        <n v="4.50069612589631E8"/>
        <n v="8.64320414364238E10"/>
        <n v="1.78020109389904E10"/>
        <n v="1890463.31870646"/>
        <n v="5.55163874215108E9"/>
        <n v="4.99322080050536E9"/>
        <n v="1.55982648347892E7"/>
        <n v="1.11141992116843E11"/>
        <n v="6.58680400606786E7"/>
        <n v="4.56925085658062E8"/>
        <n v="8.56881738840299E10"/>
        <n v="1.81041053159033E10"/>
        <n v="1873132.71226504"/>
        <n v="5.55088336708003E9"/>
        <n v="4.65433136388415E9"/>
        <n v="1.49219296210875E7"/>
        <n v="6.4506404538614E10"/>
        <n v="6.22756708264189E7"/>
        <n v="5.04033633040927E8"/>
        <n v="5.78857030926088E10"/>
        <n v="1.04321935452683E10"/>
        <n v="1639465.05585217"/>
        <n v="5.27907063368368E9"/>
        <n v="4.59288633741415E9"/>
        <n v="1.45432981392037E7"/>
        <n v="6.3054479724552E10"/>
        <n v="6.27062412318325E7"/>
        <n v="4.98746953060851E8"/>
        <n v="5.76872639445401E10"/>
        <n v="1.01254093672471E10"/>
        <n v="1632439.45733176"/>
        <n v="5.27492150044967E9"/>
        <n v="4.97940611886748E9"/>
        <n v="1.57104642025441E7"/>
        <n v="8.88830751171351E10"/>
        <n v="6.53872901189785E7"/>
        <n v="4.70681151677647E8"/>
        <n v="7.21053590431644E10"/>
        <n v="1.58873643536311E10"/>
        <n v="1790650.295894"/>
        <n v="5.65002955549152E9"/>
        <n v="4.97560094355729E9"/>
        <n v="1.56639102636567E7"/>
        <n v="4.5818697640095E9"/>
        <n v="1.30065264518157E7"/>
        <n v="6.27371191053767E10"/>
        <n v="6.13334319475324E7"/>
        <n v="4.83932592629864E8"/>
        <n v="5.48753535788582E10"/>
        <n v="1.03664303885697E10"/>
        <n v="1624238.96199572"/>
        <n v="6.85510501292351E9"/>
        <n v="2.05408178968334E9"/>
        <n v="6164827.78634336"/>
        <n v="6.92590903098154E10"/>
        <n v="5.41458337279703E7"/>
        <n v="8.10558989117472E8"/>
        <n v="3.45941472090605E10"/>
        <n v="4.13569488731695E9"/>
        <n v="1267158.64216377"/>
        <n v="6.88901622869495E9"/>
        <n v="2.50158985291299E9"/>
        <n v="5083242.84328901"/>
        <n v="7.07927833688905E10"/>
        <n v="5.43466818324004E7"/>
        <n v="7.64646537189283E8"/>
        <n v="1.19020078309141E10"/>
        <n v="2.00753051966641E9"/>
        <n v="730225.49838192"/>
        <n v="7.10329058928245E9"/>
        <n v="2.37755901231498E9"/>
        <n v="5186340.12898263"/>
        <n v="6.91679971266382E10"/>
        <n v="5.5347822014048E7"/>
        <n v="7.86370668790051E8"/>
        <n v="1.12766652142367E10"/>
        <n v="1.76564673564658E9"/>
        <n v="912178.6099428"/>
        <n v="6.99985084829531E9"/>
        <n v="2.5128622522018E9"/>
        <n v="3769289.99266828"/>
        <n v="5.99910102636849E10"/>
        <n v="4.90700544564518E7"/>
        <n v="6.45691733129047E8"/>
        <n v="9.94370230640473E9"/>
        <n v="1.68031604139304E9"/>
        <n v="554022.87048826"/>
        <n v="7.00294695219244E9"/>
        <n v="2.17934021430813E9"/>
        <n v="2.69873300966667E9"/>
        <n v="6.04381377657884E10"/>
        <n v="4.57091254253925E7"/>
        <n v="4.91867930794759E8"/>
        <n v="9.50903412546142E9"/>
        <n v="1.84367013959927E9"/>
        <n v="326736.89465718"/>
        <n v="7.02742323344115E9"/>
        <n v="2.19103270890471E9"/>
        <n v="6231227.8111129"/>
        <n v="7.2879749582825E10"/>
        <n v="5.91787687165334E7"/>
        <n v="6539548.45963826"/>
        <n v="6.67266396046624E10"/>
        <n v="5.40883015044247E7"/>
        <n v="8.44541523911816E8"/>
        <n v="1.09791662461183E10"/>
        <n v="1.73286207002606E9"/>
        <n v="1049258.74679245"/>
        <n v="6.98910729849213E9"/>
        <n v="2.69992229899795E9"/>
        <n v="6.02020987652132E10"/>
        <n v="4.53777224306428E7"/>
        <n v="4.69007260372806E8"/>
        <n v="9.50815419544262E9"/>
        <n v="1.8247046234327E9"/>
        <n v="289853.95475252"/>
        <n v="7.02865693223789E9"/>
        <n v="7.96063904180264E8"/>
        <n v="1.77928758681357E10"/>
        <n v="2.95232780940239E9"/>
        <n v="1220633.19965022"/>
        <n v="6.91988933612016E9"/>
        <n v="2.72009580029296E9"/>
        <n v="5.81318356702574E10"/>
        <n v="4.36608666806837E7"/>
        <n v="1.45750237661441E8"/>
        <n v="1.10458346640457E10"/>
        <n v="3.29285469831308E9"/>
        <n v="136294.13895681"/>
        <n v="7.02899551676383E9"/>
        <n v="2.20458224254593E9"/>
        <n v="6494422.62684057"/>
        <n v="2.72044722308253E9"/>
        <n v="2.1764359151731E9"/>
        <n v="7427525.6090978"/>
        <n v="6.59793249436888E10"/>
        <n v="5.60550828766544E7"/>
        <n v="8.26058867015478E8"/>
        <n v="1.35608592036148E10"/>
        <n v="1.75952175609625E9"/>
        <n v="1193564.54320511"/>
        <n v="6.9897007921206E9"/>
        <n v="2.14520664996899E9"/>
        <n v="5473166.06098248"/>
        <n v="7.86032849111247E10"/>
        <n v="5.99362018453967E7"/>
        <n v="8.31429654744791E8"/>
        <n v="1.66232672689058E10"/>
        <n v="1.77487624007912E9"/>
        <n v="1228455.45396717"/>
        <n v="6.99095521156011E9"/>
        <n v="2.70071133532405E9"/>
        <n v="3853143.98735569"/>
        <n v="5.96150993187617E10"/>
        <n v="4.69799837258365E7"/>
        <n v="6.35092956513483E8"/>
        <n v="2.50558849855615E9"/>
        <n v="4326861.2428966"/>
        <n v="6.56938318191484E10"/>
        <n v="4.8948390875889E7"/>
        <n v="7.03074115025579E8"/>
        <n v="1.02485790177229E10"/>
        <n v="2.12727808162678E9"/>
        <n v="623309.64814413"/>
        <n v="7.09903195164455E9"/>
        <n v="9.67704632619616E9"/>
        <n v="1.74702177969059E9"/>
        <n v="531472.59267173"/>
        <n v="7.10242393272206E9"/>
        <n v="2.5069889417444E9"/>
        <n v="3966542.65166973"/>
        <n v="6.56181523356983E10"/>
        <n v="4.88814444178574E7"/>
        <n v="6.78630464036213E8"/>
        <n v="9.57770552265644E9"/>
        <n v="2.09649522300629E9"/>
        <n v="604326.22002984"/>
        <n v="7.09953954519519E9"/>
        <n v="2.70233447229651E9"/>
        <n v="1394673.94375026"/>
        <n v="5.99771830889353E10"/>
        <n v="4.60918400760184E7"/>
        <n v="5.57401518659165E8"/>
        <n v="9.13350317581793E9"/>
        <n v="1.73067447847002E9"/>
        <n v="437999.85097733"/>
        <n v="7.02953339227662E9"/>
        <n v="2.17914224964029E9"/>
        <n v="6488929.95758097"/>
        <n v="6.46723148228729E10"/>
        <n v="5.55454242189636E7"/>
        <n v="7.84212711839934E8"/>
        <n v="1.10334915095564E10"/>
        <n v="1.75282287634364E9"/>
        <n v="971325.5768346"/>
        <n v="6.99770317293033E9"/>
        <n v="2.70330120610639E9"/>
        <n v="5.94958093297272E10"/>
        <n v="4.49551715758172E7"/>
        <n v="3.12301088956293E8"/>
        <n v="1.05907316752779E10"/>
        <n v="1.77434001979459E9"/>
        <n v="216121.52868642"/>
        <n v="7.0325959776914E9"/>
        <n v="2.17664712851954E9"/>
        <n v="5217427.23394233"/>
        <n v="6.64357895129489E10"/>
        <n v="5.65309622747699E7"/>
        <n v="7.90132489158112E8"/>
        <n v="1.10451119940215E10"/>
        <n v="1.76105873508528E9"/>
        <n v="929561.66971077"/>
        <n v="6.9998892151664E9"/>
        <n v="1.5273420529705E7"/>
        <n v="6.68951337769135E10"/>
        <n v="6.83699729803669E7"/>
        <n v="4.92240518361508E8"/>
        <n v="5.84978656869157E10"/>
        <n v="1.09536867008615E10"/>
        <n v="1508918.37364253"/>
        <n v="5.15603921136438E9"/>
        <n v="5.04490509776989E9"/>
        <n v="1.53983543080412E7"/>
        <n v="6.61186215245526E10"/>
        <n v="6.66204150181018E7"/>
        <n v="5.07800793925811E8"/>
        <n v="5.75875662605377E10"/>
        <n v="1.02386967270694E10"/>
        <n v="1525792.65246909"/>
        <n v="5.2679779022801E9"/>
        <n v="2.16626552507088E9"/>
        <n v="7499632.8191199"/>
        <n v="6.73335162850341E10"/>
        <n v="5.77306054062015E7"/>
        <n v="8.249220711891E8"/>
        <n v="1.37722279090489E10"/>
        <n v="1.73910901704776E9"/>
        <n v="1243176.96578606"/>
        <n v="6.98931095709694E9"/>
        <n v="2.167811925791E9"/>
        <n v="7363740.39524056"/>
        <n v="6.64935608292979E10"/>
        <n v="5.76919671397164E7"/>
        <n v="8.09590342497536E8"/>
        <n v="1.36135362749231E10"/>
        <n v="1.72913124765374E9"/>
        <n v="1213027.99144372"/>
        <n v="6.98914129164014E9"/>
        <n v="2.50536097990389E9"/>
        <n v="5066155.31590801"/>
        <n v="7.07405889272333E10"/>
        <n v="5.36509609367314E7"/>
        <n v="7.12567793827821E8"/>
        <n v="1.20786826348017E10"/>
        <n v="1.94563391036201E9"/>
        <n v="722058.73714739"/>
        <n v="7.10291426799227E9"/>
        <n v="2.50687644845027E9"/>
        <n v="4822373.3192466"/>
        <n v="6.91076730424294E10"/>
        <n v="5.05083277820666E7"/>
        <n v="6.94075915967357E8"/>
        <n v="1.13844169418079E10"/>
        <n v="1.94394363719543E9"/>
        <n v="722530.40173237"/>
        <n v="7.10191015107622E9"/>
        <n v="8.30332547477869E10"/>
        <n v="6.19117615021189E7"/>
        <n v="7.96086318849509E8"/>
        <n v="1.87509753930487E10"/>
        <n v="2.91397000024761E9"/>
        <n v="1247209.48846031"/>
        <n v="6.92933208649245E9"/>
        <n v="2.19592199966055E9"/>
        <n v="6424554.28052521"/>
        <n v="8.29359365872073E10"/>
        <n v="6.22777721427421E7"/>
        <n v="7.77290965117792E8"/>
        <n v="1.96631842715189E10"/>
        <n v="2.75489536794207E9"/>
        <n v="1265470.64355516"/>
        <n v="6.9636526474569E9"/>
        <n v="6.31371728926448E9"/>
        <n v="2.79400986706335E7"/>
        <n v="1.59823769956652E11"/>
        <n v="1.26558727089854E8"/>
        <n v="5.71615544221319E8"/>
        <n v="1.39159644585625E11"/>
        <n v="2.89198819331722E10"/>
        <n v="832122.71483784"/>
        <n v="1591261.54809669"/>
        <n v="5.59174661513304E9"/>
        <n v="6.30962463085452E9"/>
        <n v="2.78963357033301E7"/>
        <n v="1.60919502099042E11"/>
        <n v="1.22392859863873E8"/>
        <n v="5.69958691215309E8"/>
        <n v="1.38174508546608E11"/>
        <n v="2.69855318618529E10"/>
        <n v="836730.10757185"/>
        <n v="1612527.46817945"/>
        <n v="5.79331624300536E10"/>
        <n v="4.25182333050903E7"/>
        <n v="1.54775073667549E8"/>
        <n v="9.8717387666727E9"/>
        <n v="3.13652088701061E9"/>
        <n v="139498.68041592"/>
        <n v="7.03106786888343E9"/>
        <n v="5.59174584400722E9"/>
        <n v="2.22510345648617E9"/>
        <n v="5765082.85055868"/>
        <n v="8.02653933179346E10"/>
        <n v="6.74639310214188E7"/>
        <n v="8.39811919336023E8"/>
        <n v="1.62780405621157E10"/>
        <n v="2.01970526404911E9"/>
        <n v="1230509.89461541"/>
        <n v="6.99290247344193E9"/>
        <n v="2.21301249516736E9"/>
        <n v="5668027.93034576"/>
        <n v="8.15914943427929E10"/>
        <n v="6.26927916845739E7"/>
        <n v="7.76049709331407E8"/>
        <n v="1.74269644820372E10"/>
        <n v="1.99411335459368E9"/>
        <n v="1225357.45238869"/>
        <n v="6.96767819115822E9"/>
        <n v="2.22494630725854E9"/>
        <n v="5.59548678389216E9"/>
        <n v="2.78656964690208E7"/>
        <n v="1.60124725544251E11"/>
        <n v="1.25823092687372E8"/>
        <n v="5.72458533709786E8"/>
        <n v="1.4369333006529E11"/>
        <n v="2.85982566136838E10"/>
        <n v="823142.71428146"/>
        <n v="1774025.94991857"/>
        <n v="5.5707454506596E9"/>
        <n v="5.60895850875754E9"/>
        <n v="2.77338234573472E7"/>
        <n v="1.60998184967565E11"/>
        <n v="1.2609984507102E8"/>
        <n v="5.68925697829113E8"/>
        <n v="1.42913366667126E11"/>
        <n v="2.95426090721977E10"/>
        <n v="824665.15366919"/>
        <n v="1714815.78932288"/>
        <n v="5.57242730232734E9"/>
        <n v="5.12738875825877E9"/>
        <n v="1.52053498507623E7"/>
        <n v="8.12471615271759E10"/>
        <n v="6.66369672563349E7"/>
        <n v="4.91361646134366E8"/>
        <n v="6.17214015385632E10"/>
        <n v="1.32171299669261E10"/>
        <n v="1577637.8921698"/>
        <n v="5.61608827954165E9"/>
        <n v="5.10905563702606E9"/>
        <n v="1.51009856542316E7"/>
        <n v="6.76713027925156E10"/>
        <n v="6.71373827045718E7"/>
        <n v="4.88236436242147E8"/>
        <n v="5.97855742628112E10"/>
        <n v="1.22228811556577E10"/>
        <n v="1593986.42005059"/>
        <n v="5.18209790258051E9"/>
        <n v="6.31198201124674E9"/>
        <n v="2.76489553749574E7"/>
        <n v="1.59091242078029E11"/>
        <n v="1.26342520485564E8"/>
        <n v="5.71959979463667E8"/>
        <n v="1.41794804906804E11"/>
        <n v="2.92706844166889E10"/>
        <n v="831409.44278847"/>
        <n v="1652035.91294377"/>
        <n v="5.59143761571247E9"/>
        <n v="2.20926604857883E9"/>
        <n v="6449273.76827192"/>
        <n v="8.19681461288735E10"/>
        <n v="6.24617178733215E7"/>
        <n v="7.81112484780345E8"/>
        <n v="1.96819071326199E10"/>
        <n v="2.47508729853091E9"/>
        <n v="1209538.22220354"/>
        <n v="6.96129858127361E9"/>
        <n v="2.21346293383771E9"/>
        <n v="5846165.6585145"/>
        <n v="8.14501356693283E10"/>
        <n v="6.28803879944201E7"/>
        <n v="7.84639945586996E8"/>
        <n v="1.92163040409857E10"/>
        <n v="2.22941421312605E9"/>
        <n v="1217088.78244195"/>
        <n v="6.96326203909861E9"/>
        <n v="2.14489200833367E9"/>
        <n v="5694057.12491517"/>
        <n v="7.8261332649831E10"/>
        <n v="5.7146346714007E7"/>
        <n v="8.36438091559786E8"/>
        <n v="1.61050076525494E10"/>
        <n v="1.75600323106864E9"/>
        <n v="1225319.6317194"/>
        <n v="6.98877401128382E9"/>
        <n v="2.14463976470169E9"/>
        <n v="5730169.86748472"/>
        <n v="7.83518201473274E10"/>
        <n v="5.76421263390134E7"/>
        <n v="8.67719467866106E8"/>
        <n v="1.55297986319508E10"/>
        <n v="1.85405747675474E9"/>
        <n v="1209168.32671602"/>
        <n v="6.98886906034489E9"/>
        <n v="2.50707262373406E9"/>
        <n v="5167388.75258948"/>
        <n v="7.0105103147435E10"/>
        <n v="5.5287620729852E7"/>
        <n v="7.93349068557644E8"/>
        <n v="1.13009813327671E10"/>
        <n v="1.83556223858032E9"/>
        <n v="788412.11963"/>
        <n v="7.10273182267709E9"/>
        <n v="2.50713324464651E9"/>
        <n v="5169029.53554188"/>
        <n v="7.07655856775995E10"/>
        <n v="5.45894190723042E7"/>
        <n v="7.72019666312659E8"/>
        <n v="1.14206857394127E10"/>
        <n v="1.83649317693225E9"/>
        <n v="760790.97001412"/>
        <n v="7.10203790322511E9"/>
        <n v="6.31506582373709E9"/>
        <n v="2.78613963472093E7"/>
        <n v="1.40670212086988E11"/>
        <n v="9.44900776385364E7"/>
        <n v="5.59016697015374E8"/>
        <n v="1.30684189618786E11"/>
        <n v="2.37871352702275E10"/>
        <n v="900083.39482921"/>
        <n v="1564881.00209695"/>
        <n v="5.60413432415933E9"/>
        <n v="5.12822526334725E9"/>
        <n v="1.5241782440033E7"/>
        <n v="8.14101308784893E10"/>
        <n v="6.67326312574096E7"/>
        <n v="4.89021426814023E8"/>
        <n v="6.31120087113353E10"/>
        <n v="1.36280038537765E10"/>
        <n v="1660291.37706839"/>
        <n v="5.61715302584179E9"/>
        <n v="8.60195517920913E10"/>
        <n v="6.62250805755087E7"/>
        <n v="4.72614594513768E8"/>
        <n v="6.98688465505635E10"/>
        <n v="1.52299284745505E10"/>
        <n v="1771373.06074172"/>
        <n v="5.65848021017525E9"/>
        <n v="4.9689987561862E9"/>
        <n v="1.56804368141113E7"/>
        <n v="8.5448865461565E10"/>
        <n v="6.44320298418341E7"/>
        <n v="4.93599293559834E8"/>
        <n v="6.75856993382317E10"/>
        <n v="1.4971009481251E10"/>
        <n v="1758188.08908695"/>
        <n v="5.64380894211266E9"/>
        <n v="2.70185930421867E9"/>
        <n v="857639.8509872"/>
        <n v="5.94356568731136E10"/>
        <n v="4.55198609869934E7"/>
        <n v="5.27286597719908E8"/>
        <n v="9.16552908117295E9"/>
        <n v="1.758013619819E9"/>
        <n v="423058.43505953"/>
        <n v="7.03187477756696E9"/>
        <n v="4.9600511390288E9"/>
        <n v="1.53471306276484E7"/>
        <n v="1.0823979883745E11"/>
        <n v="6.80330452675492E7"/>
        <n v="4.52339416000223E8"/>
        <n v="7.71879630432372E10"/>
        <n v="1.62402652477222E10"/>
        <n v="1817528.63079588"/>
        <n v="5.67960316899514E9"/>
        <n v="2.10597089512369E9"/>
        <n v="6497610.54292748"/>
        <n v="6.28918655691275E10"/>
        <n v="5.75798532365478E7"/>
        <n v="7.18652598814424E8"/>
        <n v="4.17218309971593E10"/>
        <n v="3.81282084120595E9"/>
        <n v="1467216.28528971"/>
        <n v="6.92195596658176E9"/>
        <n v="2.10545698430496E9"/>
        <n v="6491247.30906586"/>
        <n v="6.2717141011928E10"/>
        <n v="5.70636674921934E7"/>
        <n v="7.07026675549017E8"/>
        <n v="4.00581372236612E10"/>
        <n v="3.9212121052832E9"/>
        <n v="1467387.08918035"/>
        <n v="6.92096261277036E9"/>
        <n v="2.06350783147024E9"/>
        <n v="6238779.89692536"/>
        <n v="6.85742041110334E10"/>
        <n v="5.52057136511674E7"/>
        <n v="8.05375529577382E8"/>
        <n v="3.86145229731498E10"/>
        <n v="4.3343596881369E9"/>
        <n v="1253114.50422351"/>
        <n v="6.94212641632071E9"/>
        <n v="2.70339431943473E9"/>
        <n v="5.99838421454481E10"/>
        <n v="4.56331078686139E7"/>
        <n v="4.01446969381218E8"/>
        <n v="9.23668678891687E9"/>
        <n v="1.74553163821766E9"/>
        <n v="422727.85442046"/>
        <n v="7.03411460584288E9"/>
        <n v="2.69724371582121E9"/>
        <n v="6.05681165409817E10"/>
        <n v="4.55680949762473E7"/>
        <n v="5.19564065836724E8"/>
        <n v="9.52564731820546E9"/>
        <n v="1.7431266773025E9"/>
        <n v="423857.13327666"/>
        <n v="7.02586118290892E9"/>
        <n v="6.3066205141028E9"/>
        <n v="2.75813026173467E7"/>
        <n v="1.57946574443282E11"/>
        <n v="1.24327448634955E8"/>
        <n v="5.68983968190174E8"/>
        <n v="1.34658842103331E11"/>
        <n v="2.61728299269146E10"/>
        <n v="842189.82351332"/>
        <n v="1615356.18236233"/>
        <n v="5.60433433375075E9"/>
        <n v="4.28662387626115E9"/>
        <n v="1.216749734257E7"/>
        <n v="6.17126159560793E10"/>
        <n v="5.89549338715166E7"/>
        <n v="5.27069274151157E8"/>
        <n v="5.05273519156439E10"/>
        <n v="8.69005296674743E9"/>
        <n v="1675312.74734061"/>
        <n v="6.91237175147386E9"/>
        <n v="4.25682405103651E9"/>
        <n v="1.22924173570825E7"/>
        <n v="6.18795532839312E10"/>
        <n v="5.5586024940213E7"/>
        <n v="5.32443182064804E8"/>
        <n v="4.88240844504062E10"/>
        <n v="8.61321810809504E9"/>
        <n v="1719772.94559926"/>
        <n v="6.91077588454417E9"/>
        <n v="6.12943908721904E9"/>
        <n v="2.76989765404537E7"/>
        <n v="1.28947753823218E11"/>
        <n v="9.03680768781922E7"/>
        <n v="5.53093920436172E8"/>
        <n v="1.54241373122609E11"/>
        <n v="2.85645673956812E10"/>
        <n v="501003.67403094"/>
        <n v="2102396.88274284"/>
        <n v="5.57282077537456E9"/>
        <n v="6.18528708985567E9"/>
        <n v="1.71370178850101E7"/>
        <n v="1.2316946410933E11"/>
        <n v="7.29902725538489E7"/>
        <n v="6.33960042125109E8"/>
        <n v="1.18915102271339E11"/>
        <n v="2.23507118869493E10"/>
        <n v="2376117.7726876"/>
        <n v="5.70038527625123E9"/>
        <n v="6.24094782324202E9"/>
        <n v="1.71048276585866E7"/>
        <n v="1.23537983414521E11"/>
        <n v="7.19012007607641E7"/>
        <n v="5.87691903010855E8"/>
        <n v="1.17891062164726E11"/>
        <n v="2.31567150100167E10"/>
        <n v="2343827.79780871"/>
        <n v="5.70057426416613E9"/>
        <n v="2.21151199297688E9"/>
        <n v="6253265.50338202"/>
        <n v="7.375649815064E10"/>
        <n v="5.55571350633846E7"/>
        <n v="7.72115811117229E8"/>
        <n v="2.16092347073776E10"/>
        <n v="2.92984877693659E9"/>
        <n v="1122286.35481566"/>
        <n v="6.92044519510012E9"/>
        <n v="2.19108099896158E9"/>
        <n v="6261294.75288503"/>
        <n v="7.33938163626917E10"/>
        <n v="5.34238989208893E7"/>
        <n v="7.87778890041929E8"/>
        <n v="2.148243526491E10"/>
        <n v="2.93551503457084E9"/>
        <n v="1158072.11879336"/>
        <n v="6.92536774095936E9"/>
        <n v="2.10480911283739E9"/>
        <n v="6496552.09720211"/>
        <n v="6.27874165268207E10"/>
        <n v="5.76580699588195E7"/>
        <n v="7.29308076065196E8"/>
        <n v="4.17482495833525E10"/>
        <n v="4.17749633664982E9"/>
        <n v="1474469.97869132"/>
        <n v="6.89127849293181E9"/>
        <n v="2.17190288512267E9"/>
        <n v="5596690.68590401"/>
        <n v="7.26733262841613E10"/>
        <n v="5.4288031727633E7"/>
        <n v="8.30327001021199E8"/>
        <n v="2.19934394371066E10"/>
        <n v="2.5749955435439E9"/>
        <n v="1132136.7389305"/>
        <n v="6.91282432599139E9"/>
        <n v="2.19444233249595E9"/>
        <n v="6267239.60167929"/>
        <n v="7.62547548890554E10"/>
        <n v="6.23972495613106E9"/>
        <n v="1.69596576226258E7"/>
        <n v="1.1740440202502E11"/>
        <n v="6.31945346558719E7"/>
        <n v="4.93626900478224E8"/>
        <n v="9.52110901671762E10"/>
        <n v="1.57850328465031E10"/>
        <n v="2138075.6813363"/>
        <n v="5.49868735133527E9"/>
        <n v="6.42303041025048E9"/>
        <n v="1.70836782844611E7"/>
        <n v="1.20621131727119E11"/>
        <n v="6.93180109961813E7"/>
        <n v="4.82352366413253E8"/>
        <n v="9.40281836738978E10"/>
        <n v="1.51532947306676E10"/>
        <n v="1931784.6597634"/>
        <n v="5.66164687026353E9"/>
        <n v="6.42222241209409E9"/>
        <n v="1.70597138705068E7"/>
        <n v="1.22667642561617E11"/>
        <n v="6.94238587473167E7"/>
        <n v="3.21656946408002E8"/>
        <n v="9.06654688504162E10"/>
        <n v="1.47000812154649E10"/>
        <n v="1874308.88708025"/>
        <n v="5.58338976403873E9"/>
        <n v="2.16618883594635E9"/>
        <n v="5808953.58001451"/>
        <n v="7.39236470624099E10"/>
        <n v="5.59309320408383E7"/>
        <n v="8.37993087663967E8"/>
        <n v="2.2892503769468E10"/>
        <n v="3.43255979363005E9"/>
        <n v="1197329.4253174"/>
        <n v="6.93774446703181E9"/>
        <n v="2.16533818961587E9"/>
        <n v="5734086.20244078"/>
        <n v="7.34789485602553E10"/>
        <n v="5.52199331258081E7"/>
        <n v="8.28319172850907E8"/>
        <n v="2.29038162922878E10"/>
        <n v="3.1228630128664E9"/>
        <n v="1234177.23377223"/>
        <n v="6.91691411038498E9"/>
        <n v="2.14431622029242E9"/>
        <n v="6033320.78977761"/>
        <n v="7.77912156183249E10"/>
        <n v="6.01899923430221E7"/>
        <n v="7.95996245162049E8"/>
        <n v="1.65706262829941E10"/>
        <n v="2.03370176409441E9"/>
        <n v="1237179.32345081"/>
        <n v="6.98934983990564E9"/>
        <n v="4.57663657553046E9"/>
        <n v="1.22552038028191E7"/>
        <n v="5.94521460123638E10"/>
        <n v="6.06763395994963E7"/>
        <n v="4.9256307918603E8"/>
        <n v="5.21134519326665E10"/>
        <n v="1.07051299524609E10"/>
        <n v="1631381.25069673"/>
        <n v="6.8618420823889E9"/>
        <n v="4.95487525444602E9"/>
        <n v="1.56251163373527E7"/>
        <n v="8.52160893356025E10"/>
        <n v="6.60537167192362E7"/>
        <n v="5.02673829356578E8"/>
        <n v="6.76295028891301E10"/>
        <n v="1.48434804007696E10"/>
        <n v="1722328.39549388"/>
        <n v="5.6379144279112E9"/>
        <n v="5.14679499772893E9"/>
        <n v="1.54650271609466E7"/>
        <n v="8.25616195672634E10"/>
        <n v="6.7578904224163E7"/>
        <n v="4.93170411534289E8"/>
        <n v="6.51511244162888E10"/>
        <n v="1.38190677184457E10"/>
        <n v="1658671.38766366"/>
        <n v="5.62020407041531E9"/>
        <n v="2.1445284468963E9"/>
        <n v="5506018.54705658"/>
        <n v="7.83710424866368E10"/>
        <n v="5.99473061309865E7"/>
        <n v="8.00327916860818E8"/>
        <n v="1.63074185779478E10"/>
        <n v="1.78773907337951E9"/>
        <n v="1235678.14832967"/>
        <n v="6.9910807152267E9"/>
        <n v="4.56905835722337E9"/>
        <n v="1.29807624890382E7"/>
        <n v="5.9759426285077E10"/>
        <n v="6.06877182236701E7"/>
        <n v="4.70339904505411E8"/>
        <n v="5.26743813310152E10"/>
        <n v="1.03062037295377E10"/>
        <n v="1628555.4020919"/>
        <n v="6.86366877881901E9"/>
        <n v="2.12103514665742E9"/>
        <n v="6397027.42227325"/>
        <n v="6.20309259500171E10"/>
        <n v="5.72423918302107E7"/>
        <n v="7.13528362444933E8"/>
        <n v="3.9976606099727E10"/>
        <n v="3.96127190440925E9"/>
        <n v="1454699.60240877"/>
        <n v="6.92067267040105E9"/>
        <n v="2.74065917914314E9"/>
        <n v="5.57532457636835E10"/>
        <n v="3.94442568028754E7"/>
        <n v="1.45445714448339E8"/>
        <n v="9.50423940308719E9"/>
        <n v="3.01516911641281E9"/>
        <n v="133362.72306845"/>
        <n v="7.14646056595937E9"/>
        <n v="2.14606733827629E9"/>
        <n v="7296707.37266932"/>
        <n v="7.23219698334942E10"/>
        <n v="5.61140260706359E7"/>
        <n v="8.81492197224582E8"/>
        <n v="1.55691186662665E10"/>
        <n v="1.97738391279297E9"/>
        <n v="1192203.32868972"/>
        <n v="6.98793692282345E9"/>
        <n v="2.16631903679447E9"/>
        <n v="7285920.76072924"/>
        <n v="6.83372803994358E10"/>
        <n v="5.78878992834284E7"/>
        <n v="8.29067459665269E8"/>
        <n v="1.43364949564889E10"/>
        <n v="1.82804550750707E9"/>
        <n v="1235690.79358174"/>
        <n v="6.98777328556213E9"/>
        <n v="2.22168535391945E9"/>
        <n v="5746483.7445325"/>
        <n v="8.11829549918037E10"/>
        <n v="6.40172809207498E7"/>
        <n v="8.01013221046661E8"/>
        <n v="1.65522633210809E10"/>
        <n v="2.1314304271176E9"/>
        <n v="1230626.50942757"/>
        <n v="6.96851017015274E9"/>
        <n v="2.22630324253226E9"/>
        <n v="5706666.73645126"/>
        <n v="8.02975206483904E10"/>
        <n v="6.80476900743666E7"/>
        <n v="8.17737174017897E8"/>
        <n v="1.58011009340844E10"/>
        <n v="2.07236516650804E9"/>
        <n v="1229899.75246177"/>
        <n v="6.99783076705145E9"/>
        <n v="5.21758829193786E9"/>
        <n v="1.54440955060464E7"/>
        <n v="6.68975052973224E10"/>
        <n v="6.79260737520642E7"/>
        <n v="4.9428038313338E8"/>
        <n v="5.94201508724201E10"/>
        <n v="1.17390193572512E10"/>
        <n v="1508251.86984669"/>
        <n v="5.16570378223761E9"/>
        <n v="5.11660477272938E9"/>
        <n v="5.0869171895885E9"/>
        <n v="1.57974026637479E7"/>
        <n v="1.04394769017724E11"/>
        <n v="6.18169327386596E7"/>
        <n v="4.54351072179011E8"/>
        <n v="8.05001563650649E10"/>
        <n v="1.56279029638967E10"/>
        <n v="1969727.80131209"/>
        <n v="5.41878966964677E9"/>
        <n v="5.03420792351449E9"/>
        <n v="1.57476532482043E7"/>
        <n v="1.04463801601203E11"/>
        <n v="6.28096709900768E7"/>
        <n v="4.54377670760689E8"/>
        <n v="8.17605134132415E10"/>
        <n v="1.63733879741708E10"/>
        <n v="1921618.18690475"/>
        <n v="5.41966671539672E9"/>
        <n v="2.17938482738428E9"/>
        <n v="6515023.59275344"/>
        <n v="6.56367285212537E10"/>
        <n v="5.62952327615821E7"/>
        <n v="8.52452530168932E8"/>
        <n v="1.05630728837216E10"/>
        <n v="1.92937824070057E9"/>
        <n v="990677.67627045"/>
        <n v="6.9907426209693E9"/>
        <n v="2.05395408600589E9"/>
        <n v="6197794.08257784"/>
        <n v="6.84024971408153E10"/>
        <n v="5.31072654488844E7"/>
        <n v="8.11463959976071E8"/>
        <n v="3.29205994376176E10"/>
        <n v="3.98187686286652E9"/>
        <n v="1259645.35579678"/>
        <n v="6.89703473568478E9"/>
        <n v="2.17852201953553E9"/>
        <n v="6472220.37483857"/>
        <n v="6.50457543706026E10"/>
        <n v="5.60388084958459E7"/>
        <n v="8.06225412571767E8"/>
        <n v="1.07542507158551E10"/>
        <n v="1.81847587310973E9"/>
        <n v="994496.7572163"/>
        <n v="6.99204492710187E9"/>
        <n v="2.05784376563995E9"/>
        <n v="6316446.19141991"/>
        <n v="7.21814715244357E10"/>
        <n v="5.28852697337509E7"/>
        <n v="8.21345480375075E8"/>
        <n v="2.8236923037378E10"/>
        <n v="4.0709008724396E9"/>
        <n v="1269304.10002468"/>
        <n v="6.89734824583599E9"/>
        <n v="5.65000946794716E9"/>
        <n v="2.80389077800666E7"/>
        <n v="1.61463328181121E11"/>
        <n v="1.25916083614765E8"/>
        <n v="5.65995537819366E8"/>
        <n v="1.46248300693871E11"/>
        <n v="2.90628129879123E10"/>
        <n v="816521.26426179"/>
        <n v="1839921.78012997"/>
        <n v="5.57255743318376E9"/>
        <n v="5.02644570804377E9"/>
        <n v="1.56734368665394E7"/>
        <n v="1.11267517821061E11"/>
        <n v="6.47436994324585E7"/>
        <n v="4.46534974121809E8"/>
        <n v="8.31934996024775E10"/>
        <n v="1.75761059825475E10"/>
        <n v="1909050.82829125"/>
        <n v="5.54709899324062E9"/>
        <n v="5.01599041425421E9"/>
        <n v="1.56500459181864E7"/>
        <n v="1.11596149802685E11"/>
        <n v="2.17691691912774E9"/>
        <n v="7375432.86585624"/>
        <n v="6.53782266845041E10"/>
        <n v="5.43134599261672E7"/>
        <n v="8.44127895371243E8"/>
        <n v="1.23617301933656E10"/>
        <n v="1.73927994542047E9"/>
        <n v="1123789.63861535"/>
        <n v="6.98889945452672E9"/>
        <n v="2.17807654369052E9"/>
        <n v="7244635.38831114"/>
        <n v="6.64143744349533E10"/>
        <n v="5.46576221766806E7"/>
        <n v="8.44317711057137E8"/>
        <n v="1.24331083974173E10"/>
        <n v="1.72782689213031E9"/>
        <n v="1048785.03792394"/>
        <n v="6.98940062941644E9"/>
        <n v="2.3276032513683E9"/>
        <n v="7530046.46623616"/>
        <n v="4.66672302722309E10"/>
        <n v="5.12059017295702E7"/>
        <n v="6.57070344694215E8"/>
        <n v="3.66812337089482E10"/>
        <n v="6.01400759079746E9"/>
        <n v="1317122.35293227"/>
        <n v="6.8627581777691E9"/>
        <n v="2.16739359719884E9"/>
        <n v="5879733.76440811"/>
        <n v="7.51431489354493E10"/>
        <n v="5.59954492973385E7"/>
        <n v="8.33110853746009E8"/>
        <n v="2.46712510872643E10"/>
        <n v="3.59095220648549E9"/>
        <n v="1193880.7625603"/>
        <n v="6.93627728625378E9"/>
        <n v="6.30363764421079E9"/>
        <n v="2.80761494030916E7"/>
        <n v="1.23961483341159E11"/>
        <n v="9.37542307642682E7"/>
        <n v="5.57416132470425E8"/>
        <n v="1.2821613903E11"/>
        <n v="2.09870711817969E10"/>
        <n v="907092.13839052"/>
        <n v="1601562.02393083"/>
        <n v="5.61615822159279E9"/>
        <n v="6.31564823776399E9"/>
        <n v="1.66101889344848E7"/>
        <n v="1.24292718906153E11"/>
        <n v="9.38805538123692E7"/>
        <n v="5.51793698680813E8"/>
        <n v="1.28062072187183E11"/>
        <n v="2.10583021187549E10"/>
        <n v="1032449.29229166"/>
        <n v="1528731.53264233"/>
        <n v="5.67589842546279E9"/>
        <n v="2.3302643572462E9"/>
        <n v="5235433.27585877"/>
        <n v="2.99858941881075E10"/>
        <n v="5.8089913293385E7"/>
        <n v="6.68096155992431E8"/>
        <n v="5.22588228014097E10"/>
        <n v="4.86855507254393E9"/>
        <n v="1323295.69143845"/>
        <n v="6.86281025255636E9"/>
        <n v="6.3098853715205E9"/>
        <n v="1.50448237887762E7"/>
        <n v="1.24004376246969E11"/>
        <n v="9.40670184806835E7"/>
        <n v="4.83734733807422E8"/>
        <n v="1.24665890098854E11"/>
        <n v="2.2751356032272E10"/>
        <n v="1035803.42817147"/>
        <n v="1536632.2777494"/>
        <n v="5.67530303760481E9"/>
        <n v="6.30922370119626E9"/>
        <n v="2.79284481659178E7"/>
        <n v="1.26207682573953E11"/>
        <n v="9.46291010020589E7"/>
        <n v="5.55966785558733E8"/>
        <n v="1.30194589161325E11"/>
        <n v="2.28082444473031E10"/>
        <n v="906953.69872491"/>
        <n v="4.26385122711192E9"/>
        <n v="1.13702228591555E7"/>
        <n v="4.11629792224467E10"/>
        <n v="5.55050468829837E7"/>
        <n v="5.27107902826671E8"/>
        <n v="5.11887653937513E10"/>
        <n v="8.02641854863089E9"/>
        <n v="1736154.41676376"/>
        <n v="6.89975160842767E9"/>
        <n v="2.44589961691753E9"/>
        <n v="7091707.14382076"/>
        <n v="5.37895695709645E10"/>
        <n v="4.77335358285389E7"/>
        <n v="6.53115605860809E8"/>
        <n v="4.10025560842361E10"/>
        <n v="7.31237341595469E9"/>
        <n v="1355390.25584324"/>
        <n v="6.86910961792926E9"/>
        <n v="2.42537437519393E9"/>
        <n v="8021077.92359715"/>
        <n v="5.58505016172377E10"/>
        <n v="4.7322485182913E7"/>
        <n v="6.54004914828215E8"/>
        <n v="4.00526912238659E10"/>
        <n v="7.23027236106491E9"/>
        <n v="1341436.51746198"/>
        <n v="6.87059649988425E9"/>
        <n v="6.16311688358665E9"/>
        <n v="2.77857948243779E7"/>
        <n v="1.71928078234027E11"/>
        <n v="1.22669848507068E8"/>
        <n v="5.52811855881245E8"/>
        <n v="1.85251990589392E11"/>
        <n v="2.9531096701559E10"/>
        <n v="540804.31491851"/>
        <n v="2073685.11360372"/>
        <n v="5.56930222135013E9"/>
        <n v="6.14466073565705E9"/>
        <n v="2.77133906026076E7"/>
        <n v="1.66652303227752E11"/>
        <n v="1.22867639675229E8"/>
        <n v="5.48807218680915E8"/>
        <n v="1.85632211641854E11"/>
        <n v="2.93029801232731E10"/>
        <n v="542274.11453855"/>
        <n v="2072430.54889405"/>
        <n v="5.56940542879675E9"/>
        <n v="2.72897365475621E9"/>
        <n v="6972717.00913504"/>
        <n v="4.49341301674401E10"/>
        <n v="4.96743353180606E7"/>
        <n v="6.344581955747E8"/>
        <n v="4.09730748168291E10"/>
        <n v="6.99874106647674E9"/>
        <n v="1422068.19180679"/>
        <n v="6.86675330833722E9"/>
        <n v="2.47273066935081E9"/>
        <n v="7076528.28326828"/>
        <n v="4.46876475599757E10"/>
        <n v="5.05193037137531E7"/>
        <n v="6.40678335314566E8"/>
        <n v="3.92013808858114E10"/>
        <n v="6.70148929457472E9"/>
        <n v="1373047.06025956"/>
        <n v="6.86701664936676E9"/>
        <n v="6.51476707800289E9"/>
        <n v="1.71386802202961E7"/>
        <n v="1.25687200123996E11"/>
        <n v="6.77057374181485E7"/>
        <n v="5.59139035074559E8"/>
        <n v="1.13613686980545E11"/>
        <n v="3.43939741325834E10"/>
        <n v="2168165.12423211"/>
        <n v="5.67581676012558E9"/>
        <n v="1576430.90666682"/>
        <n v="5.60278301699008E9"/>
        <n v="4.30802648947953E9"/>
        <n v="1.12715857493822E7"/>
        <n v="4.07214367484468E10"/>
        <n v="5.65816287863892E7"/>
        <n v="5.21134979830096E8"/>
        <n v="6.84867610301282E10"/>
        <n v="7.83391663123722E9"/>
        <n v="1719681.51555189"/>
        <n v="6.89547448906283E9"/>
        <n v="4.30619991090572E9"/>
        <n v="1.1037869492135E7"/>
        <n v="4.02579358125756E10"/>
        <n v="5.68032288336843E7"/>
        <n v="5.13812530570384E8"/>
        <n v="6.6213019700214E10"/>
        <n v="7.32237614703208E9"/>
        <n v="1746292.77534115"/>
        <n v="6.89489710294335E9"/>
        <n v="3.82694819551016E9"/>
        <n v="1.05474738545208E7"/>
        <n v="3.81319813502401E10"/>
        <n v="5.6974047102281E7"/>
        <n v="5.72550503847426E8"/>
        <n v="6.49820026076719E10"/>
        <n v="7.84168845962839E9"/>
        <n v="1701682.04370762"/>
        <n v="6.86087626126906E9"/>
      </sharedItems>
    </cacheField>
    <cacheField name="SUPPLY_USD" numFmtId="0">
      <sharedItems containsSemiMixedTypes="0" containsString="0" containsNumber="1">
        <n v="1.43823525580458E8"/>
        <n v="3.37157643565704E8"/>
        <n v="3.26684646804766E9"/>
        <n v="4.012891565783E9"/>
        <n v="3.72727949443979E8"/>
        <n v="4.44195951698445E9"/>
        <n v="5.49017711687804E8"/>
        <n v="4.52512807848149E8"/>
        <n v="2.06403942490744E9"/>
        <n v="1.65189748698853E8"/>
        <n v="1.58690953250442E8"/>
        <n v="2.67113414858475E8"/>
        <n v="2.84854339151553E9"/>
        <n v="4.22077741954615E9"/>
        <n v="3.68632268376574E8"/>
        <n v="3.67009823355051E9"/>
        <n v="5.42076297914248E8"/>
        <n v="5.70903452239707E8"/>
        <n v="2.37588913590713E9"/>
        <n v="1.97190626962616E8"/>
        <n v="1.54165097088806E8"/>
        <n v="2.74625028372589E8"/>
        <n v="3.01308744458387E9"/>
        <n v="4.31809630566772E9"/>
        <n v="3.84997164158646E8"/>
        <n v="4.47002128775029E9"/>
        <n v="5.37748860472267E8"/>
        <n v="5.4066217646962E8"/>
        <n v="2.26880641497341E9"/>
        <n v="1.92086096149128E8"/>
        <n v="1.62706319207703E8"/>
        <n v="2.62441431284102E8"/>
        <n v="2.82440380742791E9"/>
        <n v="3.96603820708986E9"/>
        <n v="3.57031582207946E8"/>
        <n v="3.70947637393029E9"/>
        <n v="5.91074991315091E8"/>
        <n v="5.63797653092837E8"/>
        <n v="2.36136617658032E9"/>
        <n v="1.84841584554829E8"/>
        <n v="7.60787841769717E7"/>
        <n v="1.63111404436403E8"/>
        <n v="2.65807272358632E9"/>
        <n v="1.89279267837964E9"/>
        <n v="2.38305123068245E8"/>
        <n v="1.97969839067995E9"/>
        <n v="3.21847598027758E8"/>
        <n v="2.01643181517898E9"/>
        <n v="1.50698310775941E8"/>
        <n v="1.99317472471274E8"/>
        <n v="3.23875312048037E8"/>
        <n v="3.51579125542336E9"/>
        <n v="6.21638875643476E9"/>
        <n v="4.21385036589312E8"/>
        <n v="4.04570877954068E9"/>
        <n v="6.1893567217437E8"/>
        <n v="6.9421836712008E8"/>
        <n v="2.76919577890316E9"/>
        <n v="2.50725246762623E8"/>
        <n v="6.89622158626155E7"/>
        <n v="1.51110491428814E8"/>
        <n v="2.51806762085788E9"/>
        <n v="1.84529337640336E9"/>
        <n v="2.3049472094269E8"/>
        <n v="1.9149804323857E9"/>
        <n v="3.12928408747503E8"/>
        <n v="2.03620028629266E9"/>
        <n v="1.49145050711086E8"/>
        <n v="5.46204429425425E7"/>
        <n v="1.27315275468343E8"/>
        <n v="2.44275580270819E9"/>
        <n v="1.65880543996752E9"/>
        <n v="2.06863758072565E8"/>
        <n v="1.86455546548051E9"/>
        <n v="3.11189763446174E8"/>
        <n v="1.865080374925E9"/>
        <n v="1.37089797272514E8"/>
        <n v="1.03757555115156E8"/>
        <n v="1.49295347694935E8"/>
        <n v="2.631637537406E9"/>
        <n v="2.43973268750059E9"/>
        <n v="3.53466652057306E8"/>
        <n v="2.5357556470552E9"/>
        <n v="5.4949353712884E8"/>
        <n v="2.49777359770568E9"/>
        <n v="0.0"/>
        <n v="1.56090988067005E8"/>
        <n v="1.05607230763597E8"/>
        <n v="1.53884746966124E8"/>
        <n v="2.67824049595512E9"/>
        <n v="2.57307299304604E9"/>
        <n v="3.71067906370566E8"/>
        <n v="2.53360454564668E9"/>
        <n v="5.60753374300744E8"/>
        <n v="2.65669492706126E9"/>
        <n v="1.56696055287043E8"/>
        <n v="2.90025581043262E7"/>
        <n v="4.90114038161729E7"/>
        <n v="1.30311192688021E9"/>
        <n v="1.38059631852051E9"/>
        <n v="1.00066008791461E8"/>
        <n v="1.01619056170527E9"/>
        <n v="1.74984085639459E8"/>
        <n v="1.10432843516127E9"/>
        <n v="7.70284341328584E7"/>
        <n v="2.91563804580754E7"/>
        <n v="4.73593683555414E7"/>
        <n v="1.0184605424478E9"/>
        <n v="1.3568448046263E9"/>
        <n v="9.25277705543625E7"/>
        <n v="9.74780570068374E8"/>
        <n v="1.66352288210718E8"/>
        <n v="1.11187055280955E9"/>
        <n v="7.23208296625421E7"/>
        <n v="1.50584333554827E8"/>
        <n v="1.52588076542544E8"/>
        <n v="2.62232404425061E9"/>
        <n v="2.69877532915485E9"/>
        <n v="4.50573286773272E8"/>
        <n v="2.64921365836001E9"/>
        <n v="5.00552444625591E8"/>
        <n v="2.12119280173074E9"/>
        <n v="7.19731688688759E8"/>
        <n v="1.84789691638322E8"/>
        <n v="8.88668224757368E7"/>
        <n v="1.66368404217329E8"/>
        <n v="2.59582043359063E9"/>
        <n v="2.36790271936642E9"/>
        <n v="2.53584206303103E8"/>
        <n v="1.99257799643405E9"/>
        <n v="3.23927780172466E8"/>
        <n v="1.8641484361419E9"/>
        <n v="1.57280864494427E8"/>
        <n v="8.53345550642716E7"/>
        <n v="1.69853738522905E8"/>
        <n v="2.4777111131391E9"/>
        <n v="2.12228906426087E9"/>
        <n v="2.65661125507091E8"/>
        <n v="2.08811622900291E9"/>
        <n v="3.24905752178886E8"/>
        <n v="2.06625107218383E9"/>
        <n v="1.53935832437535E8"/>
        <n v="1.46006119970044E8"/>
        <n v="1.28934743736181E8"/>
        <n v="2.6102154240918E9"/>
        <n v="2.63269184310776E9"/>
        <n v="3.56770685822142E8"/>
        <n v="2.67468011488251E9"/>
        <n v="5.23623110168165E8"/>
        <n v="1.45406379490578E9"/>
        <n v="1.21923949756493E9"/>
        <n v="1.72436940389998E8"/>
        <n v="1.44310670758118E8"/>
        <n v="1.29231248407033E8"/>
        <n v="2.60772599210206E9"/>
        <n v="2.7478394552046E9"/>
        <n v="3.61405504896905E8"/>
        <n v="2.63847229069185E9"/>
        <n v="5.46378479778776E8"/>
        <n v="1.53617266676951E9"/>
        <n v="1.2436970518507E9"/>
        <n v="1.66119737938061E8"/>
        <n v="1.33812580106787E8"/>
        <n v="1.49185597933988E8"/>
        <n v="2.7239208842322E9"/>
        <n v="2.58342524524415E9"/>
        <n v="3.50839801631156E8"/>
        <n v="2.47109821905567E9"/>
        <n v="4.98949515050899E8"/>
        <n v="2.62264144144768E9"/>
        <n v="1.62855054567044E8"/>
        <n v="2.77741511291767E7"/>
        <n v="5.72896227277131E7"/>
        <n v="1.28521850691918E9"/>
        <n v="1.50508182663422E9"/>
        <n v="1.21523086691177E8"/>
        <n v="1.03966520170929E9"/>
        <n v="1.81163654084054E8"/>
        <n v="1.09343825084269E9"/>
        <n v="7.68327976356543E7"/>
        <n v="1.28248920964993E8"/>
        <n v="1.25018068759839E8"/>
        <n v="2.63033917273146E9"/>
        <n v="2.64580884068745E9"/>
        <n v="3.60549070620884E8"/>
        <n v="2.94410460533409E9"/>
        <n v="6.37555472973461E8"/>
        <n v="1.49064649323083E9"/>
        <n v="1.12845511899136E9"/>
        <n v="1.61569844220058E8"/>
        <n v="1.27998924831695E8"/>
        <n v="1.2513779041996E8"/>
        <n v="2.66214969736042E9"/>
        <n v="2.67830671066589E9"/>
        <n v="3.71092662729481E8"/>
        <n v="2.93650620091852E9"/>
        <n v="6.44414510314639E8"/>
        <n v="1.52375093755736E9"/>
        <n v="1.18264349159396E9"/>
        <n v="1.69073586394813E8"/>
        <n v="6.75298963522885E8"/>
        <n v="6.35114697033564E7"/>
        <n v="4.59172660769116E8"/>
        <n v="5.0878697402937E7"/>
        <n v="4.39423954599476E8"/>
        <n v="6.03516932328195E7"/>
        <n v="1.00257350747272E8"/>
        <n v="1.52179533295281E8"/>
        <n v="2.64249818376936E9"/>
        <n v="2.39128859395407E9"/>
        <n v="3.41081889476359E8"/>
        <n v="2.36483609471493E9"/>
        <n v="7.35297058058464E8"/>
        <n v="2.44905216620338E9"/>
        <n v="1.54142115139627E8"/>
        <n v="1.07632512609295E7"/>
        <n v="1.3984522171284E7"/>
        <n v="1.58124923416202E9"/>
        <n v="6.82684560861838E8"/>
        <n v="6.31578091676919E7"/>
        <n v="4.55867871974622E8"/>
        <n v="5.18699873346331E7"/>
        <n v="4.42460722378908E8"/>
        <n v="5.90964665092173E7"/>
        <n v="1.07021969704608E8"/>
        <n v="1.62295453313568E8"/>
        <n v="2.61708875345654E9"/>
        <n v="2.51500535735224E9"/>
        <n v="2.98990278869344E8"/>
        <n v="2.0813291442252E9"/>
        <n v="3.22903630868094E8"/>
        <n v="2.26429237314355E9"/>
        <n v="1.59219273825141E8"/>
        <n v="8.70356492567152E7"/>
        <n v="1.58727873496627E8"/>
        <n v="2.55576394543052E9"/>
        <n v="1.90951409362428E9"/>
        <n v="1.2391643619498E7"/>
        <n v="2.90862382056584E7"/>
        <n v="1.05460331165509E9"/>
        <n v="1.22774458626562E9"/>
        <n v="8.42608159588252E7"/>
        <n v="8.13278850842156E8"/>
        <n v="1.43176294879095E8"/>
        <n v="9.93409450828052E8"/>
        <n v="6.26940191480837E7"/>
        <n v="2.75898589204445E8"/>
        <n v="2.02726336298415E9"/>
        <n v="3.27033332383676E8"/>
        <n v="2.07239348394053E9"/>
        <n v="1.52957527200012E8"/>
        <n v="1.179017724841E7"/>
        <n v="2.95989579371825E7"/>
        <n v="1.03449521802649E9"/>
        <n v="1.20933690876102E9"/>
        <n v="8.25029472572339E7"/>
        <n v="8.14312113620655E8"/>
        <n v="1.39820709021271E8"/>
        <n v="9.74191950498885E8"/>
        <n v="6.44290243813521E7"/>
        <n v="9.76385385777818E7"/>
        <n v="1.69527114535065E8"/>
        <n v="2.61432440082346E9"/>
        <n v="2.00305870855839E9"/>
        <n v="2.42202475694973E8"/>
        <n v="2.0003619395022E9"/>
        <n v="3.10394574282382E8"/>
        <n v="2.17497505951931E9"/>
        <n v="1.63696946549857E8"/>
        <n v="1.53633082781858E7"/>
        <n v="4.03657192963908E7"/>
        <n v="1.07882045911443E9"/>
        <n v="1.1253155353753E9"/>
        <n v="7.99451787219648E7"/>
        <n v="8.90960397233564E8"/>
        <n v="1.47646338513915E8"/>
        <n v="1.04834313151749E9"/>
        <n v="7.13849240820854E7"/>
        <n v="1.41435814090568E8"/>
        <n v="1.34369862627053E8"/>
        <n v="2.62938586167501E9"/>
        <n v="2.65660497555793E9"/>
        <n v="4.5418502484884E8"/>
        <n v="2.69844287776848E9"/>
        <n v="6.30104021193343E8"/>
        <n v="1.83974252575319E9"/>
        <n v="8.70828501816497E8"/>
        <n v="1.69781553328642E8"/>
        <n v="1.88597002935286E8"/>
        <n v="2.73151683960873E8"/>
        <n v="3.44401882417528E9"/>
        <n v="6.01203579657053E9"/>
        <n v="3.91735376236569E8"/>
        <n v="4.09672948540861E9"/>
        <n v="6.74485309890935E8"/>
        <n v="1.04550755403668E9"/>
        <n v="2.41811867310963E9"/>
        <n v="2.45780167512425E8"/>
        <n v="1.04806273808633E7"/>
        <n v="1.41272161374596E7"/>
        <n v="1.53286302844707E9"/>
        <n v="6.18618885868107E8"/>
        <n v="5.44070258783859E7"/>
        <n v="4.56830922279744E8"/>
        <n v="5.89597298370058E7"/>
        <n v="4.11099828398168E8"/>
        <n v="5.81000190320439E7"/>
        <n v="1.09352458795257E8"/>
        <n v="1.614649573429E8"/>
        <n v="2.56148489570243E9"/>
        <n v="2.52707898705914E9"/>
        <n v="2.99856857851964E8"/>
        <n v="2.05469078924332E9"/>
        <n v="3.09682824390943E8"/>
        <n v="2.18132890796469E9"/>
        <n v="1.61595979309282E8"/>
        <n v="2.50991671067698E7"/>
        <n v="4.99646766739717E7"/>
        <n v="8.32752741243034E8"/>
        <n v="1.4034393972644E9"/>
        <n v="9.60308693201476E7"/>
        <n v="1.3666503848236E9"/>
        <n v="1.61738917728426E8"/>
        <n v="1.23785438865105E9"/>
        <n v="8.29839778493874E7"/>
        <n v="2.17779732935399E7"/>
        <n v="4.75728749144528E7"/>
        <n v="8.2438602287557E8"/>
        <n v="1.40444884851982E9"/>
        <n v="9.23029034801284E7"/>
        <n v="1.39992801787456E9"/>
        <n v="1.58564450210522E8"/>
        <n v="1.24909543021601E9"/>
        <n v="8.4279650801413E7"/>
        <n v="1.08277990873094E7"/>
        <n v="1.38951223517599E7"/>
        <n v="1.5687204407469E9"/>
        <n v="6.88399676905918E8"/>
        <n v="6.03758659993153E7"/>
        <n v="4.60260604403341E8"/>
        <n v="5.2605733844811E7"/>
        <n v="4.41369537751381E8"/>
        <n v="5.80926762314853E7"/>
        <n v="1.08043209630898E7"/>
        <n v="1.440162750487E7"/>
        <n v="1.6060616983322E9"/>
        <n v="6.80894416223007E8"/>
        <n v="6.0237886246476E7"/>
        <n v="4.49769893905793E8"/>
        <n v="5.42155468384866E7"/>
        <n v="4.49517429402704E8"/>
        <n v="5.91626708861805E7"/>
        <n v="2.85367289329626E7"/>
        <n v="6.78977663304851E7"/>
        <n v="1.25284577977796E9"/>
        <n v="1.64658438632123E9"/>
        <n v="1.43521285348458E8"/>
        <n v="1.12849641020908E9"/>
        <n v="1.99197341204366E8"/>
        <n v="1.14821890168852E9"/>
        <n v="8.39775098318857E7"/>
        <n v="2.09754654689262E7"/>
        <n v="4.03318025842026E7"/>
        <n v="6.68708680883792E8"/>
        <n v="1.3556894037842E9"/>
        <n v="8.33194586042008E7"/>
        <n v="1.41371043950877E9"/>
        <n v="1.60378391284301E8"/>
        <n v="1.28984565877236E9"/>
        <n v="7.07076538125985E7"/>
        <n v="2.0158629766938E7"/>
        <n v="4.45684273664995E7"/>
        <n v="1.02282337285589E9"/>
        <n v="1.30693476275091E9"/>
        <n v="8.27081354324566E7"/>
        <n v="9.26564196444531E8"/>
        <n v="1.53488744129356E8"/>
        <n v="1.31844870149453E9"/>
        <n v="6.97586566042216E7"/>
        <n v="1.17493415226515E7"/>
        <n v="2.65587443986228E7"/>
        <n v="1.15586897100854E9"/>
        <n v="1.2065598004999E9"/>
        <n v="7.77835432545532E7"/>
        <n v="8.36087367236669E8"/>
        <n v="1.50340129563607E8"/>
        <n v="1.0187027056155E9"/>
        <n v="6.06084926943518E7"/>
        <n v="9337470.15434703"/>
        <n v="1.38680243409623E7"/>
        <n v="1.17628474116597E9"/>
        <n v="7.93037563092826E8"/>
        <n v="7.10240354609392E7"/>
        <n v="7.22541656215677E8"/>
        <n v="9.04657999385138E7"/>
        <n v="7.87899948774599E8"/>
        <n v="4.93367508084779E7"/>
        <n v="1.42809789068621E8"/>
        <n v="1.41502868049304E8"/>
        <n v="2.61880203193061E9"/>
        <n v="2.72839847038444E9"/>
        <n v="4.44284523265831E8"/>
        <n v="2.71623959890819E9"/>
        <n v="5.6653084312104E8"/>
        <n v="1.92338161609261E9"/>
        <n v="8.76619983971185E8"/>
        <n v="1.71764664477702E8"/>
        <n v="7784177.19143419"/>
        <n v="1.82948816636927E7"/>
        <n v="1.20420022743489E9"/>
        <n v="8.28302745100782E8"/>
        <n v="5.41433667189963E7"/>
        <n v="9.10662104487484E8"/>
        <n v="9.38675423159654E7"/>
        <n v="8.39249418780442E8"/>
        <n v="5.31653447841114E7"/>
        <n v="7759155.40112516"/>
        <n v="1.73235346103494E7"/>
        <n v="1.17832114210182E9"/>
        <n v="7.84628766117242E8"/>
        <n v="5.43775167736702E7"/>
        <n v="8.99286528478834E8"/>
        <n v="8.78422279077051E7"/>
        <n v="8.29437115792708E8"/>
        <n v="5.27462687160386E7"/>
        <n v="1.43551369497564E8"/>
        <n v="1.4745593669901E8"/>
        <n v="2.62845564789989E9"/>
        <n v="2.77216287923016E9"/>
        <n v="4.37612432168263E8"/>
        <n v="2.78381182831849E9"/>
        <n v="5.69565631582546E8"/>
        <n v="2.06177214933872E9"/>
        <n v="8.1430407135818E8"/>
        <n v="1.79218294848894E8"/>
        <n v="7815267.91241119"/>
        <n v="1.70708613815123E7"/>
        <n v="1.30583215299327E9"/>
        <n v="7.25451899812676E8"/>
        <n v="4.94543227235239E7"/>
        <n v="8.88365461096131E8"/>
        <n v="1.04416272240081E8"/>
        <n v="8.15109459355965E8"/>
        <n v="5.10479164980881E7"/>
        <n v="8771080.94413524"/>
        <n v="1.12856319720351E7"/>
        <n v="1.55448453646979E9"/>
        <n v="5.14921645579344E8"/>
        <n v="5.02566917465527E7"/>
        <n v="3.34722102554152E8"/>
        <n v="3.76057829667642E7"/>
        <n v="3.61814752204363E8"/>
        <n v="5.30049615368423E7"/>
        <n v="9108235.55956225"/>
        <n v="1.64377294618225E7"/>
        <n v="1.17822137056037E9"/>
        <n v="8.34624738970057E8"/>
        <n v="5.8708290462023E7"/>
        <n v="7.33831163470462E8"/>
        <n v="8.83952006896969E7"/>
        <n v="7.88012333238394E8"/>
        <n v="4.97792316754768E7"/>
        <n v="7164246.97151026"/>
        <n v="1.86472593423023E7"/>
        <n v="1.19862370649184E9"/>
        <n v="8.06011855790322E8"/>
        <n v="5.13010428715162E7"/>
        <n v="8.64783846811754E8"/>
        <n v="9.12956500412279E7"/>
        <n v="8.61177743951332E8"/>
        <n v="5.05698646138986E7"/>
        <n v="1.31701600505956E8"/>
        <n v="1.29267631848344E8"/>
        <n v="2.64469676152915E9"/>
        <n v="2.61252739917534E9"/>
        <n v="3.56222761529365E8"/>
        <n v="3.00202954903084E9"/>
        <n v="6.27730697675434E8"/>
        <n v="1.47545553920833E9"/>
        <n v="1.15599610827475E9"/>
        <n v="1.60830993301321E8"/>
        <n v="5.12089192980302E7"/>
        <n v="1.31536841366341E8"/>
        <n v="2.28128956544745E9"/>
        <n v="1.8792560947669E9"/>
        <n v="2.20253051874333E8"/>
        <n v="1.80368608507744E9"/>
        <n v="3.33825797183134E8"/>
        <n v="1.94502733602099E9"/>
        <n v="1.58225149904454E8"/>
        <n v="1.09239007969196E7"/>
        <n v="2.66619430601943E7"/>
        <n v="1.00894013804853E9"/>
        <n v="1.12071506985342E9"/>
        <n v="7.9258410229805E7"/>
        <n v="8.01293942469348E8"/>
        <n v="1.2785646325948E8"/>
        <n v="9.01848797693397E8"/>
        <n v="6.2451825998627E7"/>
        <n v="2.80937443992038E7"/>
        <n v="6.38605203348498E7"/>
        <n v="1.25576667492331E9"/>
        <n v="1.59267626908271E9"/>
        <n v="1.37575475261584E8"/>
        <n v="1.11843463371509E9"/>
        <n v="1.82812462823764E8"/>
        <n v="1.08757876104783E9"/>
        <n v="8.94850349567512E7"/>
        <n v="2.78749103760353E7"/>
        <n v="5.54712702766909E7"/>
        <n v="1.25715476889739E9"/>
        <n v="1.49494605194413E9"/>
        <n v="1.42003877322555E8"/>
        <n v="1.11098595383535E9"/>
        <n v="1.77124066659638E8"/>
        <n v="1.01959295567281E9"/>
        <n v="7.96073820030626E7"/>
        <n v="9662571.76232321"/>
        <n v="2.06189386109198E7"/>
        <n v="1.53435339697743E9"/>
        <n v="6.26981829294179E8"/>
        <n v="5.34121219084148E7"/>
        <n v="5.5863784342631E8"/>
        <n v="7.9317674544833E7"/>
        <n v="4.4343537810421E8"/>
        <n v="5.3189347512917E7"/>
        <n v="9832134.73642085"/>
        <n v="1.88325980347588E7"/>
        <n v="1.57699231663116E9"/>
        <n v="6.20023027474849E8"/>
        <n v="5.44653276923595E7"/>
        <n v="5.62889809393493E8"/>
        <n v="7.94768522308376E7"/>
        <n v="4.4647449653255E8"/>
        <n v="5.38145580184993E7"/>
        <n v="1.33334892140312E8"/>
        <n v="1.28750626243991E8"/>
        <n v="2.63345892031139E9"/>
        <n v="2.69034008793669E9"/>
        <n v="4.06733951980537E8"/>
        <n v="2.84627090681615E9"/>
        <n v="6.72441722303431E8"/>
        <n v="1.54920383023382E9"/>
        <n v="1.13628619934816E9"/>
        <n v="1.73921665626932E8"/>
        <n v="9688330.42627225"/>
        <n v="1.42630696947016E7"/>
        <n v="6.1464576271259E8"/>
        <n v="8.62147104509465E8"/>
        <n v="6.53455539159088E7"/>
        <n v="1.43051692877789E9"/>
        <n v="9.41816560818492E7"/>
        <n v="8.80141962378308E8"/>
        <n v="5.08533000051735E7"/>
        <n v="9563214.86125808"/>
        <n v="1.35151077747223E7"/>
        <n v="1.15888967818403E9"/>
        <n v="8.24424140425216E8"/>
        <n v="6.54700552085943E7"/>
        <n v="7.26841227789724E8"/>
        <n v="9.31058621487602E7"/>
        <n v="8.01595263269858E8"/>
        <n v="5.13177082865445E7"/>
        <n v="9823662.84519858"/>
        <n v="1.80225974617313E7"/>
        <n v="1.304705742508E9"/>
        <n v="7.05202596579131E8"/>
        <n v="5.05542549480255E7"/>
        <n v="8.87955300417888E8"/>
        <n v="1.0672879734888E8"/>
        <n v="7.43384973415878E8"/>
        <n v="5.03120255060033E7"/>
        <n v="9849360.26687233"/>
        <n v="1.77028140607381E7"/>
        <n v="1.29578464827556E9"/>
        <n v="6.89372569779479E8"/>
        <n v="5.05883707554339E7"/>
        <n v="8.77315299443022E8"/>
        <n v="7.56015434189148E7"/>
        <n v="7.11770707295472E8"/>
        <n v="5.08866361418916E7"/>
        <n v="5.46326380868325E7"/>
        <n v="1.3086985008349E8"/>
        <n v="2.29664023129365E9"/>
        <n v="1.70584564197928E9"/>
        <n v="2.17126620748927E8"/>
        <n v="1.84002042399336E9"/>
        <n v="3.19350578063383E8"/>
        <n v="1.88069463135723E9"/>
        <n v="1.51074559682584E8"/>
        <n v="5.52695025053247E7"/>
        <n v="1.30919438696027E8"/>
        <n v="2.26719137431684E9"/>
        <n v="1.68326652468119E9"/>
        <n v="2.18260561345126E8"/>
        <n v="1.81011549925927E9"/>
        <n v="3.27458926581028E8"/>
        <n v="1.87930504037083E9"/>
        <n v="1.48528591407676E8"/>
        <n v="1.36638441031862E8"/>
        <n v="3.08855981577418E8"/>
        <n v="3.30829897707506E9"/>
        <n v="3.61830931272654E9"/>
        <n v="3.54388250293181E8"/>
        <n v="4.47589951735348E9"/>
        <n v="5.41967713814997E8"/>
        <n v="4.33147830385521E8"/>
        <n v="2.10761063849596E9"/>
        <n v="1.5641274807515E8"/>
        <n v="6.25232759895703E7"/>
        <n v="1.44877525583844E8"/>
        <n v="2.30147911482335E9"/>
        <n v="2.590469797862E9"/>
        <n v="1.84922442855504E8"/>
        <n v="1.78382928753882E9"/>
        <n v="3.68279615421587E8"/>
        <n v="2.07996390103837E9"/>
        <n v="1.75084585574955E8"/>
        <n v="6.50581908259703E7"/>
        <n v="1.47652652015001E8"/>
        <n v="2.30004698947339E9"/>
        <n v="2.61586668030726E9"/>
        <n v="1.95393044879513E8"/>
        <n v="1.73740042661952E9"/>
        <n v="3.59067941045309E8"/>
        <n v="1.9615830981727E9"/>
        <n v="1.76429826176698E8"/>
        <n v="1.40385462220462E8"/>
        <n v="3.00687336856127E8"/>
        <n v="3.06471759386513E9"/>
        <n v="4.36536930254394E9"/>
        <n v="4.04568124701888E8"/>
        <n v="4.49832954961585E9"/>
        <n v="5.46746174202494E8"/>
        <n v="4.94492500757546E8"/>
        <n v="2.17723074518198E9"/>
        <n v="1.77492997591996E8"/>
        <n v="1.08368569808097E7"/>
        <n v="2.00090912898943E7"/>
        <n v="1.35969201159534E9"/>
        <n v="7.44527212124962E8"/>
        <n v="5.6961812857131E7"/>
        <n v="8.60326771393036E8"/>
        <n v="7.67387938342664E7"/>
        <n v="6.95477592285799E8"/>
        <n v="5.96214510967386E7"/>
        <n v="1.08583868136357E7"/>
        <n v="2.03254001830976E7"/>
        <n v="1.3725001416476E9"/>
        <n v="7.47772646164083E8"/>
        <n v="5.46212107963394E7"/>
        <n v="8.52615750253959E8"/>
        <n v="7.51758171018865E7"/>
        <n v="5.99770896878517E8"/>
        <n v="5.85464838959367E7"/>
        <n v="9578431.22021836"/>
        <n v="2.2946527866371E7"/>
        <n v="1.3710041161315E9"/>
        <n v="7.04478690980176E8"/>
        <n v="5.91658915239971E7"/>
        <n v="8.03769536653442E8"/>
        <n v="7.28805977914273E7"/>
        <n v="5.84045819026962E8"/>
        <n v="5.7390645235460296E7"/>
        <n v="9670081.93273181"/>
        <n v="1.98052589256054E7"/>
        <n v="1.42539650909546E9"/>
        <n v="6.85397273778026E8"/>
        <n v="5.62400961508857E7"/>
        <n v="8.34831408077347E8"/>
        <n v="6.81641370172182E7"/>
        <n v="5.2521887901829E8"/>
        <n v="5.77157115811857E7"/>
        <n v="1.42583871920646E7"/>
        <n v="1.64692245754663E9"/>
        <n v="5.7738583924267E8"/>
        <n v="6.16256670320998E7"/>
        <n v="3.3173013951912E8"/>
        <n v="4.11751200743096E7"/>
        <n v="4.39319897804664E8"/>
        <n v="5.38681999972396E7"/>
        <n v="8983496.2294818"/>
        <n v="1.37536010507763E7"/>
        <n v="1.6348920484972E9"/>
        <n v="5.48702617273848E8"/>
        <n v="5.95997296428951E7"/>
        <n v="3.41032280024515E8"/>
        <n v="4.73078883425885E7"/>
        <n v="4.30384302361668E8"/>
        <n v="5.13764606524972E7"/>
        <n v="5.5711019151172E7"/>
        <n v="1.40990667931762E8"/>
        <n v="2.26931132556572E9"/>
        <n v="2.3207672811767E9"/>
        <n v="1.85595927863522E8"/>
        <n v="1.6471483399433E9"/>
        <n v="3.36764772107585E8"/>
        <n v="1.79190178035979E9"/>
        <n v="1.80785667867498E8"/>
        <n v="5.6521416494311E7"/>
        <n v="1.4927243293644E8"/>
        <n v="1.96192622904755E9"/>
        <n v="2.3413491581462E9"/>
        <n v="1.91131778060485E8"/>
        <n v="1.55547251424827E9"/>
        <n v="3.27606232146202E8"/>
        <n v="1.74832650911487E9"/>
        <n v="1.90987695557933E8"/>
        <n v="9154414.63612705"/>
        <n v="1.92361015984036E7"/>
        <n v="1.42403740164962E9"/>
        <n v="6.32807176051474E8"/>
        <n v="5.58487488518948E7"/>
        <n v="7.71387975557016E8"/>
        <n v="8.69594168263725E7"/>
        <n v="4.89160862084527E8"/>
        <n v="5.42448969627713E7"/>
        <n v="9000334.06764713"/>
        <n v="1.82483724918562E7"/>
        <n v="1.42477819706008E9"/>
        <n v="6.42871674764748E8"/>
        <n v="5.40025199726757E7"/>
        <n v="7.59251779281125E8"/>
        <n v="8.73470277953887E7"/>
        <n v="4.88926656652731E8"/>
        <n v="5.53847666705299E7"/>
        <n v="1.23193117356838E7"/>
        <n v="1.22017616209403E9"/>
        <n v="3.30968656724716E8"/>
        <n v="2.06167289672427E7"/>
        <n v="2.37258200469299E8"/>
        <n v="3.55360252511796E7"/>
        <n v="4.04878299984733E7"/>
        <n v="5.67284046971337E7"/>
        <n v="1.2338089284956E7"/>
        <n v="1.21847481611328E9"/>
        <n v="3.15728533838775E8"/>
        <n v="1.86173242680443E7"/>
        <n v="2.33306193225913E8"/>
        <n v="4.63871805193644E7"/>
        <n v="3.29981242560601E7"/>
        <n v="5.54570264192885E7"/>
        <n v="1.77984228594304E8"/>
        <n v="2.75331058027156E8"/>
        <n v="3.4171151931825E9"/>
        <n v="5.75393656266551E9"/>
        <n v="3.88615589116945E8"/>
        <n v="4.07445169882736E9"/>
        <n v="6.73179257946957E8"/>
        <n v="1.04491100179219E9"/>
        <n v="2.29121650284498E9"/>
        <n v="2.63192921163273E8"/>
        <n v="1.69434282250276E8"/>
        <n v="2.6225441372565E8"/>
        <n v="3.43135948809027E9"/>
        <n v="5.46596744048584E9"/>
        <n v="4.17988167488025E8"/>
        <n v="3.36988413090616E9"/>
        <n v="6.74337461091814E8"/>
        <n v="9.99595745438056E8"/>
        <n v="2.17810652650639E9"/>
        <n v="2.43017109687193E8"/>
        <n v="1.52816996671891E8"/>
        <n v="3.09158739334318E8"/>
        <n v="3.14854577995079E9"/>
        <n v="5.21717706611014E9"/>
        <n v="3.5278607273111E8"/>
        <n v="2.93093541756832E9"/>
        <n v="5.24328164791247E8"/>
        <n v="9.96650519432515E8"/>
        <n v="1.86820550522813E9"/>
        <n v="2.15466609805014E8"/>
        <n v="1.49671730725551E8"/>
        <n v="2.72499012859214E8"/>
        <n v="3.02759890493418E9"/>
        <n v="5.13526073892361E9"/>
        <n v="3.40256821801467E8"/>
        <n v="2.88265729463982E9"/>
        <n v="5.08055255102093E8"/>
        <n v="1.00722035662648E9"/>
        <n v="1.83457241381518E9"/>
        <n v="2.06902541099367E8"/>
        <n v="2.55285334555839E9"/>
        <n v="2.60334806456255E8"/>
        <n v="1.87236659067444E9"/>
        <n v="3.71119056344881E8"/>
        <n v="2.19183308794959E9"/>
        <n v="1.88410736427969E8"/>
        <n v="6.04506421817546E7"/>
        <n v="1.46675390336444E8"/>
        <n v="2.35017244170191E9"/>
        <n v="2.55922812825958E9"/>
        <n v="2.72068083585424E8"/>
        <n v="1.85561351639111E9"/>
        <n v="3.77185979488904E8"/>
        <n v="2.1243555392739E9"/>
        <n v="1.76704805191229E8"/>
        <n v="3.07192011979227E7"/>
        <n v="1.1312669423514E8"/>
        <n v="1.35749274807463E9"/>
        <n v="2.04986632220744E9"/>
        <n v="2.02131469857878E8"/>
        <n v="1.24673350176767E9"/>
        <n v="2.162398399426E8"/>
        <n v="1.23716504029428E9"/>
        <n v="7.91604773436759E7"/>
        <n v="2.97494898531803E7"/>
        <n v="1.03866929726747E8"/>
        <n v="1.32708933270282E9"/>
        <n v="1.91259035342909E9"/>
        <n v="1.90736364948483E8"/>
        <n v="1.24294835229646E9"/>
        <n v="2.09888750646271E8"/>
        <n v="1.17696431300164E9"/>
        <n v="7.22870524113524E7"/>
        <n v="5.78839872711767E7"/>
        <n v="1.52990277546978E8"/>
        <n v="1.87822554966745E9"/>
        <n v="2.3751386966153E9"/>
        <n v="2.00198138016673E8"/>
        <n v="1.55857597179853E9"/>
        <n v="3.30535020932057E8"/>
        <n v="1.76535821855109E9"/>
        <n v="2.06996045672929E8"/>
        <n v="6.2912667045577E7"/>
        <n v="1.64355407489484E8"/>
        <n v="2.90057059515814E7"/>
        <n v="9.34648447140906E7"/>
        <n v="1.31894689786443E9"/>
        <n v="1.65651586556801E9"/>
        <n v="1.89204627110876E8"/>
        <n v="1.18139006533902E9"/>
        <n v="2.14615120491068E8"/>
        <n v="1.10692922265383E9"/>
        <n v="9.47057864272468E7"/>
        <n v="8869290.4613873"/>
        <n v="1.79878469060694E7"/>
        <n v="1.4454129430754E9"/>
        <n v="6.14464708373031E8"/>
        <n v="5.10692239116844E7"/>
        <n v="7.3734508751612E8"/>
        <n v="8.45199641002388E7"/>
        <n v="4.80405909840527E8"/>
        <n v="5.51620904881926E7"/>
        <n v="1.09360721980892E7"/>
        <n v="1.0387541643924E7"/>
        <n v="1.47271078996534E9"/>
        <n v="4.42656326795318E8"/>
        <n v="4.31660797259267E7"/>
        <n v="2.52459491464298E8"/>
        <n v="4.08112154297977E7"/>
        <n v="1.91927558402806E8"/>
        <n v="5.33089246559761E7"/>
        <n v="9550284.75695009"/>
        <n v="1.1285136356964E7"/>
        <n v="1.44361675607453E9"/>
        <n v="4.28916082450217E8"/>
        <n v="4.19905909301147E7"/>
        <n v="2.39259033209249E8"/>
        <n v="3.58860906094796E7"/>
        <n v="2.43028337138789E8"/>
        <n v="4.79503141195533E7"/>
        <n v="1.06928751658783E7"/>
        <n v="7182901.42723223"/>
        <n v="1.25191299175939E9"/>
        <n v="3.63778577536691E8"/>
        <n v="3.74274387962863E7"/>
        <n v="2.10925160089568E8"/>
        <n v="3.41382850491052E7"/>
        <n v="1.33454833521478E8"/>
        <n v="5.17817259112989E7"/>
        <n v="8227950.52428413"/>
        <n v="1.18295636450729E7"/>
        <n v="1.26250500752202E9"/>
        <n v="3.45540328408863E8"/>
        <n v="3.05286038948243E7"/>
        <n v="2.01720989522921E8"/>
        <n v="3.7437506756622E7"/>
        <n v="7.51765172409633E7"/>
        <n v="5.5077257306487E7"/>
        <n v="1.01121379948513E7"/>
        <n v="1.33650065420942E7"/>
        <n v="1.52156530191394E9"/>
        <n v="6.16131185792078E8"/>
        <n v="1.19956421064462E7"/>
        <n v="1.38172525407877E9"/>
        <n v="4.17454563025205E8"/>
        <n v="3.86230172667829E7"/>
        <n v="2.33077743426405E8"/>
        <n v="3.52388550586905E7"/>
        <n v="2.85112700832159E8"/>
        <n v="4.74156017734332E7"/>
        <n v="1.19864198845506E7"/>
        <n v="1.26044158871178E9"/>
        <n v="3.46497590108708E8"/>
        <n v="3.2841872399906E7"/>
        <n v="2.01618965107835E8"/>
        <n v="3.70478260057792E7"/>
        <n v="6.68987426428245E7"/>
        <n v="5.9721682917673E7"/>
        <n v="5.3589175997297E7"/>
        <n v="3.78821241644647E8"/>
        <n v="6.03097571717966E7"/>
        <n v="4.21878195194298E8"/>
        <n v="5.68049959305203E7"/>
        <n v="1.20857868925032E7"/>
        <n v="1.21581468610364E9"/>
        <n v="3.02578760525447E8"/>
        <n v="9503970.2516499"/>
        <n v="2.342018968502E8"/>
        <n v="6.68473645994841E7"/>
        <n v="3.00067696082929E7"/>
        <n v="5.24339842814061E7"/>
        <n v="1.20300849294063E7"/>
        <n v="1.70446126131465E7"/>
        <n v="1.18826332448547E7"/>
        <n v="8311888.94348461"/>
        <n v="1.30870792041347E7"/>
        <n v="1.37889920123179E9"/>
        <n v="4.59599570428777E8"/>
        <n v="3.42905946079727E7"/>
        <n v="2.8790558171584E8"/>
        <n v="3.5804905660301E7"/>
        <n v="3.59915187843295E8"/>
        <n v="4.68523958220824E7"/>
        <n v="8839340.78371709"/>
        <n v="1.1956924425079E7"/>
        <n v="1.64077355972632E9"/>
        <n v="5.6473814131455E8"/>
        <n v="6.15798158035911E7"/>
        <n v="3.53144214085121E8"/>
        <n v="3.61586226523923E7"/>
        <n v="4.01216412749885E8"/>
        <n v="5.39768247672323E7"/>
        <n v="1.18543278599746E7"/>
        <n v="8019930.19161761"/>
        <n v="1.24667732127912E9"/>
        <n v="3.57175451365752E8"/>
        <n v="4.04684579114157E7"/>
        <n v="1.14173251973574E7"/>
        <n v="8648639.0103326"/>
        <n v="1.37269267063012E9"/>
        <n v="4.06607481315246E8"/>
        <n v="4.32987018779372E7"/>
        <n v="2.17330924594624E8"/>
        <n v="4.32373642777569E7"/>
        <n v="1.6357651958132E8"/>
        <n v="5.55153012266808E7"/>
        <n v="2.05263339480806E8"/>
        <n v="3.5484481406244E7"/>
        <n v="1.25616189416748E8"/>
        <n v="5.62194201426729E7"/>
        <n v="1.10720553120924E7"/>
        <n v="7668022.73644637"/>
        <n v="1.37217680085439E9"/>
        <n v="3.84155493175047E8"/>
        <n v="4.04097208604694E7"/>
        <n v="2.03040242539246E8"/>
        <n v="4.26304782147012E7"/>
        <n v="1.5594981448991E8"/>
        <n v="5.43697493609929E7"/>
        <n v="1.18449100677289E7"/>
        <n v="2923595.44161286"/>
        <n v="1.252969483969E9"/>
        <n v="3.47605385668178E8"/>
        <n v="3.55372207396567E7"/>
        <n v="1.93696551551129E8"/>
        <n v="3.51497157952083E7"/>
        <n v="1.01320578391831E8"/>
        <n v="5.54779436426521E7"/>
        <n v="8296787.97822208"/>
        <n v="1.20070381010951E7"/>
        <n v="1.34755258527338E9"/>
        <n v="4.25600740986375E8"/>
        <n v="3.72717054262688E7"/>
        <n v="2.34154865738361E8"/>
        <n v="3.5649645045019E7"/>
        <n v="2.64408292973696E8"/>
        <n v="4.60162222893272E7"/>
        <n v="1.22370321181219E7"/>
        <n v="1.24355651781145E9"/>
        <n v="3.36544594398867E8"/>
        <n v="2.10669129505541E7"/>
        <n v="2.24620322386601E8"/>
        <n v="3.600704608855E7"/>
        <n v="4.95713272897199E7"/>
        <n v="5.56658008236155E7"/>
        <n v="8510053.66740138"/>
        <n v="1.00459294624484E7"/>
        <n v="1.38687489298959E9"/>
        <n v="4.38862166239086E8"/>
        <n v="4.01780763039352E7"/>
        <n v="2.34358847458374E8"/>
        <n v="3.57992063978452E7"/>
        <n v="2.52258248906956E8"/>
        <n v="4.76991320654967E7"/>
        <n v="1.61207372875721E8"/>
        <n v="1.40772698768049E9"/>
        <n v="2.35006787713733E9"/>
        <n v="2.09947793706866E8"/>
        <n v="1.26087135575807E9"/>
        <n v="2.27078534112123E8"/>
        <n v="1.15929316466648E9"/>
        <n v="1.69291677496646E8"/>
        <n v="3.2652403913182E7"/>
        <n v="1.43830534213325E8"/>
        <n v="1.39095438963555E9"/>
        <n v="2.16858332862789E9"/>
        <n v="2.10064876110057E8"/>
        <n v="1.2406382086015E9"/>
        <n v="2.12296292496882E8"/>
        <n v="1.14628324371971E9"/>
        <n v="1.09649206489695E8"/>
        <n v="8711975.10042323"/>
        <n v="1.44691533375037E7"/>
        <n v="1.40903695156983E9"/>
        <n v="5.08373974335838E8"/>
        <n v="4.18371630891001E7"/>
        <n v="2.92453389078058E8"/>
        <n v="3.53912432444112E7"/>
        <n v="3.86023522777669E8"/>
        <n v="5.15850581742029E7"/>
        <n v="8637268.70544047"/>
        <n v="1.3754565104015E7"/>
        <n v="1.39139894046187E9"/>
        <n v="5.00271954605362E8"/>
        <n v="3.90596715143425E7"/>
        <n v="2.89029387534615E8"/>
        <n v="3.5174287862597E7"/>
        <n v="3.78073721806495E8"/>
        <n v="5.06768686925028E7"/>
        <n v="1.11972097479963E7"/>
        <n v="1.06821875972744E7"/>
        <n v="1.46793078998072E9"/>
        <n v="4.4320453220601E8"/>
        <n v="4.24067977124546E7"/>
        <n v="2.56180814681524E8"/>
        <n v="3.9553443661627E7"/>
        <n v="1.90670962063525E8"/>
        <n v="5.45807077354281E7"/>
        <n v="1.1282421702595E7"/>
        <n v="9968732.99376482"/>
        <n v="1.44412155242479E9"/>
        <n v="4.14508600181493E8"/>
        <n v="4.19000326272368E7"/>
        <n v="2.41507626541074E8"/>
        <n v="3.94971399007439E7"/>
        <n v="1.8836300933907E8"/>
        <n v="5.41839975775713E7"/>
        <n v="1.72893912284502E9"/>
        <n v="7.2649511002817E8"/>
        <n v="6.27861437503282E7"/>
        <n v="3.99021773220728E8"/>
        <n v="5.94520287193023E7"/>
        <n v="4.77777103728337E8"/>
        <n v="6.78030496805388E7"/>
        <n v="1.15897140537187E7"/>
        <n v="1.63653275537408E7"/>
        <n v="1.72579042521714E9"/>
        <n v="7.54410159056075E8"/>
        <n v="6.39561017224115E7"/>
        <n v="4.18261223769517E8"/>
        <n v="5.61621144185995E7"/>
        <n v="4.86604193444505E8"/>
        <n v="6.4484729390355E7"/>
        <n v="1.5626636193771E8"/>
        <n v="2.55288855612144E8"/>
        <n v="3.41404725076364E9"/>
        <n v="5.05859277644556E9"/>
        <n v="3.31993183796454E8"/>
        <n v="3.04841586706635E9"/>
        <n v="6.08950288658581E8"/>
        <n v="9.48140727197175E8"/>
        <n v="1.7953061518171E9"/>
        <n v="1.9851867677753E8"/>
        <n v="1.69488175727097E8"/>
        <n v="2.74654373958872E8"/>
        <n v="3.43549424234554E9"/>
        <n v="5.13950277011444E9"/>
        <n v="3.58741775032533E8"/>
        <n v="3.02462831276695E9"/>
        <n v="5.68233764244851E8"/>
        <n v="9.81810369244753E8"/>
        <n v="1.87351374116213E9"/>
        <n v="1.21099927680092E9"/>
        <n v="2.89232936615554E8"/>
        <n v="8516793.54881873"/>
        <n v="2.0924795271958E8"/>
        <n v="6.36295830551722E7"/>
        <n v="3.00254225974042E7"/>
        <n v="5.06200795037516E7"/>
        <n v="2.16860486456482E8"/>
        <n v="9091483.01879854"/>
        <n v="1.30719096331336E7"/>
        <n v="1.66866616968638E9"/>
        <n v="6.42787519809339E8"/>
        <n v="5.80617774007893E7"/>
        <n v="3.4605074284488E8"/>
        <n v="4.11615209603427E7"/>
        <n v="4.42025518977721E8"/>
        <n v="5.16067934418511E7"/>
        <n v="9963962.95137637"/>
        <n v="1.40908609255401E7"/>
        <n v="1.69972487832146E9"/>
        <n v="6.81736768077413E8"/>
        <n v="5.92920230598917E7"/>
        <n v="3.70641154300401E8"/>
        <n v="4.06046077785752E7"/>
        <n v="4.59828169368185E8"/>
        <n v="5.78572682606781E7"/>
        <n v="9290193.25952783"/>
        <n v="1.66575974156468E8"/>
        <n v="2.53085885000313E8"/>
        <n v="3.41913285907826E9"/>
        <n v="5.37079683987646E9"/>
        <n v="3.4309624035075E8"/>
        <n v="3.14633357760278E9"/>
        <n v="6.01776471411112E8"/>
        <n v="9.94294210759911E8"/>
        <n v="2.12188956472497E9"/>
        <n v="2.44421972379272E8"/>
        <n v="1.74526849054126E8"/>
        <n v="2.56383316764506E8"/>
        <n v="3.43944913757418E9"/>
        <n v="5.24205083386966E9"/>
        <n v="3.4028161689754E8"/>
        <n v="3.13053739298558E9"/>
        <n v="6.21963331942528E8"/>
        <n v="9.70923364039999E8"/>
        <n v="1.99914308374068E9"/>
        <n v="2.48320289262407E8"/>
        <n v="4.37752428608823E7"/>
        <n v="1.41339787015454E8"/>
        <n v="1.71268769417679E9"/>
        <n v="2.30543648401879E9"/>
        <n v="1.89618457612311E8"/>
        <n v="1.33138780267336E9"/>
        <n v="2.74405894577771E8"/>
        <n v="1.44320936537324E9"/>
        <n v="1.70007779158667E8"/>
        <n v="4.19129413313182E7"/>
        <n v="1.36929419960564E8"/>
        <n v="1.42607820921773E9"/>
        <n v="2.14958604097443E9"/>
        <n v="1.80716423284237E8"/>
        <n v="1.28936041656332E9"/>
        <n v="2.5368176952668E8"/>
        <n v="1.24501287023753E9"/>
        <n v="1.48485392202864E8"/>
        <n v="1.66869103710504E8"/>
        <n v="2.56330323856779E8"/>
        <n v="3.39980552671572E9"/>
        <n v="5.25230979727874E9"/>
        <n v="3.46629459221675E8"/>
        <n v="3.10420597813525E9"/>
        <n v="6.16164360023677E8"/>
        <n v="9.75678320085988E8"/>
        <n v="1.91966995032843E9"/>
        <n v="2.10135782377635E8"/>
        <n v="1.08229289973634E7"/>
        <n v="1.60752481881337E7"/>
        <n v="1.70533430836203E9"/>
        <n v="7.4744262457455E8"/>
        <n v="6.19500528365516E7"/>
        <n v="4.1868050466668E8"/>
        <n v="5.04584362941595E7"/>
        <n v="4.48960958953362E8"/>
        <n v="6.00248945098758E7"/>
        <n v="9911488.05575956"/>
        <n v="1.40609553952814E7"/>
        <n v="1.69581795313924E9"/>
        <n v="7.09015609998841E8"/>
        <n v="5.90048067902231E7"/>
        <n v="4.08765865767759E8"/>
        <n v="4.54304103386074E7"/>
        <n v="4.53312024123345E8"/>
        <n v="5.67372673772523E7"/>
        <n v="8676107.63532766"/>
        <n v="1.18117009865448E7"/>
        <n v="1.63457599496062E9"/>
        <n v="5.25871902621189E8"/>
        <n v="4.93483276789491E7"/>
        <n v="3.42069202563843E8"/>
        <n v="3.5778586219594E7"/>
        <n v="3.95910054847955E8"/>
        <n v="5.12514933164105E7"/>
        <n v="8786158.91709193"/>
        <n v="1.20709124061836E7"/>
        <n v="1.63902715769182E9"/>
        <n v="5.34938383262531E8"/>
        <n v="5.12554524883458E7"/>
        <n v="3.29898311327862E8"/>
        <n v="3.77762879668783E7"/>
        <n v="3.81304926149917E8"/>
        <n v="5.17407301702087E7"/>
        <n v="1.09303623236878E7"/>
        <n v="1.13328131487463E7"/>
        <n v="1.46384951761657E9"/>
        <n v="4.48269117226274E8"/>
        <n v="4.50024564280905E7"/>
        <n v="2.39715753140089E8"/>
        <n v="3.73054436055418E7"/>
        <n v="2.16266060105345E8"/>
        <n v="5.21729028619507E7"/>
        <n v="1.09868697343016E7"/>
        <n v="1.04371833640015E7"/>
        <n v="1.47360106199609E9"/>
        <n v="4.30436348209653E8"/>
        <n v="4.19400767518058E7"/>
        <n v="2.42288378912951E8"/>
        <n v="3.73375712023707E7"/>
        <n v="2.00296805249559E8"/>
        <n v="5.19707733658452E7"/>
        <n v="1.57469034837102E8"/>
        <n v="2.72007070918374E8"/>
        <n v="3.01327214627179E9"/>
        <n v="3.99699622214829E9"/>
        <n v="3.38366052794924E8"/>
        <n v="2.85383255699854E9"/>
        <n v="4.99870658082224E8"/>
        <n v="1.07959300349113E9"/>
        <n v="1.8584479056596E9"/>
        <n v="2.28648566446315E8"/>
        <n v="4.58403968856221E7"/>
        <n v="1.48142443552273E8"/>
        <n v="1.71632210879984E9"/>
        <n v="2.35966779114165E9"/>
        <n v="1.93176415845863E8"/>
        <n v="1.36218030193696E9"/>
        <n v="2.83157765418515E8"/>
        <n v="1.56505984185787E9"/>
        <n v="1.74784108686209E8"/>
        <n v="1.81652450355612E9"/>
        <n v="2.40744972256763E9"/>
        <n v="2.09423250808134E8"/>
        <n v="1.50954390527625E9"/>
        <n v="3.16737963115768E8"/>
        <n v="1.68902476286795E9"/>
        <n v="2.14240017613784E8"/>
        <n v="6.42755347196153E7"/>
        <n v="1.72352976081169E8"/>
        <n v="1.80403757595129E9"/>
        <n v="2.3795480615136E9"/>
        <n v="2.28511593493427E8"/>
        <n v="1.45980261617649E9"/>
        <n v="3.11496745013051E8"/>
        <n v="1.69141157667918E9"/>
        <n v="2.07693064823308E8"/>
        <n v="1.18414139501112E7"/>
        <n v="1772585.04081269"/>
        <n v="1.24055499709752E9"/>
        <n v="3.35045982413687E8"/>
        <n v="3.15955673966164E7"/>
        <n v="1.9438663929703E8"/>
        <n v="3.56981319933593E7"/>
        <n v="9.6956411093979E7"/>
        <n v="5.46781097134389E7"/>
        <n v="5.86344908586491E7"/>
        <n v="1.43025079808052E8"/>
        <n v="2.28808293272188E9"/>
        <n v="2.51436647676867E9"/>
        <n v="1.9552785876328E8"/>
        <n v="1.66988269268902E9"/>
        <n v="3.3809641759598E8"/>
        <n v="1.91610883014531E9"/>
        <n v="1.81837960007501E8"/>
        <n v="9423635.39805067"/>
        <n v="1.9015063441531E7"/>
        <n v="1.31271709218183E9"/>
        <n v="7.24639400951078E8"/>
        <n v="5.37772499988771E7"/>
        <n v="8.90405319086939E8"/>
        <n v="7.79621303550033E7"/>
        <n v="6.95697366970624E8"/>
        <n v="5.2821928503845E7"/>
        <n v="9745591.24145138"/>
        <n v="1.87791489255688E7"/>
        <n v="1.3079513968038E9"/>
        <n v="7.02477052964357E8"/>
        <n v="5.05416970103107E7"/>
        <n v="8.5468614125867E8"/>
        <n v="8.01784927842933E7"/>
        <n v="6.79844760906757E8"/>
        <n v="5.37701760387474E7"/>
        <n v="9182611.33259265"/>
        <n v="1.88621323650434E7"/>
        <n v="1.431227496891E9"/>
        <n v="6.50241038967922E8"/>
        <n v="5.46657194459852E7"/>
        <n v="8.2353200231632E8"/>
        <n v="8.86167891149251E7"/>
        <n v="4.91500375962596E8"/>
        <n v="5.57201931585156E7"/>
        <n v="1.14582868295777E7"/>
        <n v="1.25445664002698E9"/>
        <n v="3.34663963228512E8"/>
        <n v="2.44243732965489E7"/>
        <n v="1.95889980685032E8"/>
        <n v="3.54481941754829E7"/>
        <n v="9.64434592167418E7"/>
        <n v="5.58535070192104E7"/>
        <n v="1.17668858332419E7"/>
        <n v="1.26720989323515E9"/>
        <n v="3.45098045624024E8"/>
        <n v="3.02671323974146E7"/>
        <n v="2.01985822810559E8"/>
        <n v="3.53913503065716E7"/>
        <n v="9.84102468699942E7"/>
        <n v="5.5910907189707E7"/>
        <n v="1.60855669535887E8"/>
        <n v="2.87416893429484E8"/>
        <n v="3.36802735525118E9"/>
        <n v="5.14449243829588E9"/>
        <n v="3.55136222430494E8"/>
        <n v="2.94241926828123E9"/>
        <n v="5.5017131725263E8"/>
        <n v="9.99624714002014E8"/>
        <n v="1.89844817041098E9"/>
        <n v="2.07339538098573E8"/>
        <n v="2.58436459018619E7"/>
        <n v="5.51011935637444E7"/>
        <n v="1.29671090321287E9"/>
        <n v="1.56454756645231E9"/>
        <n v="1.37916804521812E8"/>
        <n v="1.0868586847491E9"/>
        <n v="1.79681367478027E8"/>
        <n v="1.08216005431292E9"/>
        <n v="7.37325139401857E7"/>
        <n v="2.66724877792822E7"/>
        <n v="5.54954481877151E7"/>
        <n v="1.29967983467143E9"/>
        <n v="1.51181361764207E9"/>
        <n v="1.23428566017702E8"/>
        <n v="1.04982321925169E9"/>
        <n v="1.77863573147852E8"/>
        <n v="1.14313343454326E9"/>
        <n v="7.48697108883674E7"/>
        <n v="1.67025654592844E8"/>
        <n v="2.72514298075952E8"/>
        <n v="2.75242304527555E9"/>
        <n v="4.02213418139601E9"/>
        <n v="3.54791214656542E8"/>
        <n v="3.38138098201384E9"/>
        <n v="6.02039275266851E8"/>
        <n v="5.68251559437448E8"/>
        <n v="2.36139450589017E9"/>
        <n v="2.01076847672093E8"/>
        <n v="1.55283167005346E8"/>
        <n v="1.50030812028041E8"/>
        <n v="2.62060637653913E9"/>
        <n v="2.61339368589404E9"/>
        <n v="3.85109317810997E8"/>
        <n v="2.58931107416011E9"/>
        <n v="4.68166807788196E8"/>
        <n v="2.78096175180247E9"/>
        <n v="1.79994717792327E8"/>
        <n v="1.55608416404039E8"/>
        <n v="1.50945762924515E8"/>
        <n v="2.63554130224125E9"/>
        <n v="2.64195140382379E9"/>
        <n v="3.68576903411573E8"/>
        <n v="2.56272970834944E9"/>
        <n v="4.84323112049042E8"/>
        <n v="2.76213279201075E9"/>
        <n v="1.66592373014809E8"/>
        <n v="1.03202391851811E7"/>
        <n v="1.35067742987566E7"/>
        <n v="1.53836637634104E9"/>
        <n v="5.99849691861295E8"/>
        <n v="5.35288271426202E7"/>
        <n v="4.60043373594946E8"/>
        <n v="5.98324887727428E7"/>
        <n v="3.99371877561225E8"/>
        <n v="5.88320443564957E7"/>
        <n v="9919909.11098756"/>
        <n v="1.29650195980162E7"/>
        <n v="1.53102806952929E9"/>
        <n v="5.50150153542213E8"/>
        <n v="5.22881200603943E7"/>
        <n v="4.57568777661687E8"/>
        <n v="5.99503865536021E7"/>
        <n v="3.97105783158687E8"/>
        <n v="5.60653822834947E7"/>
        <n v="8544446.33131639"/>
        <n v="1.71325402177694E7"/>
        <n v="1.312041781445E9"/>
        <n v="6.83860493964881E8"/>
        <n v="4.92607356641375E7"/>
        <n v="8.910916704854E8"/>
        <n v="8.5402348238279E7"/>
        <n v="6.93654800045365E8"/>
        <n v="4.72871147376823E7"/>
        <n v="1.05549272031749E7"/>
        <n v="1.50468514961321E7"/>
        <n v="1.51770020178285E9"/>
        <n v="6.43941202352869E8"/>
        <n v="6.17975348042099E7"/>
        <n v="4.68519221186062E8"/>
        <n v="5.25942757450754E7"/>
        <n v="4.35116403218926E8"/>
        <n v="5.78873342479616E7"/>
        <n v="1.08788372282975E7"/>
        <n v="1.61665556349459E7"/>
        <n v="1.59307387699748E9"/>
        <n v="8.73442953715155E7"/>
        <n v="1.62617827690609E8"/>
        <n v="2.49097206465667E9"/>
        <n v="1.94249697835471E9"/>
        <n v="2.80677277391748E8"/>
        <n v="2.06682410355403E9"/>
        <n v="3.29819030079766E8"/>
        <n v="2.10848531228396E9"/>
        <n v="1.51403783823344E8"/>
        <n v="9.69594214654113E7"/>
        <n v="1.70454578383578E8"/>
        <n v="2.55948233674737E9"/>
        <n v="2.56237063653733E9"/>
        <n v="3.20841392231054E8"/>
        <n v="2.042392350066E9"/>
        <n v="3.16812423977769E8"/>
        <n v="2.12681958739113E9"/>
        <n v="1.68530039761093E8"/>
        <n v="9.51925733521738E7"/>
        <n v="1.63069142476512E8"/>
        <n v="2.60114530669431E9"/>
        <n v="2.49685541494416E9"/>
        <n v="2.15082511833106E8"/>
        <n v="1.96886321681866E9"/>
        <n v="3.07221903737692E8"/>
        <n v="1.95902637458368E9"/>
        <n v="1.60392357574633E8"/>
        <n v="1.03592636904787E7"/>
        <n v="1.58729868367656E7"/>
        <n v="1.54545100506051E9"/>
        <n v="6.65671570956515E8"/>
        <n v="6.11470148139291E7"/>
        <n v="4.87788614301573E8"/>
        <n v="7.01435716808604E7"/>
        <n v="4.62567665401962E8"/>
        <n v="5.69510939057367E7"/>
        <n v="1.04195515649425E7"/>
        <n v="1.57210530637283E7"/>
        <n v="1.53504399466127E9"/>
        <n v="6.53618945650684E8"/>
        <n v="6.07080871907604E7"/>
        <n v="4.87924142506851E8"/>
        <n v="6.37907248367067E7"/>
        <n v="4.74661066584255E8"/>
        <n v="5.74762231413021E7"/>
        <n v="8508354.71859582"/>
        <n v="1.45499997405842E7"/>
        <n v="1.6186737896754E9"/>
        <n v="5.37341778248344E8"/>
        <n v="6.18653710361587E7"/>
        <n v="3.5213240572097E8"/>
        <n v="4.14403786905169E7"/>
        <n v="3.96450601645607E8"/>
        <n v="5.0457001116503E7"/>
        <n v="2.80715276494427E7"/>
        <n v="8.22768125571299E7"/>
        <n v="1.24920035833839E9"/>
        <n v="1.59065838348348E9"/>
        <n v="1.76200698803092E8"/>
        <n v="1.12187468871104E9"/>
        <n v="2.2167078252498E8"/>
        <n v="1.08789196047244E9"/>
        <n v="9.40210815339558E7"/>
        <n v="6.13579344694379E7"/>
        <n v="1.58363674554787E8"/>
        <n v="1.79777273638019E9"/>
        <n v="2.3620921744769E9"/>
        <n v="2.14923298151136E8"/>
        <n v="1.46045923312882E9"/>
        <n v="3.08450905441618E8"/>
        <n v="1.65991872185925E9"/>
        <n v="2.0114963723001E8"/>
        <n v="4.60017194569487E7"/>
        <n v="1.48448887942785E8"/>
        <n v="1.74104646911141E9"/>
        <n v="2.34974650738783E9"/>
        <n v="2.05604163265584E8"/>
        <n v="1.40655221630825E9"/>
        <n v="2.87079371102138E8"/>
        <n v="1.5022358218085E9"/>
        <n v="1.70689445514561E8"/>
        <n v="8610218.18300618"/>
        <n v="1.31826734096274E7"/>
        <n v="1.63271912094481E9"/>
        <n v="5.53090510320381E8"/>
        <n v="6.14506011032622E7"/>
        <n v="3.46517363666792E8"/>
        <n v="3.64066862449158E7"/>
        <n v="3.99012843460858E8"/>
        <n v="5.29227439288985E7"/>
        <n v="2.94040515689262E7"/>
        <n v="8.47116125463129E7"/>
        <n v="1.2556196151944E9"/>
        <n v="1.6717513452528E9"/>
        <n v="1.74471500487417E8"/>
        <n v="1.13360329031659E9"/>
        <n v="2.13356481703471E8"/>
        <n v="1.12403695766273E9"/>
        <n v="8.80007412210532E7"/>
        <n v="1.02242535464048E7"/>
        <n v="1.98060518918616E7"/>
        <n v="1.29395174826929E9"/>
        <n v="7.34893843699509E8"/>
        <n v="5.47259832957985E7"/>
        <n v="8.52838562439418E8"/>
        <n v="8.09765838397061E7"/>
        <n v="6.94223596827935E8"/>
        <n v="5.63627851303202E7"/>
        <n v="1.23517770612294E7"/>
        <n v="1.16657938280411E9"/>
        <n v="2.78485632662815E8"/>
        <n v="9767743.63222758"/>
        <n v="2.01512585764882E8"/>
        <n v="6.11778810197708E7"/>
        <n v="2.89787577125811E7"/>
        <n v="5.43750089305973E7"/>
        <n v="8453580.13001368"/>
        <n v="1.3940823662749E7"/>
        <n v="1.51307034982399E9"/>
        <n v="5.01194087323339E8"/>
        <n v="4.75458552356351E7"/>
        <n v="3.30708406648477E8"/>
        <n v="4.02669557087306E7"/>
        <n v="3.67590845260621E8"/>
        <n v="4.91631299786172E7"/>
        <n v="8778702.52911039"/>
        <n v="1.42701928697084E7"/>
        <n v="1.42978881170021E9"/>
        <n v="5.23033200699338E8"/>
        <n v="4.60109430736299E7"/>
        <n v="3.04441778834076E8"/>
        <n v="3.72197307941781E7"/>
        <n v="3.83477288530524E8"/>
        <n v="5.09322238828131E7"/>
        <n v="9154212.31656543"/>
        <n v="1.35107373538217E7"/>
        <n v="1.69207251021348E9"/>
        <n v="6.53796406627784E8"/>
        <n v="6.23336745288119E7"/>
        <n v="3.51958054912337E8"/>
        <n v="4.3453856103423E7"/>
        <n v="4.61251118221577E8"/>
        <n v="5.31181454475694E7"/>
        <n v="9073589.96797204"/>
        <n v="1.30980373424031E7"/>
        <n v="1.67100134676745E9"/>
        <n v="6.44645534320548E8"/>
        <n v="6.13136728898846E7"/>
        <n v="3.35967432142743E8"/>
        <n v="4.22498724579717E7"/>
        <n v="4.43692235618203E8"/>
        <n v="5.20267137069965E7"/>
        <n v="3.79460953760499E7"/>
        <n v="1.46732742378066E8"/>
        <n v="1.409787215415E9"/>
        <n v="2.30895578770683E9"/>
        <n v="1.95492166867307E8"/>
        <n v="1.28120186958101E9"/>
        <n v="2.4368880450338E8"/>
        <n v="1.21709222332699E9"/>
        <n v="1.55206601903337E8"/>
        <n v="3.81040413725271E7"/>
        <n v="5.30727963490909E7"/>
        <n v="1.38114666072985E8"/>
        <n v="2.21080900391481E9"/>
        <n v="1.9946327981159E9"/>
        <n v="2.29463391456725E8"/>
        <n v="1.74528075316617E9"/>
        <n v="3.26079821077669E8"/>
        <n v="1.96019125102375E9"/>
        <n v="1.66168040350239E8"/>
        <n v="4.75596919620943E7"/>
        <n v="1.18487726929397E8"/>
        <n v="2.21186430236239E9"/>
        <n v="1.94432269801476E9"/>
        <n v="2.15056787356895E8"/>
        <n v="1.77215288304116E9"/>
        <n v="3.41288602565716E8"/>
        <n v="1.86255549033302E9"/>
        <n v="1.67614209971102E8"/>
        <n v="8429248.2057109"/>
        <n v="1.22309953857957E7"/>
        <n v="1.36727173186576E9"/>
        <n v="4.44582651594802E8"/>
        <n v="4.04042867749885E7"/>
        <n v="2.24231103283945E8"/>
        <n v="3.92331291415059E7"/>
        <n v="2.73659793498553E8"/>
        <n v="4.75802089042028E7"/>
        <n v="8723066.96197307"/>
        <n v="1.8143180043991E7"/>
        <n v="1.4286873070787E9"/>
        <n v="5.8553006032054E8"/>
        <n v="4.95382240456724E7"/>
        <n v="7.01853005655162E8"/>
        <n v="8.13661904097922E7"/>
        <n v="4.62226314592611E8"/>
        <n v="5.09607639603739E7"/>
        <n v="8295219.95633646"/>
        <n v="1.1826360682342E7"/>
        <n v="1.35381178194277E9"/>
        <n v="4.34579105929063E8"/>
        <n v="3.72067334034959E7"/>
        <n v="2.28214281720736E8"/>
        <n v="3.69717161492496E7"/>
        <n v="2.75685848525469E8"/>
        <n v="4.60639449069263E7"/>
        <n v="8863151.00033475"/>
        <n v="1.90888658121918E7"/>
        <n v="1.50873341699654E9"/>
        <n v="5.9289270298367E8"/>
        <n v="5.34666825747415E7"/>
        <n v="6.0175658157377E8"/>
        <n v="8.3153078867138E7"/>
        <n v="4.68549342610339E8"/>
        <n v="5.19147116382023E7"/>
        <n v="1.69725078283717E8"/>
        <n v="2.60025263680725E8"/>
        <n v="3.45329197608238E9"/>
        <n v="5.41985655574696E9"/>
        <n v="3.44110358432159E8"/>
        <n v="3.20830529013458E9"/>
        <n v="6.12647858786961E8"/>
        <n v="9.88340177990134E8"/>
        <n v="2.20528897142543E9"/>
        <n v="2.42667041067148E8"/>
        <n v="5.49408062020019E7"/>
        <n v="1.34700668761243E8"/>
        <n v="2.35277257474513E9"/>
        <n v="2.29694836214627E9"/>
        <n v="2.46338194721436E8"/>
        <n v="1.8027927399966E9"/>
        <n v="3.66399683427721E8"/>
        <n v="2.08190652054666E9"/>
        <n v="1.82083169739644E8"/>
        <n v="6.1727665755003E7"/>
        <n v="1.43246888941943E8"/>
        <n v="2.36123886814777E9"/>
        <n v="8047051.51092156"/>
        <n v="1.28370304085564E7"/>
        <n v="1.36723063755696E9"/>
        <n v="4.27581491894429E8"/>
        <n v="3.40417433274766E7"/>
        <n v="2.62480190998218E8"/>
        <n v="3.53876044049676E7"/>
        <n v="3.1461028698026E8"/>
        <n v="4.46606468109882E7"/>
        <n v="8041016.70094354"/>
        <n v="1.25333631466067E7"/>
        <n v="1.38928834207987E9"/>
        <n v="4.19271732909565E8"/>
        <n v="3.59093740320414E7"/>
        <n v="2.63969112284752E8"/>
        <n v="3.51412765384714E7"/>
        <n v="2.89059644518478E8"/>
        <n v="4.58309701967625E7"/>
        <n v="1.0337894323921E7"/>
        <n v="2.2327152176724E7"/>
        <n v="9.76551539038151E8"/>
        <n v="1.06029450847257E9"/>
        <n v="7.11786872910601E7"/>
        <n v="7.8451194948311E8"/>
        <n v="1.23390836260256E8"/>
        <n v="8.40225603657699E8"/>
        <n v="5.46123376121914E7"/>
        <n v="1.04585186323129E7"/>
        <n v="1.72202192729189E7"/>
        <n v="1.57140916740578E9"/>
        <n v="6.63516216895751E8"/>
        <n v="6.26639026316747E7"/>
        <n v="5.25756613509107E8"/>
        <n v="7.33690821240551E7"/>
        <n v="4.61891725674025E8"/>
        <n v="5.71832636808914E7"/>
        <n v="1.46643068839194E8"/>
        <n v="2.266884533278E8"/>
        <n v="2.65009051028347E9"/>
        <n v="3.60076001737706E9"/>
        <n v="3.16937545789713E8"/>
        <n v="2.79693613645325E9"/>
        <n v="4.40556142146958E8"/>
        <n v="1.08512571603733E9"/>
        <n v="1.89696207907185E9"/>
        <n v="2.21346324298595E8"/>
        <n v="1.52462424161785E8"/>
        <n v="1.35925041513425E8"/>
        <n v="2.65591103808063E9"/>
        <n v="3.47768582655136E9"/>
        <n v="3.18904747247754E8"/>
        <n v="2.7941742682667E9"/>
        <n v="4.42090070506687E8"/>
        <n v="1.22837479911737E9"/>
        <n v="1.80084742729966E9"/>
        <n v="2.2141721279152E8"/>
        <n v="1.02636310118788E7"/>
        <n v="1.56135141909167E7"/>
        <n v="6.27488622439009E8"/>
        <n v="1.12285064786227E9"/>
        <n v="7.20681033757072E7"/>
        <n v="1.11770981001314E9"/>
        <n v="9.98873636083037E7"/>
        <n v="8.88487622917234E8"/>
        <n v="5.4071885669868E7"/>
        <n v="1.47753925786332E8"/>
        <n v="1.25009659228367E8"/>
        <n v="2.64701614780902E9"/>
        <n v="3.42372432517911E9"/>
        <n v="2.8327397134213E8"/>
        <n v="2.71840672149365E9"/>
        <n v="4.76959255794547E8"/>
        <n v="1.20687708606867E9"/>
        <n v="1.77270420554611E9"/>
        <n v="1.84267040482744E8"/>
        <n v="1.50445509898152E8"/>
        <n v="2.55206718241171E8"/>
        <n v="2.69965764787312E9"/>
        <n v="3.74045340413108E9"/>
        <n v="3.24825912221928E8"/>
        <n v="2.84304791683052E9"/>
        <n v="4.79039369288626E8"/>
        <n v="1.08438296466951E9"/>
        <n v="2.19058825505167E7"/>
        <n v="4.17164422173973E7"/>
        <n v="8.63783899793291E8"/>
        <n v="1.30043885015214E9"/>
        <n v="8.31927806092161E7"/>
        <n v="1.1000331475764E9"/>
        <n v="1.65494884077845E8"/>
        <n v="1.09959987764607E9"/>
        <n v="6.74739376637241E7"/>
        <n v="1.27847025325446E7"/>
        <n v="2.71396273363409E7"/>
        <n v="1.12563939733531E9"/>
        <n v="1.21246679780364E9"/>
        <n v="7.81984498394115E7"/>
        <n v="8.78457409990011E8"/>
        <n v="1.50332555123007E8"/>
        <n v="1.05385293681874E9"/>
        <n v="7.15399796631125E7"/>
        <n v="1.37914277068137E7"/>
        <n v="2.94707068067706E7"/>
        <n v="1.16959817909818E9"/>
        <n v="1.20038583480585E9"/>
        <n v="8.26753714280489E7"/>
        <n v="8.57715761707212E8"/>
        <n v="1.48934535143524E8"/>
        <n v="1.09684043075594E9"/>
        <n v="7.71304201457505E7"/>
        <n v="1.90728955707491E8"/>
        <n v="3.08087088530314E8"/>
        <n v="3.70830949467796E9"/>
        <n v="5.85908002073169E9"/>
        <n v="3.96371521013852E8"/>
        <n v="4.09975971410281E9"/>
        <n v="6.29006524731915E8"/>
        <n v="6.66642165527498E8"/>
        <n v="2.53131341160402E9"/>
        <n v="2.37726315249017E8"/>
        <n v="1.90404001877045E8"/>
        <n v="3.20520529345028E8"/>
        <n v="3.56617282348556E9"/>
        <n v="6.02304906322973E9"/>
        <n v="4.07212624619209E8"/>
        <n v="4.07229987365864E9"/>
        <n v="6.1882258037189E8"/>
        <n v="6.76276621852484E8"/>
        <n v="2.55936560409103E9"/>
        <n v="2.38766886560911E8"/>
        <n v="1.29518298506458E7"/>
        <n v="2.62116499757516E7"/>
        <n v="9.40905880077236E8"/>
        <n v="1.04919763859055E9"/>
        <n v="7.13692922347358E7"/>
        <n v="8.7866490329219E8"/>
        <n v="1.43946300811574E8"/>
        <n v="9.75276682038156E8"/>
        <n v="6.05987055141316E7"/>
        <n v="1.14356657569853E7"/>
        <n v="2.32346473375948E7"/>
        <n v="9.36235637762379E8"/>
        <n v="1.0607047294387E9"/>
        <n v="6.49845269376467E7"/>
        <n v="8.40601489301243E8"/>
        <n v="1.37840652104228E8"/>
        <n v="9.3612337669504E8"/>
        <n v="5.92379349596198E7"/>
        <n v="1.08056980412579E8"/>
        <n v="1.60439536604387E8"/>
        <n v="2.66940158324355E9"/>
        <n v="2.60225691515768E9"/>
        <n v="3.66572186693455E8"/>
        <n v="2.47005909714786E9"/>
        <n v="7.19030075005827E8"/>
        <n v="2.66997340012183E9"/>
        <n v="1.61682771520974E8"/>
        <n v="1.86621412584036E9"/>
        <n v="2.24183668215747E8"/>
        <n v="2.42411499577107E7"/>
        <n v="4.77171998473597E7"/>
        <n v="8.54279707289458E8"/>
        <n v="1.52176333389222E9"/>
        <n v="9.16212121057689E7"/>
        <n v="1.47096316279296E9"/>
        <n v="1.61625444206411E8"/>
        <n v="1.22311295791698E9"/>
        <n v="7.61352168989022E7"/>
        <n v="2.44364947129185E7"/>
        <n v="4.86454767293859E7"/>
        <n v="8.44574569370194E8"/>
        <n v="1.58149365239871E9"/>
        <n v="9.20023839770174E7"/>
        <n v="1.4219486667878E9"/>
        <n v="1.51053609402217E8"/>
        <n v="1.29164023430597E9"/>
        <n v="7.84082717189317E7"/>
        <n v="2.08851511981575E7"/>
        <n v="4.46036942002469E7"/>
        <n v="7.99741312204576E8"/>
        <n v="1.40615242504956E9"/>
        <n v="9.66598268880077E7"/>
        <n v="1.39433961146031E9"/>
        <n v="1.6154378282208E8"/>
        <n v="1.25106104012844E9"/>
        <n v="7.34003126616848E7"/>
      </sharedItems>
    </cacheField>
    <cacheField name="RESERVES_USD" numFmtId="0">
      <sharedItems containsSemiMixedTypes="0" containsString="0" containsNumber="1">
        <n v="3813798.63311929"/>
        <n v="517043.550076279"/>
        <n v="1.01188397088018E7"/>
        <n v="704297.249737296"/>
        <n v="1103125.99166945"/>
        <n v="4645445.91990043"/>
        <n v="929282.595339577"/>
        <n v="355392.521742347"/>
        <n v="142113.884307895"/>
        <n v="2181415.19325199"/>
        <n v="4212759.06197906"/>
        <n v="396043.553335425"/>
        <n v="9904064.62149016"/>
        <n v="688594.090375706"/>
        <n v="1079447.69388768"/>
        <n v="4487156.98607275"/>
        <n v="911902.359831479"/>
        <n v="398072.537592095"/>
        <n v="144337.125826813"/>
        <n v="2608763.41441269"/>
        <n v="4122991.80293205"/>
        <n v="408648.626958387"/>
        <n v="9970647.3691942"/>
        <n v="710759.696738138"/>
        <n v="1158720.55859036"/>
        <n v="4525256.60726351"/>
        <n v="917573.936056558"/>
        <n v="383420.616499341"/>
        <n v="144284.220991693"/>
        <n v="2542784.14263422"/>
        <n v="4319787.97429955"/>
        <n v="381268.682553235"/>
        <n v="9833303.69476859"/>
        <n v="641036.487858339"/>
        <n v="1071458.80018742"/>
        <n v="4460791.02765711"/>
        <n v="907670.449076798"/>
        <n v="392068.402919896"/>
        <n v="137057.094414547"/>
        <n v="2441916.95073388"/>
        <n v="1947660.79030811"/>
        <n v="287183.22210425"/>
        <n v="5410850.87700822"/>
        <n v="297975.460915716"/>
        <n v="767875.749993551"/>
        <n v="2018972.97909247"/>
        <n v="507593.745649508"/>
        <n v="278903.822065444"/>
        <n v="1979607.3196611"/>
        <n v="5094607.79343837"/>
        <n v="454397.347767444"/>
        <n v="9504120.1927675"/>
        <n v="724542.828410596"/>
        <n v="1288087.26427485"/>
        <n v="4184851.03158822"/>
        <n v="869989.293288297"/>
        <n v="445766.49786691"/>
        <n v="133256.981274624"/>
        <n v="3333172.41791225"/>
        <n v="1897046.81865138"/>
        <n v="273648.864329544"/>
        <n v="5339254.60921766"/>
        <n v="305126.594959139"/>
        <n v="745859.779722363"/>
        <n v="2002618.1837104"/>
        <n v="503436.078511606"/>
        <n v="282212.495858141"/>
        <n v="1955466.0541784"/>
        <n v="1672919.19404277"/>
        <n v="224797.225978492"/>
        <n v="5278501.66753829"/>
        <n v="275364.993680478"/>
        <n v="666210.595854522"/>
        <n v="1990687.50753653"/>
        <n v="500220.178754663"/>
        <n v="257260.966649501"/>
        <n v="1796389.62333748"/>
        <n v="2529391.459051"/>
        <n v="281042.224928941"/>
        <n v="6506958.28491037"/>
        <n v="405138.893057033"/>
        <n v="985220.546573076"/>
        <n v="2419571.67581519"/>
        <n v="563686.518992722"/>
        <n v="375916.601879333"/>
        <n v="0.0"/>
        <n v="1991929.10218199"/>
        <n v="2576556.4749438"/>
        <n v="286927.797977784"/>
        <n v="6416376.35828669"/>
        <n v="420770.334553168"/>
        <n v="1026780.28401877"/>
        <n v="2401505.88792449"/>
        <n v="560007.888063652"/>
        <n v="397684.83090552"/>
        <n v="1999215.95823182"/>
        <n v="1060307.76158487"/>
        <n v="71305.7370893711"/>
        <n v="2553855.60883941"/>
        <n v="170333.298234444"/>
        <n v="255840.060883503"/>
        <n v="938098.789211562"/>
        <n v="258027.749355213"/>
        <n v="72220.3235690799"/>
        <n v="768583.452180234"/>
        <n v="1029377.01847429"/>
        <n v="67471.7466612882"/>
        <n v="2521155.03209466"/>
        <n v="167118.452424265"/>
        <n v="238390.229721553"/>
        <n v="921428.670781973"/>
        <n v="254815.08101131"/>
        <n v="71725.4081452625"/>
        <n v="721375.017675227"/>
        <n v="3915022.46290799"/>
        <n v="296410.596985722"/>
        <n v="6855884.85281006"/>
        <n v="429006.905660895"/>
        <n v="1110534.24498572"/>
        <n v="2561302.19691882"/>
        <n v="595104.17566981"/>
        <n v="406814.256091113"/>
        <n v="975.469237215031"/>
        <n v="2359543.74258039"/>
        <n v="2264363.80336519"/>
        <n v="293291.523790293"/>
        <n v="5824092.87689681"/>
        <n v="356546.850025689"/>
        <n v="1033568.08478146"/>
        <n v="2161520.60986784"/>
        <n v="525405.908878256"/>
        <n v="312794.966037649"/>
        <n v="2065286.42663669"/>
        <n v="2177969.75255479"/>
        <n v="295930.930546207"/>
        <n v="5777026.14632593"/>
        <n v="344849.09298172"/>
        <n v="865684.167740655"/>
        <n v="2131440.28930267"/>
        <n v="522472.45673628"/>
        <n v="296808.873198453"/>
        <n v="2020809.52613829"/>
        <n v="3717602.60745437"/>
        <n v="261701.114452418"/>
        <n v="7698533.32382367"/>
        <n v="427184.089470741"/>
        <n v="929507.711340563"/>
        <n v="2958798.6185493"/>
        <n v="661402.531284945"/>
        <n v="391413.429371078"/>
        <n v="41272.1187866436"/>
        <n v="2217620.73493859"/>
        <n v="3679156.5062031"/>
        <n v="260771.232570868"/>
        <n v="7595694.55855106"/>
        <n v="431531.573349204"/>
        <n v="939726.636367175"/>
        <n v="2888105.72841899"/>
        <n v="643064.491852394"/>
        <n v="391277.677576746"/>
        <n v="37279.1609664049"/>
        <n v="2135551.25092197"/>
        <n v="3310010.67842131"/>
        <n v="283060.368520205"/>
        <n v="6582410.26891695"/>
        <n v="410143.613160572"/>
        <n v="979366.844385549"/>
        <n v="2445057.35775944"/>
        <n v="567146.293134599"/>
        <n v="379004.027458465"/>
        <n v="2080494.02778018"/>
        <n v="1013780.15445335"/>
        <n v="82651.1155505112"/>
        <n v="2582739.28595273"/>
        <n v="188057.227388084"/>
        <n v="314495.136857861"/>
        <n v="954251.155638336"/>
        <n v="261632.839138302"/>
        <n v="73764.7087922768"/>
        <n v="767308.084677587"/>
        <n v="3282329.86247448"/>
        <n v="250136.19870284"/>
        <n v="7440966.327359"/>
        <n v="397266.514968223"/>
        <n v="920783.075016394"/>
        <n v="2782873.58502901"/>
        <n v="621699.015803371"/>
        <n v="370027.303082954"/>
        <n v="28243.8547712821"/>
        <n v="2074309.47549852"/>
        <n v="3340361.06426239"/>
        <n v="249027.537640041"/>
        <n v="7349438.63022728"/>
        <n v="398071.061468263"/>
        <n v="946506.954108379"/>
        <n v="2750951.39211031"/>
        <n v="617006.023099201"/>
        <n v="377227.75448695"/>
        <n v="24789.8352797788"/>
        <n v="2170477.74714502"/>
        <n v="62309.8070830167"/>
        <n v="79447.8409917237"/>
        <n v="265075.470969656"/>
        <n v="144475.697321422"/>
        <n v="24299.9411568618"/>
        <n v="508177.38433352"/>
        <n v="2462333.34572534"/>
        <n v="278528.727093055"/>
        <n v="6223602.72764783"/>
        <n v="388304.815075283"/>
        <n v="1008657.52395162"/>
        <n v="2367995.4123163"/>
        <n v="555442.449906949"/>
        <n v="370880.273941303"/>
        <n v="1971707.78226743"/>
        <n v="751374.72211013"/>
        <n v="7738.30892303748"/>
        <n v="1063274.52938194"/>
        <n v="60604.4082064666"/>
        <n v="78505.7825493819"/>
        <n v="261673.8756606"/>
        <n v="143464.459929261"/>
        <n v="23912.9316461994"/>
        <n v="495362.905055661"/>
        <n v="2632401.17777576"/>
        <n v="294113.225947433"/>
        <n v="6118908.53778627"/>
        <n v="398076.719276123"/>
        <n v="1024908.52290305"/>
        <n v="2338634.64695539"/>
        <n v="551046.173644458"/>
        <n v="370199.439538509"/>
        <n v="2037248.32223885"/>
        <n v="2224129.69082155"/>
        <n v="273884.341577506"/>
        <n v="5588412.23051518"/>
        <n v="309799.48881411"/>
        <n v="819441.834878571"/>
        <n v="45065.4644852045"/>
        <n v="1993497.63385639"/>
        <n v="142593.50752505"/>
        <n v="160257.556341495"/>
        <n v="594820.904673838"/>
        <n v="197490.795889811"/>
        <n v="62780.6354486036"/>
        <n v="604873.317288687"/>
        <n v="852253.115971592"/>
        <n v="2078741.32830791"/>
        <n v="513717.560831597"/>
        <n v="284195.848675191"/>
        <n v="2011939.22297191"/>
        <n v="778940.137311521"/>
        <n v="45602.2865025774"/>
        <n v="1961853.09631421"/>
        <n v="136702.158305479"/>
        <n v="158715.667823492"/>
        <n v="581000.412329067"/>
        <n v="193880.858687795"/>
        <n v="57251.7495140358"/>
        <n v="619388.19545487"/>
        <n v="2498196.07618151"/>
        <n v="293715.013131598"/>
        <n v="5490218.50822575"/>
        <n v="321849.384569508"/>
        <n v="784195.893310062"/>
        <n v="2046767.23112482"/>
        <n v="510326.027939471"/>
        <n v="298863.319494673"/>
        <n v="2152977.88090495"/>
        <n v="775738.601984205"/>
        <n v="56653.429417855"/>
        <n v="2171032.72183995"/>
        <n v="133743.468011415"/>
        <n v="163218.161403693"/>
        <n v="685292.885054514"/>
        <n v="216871.953999718"/>
        <n v="62330.6062309496"/>
        <n v="698311.877704625"/>
        <n v="3685905.47813278"/>
        <n v="265259.669619766"/>
        <n v="7136088.42374711"/>
        <n v="412893.119104013"/>
        <n v="1116259.95811541"/>
        <n v="2681227.61555998"/>
        <n v="608537.413235535"/>
        <n v="385434.869684514"/>
        <n v="16738.6773352684"/>
        <n v="2159277.88735161"/>
        <n v="4848705.68119465"/>
        <n v="380697.589419822"/>
        <n v="9409635.55646573"/>
        <n v="689925.033781915"/>
        <n v="1206673.20430453"/>
        <n v="4105241.41761727"/>
        <n v="850492.634843727"/>
        <n v="444261.629015558"/>
        <n v="127054.700403123"/>
        <n v="3265141.59970841"/>
        <n v="727281.878264743"/>
        <n v="7053.99662084197"/>
        <n v="1040320.11056842"/>
        <n v="56895.5942830601"/>
        <n v="69296.7517842136"/>
        <n v="253424.408259286"/>
        <n v="136527.82163082"/>
        <n v="22627.1777123761"/>
        <n v="476750.6544661"/>
        <n v="2711901.69829612"/>
        <n v="290879.948198263"/>
        <n v="6025916.65974649"/>
        <n v="393080.936114454"/>
        <n v="1018145.15416516"/>
        <n v="2282717.03551424"/>
        <n v="543028.319853125"/>
        <n v="359300.297149215"/>
        <n v="2065847.84796691"/>
        <n v="893328.423975754"/>
        <n v="68703.6797152454"/>
        <n v="2385152.73035399"/>
        <n v="162693.667472702"/>
        <n v="248339.248178893"/>
        <n v="810767.011064758"/>
        <n v="238783.383300865"/>
        <n v="71398.1632844837"/>
        <n v="819271.608729"/>
        <n v="865827.900954703"/>
        <n v="64150.6617811028"/>
        <n v="2351372.08800365"/>
        <n v="160402.797477896"/>
        <n v="237046.572882437"/>
        <n v="784106.543820036"/>
        <n v="233652.372424093"/>
        <n v="69031.0823238876"/>
        <n v="829960.564752096"/>
        <n v="757098.24367345"/>
        <n v="7425.77752743167"/>
        <n v="1056664.20629012"/>
        <n v="60906.3283891387"/>
        <n v="73719.8506855349"/>
        <n v="258983.207811908"/>
        <n v="142036.790931281"/>
        <n v="23929.8853368339"/>
        <n v="484264.16616217"/>
        <n v="752279.903905249"/>
        <n v="7393.46180977563"/>
        <n v="1049637.34587949"/>
        <n v="61193.3732123952"/>
        <n v="74629.3810494439"/>
        <n v="255826.683644451"/>
        <n v="138610.033490094"/>
        <n v="24164.2219800386"/>
        <n v="489946.869257704"/>
        <n v="973050.958038066"/>
        <n v="102994.761756867"/>
        <n v="2727930.62268385"/>
        <n v="197584.87512762"/>
        <n v="416151.169055024"/>
        <n v="1033131.36952139"/>
        <n v="284597.770861901"/>
        <n v="92637.8044194601"/>
        <n v="857080.554581338"/>
        <n v="785659.101965843"/>
        <n v="56491.9287661583"/>
        <n v="2273182.97634489"/>
        <n v="144966.987707257"/>
        <n v="189936.0514087"/>
        <n v="723805.912357019"/>
        <n v="223900.948783825"/>
        <n v="66323.7823850797"/>
        <n v="696888.861660856"/>
        <n v="772964.057695343"/>
        <n v="58007.4563818238"/>
        <n v="2228676.14187654"/>
        <n v="147851.367596176"/>
        <n v="176615.917233708"/>
        <n v="701273.301061072"/>
        <n v="219537.321417746"/>
        <n v="68664.8177528008"/>
        <n v="685919.971378942"/>
        <n v="778697.955179539"/>
        <n v="42053.8998779069"/>
        <n v="2024384.15391075"/>
        <n v="140053.470926517"/>
        <n v="148984.609360106"/>
        <n v="609298.945370003"/>
        <n v="201484.01319209"/>
        <n v="65568.9925661051"/>
        <n v="584921.593551057"/>
        <n v="628036.551142343"/>
        <n v="28400.6102084311"/>
        <n v="1725327.73018121"/>
        <n v="82466.9960740749"/>
        <n v="124060.476814055"/>
        <n v="488284.001875933"/>
        <n v="173010.242575319"/>
        <n v="43979.7861511409"/>
        <n v="466397.899250389"/>
        <n v="3723413.03935673"/>
        <n v="277652.110593449"/>
        <n v="7023224.60577443"/>
        <n v="429523.202326532"/>
        <n v="1087184.65668916"/>
        <n v="2640587.49997147"/>
        <n v="603680.426273364"/>
        <n v="400086.890312691"/>
        <n v="11950.5069324693"/>
        <n v="2183623.19774375"/>
        <n v="665595.228404513"/>
        <n v="19559.8135917794"/>
        <n v="1596524.40359481"/>
        <n v="80509.5650383118"/>
        <n v="89535.9985119873"/>
        <n v="442083.828849318"/>
        <n v="167302.33265629"/>
        <n v="40412.5559976105"/>
        <n v="497345.32422086"/>
        <n v="662872.720784782"/>
        <n v="18254.851879066"/>
        <n v="1557147.22139738"/>
        <n v="75537.0613904315"/>
        <n v="86177.883554246"/>
        <n v="428411.503541827"/>
        <n v="165948.144933292"/>
        <n v="39731.4884186401"/>
        <n v="492020.567943904"/>
        <n v="3743685.18206557"/>
        <n v="287645.044324121"/>
        <n v="6954645.90894374"/>
        <n v="434916.848735985"/>
        <n v="1077252.85311781"/>
        <n v="2604752.35640357"/>
        <n v="600505.356335398"/>
        <n v="408703.029722669"/>
        <n v="6539.15575427018"/>
        <n v="2289953.83773286"/>
        <n v="667603.322562971"/>
        <n v="17606.3115361829"/>
        <n v="1519608.3929633"/>
        <n v="69870.7413957882"/>
        <n v="80574.9830774538"/>
        <n v="415563.659617753"/>
        <n v="164795.188303224"/>
        <n v="38978.5804562318"/>
        <n v="474304.997024451"/>
        <n v="628029.676410064"/>
        <n v="2599.48323889205"/>
        <n v="888675.53870153"/>
        <n v="42790.8779865337"/>
        <n v="44766.6978085289"/>
        <n v="208469.230993619"/>
        <n v="107865.283484314"/>
        <n v="18783.5397289181"/>
        <n v="379945.19047173"/>
        <n v="635522.39051369"/>
        <n v="24348.2896850574"/>
        <n v="1674925.43983311"/>
        <n v="82983.7658680312"/>
        <n v="99296.8981845993"/>
        <n v="470462.417992519"/>
        <n v="171256.984746948"/>
        <n v="43346.0306735513"/>
        <n v="469627.611707113"/>
        <n v="642257.536074237"/>
        <n v="19530.9873192906"/>
        <n v="1631962.8774235"/>
        <n v="80623.8705667803"/>
        <n v="86882.4053667722"/>
        <n v="453909.473397657"/>
        <n v="168874.416174332"/>
        <n v="40641.4059057895"/>
        <n v="475872.90103993"/>
        <n v="3368986.65940286"/>
        <n v="259692.923032387"/>
        <n v="7515972.14349896"/>
        <n v="405830.671916066"/>
        <n v="926118.498952222"/>
        <n v="2812938.91330272"/>
        <n v="626440.533698192"/>
        <n v="372022.347850102"/>
        <n v="32063.4736946528"/>
        <n v="2065199.58158722"/>
        <n v="1591800.90803835"/>
        <n v="224870.118692235"/>
        <n v="5021275.93742752"/>
        <n v="283500.156545886"/>
        <n v="704977.018242571"/>
        <n v="1943330.31064217"/>
        <n v="488367.910129475"/>
        <n v="262833.596375274"/>
        <n v="2107481.94008182"/>
        <n v="721047.255839812"/>
        <n v="40628.6858387547"/>
        <n v="1932727.6880819"/>
        <n v="124359.707702051"/>
        <n v="158448.417465562"/>
        <n v="567989.341400481"/>
        <n v="190684.126427116"/>
        <n v="52972.954774217"/>
        <n v="598332.355729872"/>
        <n v="975581.550490916"/>
        <n v="96274.4744268474"/>
        <n v="2692792.99393541"/>
        <n v="191743.881753157"/>
        <n v="397118.807968476"/>
        <n v="1014457.42554022"/>
        <n v="278174.211511537"/>
        <n v="85148.4624111193"/>
        <n v="901329.911370898"/>
        <n v="947112.398956888"/>
        <n v="83092.0065552373"/>
        <n v="2662712.20653675"/>
        <n v="179591.072026756"/>
        <n v="405226.266168714"/>
        <n v="1001250.42355104"/>
        <n v="272275.880849863"/>
        <n v="77115.0968052017"/>
        <n v="802512.423790925"/>
        <n v="685406.855451484"/>
        <n v="14108.5527743097"/>
        <n v="1119439.55866187"/>
        <n v="58779.3504566348"/>
        <n v="70869.9983303652"/>
        <n v="281073.583363547"/>
        <n v="151070.977445547"/>
        <n v="23559.2228168141"/>
        <n v="466406.876531431"/>
        <n v="697484.311178661"/>
        <n v="13179.3363042824"/>
        <n v="1111356.4488757"/>
        <n v="57800.3537753001"/>
        <n v="70713.8355597812"/>
        <n v="278152.661571587"/>
        <n v="149820.583123129"/>
        <n v="23613.6045959731"/>
        <n v="467248.809144441"/>
        <n v="3488627.20140158"/>
        <n v="254658.567107993"/>
        <n v="7243890.19224302"/>
        <n v="408427.816250293"/>
        <n v="1035958.7300057"/>
        <n v="2710601.59821922"/>
        <n v="611987.602895959"/>
        <n v="381069.570305788"/>
        <n v="21032.0255318672"/>
        <n v="2214105.92107552"/>
        <n v="641347.483074622"/>
        <n v="32504.0027608072"/>
        <n v="1832075.65914944"/>
        <n v="87276.9246705125"/>
        <n v="119426.141527101"/>
        <n v="517526.607154123"/>
        <n v="178577.437667601"/>
        <n v="49296.9938180314"/>
        <n v="483401.292353883"/>
        <n v="642701.925185706"/>
        <n v="31740.1179278671"/>
        <n v="1783862.96290214"/>
        <n v="81962.5858394159"/>
        <n v="115821.998550506"/>
        <n v="500368.496186764"/>
        <n v="176189.2354299"/>
        <n v="44739.9809206588"/>
        <n v="486409.756498285"/>
        <n v="673048.816680001"/>
        <n v="18278.0175575884"/>
        <n v="1488350.26647783"/>
        <n v="67755.6498465882"/>
        <n v="81345.6737722124"/>
        <n v="404067.860310014"/>
        <n v="164397.224662827"/>
        <n v="36005.3193507567"/>
        <n v="466078.019841031"/>
        <n v="674534.883262271"/>
        <n v="17720.7269022052"/>
        <n v="1455766.86221187"/>
        <n v="65817.4662012757"/>
        <n v="80917.3268419449"/>
        <n v="393022.995215906"/>
        <n v="163773.473325628"/>
        <n v="34522.4295964793"/>
        <n v="470017.567096762"/>
        <n v="1684957.89773943"/>
        <n v="227135.048500665"/>
        <n v="5193093.80008354"/>
        <n v="283064.077100221"/>
        <n v="700139.086249422"/>
        <n v="1977103.97065484"/>
        <n v="496751.080636043"/>
        <n v="260232.386805829"/>
        <n v="1978711.58408846"/>
        <n v="1708450.87096038"/>
        <n v="223808.110385019"/>
        <n v="5104134.98345463"/>
        <n v="276049.996026993"/>
        <n v="688530.101234308"/>
        <n v="1964330.8003429"/>
        <n v="491725.180954015"/>
        <n v="257359.726844816"/>
        <n v="1944934.36093238"/>
        <n v="3605067.2128247"/>
        <n v="473458.629252716"/>
        <n v="1.02022589821966E7"/>
        <n v="684260.425901492"/>
        <n v="1048021.82121156"/>
        <n v="4680899.61339582"/>
        <n v="933065.522369511"/>
        <n v="355371.684048681"/>
        <n v="144812.727494117"/>
        <n v="2047484.66910415"/>
        <n v="1977243.53459763"/>
        <n v="234426.678852967"/>
        <n v="4476515.1910704"/>
        <n v="341046.670667443"/>
        <n v="573780.495659401"/>
        <n v="1747953.60577249"/>
        <n v="445271.359648665"/>
        <n v="275491.202141265"/>
        <n v="2252228.90954478"/>
        <n v="2051645.16745431"/>
        <n v="233973.650838189"/>
        <n v="4381691.93062458"/>
        <n v="334321.917808572"/>
        <n v="609904.346826126"/>
        <n v="1699711.49364374"/>
        <n v="435232.115016081"/>
        <n v="252055.361555514"/>
        <n v="2330212.86671795"/>
        <n v="3748100.18597866"/>
        <n v="451329.404080568"/>
        <n v="1.00488066994934E7"/>
        <n v="731026.240868516"/>
        <n v="1180068.8543624"/>
        <n v="4585459.53173589"/>
        <n v="925007.541668625"/>
        <n v="366085.309143271"/>
        <n v="142381.714937167"/>
        <n v="2342672.27333695"/>
        <n v="775060.204515795"/>
        <n v="18678.7765284564"/>
        <n v="1318132.0633788"/>
        <n v="70359.4732452287"/>
        <n v="89687.7470044841"/>
        <n v="336036.943415391"/>
        <n v="159610.758067716"/>
        <n v="33682.7090464794"/>
        <n v="539205.446958683"/>
        <n v="775765.12641834"/>
        <n v="18570.6568258772"/>
        <n v="1289974.20080331"/>
        <n v="69119.2804216281"/>
        <n v="84306.7759981362"/>
        <n v="326391.189256308"/>
        <n v="158451.931258214"/>
        <n v="32267.3320891523"/>
        <n v="527963.833504313"/>
        <n v="713519.841766992"/>
        <n v="19235.4342314303"/>
        <n v="1262151.73677277"/>
        <n v="68087.5852828126"/>
        <n v="82784.9519728561"/>
        <n v="316934.237778343"/>
        <n v="157210.764719876"/>
        <n v="31678.1991475542"/>
        <n v="515968.784299242"/>
        <n v="720036.360494146"/>
        <n v="17004.7338843292"/>
        <n v="1236304.34992152"/>
        <n v="65810.5318753235"/>
        <n v="77488.3405763278"/>
        <n v="310668.067298884"/>
        <n v="156273.306832814"/>
        <n v="28780.9095339946"/>
        <n v="517445.702426193"/>
        <n v="5050.16804032431"/>
        <n v="938611.957473548"/>
        <n v="47097.9149961394"/>
        <n v="65213.7634437646"/>
        <n v="219162.099097932"/>
        <n v="116232.147894119"/>
        <n v="21513.4896177461"/>
        <n v="404723.932890314"/>
        <n v="621842.708399974"/>
        <n v="4833.22635309394"/>
        <n v="929822.860176863"/>
        <n v="44973.1044256943"/>
        <n v="62588.9039533418"/>
        <n v="217595.581906483"/>
        <n v="115550.680320371"/>
        <n v="20433.2740840283"/>
        <n v="383535.540852525"/>
        <n v="1769784.75754706"/>
        <n v="224707.012436498"/>
        <n v="4179819.04723519"/>
        <n v="298791.063798726"/>
        <n v="577674.901367144"/>
        <n v="1599937.96867391"/>
        <n v="417068.72720819"/>
        <n v="225243.03798837"/>
        <n v="2271055.80496923"/>
        <n v="1794311.63280822"/>
        <n v="231426.156365317"/>
        <n v="4072708.99647741"/>
        <n v="301646.059515376"/>
        <n v="583564.0381762"/>
        <n v="1565555.25405096"/>
        <n v="410859.638059955"/>
        <n v="215947.728753541"/>
        <n v="2410797.35370857"/>
        <n v="681458.771840008"/>
        <n v="15909.8586620937"/>
        <n v="1187284.58530939"/>
        <n v="61345.4870708392"/>
        <n v="74262.466850716"/>
        <n v="300116.715274474"/>
        <n v="155148.832942678"/>
        <n v="25703.0843728399"/>
        <n v="487009.49492439"/>
        <n v="669936.134818912"/>
        <n v="14618.5692440301"/>
        <n v="1165499.3199872"/>
        <n v="61369.7834183734"/>
        <n v="72115.0713122218"/>
        <n v="294960.680483077"/>
        <n v="154536.023190845"/>
        <n v="25222.996188911"/>
        <n v="495622.424640604"/>
        <n v="698389.310425719"/>
        <n v="693776.27518213"/>
        <n v="29515.0258591199"/>
        <n v="579.22027748779"/>
        <n v="180198.147712083"/>
        <n v="74962.8342604829"/>
        <n v="13641.3189713468"/>
        <n v="318146.568071529"/>
        <n v="698737.33254087"/>
        <n v="688495.213827203"/>
        <n v="28322.1412769748"/>
        <n v="474.697960210676"/>
        <n v="180017.118590965"/>
        <n v="74452.2958277347"/>
        <n v="13299.3703702303"/>
        <n v="308794.252851936"/>
        <n v="4944989.51063873"/>
        <n v="380429.595638403"/>
        <n v="9322004.6334346"/>
        <n v="651786.728467558"/>
        <n v="1203137.76774982"/>
        <n v="4039167.15445096"/>
        <n v="839373.166018635"/>
        <n v="444827.053026983"/>
        <n v="121643.309767045"/>
        <n v="3494618.56836106"/>
        <n v="4710966.65751387"/>
        <n v="362624.710754954"/>
        <n v="9253084.1942052"/>
        <n v="607623.412858642"/>
        <n v="1239782.33017331"/>
        <n v="3984818.03463135"/>
        <n v="834148.824041669"/>
        <n v="422970.381080674"/>
        <n v="110355.220239562"/>
        <n v="3222504.2225118"/>
        <n v="3901120.08538527"/>
        <n v="414743.125202342"/>
        <n v="8436607.68667811"/>
        <n v="555798.464414548"/>
        <n v="1044234.19714941"/>
        <n v="3410121.33687553"/>
        <n v="754464.464558379"/>
        <n v="410217.093377199"/>
        <n v="69410.3415414803"/>
        <n v="2827127.27124536"/>
        <n v="3823184.54071648"/>
        <n v="362103.07537088"/>
        <n v="8327140.89437857"/>
        <n v="543698.342970763"/>
        <n v="1008712.68171979"/>
        <n v="3317428.16765303"/>
        <n v="739945.61524797"/>
        <n v="407220.198331329"/>
        <n v="64408.9754483921"/>
        <n v="2713439.37515963"/>
        <n v="344667.126936013"/>
        <n v="832986.335776588"/>
        <n v="1831759.29927734"/>
        <n v="465778.954457003"/>
        <n v="297267.837693519"/>
        <n v="2429916.6773713"/>
        <n v="1911479.89874771"/>
        <n v="242039.782742521"/>
        <n v="4571559.16525882"/>
        <n v="342567.672445748"/>
        <n v="854226.996500508"/>
        <n v="1790460.1616892"/>
        <n v="456349.422185806"/>
        <n v="285308.94860983"/>
        <n v="2277699.28445034"/>
        <n v="1028912.75302115"/>
        <n v="157046.718223313"/>
        <n v="2966638.21508966"/>
        <n v="244547.304684199"/>
        <n v="550711.40505427"/>
        <n v="1149184.92933552"/>
        <n v="310790.515214569"/>
        <n v="115836.216060458"/>
        <n v="1059922.17262303"/>
        <n v="1009219.91588227"/>
        <n v="145892.863556054"/>
        <n v="2913830.29160376"/>
        <n v="225231.724363406"/>
        <n v="524594.783710032"/>
        <n v="1121594.93807029"/>
        <n v="305837.966804819"/>
        <n v="107741.497357299"/>
        <n v="967945.206810841"/>
        <n v="1828025.30254286"/>
        <n v="233485.215522983"/>
        <n v="3966848.3342274"/>
        <n v="301168.998846381"/>
        <n v="596048.599820113"/>
        <n v="1526620.66973192"/>
        <n v="402000.83601527"/>
        <n v="213071.997629118"/>
        <n v="2611187.08251917"/>
        <n v="1987053.11909467"/>
        <n v="248474.377362402"/>
        <n v="985732.76093152"/>
        <n v="144565.997913437"/>
        <n v="2858752.27011324"/>
        <n v="198187.181790995"/>
        <n v="535880.247768826"/>
        <n v="1099367.46248381"/>
        <n v="299831.667133722"/>
        <n v="99054.8727363179"/>
        <n v="974715.480213262"/>
        <n v="663348.686706045"/>
        <n v="13858.063955075"/>
        <n v="1144503.30782959"/>
        <n v="58922.4074072522"/>
        <n v="67555.3416508537"/>
        <n v="290024.948814708"/>
        <n v="154157.364622248"/>
        <n v="24402.4731011412"/>
        <n v="492560.185361401"/>
        <n v="671406.773193879"/>
        <n v="478.530067602328"/>
        <n v="776660.344418421"/>
        <n v="35675.3633029292"/>
        <n v="24707.2954836611"/>
        <n v="188377.86241851"/>
        <n v="90210.6464608888"/>
        <n v="15905.6715788106"/>
        <n v="334537.398957288"/>
        <n v="616923.560276558"/>
        <n v="679.958569975523"/>
        <n v="799594.86122621"/>
        <n v="34468.3441786449"/>
        <n v="26018.060180159"/>
        <n v="191576.854282691"/>
        <n v="93245.3709910852"/>
        <n v="16143.4184690485"/>
        <n v="312387.282958561"/>
        <n v="653513.854509567"/>
        <n v="92.2003708583684"/>
        <n v="747877.216615892"/>
        <n v="31541.395156257"/>
        <n v="19946.443740813"/>
        <n v="184045.102751448"/>
        <n v="84049.5265436745"/>
        <n v="14508.5644112796"/>
        <n v="317108.857697884"/>
        <n v="579859.563234252"/>
        <n v="673171.34626779"/>
        <n v="714991.123674149"/>
        <n v="30912.7235381023"/>
        <n v="2590.71017224124"/>
        <n v="181461.98391015"/>
        <n v="78224.3726003933"/>
        <n v="13777.8290374159"/>
        <n v="320059.045717026"/>
        <n v="708956.878906449"/>
        <n v="6240.42965731129"/>
        <n v="1019661.09469377"/>
        <n v="52290.0815784398"/>
        <n v="896.91065546598"/>
        <n v="826388.581022697"/>
        <n v="35227.7211587375"/>
        <n v="26192.0122900174"/>
        <n v="197485.580968678"/>
        <n v="98230.9287079768"/>
        <n v="16489.4563823992"/>
        <n v="321058.937933672"/>
        <n v="681793.804860362"/>
        <n v="710931.009355858"/>
        <n v="31000.0757999157"/>
        <n v="1169.50734624794"/>
        <n v="181054.927620522"/>
        <n v="77398.3162462677"/>
        <n v="13808.2443136091"/>
        <n v="344042.19514666"/>
        <n v="64826.2603772895"/>
        <n v="247726.568800613"/>
        <n v="131319.457431135"/>
        <n v="21265.3413617093"/>
        <n v="457295.915382725"/>
        <n v="682332.953852435"/>
        <n v="681844.518848337"/>
        <n v="26852.5997188078"/>
        <n v="383.006295450518"/>
        <n v="179782.558086831"/>
        <n v="74090.6891934108"/>
        <n v="13086.7071506961"/>
        <n v="289386.854125181"/>
        <n v="838233.560000425"/>
        <n v="7356.66208973896"/>
        <n v="670773.465062776"/>
        <n v="586567.834631336"/>
        <n v="1566.98619440704"/>
        <n v="853958.909197705"/>
        <n v="38054.390756298"/>
        <n v="27046.6608989067"/>
        <n v="200655.83973828"/>
        <n v="101592.133683137"/>
        <n v="18316.2618376946"/>
        <n v="324205.651358241"/>
        <n v="632901.245078612"/>
        <n v="3631.68586161133"/>
        <n v="909805.630549869"/>
        <n v="45348.1127107252"/>
        <n v="60472.8701142749"/>
        <n v="212716.72033651"/>
        <n v="113455.257736903"/>
        <n v="19893.9671569571"/>
        <n v="394846.381182707"/>
        <n v="674102.143892163"/>
        <n v="85.6317208331112"/>
        <n v="743854.639477408"/>
        <n v="32126.8279365235"/>
        <n v="20589.9461821599"/>
        <n v="699822.556649872"/>
        <n v="258.005572010896"/>
        <n v="760522.008538703"/>
        <n v="35753.7936383902"/>
        <n v="23398.6216786278"/>
        <n v="185617.616450068"/>
        <n v="86356.7706494531"/>
        <n v="15833.2944417673"/>
        <n v="340764.288089922"/>
        <n v="183493.192068898"/>
        <n v="82981.9250204928"/>
        <n v="14223.6485661188"/>
        <n v="336856.771721756"/>
        <n v="678276.584664485"/>
        <n v="162.989456555534"/>
        <n v="755006.87678143"/>
        <n v="33639.1500621214"/>
        <n v="21594.1885103588"/>
        <n v="184682.274094559"/>
        <n v="85512.845362281"/>
        <n v="15555.8451484971"/>
        <n v="331093.833100471"/>
        <n v="673158.71421003"/>
        <n v="70.3691243066809"/>
        <n v="737417.073597827"/>
        <n v="31663.3198737567"/>
        <n v="16245.2245047273"/>
        <n v="182947.763271028"/>
        <n v="82244.6451149397"/>
        <n v="13909.4080924193"/>
        <n v="333079.692844118"/>
        <n v="584756.104187425"/>
        <n v="648.174782900422"/>
        <n v="811734.973476873"/>
        <n v="34430.7680753354"/>
        <n v="24844.5991124364"/>
        <n v="193683.195054839"/>
        <n v="95538.2648959895"/>
        <n v="16503.8031993761"/>
        <n v="304385.032801938"/>
        <n v="695172.887595788"/>
        <n v="698286.736865677"/>
        <n v="29850.7428654727"/>
        <n v="650.292624778429"/>
        <n v="180537.747610264"/>
        <n v="75699.2662989669"/>
        <n v="13688.1216859766"/>
        <n v="315055.896357692"/>
        <n v="600471.961624795"/>
        <n v="626.720589649713"/>
        <n v="806634.512126644"/>
        <n v="34710.3184638091"/>
        <n v="25661.5315668027"/>
        <n v="192589.855634197"/>
        <n v="94524.9680303043"/>
        <n v="16448.1756636752"/>
        <n v="313209.334571907"/>
        <n v="225049.015527581"/>
        <n v="3092666.04587787"/>
        <n v="258971.067702255"/>
        <n v="587106.580972851"/>
        <n v="1215399.27598277"/>
        <n v="325228.532088329"/>
        <n v="125329.625024361"/>
        <n v="2324420.29271005"/>
        <n v="1009893.74280004"/>
        <n v="196473.48770606"/>
        <n v="3027454.93408536"/>
        <n v="243435.128037244"/>
        <n v="568892.599969989"/>
        <n v="1181788.44308559"/>
        <n v="318313.785568688"/>
        <n v="118776.330817078"/>
        <n v="1472384.26429523"/>
        <n v="617695.200203089"/>
        <n v="2103.37851278962"/>
        <n v="868292.222503048"/>
        <n v="41319.423735463"/>
        <n v="36252.0093414864"/>
        <n v="204006.045563837"/>
        <n v="104277.482033568"/>
        <n v="18873.2072606744"/>
        <n v="362184.434036201"/>
        <n v="611958.040237855"/>
        <n v="1898.70237045967"/>
        <n v="861625.729281737"/>
        <n v="40483.1194574726"/>
        <n v="33079.2431192039"/>
        <n v="202004.055604121"/>
        <n v="102717.251772328"/>
        <n v="18937.7262645702"/>
        <n v="353182.392053767"/>
        <n v="686400.714276665"/>
        <n v="429.88873543025"/>
        <n v="768089.073524678"/>
        <n v="35978.7265164877"/>
        <n v="24958.7498466267"/>
        <n v="187430.57886704"/>
        <n v="89427.076757948"/>
        <n v="15964.5723663796"/>
        <n v="339832.589527889"/>
        <n v="691202.362857742"/>
        <n v="357.733893589407"/>
        <n v="766850.398782333"/>
        <n v="35531.8938277343"/>
        <n v="24144.9272756425"/>
        <n v="186567.355760063"/>
        <n v="87480.7265179998"/>
        <n v="15738.0539519407"/>
        <n v="334890.392830572"/>
        <n v="1009138.05513404"/>
        <n v="58801.4353638457"/>
        <n v="75412.8187349225"/>
        <n v="245520.759808939"/>
        <n v="129330.730622069"/>
        <n v="23536.3304079297"/>
        <n v="541569.835767212"/>
        <n v="810728.570168935"/>
        <n v="6870.06280983532"/>
        <n v="998876.261466038"/>
        <n v="60564.34613466"/>
        <n v="77978.9434548759"/>
        <n v="241999.790332891"/>
        <n v="128120.570135535"/>
        <n v="23594.1472278022"/>
        <n v="509194.837405147"/>
        <n v="3988271.08323875"/>
        <n v="345788.921193501"/>
        <n v="8674839.82183848"/>
        <n v="544020.230378175"/>
        <n v="969219.656236802"/>
        <n v="3653888.9322902"/>
        <n v="783207.793356187"/>
        <n v="396318.466909123"/>
        <n v="79961.3664858291"/>
        <n v="2615501.16492332"/>
        <n v="4327335.82854902"/>
        <n v="370675.182983428"/>
        <n v="8580613.27469294"/>
        <n v="567482.395282381"/>
        <n v="1049419.87114261"/>
        <n v="3575697.10583949"/>
        <n v="775128.761467358"/>
        <n v="408046.823250528"/>
        <n v="77921.1667707005"/>
        <n v="676059.111122842"/>
        <n v="26080.6238001147"/>
        <n v="210.424936524092"/>
        <n v="179539.260668842"/>
        <n v="73750.6983246127"/>
        <n v="12776.3701554329"/>
        <n v="276749.365480849"/>
        <n v="2854976.76066454"/>
        <n v="627602.166411384"/>
        <n v="4859.87161459042"/>
        <n v="944649.627551531"/>
        <n v="46802.701376211"/>
        <n v="61033.7428042358"/>
        <n v="222007.372606343"/>
        <n v="118199.497081657"/>
        <n v="21937.643854167"/>
        <n v="390194.230266621"/>
        <n v="691605.493448175"/>
        <n v="5922.26305579862"/>
        <n v="971377.475202658"/>
        <n v="53964.3712087435"/>
        <n v="69863.7475686217"/>
        <n v="231721.150813899"/>
        <n v="123209.758357019"/>
        <n v="22965.2940365032"/>
        <n v="447640.663896871"/>
        <n v="641360.537753451"/>
        <n v="4799904.82442345"/>
        <n v="348938.844261947"/>
        <n v="9021991.72273074"/>
        <n v="593818.606470685"/>
        <n v="1002745.7010833"/>
        <n v="3848110.11825013"/>
        <n v="809811.307173344"/>
        <n v="420415.717959657"/>
        <n v="98617.2377636196"/>
        <n v="3238605.79824238"/>
        <n v="5016370.98414847"/>
        <n v="353451.529187275"/>
        <n v="8899931.47150201"/>
        <n v="573828.5238513"/>
        <n v="999847.463251684"/>
        <n v="3781494.58239293"/>
        <n v="797589.134863494"/>
        <n v="409689.678759287"/>
        <n v="91295.0740987108"/>
        <n v="3287022.9581654"/>
        <n v="1336675.24841363"/>
        <n v="206542.128724798"/>
        <n v="3334878.96100637"/>
        <n v="267328.23472753"/>
        <n v="532943.142045788"/>
        <n v="1308341.41824672"/>
        <n v="344024.122779667"/>
        <n v="163646.093194737"/>
        <n v="2148323.20492057"/>
        <n v="1283377.79418164"/>
        <n v="198832.157165344"/>
        <n v="3253046.07615732"/>
        <n v="245231.859204548"/>
        <n v="510478.621800464"/>
        <n v="1277952.27024214"/>
        <n v="336873.824795092"/>
        <n v="135608.301860647"/>
        <n v="2031924.87263315"/>
        <n v="4261083.50664858"/>
        <n v="352628.698308086"/>
        <n v="8784201.38150251"/>
        <n v="569758.692152338"/>
        <n v="1012241.87783256"/>
        <n v="3718569.98929122"/>
        <n v="789317.090222493"/>
        <n v="408268.887289893"/>
        <n v="86651.2080947468"/>
        <n v="2770606.6880145"/>
        <n v="752512.074152727"/>
        <n v="6489.19125818785"/>
        <n v="988522.810808116"/>
        <n v="59681.508991756"/>
        <n v="74286.2190979633"/>
        <n v="238874.667056027"/>
        <n v="126789.639306196"/>
        <n v="22751.5293419347"/>
        <n v="470886.738093802"/>
        <n v="687828.11970408"/>
        <n v="6017.76040460515"/>
        <n v="979951.306447755"/>
        <n v="56106.4143004022"/>
        <n v="69611.1608989662"/>
        <n v="235563.827687438"/>
        <n v="125652.634413937"/>
        <n v="22810.6352933534"/>
        <n v="442272.250186518"/>
        <n v="621300.772935136"/>
        <n v="3181.07412117953"/>
        <n v="902701.345430161"/>
        <n v="44111.5231364021"/>
        <n v="47245.8290724459"/>
        <n v="211097.13110209"/>
        <n v="111603.786426086"/>
        <n v="19674.0934677344"/>
        <n v="372524.562292371"/>
        <n v="629251.536672773"/>
        <n v="2955.78227604002"/>
        <n v="896505.16939536"/>
        <n v="44291.7027263091"/>
        <n v="46384.8703146027"/>
        <n v="209746.07077008"/>
        <n v="108948.942747098"/>
        <n v="19194.3550693105"/>
        <n v="373422.655629334"/>
        <n v="669594.703579979"/>
        <n v="649.24581419021"/>
        <n v="793051.343691274"/>
        <n v="35877.0813002473"/>
        <n v="26740.8954691488"/>
        <n v="190411.554144964"/>
        <n v="92211.3249665148"/>
        <n v="16615.0531930773"/>
        <n v="332437.347075276"/>
        <n v="673037.087795802"/>
        <n v="540.027825495599"/>
        <n v="784080.198637795"/>
        <n v="34719.3148227725"/>
        <n v="24700.5571844458"/>
        <n v="189386.480357931"/>
        <n v="91187.2258633186"/>
        <n v="15939.6664956242"/>
        <n v="328670.516595131"/>
        <n v="4012339.97075723"/>
        <n v="359839.298314347"/>
        <n v="8221431.42990651"/>
        <n v="555474.074256377"/>
        <n v="1005490.11216287"/>
        <n v="3227690.56658161"/>
        <n v="725980.082556263"/>
        <n v="416700.081290357"/>
        <n v="61681.6865590891"/>
        <n v="2995848.32059492"/>
        <n v="1400599.2855666"/>
        <n v="218936.027349431"/>
        <n v="3432096.78071632"/>
        <n v="276190.167089443"/>
        <n v="546207.598878597"/>
        <n v="1344437.97136524"/>
        <n v="354606.486043075"/>
        <n v="173504.337786484"/>
        <n v="2209931.0283722"/>
        <n v="3857333.21839028"/>
        <n v="298099.532738661"/>
        <n v="618072.90808851"/>
        <n v="1489729.87608789"/>
        <n v="392499.995566247"/>
        <n v="199970.520981156"/>
        <n v="2696784.58126424"/>
        <n v="2031380.79243525"/>
        <n v="257082.289990722"/>
        <n v="3753934.62908262"/>
        <n v="299391.627430997"/>
        <n v="643783.711611912"/>
        <n v="1452225.08950792"/>
        <n v="382765.077083081"/>
        <n v="195790.565463828"/>
        <n v="2619282.75695379"/>
        <n v="673075.342381382"/>
        <n v="2.42424835183745"/>
        <n v="731213.865042574"/>
        <n v="30711.4527933601"/>
        <n v="12113.4690777202"/>
        <n v="182538.402896359"/>
        <n v="81454.061623875"/>
        <n v="13768.9318664066"/>
        <n v="325554.553979956"/>
        <n v="1862799.51270997"/>
        <n v="231573.912759299"/>
        <n v="4283845.86181129"/>
        <n v="315630.434488022"/>
        <n v="613218.168727536"/>
        <n v="1649368.24054602"/>
        <n v="426023.107409308"/>
        <n v="247589.02025185"/>
        <n v="2286409.90656194"/>
        <n v="687461.366075112"/>
        <n v="18426.9938955174"/>
        <n v="1396388.33353187"/>
        <n v="67647.9172829874"/>
        <n v="85484.0263332052"/>
        <n v="369481.289007001"/>
        <n v="161900.773768812"/>
        <n v="34054.1789075408"/>
        <n v="482982.350966777"/>
        <n v="711119.90824771"/>
        <n v="17889.6938816699"/>
        <n v="1368739.31344388"/>
        <n v="65897.0687446079"/>
        <n v="81212.0108232086"/>
        <n v="359243.704948163"/>
        <n v="161060.763887822"/>
        <n v="33067.5792305254"/>
        <n v="490455.63642125"/>
        <n v="683650.120831558"/>
        <n v="16068.6279574489"/>
        <n v="1211130.39317523"/>
        <n v="61847.4696327915"/>
        <n v="74338.494381905"/>
        <n v="305335.610475655"/>
        <n v="155707.516497332"/>
        <n v="26328.8210965118"/>
        <n v="498054.998488478"/>
        <n v="650925.217536155"/>
        <n v="727156.779338368"/>
        <n v="30414.1890936741"/>
        <n v="7797.16043073385"/>
        <n v="182150.395506075"/>
        <n v="80315.0016915981"/>
        <n v="13685.6278044237"/>
        <n v="329762.680750965"/>
        <n v="669977.306005207"/>
        <n v="721819.951900126"/>
        <n v="31191.8030784511"/>
        <n v="4442.73176359841"/>
        <n v="181747.43010698"/>
        <n v="79187.8288332162"/>
        <n v="13916.0112329911"/>
        <n v="327751.805012216"/>
        <n v="4107757.41507121"/>
        <n v="390183.792066801"/>
        <n v="8485415.41699081"/>
        <n v="555238.69798935"/>
        <n v="1039567.52624131"/>
        <n v="3488473.1672884"/>
        <n v="763787.949504813"/>
        <n v="412661.51492696"/>
        <n v="74175.2027273194"/>
        <n v="2722162.22657606"/>
        <n v="935370.681643549"/>
        <n v="81612.726277466"/>
        <n v="2636780.96239805"/>
        <n v="186499.42292306"/>
        <n v="356764.338138693"/>
        <n v="987065.035010656"/>
        <n v="267884.519878943"/>
        <n v="77790.8977798674"/>
        <n v="741460.872482082"/>
        <n v="971509.975992228"/>
        <n v="79770.7129514036"/>
        <n v="2609726.95367424"/>
        <n v="189476.159136953"/>
        <n v="315773.205553976"/>
        <n v="971452.329051409"/>
        <n v="264860.601982447"/>
        <n v="77820.9362896168"/>
        <n v="751153.211939576"/>
        <n v="4400326.3704514"/>
        <n v="393228.59627784"/>
        <n v="9766584.53618685"/>
        <n v="652080.64417036"/>
        <n v="1079957.47826257"/>
        <n v="4413033.68183342"/>
        <n v="904172.587436126"/>
        <n v="395360.145988765"/>
        <n v="133419.025677826"/>
        <n v="2676405.46419475"/>
        <n v="4023091.8335611"/>
        <n v="288780.927243294"/>
        <n v="6752116.5171342"/>
        <n v="416586.998943536"/>
        <n v="996183.739651467"/>
        <n v="2516048.47990312"/>
        <n v="585381.566963756"/>
        <n v="398842.151072029"/>
        <n v="2297222.54046636"/>
        <n v="3994323.57162936"/>
        <n v="288848.65880144"/>
        <n v="6686309.76173748"/>
        <n v="423604.208542695"/>
        <n v="1027468.13924354"/>
        <n v="2477410.09634695"/>
        <n v="572714.9060772"/>
        <n v="397785.172292599"/>
        <n v="2125286.0815955"/>
        <n v="716856.850172883"/>
        <n v="6706.95088193931"/>
        <n v="1032352.57547332"/>
        <n v="54466.4132183672"/>
        <n v="67744.854558757"/>
        <n v="251366.991558015"/>
        <n v="134285.918082868"/>
        <n v="21961.1018674529"/>
        <n v="479802.106592298"/>
        <n v="695469.637125238"/>
        <n v="6225.64061679382"/>
        <n v="1025456.56512967"/>
        <n v="51834.2938799103"/>
        <n v="64383.0133833883"/>
        <n v="249490.049942752"/>
        <n v="132204.53767998"/>
        <n v="21129.2445201429"/>
        <n v="453955.022795943"/>
        <n v="623669.700332572"/>
        <n v="16918.7486439635"/>
        <n v="1425690.2339737"/>
        <n v="64003.1279410955"/>
        <n v="77565.6947429979"/>
        <n v="381941.984361166"/>
        <n v="162631.386622266"/>
        <n v="33987.7918492529"/>
        <n v="435529.709335035"/>
        <n v="746560.713056668"/>
        <n v="9952.14923926217"/>
        <n v="1078628.21357401"/>
        <n v="60580.0401205426"/>
        <n v="75761.4625728791"/>
        <n v="268295.549878277"/>
        <n v="145917.379165228"/>
        <n v="23949.9456071941"/>
        <n v="491214.281429954"/>
        <n v="761562.356002352"/>
        <n v="9273.37112733719"/>
        <n v="1071311.77824416"/>
        <n v="2229296.41182107"/>
        <n v="282462.628092345"/>
        <n v="5686486.20088379"/>
        <n v="316436.301635196"/>
        <n v="855328.036955318"/>
        <n v="2106236.83612183"/>
        <n v="517979.779456734"/>
        <n v="293151.438982717"/>
        <n v="1987043.05306256"/>
        <n v="2408814.79692553"/>
        <n v="304903.710915796"/>
        <n v="5937139.91599705"/>
        <n v="396331.092077502"/>
        <n v="1068735.26467863"/>
        <n v="2232998.25519583"/>
        <n v="535849.464801772"/>
        <n v="343161.570204704"/>
        <n v="2153754.18934298"/>
        <n v="2363944.49039079"/>
        <n v="289449.779550032"/>
        <n v="5872622.2338109"/>
        <n v="382006.257317028"/>
        <n v="1057780.3874705"/>
        <n v="2195888.2239429"/>
        <n v="530417.27501902"/>
        <n v="321988.706307292"/>
        <n v="2077114.0608441"/>
        <n v="734662.299378835"/>
        <n v="10704.5030689656"/>
        <n v="1095851.63598908"/>
        <n v="61027.8742636759"/>
        <n v="75250.6000965802"/>
        <n v="273209.875978006"/>
        <n v="147839.522239653"/>
        <n v="24202.2651176184"/>
        <n v="487416.778435012"/>
        <n v="739223.904561348"/>
        <n v="10452.0489204766"/>
        <n v="1086889.14450318"/>
        <n v="60574.4769653443"/>
        <n v="75101.3679163028"/>
        <n v="270655.848525865"/>
        <n v="146816.497708071"/>
        <n v="24021.5741750183"/>
        <n v="490507.785454763"/>
        <n v="609463.412897381"/>
        <n v="4582.10692961161"/>
        <n v="922202.205569292"/>
        <n v="43334.4472127938"/>
        <n v="65915.0079131351"/>
        <n v="216128.491773813"/>
        <n v="114994.118381469"/>
        <n v="19536.1866316624"/>
        <n v="374310.962505054"/>
        <n v="954466.790239346"/>
        <n v="132802.978112755"/>
        <n v="2811018.44558412"/>
        <n v="191059.475246872"/>
        <n v="489961.672251932"/>
        <n v="1080015.12688113"/>
        <n v="294514.842860182"/>
        <n v="94316.1819390671"/>
        <n v="964679.594674108"/>
        <n v="1943529.20760048"/>
        <n v="234057.208559154"/>
        <n v="3646651.93592661"/>
        <n v="286463.017458173"/>
        <n v="593259.481064154"/>
        <n v="1415713.02369571"/>
        <n v="374026.157012329"/>
        <n v="189915.515010941"/>
        <n v="2537601.21596218"/>
        <n v="1401603.47964149"/>
        <n v="218863.268882127"/>
        <n v="3542033.86074759"/>
        <n v="274954.829748963"/>
        <n v="577170.439752198"/>
        <n v="1378879.94646311"/>
        <n v="364989.510667822"/>
        <n v="172677.45530221"/>
        <n v="2158333.27350474"/>
        <n v="616694.909512808"/>
        <n v="4275.35919891235"/>
        <n v="915670.216858704"/>
        <n v="44603.4367551471"/>
        <n v="63963.0851074645"/>
        <n v="214452.071032782"/>
        <n v="114328.442582836"/>
        <n v="19676.45750947"/>
        <n v="389805.874108597"/>
        <n v="1000844.07924244"/>
        <n v="126739.426966043"/>
        <n v="2769515.93736052"/>
        <n v="199323.849480319"/>
        <n v="507665.304096872"/>
        <n v="1056441.07580329"/>
        <n v="289588.506724411"/>
        <n v="94736.6595654329"/>
        <n v="900263.659500157"/>
        <n v="740565.745438813"/>
        <n v="18776.6240477011"/>
        <n v="1342450.31782437"/>
        <n v="68513.1275512418"/>
        <n v="86712.0371771336"/>
        <n v="347244.039793761"/>
        <n v="160303.142379144"/>
        <n v="33790.1062147505"/>
        <n v="512677.688202713"/>
        <n v="692106.715763299"/>
        <n v="665789.210010321"/>
        <n v="26492.3580343275"/>
        <n v="26.9113486045139"/>
        <n v="179234.594040915"/>
        <n v="73209.9963262734"/>
        <n v="12862.4370128295"/>
        <n v="287316.923318822"/>
        <n v="605022.920458768"/>
        <n v="2331.7735244307"/>
        <n v="881965.847236236"/>
        <n v="42262.4533976492"/>
        <n v="40628.3773878221"/>
        <n v="207204.544459071"/>
        <n v="106871.480757683"/>
        <n v="18753.8041845156"/>
        <n v="349960.879497216"/>
        <n v="622414.742287393"/>
        <n v="2275.32564977951"/>
        <n v="874937.362728969"/>
        <n v="42572.3899037907"/>
        <n v="40782.1512565857"/>
        <n v="205918.412108254"/>
        <n v="105903.99967204"/>
        <n v="18868.940742139"/>
        <n v="360174.471354641"/>
        <n v="632914.616848788"/>
        <n v="5363.38229202097"/>
        <n v="963440.993258119"/>
        <n v="50526.8244125921"/>
        <n v="70298.7997066569"/>
        <n v="228223.669981939"/>
        <n v="121442.689698524"/>
        <n v="22920.3964498867"/>
        <n v="408343.33186523"/>
        <n v="626034.294086977"/>
        <n v="5083.1576455657"/>
        <n v="953849.829273048"/>
        <n v="46711.8771782808"/>
        <n v="66964.3161963062"/>
        <n v="225167.640980571"/>
        <n v="120102.247135287"/>
        <n v="22046.0243667566"/>
        <n v="395733.233461685"/>
        <n v="1136708.37251015"/>
        <n v="205447.677250517"/>
        <n v="3169738.33743018"/>
        <n v="258121.554366251"/>
        <n v="544918.804962434"/>
        <n v="1247762.87633846"/>
        <n v="331148.166220369"/>
        <n v="135830.563808753"/>
        <n v="2128761.8597329"/>
        <n v="1162953.0196003"/>
        <n v="1652106.71058376"/>
        <n v="235236.763044776"/>
        <n v="4939725.67415139"/>
        <n v="297253.169166512"/>
        <n v="735586.473299798"/>
        <n v="1917904.76297605"/>
        <n v="482701.913298055"/>
        <n v="266891.03476583"/>
        <n v="2199745.70022704"/>
        <n v="1494823.08738887"/>
        <n v="200241.964969439"/>
        <n v="4857221.62435869"/>
        <n v="282010.04561885"/>
        <n v="686744.822651153"/>
        <n v="1896765.7155605"/>
        <n v="476762.909952301"/>
        <n v="257009.330958305"/>
        <n v="2217290.05683306"/>
        <n v="594030.125229541"/>
        <n v="800.29829048934"/>
        <n v="824698.223280531"/>
        <n v="35855.3187757847"/>
        <n v="26461.5351132558"/>
        <n v="196312.962793251"/>
        <n v="97225.0836481133"/>
        <n v="16757.7923439776"/>
        <n v="319829.72688992"/>
        <n v="652449.702924271"/>
        <n v="13412.9374946062"/>
        <n v="1132168.42307639"/>
        <n v="57087.0508320397"/>
        <n v="65005.8769346566"/>
        <n v="286267.406826256"/>
        <n v="153317.008094725"/>
        <n v="23411.9688945518"/>
        <n v="452225.408853532"/>
        <n v="584814.859005353"/>
        <n v="699.242935794517"/>
        <n v="817380.862774744"/>
        <n v="35028.6963103995"/>
        <n v="24969.6234017908"/>
        <n v="194766.699604299"/>
        <n v="96411.2008673882"/>
        <n v="16811.9993258585"/>
        <n v="307168.403771409"/>
        <n v="661670.196994137"/>
        <n v="13372.0614344717"/>
        <n v="1125937.17491984"/>
        <n v="57935.5346965162"/>
        <n v="68882.57723083"/>
        <n v="283236.659808611"/>
        <n v="152150.920532834"/>
        <n v="23461.7628818261"/>
        <n v="458084.727115959"/>
        <n v="4843986.54463381"/>
        <n v="358184.242936774"/>
        <n v="9159668.66321232"/>
        <n v="603231.59216141"/>
        <n v="1018091.09134267"/>
        <n v="3924712.02752897"/>
        <n v="824086.654179713"/>
        <n v="421376.528979102"/>
        <n v="104232.217587009"/>
        <n v="3216170.96801301"/>
        <n v="1728345.05630209"/>
        <n v="226190.668658297"/>
        <n v="4764978.73869403"/>
        <n v="319654.454036808"/>
        <n v="797298.367822614"/>
        <n v="1870838.82725939"/>
        <n v="472953.246843362"/>
        <n v="284961.785201812"/>
        <n v="2351849.0607763"/>
        <n v="1944621.08687961"/>
        <n v="238279.80987053"/>
        <n v="4672566.23550417"/>
        <n v="567749.506581118"/>
        <n v="1288.44425740549"/>
        <n v="847897.256944957"/>
        <n v="36324.4978205806"/>
        <n v="24561.6009437834"/>
        <n v="199541.856706025"/>
        <n v="100315.526565092"/>
        <n v="16999.2225591675"/>
        <n v="306790.318819925"/>
        <n v="567018.227450483"/>
        <n v="1025.31469538562"/>
        <n v="841513.531970384"/>
        <n v="35198.2846478224"/>
        <n v="24968.5792421896"/>
        <n v="198480.350804859"/>
        <n v="99273.6537047179"/>
        <n v="16730.2618631854"/>
        <n v="312561.709478155"/>
        <n v="682375.235009852"/>
        <n v="36850.9676493435"/>
        <n v="1906200.12363467"/>
        <n v="117831.462836459"/>
        <n v="133806.163513729"/>
        <n v="555803.409093007"/>
        <n v="186042.529608542"/>
        <n v="49332.1136970499"/>
        <n v="522028.914483424"/>
        <n v="741293.530253667"/>
        <n v="11790.4756219138"/>
        <n v="1103915.31139545"/>
        <n v="60877.4266394004"/>
        <n v="78074.9628706823"/>
        <n v="275575.72962996"/>
        <n v="148779.444916269"/>
        <n v="24319.1864994362"/>
        <n v="492565.772603116"/>
        <n v="3741474.63829041"/>
        <n v="294469.480639885"/>
        <n v="8006664.31582771"/>
        <n v="496324.069961227"/>
        <n v="942803.758697383"/>
        <n v="3111288.43380972"/>
        <n v="703646.302130446"/>
        <n v="415026.356349432"/>
        <n v="54564.2815339943"/>
        <n v="2891332.24734628"/>
        <n v="3881664.32556294"/>
        <n v="296932.105897547"/>
        <n v="7911545.0578162"/>
        <n v="474877.407863273"/>
        <n v="957527.153209862"/>
        <n v="3057827.58484264"/>
        <n v="690693.105519125"/>
        <n v="412501.567537608"/>
        <n v="50959.6856624995"/>
        <n v="2859970.72202886"/>
        <n v="676697.522504249"/>
        <n v="36482.9727481554"/>
        <n v="1871934.69963321"/>
        <n v="109485.930612751"/>
        <n v="132398.443703658"/>
        <n v="543086.931126797"/>
        <n v="182402.059685289"/>
        <n v="51531.4813788616"/>
        <n v="515539.481821374"/>
        <n v="3764112.37472544"/>
        <n v="299111.439940907"/>
        <n v="7808644.33271173"/>
        <n v="463061.515012322"/>
        <n v="969458.891251215"/>
        <n v="3018859.87310685"/>
        <n v="674932.474641231"/>
        <n v="403691.971115345"/>
        <n v="46534.550823921"/>
        <n v="2378898.93023662"/>
        <n v="3836053.868388"/>
        <n v="335146.462295824"/>
        <n v="8109414.3148741"/>
        <n v="515043.381607519"/>
        <n v="969704.210910106"/>
        <n v="3169952.81976599"/>
        <n v="715035.364876312"/>
        <n v="415131.189079752"/>
        <n v="794487.090701484"/>
        <n v="59428.2926395188"/>
        <n v="2487978.19747351"/>
        <n v="158089.844434589"/>
        <n v="213864.994332619"/>
        <n v="901933.086290066"/>
        <n v="249935.28291882"/>
        <n v="67087.0588167192"/>
        <n v="671192.774929104"/>
        <n v="803088.963933875"/>
        <n v="49369.3955472214"/>
        <n v="2084568.51340762"/>
        <n v="149072.671389327"/>
        <n v="153388.133935582"/>
        <n v="633695.208211088"/>
        <n v="207193.070330897"/>
        <n v="63867.0956743804"/>
        <n v="694428.956081009"/>
        <n v="873655.499216292"/>
        <n v="47068.97539307"/>
        <n v="2054611.57841396"/>
        <n v="148103.122276375"/>
        <n v="161002.897541249"/>
        <n v="621419.534195482"/>
        <n v="203882.553489959"/>
        <n v="66406.118932611"/>
        <n v="746531.618299614"/>
        <n v="4996220.23933474"/>
        <n v="440978.379319829"/>
        <n v="9785604.78865956"/>
        <n v="695567.825776376"/>
        <n v="1206144.83214339"/>
        <n v="4397328.26362373"/>
        <n v="908231.91098895"/>
        <n v="429622.655984734"/>
        <n v="139442.900017782"/>
        <n v="3164244.20507478"/>
        <n v="5001699.76349726"/>
        <n v="457789.068092056"/>
        <n v="9624644.45814535"/>
        <n v="709660.373716711"/>
        <n v="1247272.47632987"/>
        <n v="4275789.97304824"/>
        <n v="885826.291922265"/>
        <n v="434571.540084511"/>
        <n v="135420.947727387"/>
        <n v="3175507.44795117"/>
        <n v="729206.67092224"/>
        <n v="49179.2219197719"/>
        <n v="2137494.00646534"/>
        <n v="125764.199263572"/>
        <n v="145868.648988999"/>
        <n v="668894.370903954"/>
        <n v="213767.134537939"/>
        <n v="57544.5974381721"/>
        <n v="591614.532528171"/>
        <n v="710556.22371577"/>
        <n v="42655.134739832"/>
        <n v="2113550.54143325"/>
        <n v="124029.812058972"/>
        <n v="130689.898261103"/>
        <n v="650577.846711109"/>
        <n v="210232.18863201"/>
        <n v="56613.6575682316"/>
        <n v="576694.697099097"/>
        <n v="2651930.12541423"/>
        <n v="296252.58141488"/>
        <n v="6319238.8574519"/>
        <n v="427324.081135628"/>
        <n v="1069651.565647"/>
        <n v="2384188.46121858"/>
        <n v="557101.148080895"/>
        <n v="400715.029261496"/>
        <n v="2066140.82384111"/>
        <n v="58045.0314758845"/>
        <n v="2937024.24070992"/>
        <n v="869439.894632105"/>
        <n v="66988.9470152122"/>
        <n v="2454862.84638027"/>
        <n v="180060.815145548"/>
        <n v="237377.413841348"/>
        <n v="871681.391754603"/>
        <n v="247183.270965428"/>
        <n v="73118.6371038541"/>
        <n v="755744.685876366"/>
        <n v="876044.704815362"/>
        <n v="68036.2000981674"/>
        <n v="2420669.85202531"/>
        <n v="184558.527457649"/>
        <n v="240916.297031515"/>
        <n v="839702.960774305"/>
        <n v="244119.992581953"/>
        <n v="73910.6264909069"/>
        <n v="776447.728045099"/>
        <n v="840524.508782059"/>
        <n v="60324.6732039805"/>
        <n v="2313240.89422409"/>
        <n v="156160.260135436"/>
        <n v="224280.278477364"/>
        <n v="755535.562875679"/>
        <n v="228404.935526616"/>
        <n v="67804.7783849611"/>
        <n v="724472.389733238"/>
      </sharedItems>
    </cacheField>
    <cacheField name="BORROWS_USD" numFmtId="0">
      <sharedItems containsSemiMixedTypes="0" containsString="0" containsNumber="1">
        <n v="1.82924913928033E7"/>
        <n v="5.66611112588116E7"/>
        <n v="2.69802372910021E9"/>
        <n v="2.30451248401306E8"/>
        <n v="2.10542656869221E7"/>
        <n v="3.59457755828812E9"/>
        <n v="4.22748680052757E8"/>
        <n v="3038546.50804446"/>
        <n v="1.29781210498004E8"/>
        <n v="2.65205382668636E7"/>
        <n v="1.95966543906737E7"/>
        <n v="4.40176604683471E7"/>
        <n v="2.33755161020914E9"/>
        <n v="2.64605323444056E8"/>
        <n v="2.46600408088528E7"/>
        <n v="2.87602711488519E9"/>
        <n v="4.35035701779298E8"/>
        <n v="3719509.72330594"/>
        <n v="2.10180159367282E8"/>
        <n v="3.17585634373754E7"/>
        <n v="1.83045380469378E7"/>
        <n v="4.52012927170069E7"/>
        <n v="2.4778525320766E9"/>
        <n v="2.69098394099746E8"/>
        <n v="2.63325414869025E7"/>
        <n v="3.69951752940248E9"/>
        <n v="4.46823400309005E8"/>
        <n v="3775318.58350946"/>
        <n v="2.01084135856556E8"/>
        <n v="3.09376325900438E7"/>
        <n v="2.00921218755537E7"/>
        <n v="4.26157236354858E7"/>
        <n v="2.32178481625918E9"/>
        <n v="2.46676078813787E8"/>
        <n v="2.44939733364463E7"/>
        <n v="2.86706237361016E9"/>
        <n v="4.28136409950726E8"/>
        <n v="3692296.44733939"/>
        <n v="2.06834152929109E8"/>
        <n v="2.97357827081525E7"/>
        <n v="1.90872058248539E7"/>
        <n v="4.50748030781724E7"/>
        <n v="2.22260209870718E9"/>
        <n v="1.95555498921489E8"/>
        <n v="4.33773446717891E7"/>
        <n v="1.60155486861522E9"/>
        <n v="2.54031894616051E8"/>
        <n v="1.33637522497588E8"/>
        <n v="2.47496476715773E7"/>
        <n v="3.00242441522145E7"/>
        <n v="5.17074452463374E7"/>
        <n v="2.98282861085517E9"/>
        <n v="2.81398936582636E8"/>
        <n v="2.95294574354271E7"/>
        <n v="3.53087546395983E9"/>
        <n v="5.38821384080422E8"/>
        <n v="6038421.63375654"/>
        <n v="2.37913201313846E8"/>
        <n v="4.05962368386043E7"/>
        <n v="1.81878967606253E7"/>
        <n v="4.33831918019048E7"/>
        <n v="2.0932843320759E9"/>
        <n v="2.06164407572477E8"/>
        <n v="4.27365320399718E7"/>
        <n v="1.4900272622815E9"/>
        <n v="2.60327879398396E8"/>
        <n v="1.31601440083266E8"/>
        <n v="2.49021757141003E7"/>
        <n v="1.60963179617483E7"/>
        <n v="3.59996471484372E7"/>
        <n v="2.01541816096642E9"/>
        <n v="1.86399990613004E8"/>
        <n v="3.83105677598882E7"/>
        <n v="1.44138889717063E9"/>
        <n v="2.46941211215176E8"/>
        <n v="1.18769364066939E8"/>
        <n v="2.28861546199688E7"/>
        <n v="2.19134990661439E7"/>
        <n v="3.9249205165072E7"/>
        <n v="2.20311571990035E9"/>
        <n v="2.0761587684468E8"/>
        <n v="2.88722652744921E7"/>
        <n v="1.99255126703403E9"/>
        <n v="4.04471798374114E8"/>
        <n v="1.4609049350665E8"/>
        <n v="0.0"/>
        <n v="2.5237153080591E7"/>
        <n v="2.22913402447281E7"/>
        <n v="4.04059786834249E7"/>
        <n v="2.25992585256443E9"/>
        <n v="2.18586135825617E8"/>
        <n v="2.95058010858257E7"/>
        <n v="1.96322582516932E9"/>
        <n v="4.00058486021617E8"/>
        <n v="1.58760137439838E8"/>
        <n v="2.53345329475178E7"/>
        <n v="8702884.54045936"/>
        <n v="1.8923009015749E7"/>
        <n v="1.06922962727946E9"/>
        <n v="8.38786904056966E7"/>
        <n v="5801733.47525502"/>
        <n v="8.47095983284583E8"/>
        <n v="1.47561182627043E8"/>
        <n v="7.01284816153733E7"/>
        <n v="2.36139166549166E7"/>
        <n v="9406512.50424808"/>
        <n v="1.83141093586381E7"/>
        <n v="8.39542860378331E8"/>
        <n v="8.22001553680664E7"/>
        <n v="7660122.84966624"/>
        <n v="8.28051389916232E8"/>
        <n v="1.47334698746616E8"/>
        <n v="7.1100692193852E7"/>
        <n v="2.22117879309408E7"/>
        <n v="2.46073008796658E7"/>
        <n v="4.00605169754827E7"/>
        <n v="2.20904718331446E9"/>
        <n v="2.22626016609516E8"/>
        <n v="3.17865199389082E7"/>
        <n v="2.22387910388545E9"/>
        <n v="4.15881563069148E8"/>
        <n v="3.37807976129493E7"/>
        <n v="1.38563497728234E8"/>
        <n v="2.98006425995596E7"/>
        <n v="1.82600668571816E7"/>
        <n v="4.3860773205144E7"/>
        <n v="2.08084961894306E9"/>
        <n v="1.98467884891727E8"/>
        <n v="1.71443235300403E8"/>
        <n v="1.66525273953739E9"/>
        <n v="2.5481243107228E8"/>
        <n v="1.48719396451696E8"/>
        <n v="2.63467171204694E7"/>
        <n v="1.76734721911564E7"/>
        <n v="4.46547164572454E7"/>
        <n v="2.0975551932408E9"/>
        <n v="2.06998680882481E8"/>
        <n v="5.21042265315088E7"/>
        <n v="1.71430856445623E9"/>
        <n v="2.70685607256585E8"/>
        <n v="1.36711728393548E8"/>
        <n v="2.57934385379558E7"/>
        <n v="2.20198715639832E7"/>
        <n v="3.30277589602694E7"/>
        <n v="2.23085729174039E9"/>
        <n v="1.95289900123375E8"/>
        <n v="2.07864876039897E7"/>
        <n v="2.33423152348348E9"/>
        <n v="4.42132791147359E8"/>
        <n v="1.80230994888665E7"/>
        <n v="1.38010908397154E8"/>
        <n v="2.72215103499049E7"/>
        <n v="2.17054034755624E7"/>
        <n v="3.31372131767025E7"/>
        <n v="2.26790594333649E9"/>
        <n v="1.95526015691542E8"/>
        <n v="2.08912540976416E7"/>
        <n v="2.33985312485651E9"/>
        <n v="4.92622432389064E8"/>
        <n v="1.7919376204103E7"/>
        <n v="1.37012157626651E8"/>
        <n v="2.62240504939756E7"/>
        <n v="2.45432168549446E7"/>
        <n v="3.92118957154236E7"/>
        <n v="2.27357715810549E9"/>
        <n v="2.12978156119064E8"/>
        <n v="2.82305253499751E7"/>
        <n v="2.03295523824896E9"/>
        <n v="4.01011893300552E8"/>
        <n v="1.48195279921064E8"/>
        <n v="2.63355286188438E7"/>
        <n v="8359010.802249"/>
        <n v="2.14703878076574E7"/>
        <n v="1.05835612245976E9"/>
        <n v="9.19847954007229E7"/>
        <n v="7248343.86613816"/>
        <n v="8.72287058445906E8"/>
        <n v="1.55703950075648E8"/>
        <n v="7.12819537167312E7"/>
        <n v="2.35342658213395E7"/>
        <n v="1.94186753457643E7"/>
        <n v="3.22644700592228E7"/>
        <n v="2.20601246731293E9"/>
        <n v="1.79743099936303E8"/>
        <n v="2.06309177550784E7"/>
        <n v="2.4015828589469E9"/>
        <n v="5.10313186878618E8"/>
        <n v="1.76706172102675E7"/>
        <n v="1.33795684589786E8"/>
        <n v="2.54932720577082E7"/>
        <n v="1.96907151887564E7"/>
        <n v="3.23683428136579E7"/>
        <n v="2.26335583323823E9"/>
        <n v="1.86049124400626E8"/>
        <n v="2.30855550927846E7"/>
        <n v="2.42608871323912E9"/>
        <n v="5.07031410325044E8"/>
        <n v="1.83149577079198E7"/>
        <n v="1.35597598286496E8"/>
        <n v="2.66850319137318E7"/>
        <n v="1.80980700691389E7"/>
        <n v="1.04944587467742E7"/>
        <n v="3.74778002553875E8"/>
        <n v="4.13643462995213E7"/>
        <n v="5771770.90103792"/>
        <n v="1.87077389817549E7"/>
        <n v="2.13341378741167E7"/>
        <n v="3.98882741740877E7"/>
        <n v="2.24946685041879E9"/>
        <n v="2.00276779288762E8"/>
        <n v="2.16038829540869E7"/>
        <n v="1.80444813760125E9"/>
        <n v="3.38917022032238E8"/>
        <n v="1.57183588101501E8"/>
        <n v="2.50078875391276E7"/>
        <n v="148176.02464804"/>
        <n v="4141837.20702133"/>
        <n v="1.27193807142575E9"/>
        <n v="1.81979395425476E7"/>
        <n v="1.06346089498212E7"/>
        <n v="3.73550745902417E8"/>
        <n v="3.95403608659668E7"/>
        <n v="5550131.34870099"/>
        <n v="1.83536748003286E7"/>
        <n v="2.28141275092522E7"/>
        <n v="4.24888767019599E7"/>
        <n v="2.21674778984523E9"/>
        <n v="2.05407115942263E8"/>
        <n v="6.63758783883147E7"/>
        <n v="1.83842584870774E9"/>
        <n v="2.85263893841921E8"/>
        <n v="1.59622590510628E8"/>
        <n v="2.58554391578616E7"/>
        <n v="1.80819603798871E7"/>
        <n v="4.20913803065324E7"/>
        <n v="2.17423054920577E9"/>
        <n v="2.0200483027004E8"/>
        <n v="230843.113382055"/>
        <n v="5570277.56815898"/>
        <n v="8.83216602976549E8"/>
        <n v="5.66145081916073E7"/>
        <n v="1.51383080114123E7"/>
        <n v="6.91432268881588E8"/>
        <n v="1.26707411219077E8"/>
        <n v="3.19259819095923E7"/>
        <n v="1.92730469586647E7"/>
        <n v="4.45098092204235E7"/>
        <n v="1.68165221156693E9"/>
        <n v="2.65241486542921E8"/>
        <n v="1.34822438633351E8"/>
        <n v="2.50901712712121E7"/>
        <n v="205834.967795105"/>
        <n v="5575716.09218737"/>
        <n v="8.69314320768327E8"/>
        <n v="4.40414149861081E7"/>
        <n v="1.50834681843922E7"/>
        <n v="6.84686269665969E8"/>
        <n v="1.20448226494972E8"/>
        <n v="3.15500141754458E7"/>
        <n v="1.97813960291303E7"/>
        <n v="2.01803288175119E7"/>
        <n v="4.5581968344577E7"/>
        <n v="2.20872127024759E9"/>
        <n v="2.04104214488583E8"/>
        <n v="4.4138775338358E7"/>
        <n v="1.69247992237721E9"/>
        <n v="2.61437281891688E8"/>
        <n v="1.4194695192153E8"/>
        <n v="2.68878385045141E7"/>
        <n v="5289132.81094675"/>
        <n v="1.75103017853055E7"/>
        <n v="9.20557889196899E8"/>
        <n v="1.07529501068839E8"/>
        <n v="1.48861881407601E7"/>
        <n v="7.58109340043849E8"/>
        <n v="1.26920756480062E8"/>
        <n v="4.33661722884957E7"/>
        <n v="2.19614799082052E7"/>
        <n v="2.31669931480001E7"/>
        <n v="3.50087796293186E7"/>
        <n v="2.23615939172666E9"/>
        <n v="1.98126315045878E8"/>
        <n v="3.56604188062324E7"/>
        <n v="2.23423932671818E9"/>
        <n v="4.83597298081783E8"/>
        <n v="2.27208203838108E7"/>
        <n v="1.46765241049857E8"/>
        <n v="2.72315629636484E7"/>
        <n v="2.74139694148949E7"/>
        <n v="4.35264038678057E7"/>
        <n v="2.78607853195012E9"/>
        <n v="2.76708498350626E8"/>
        <n v="2.76919180845884E7"/>
        <n v="3.45818509225814E9"/>
        <n v="5.80785468937632E8"/>
        <n v="6018745.38526585"/>
        <n v="2.29294012202194E8"/>
        <n v="3.97897486676478E7"/>
        <n v="152358.430855537"/>
        <n v="4207538.7665591"/>
        <n v="1.18489813787683E9"/>
        <n v="1.68127457707081E7"/>
        <n v="1.00001449473485E7"/>
        <n v="3.56546488718634E8"/>
        <n v="4.86893730908738E7"/>
        <n v="4747700.84615723"/>
        <n v="1.79821774026416E7"/>
        <n v="2.35100930574216E7"/>
        <n v="4.23712755213897E7"/>
        <n v="2.17859571953491E9"/>
        <n v="2.05599259862679E8"/>
        <n v="6.18718223076014E7"/>
        <n v="1.83175360463403E9"/>
        <n v="2.73940645118294E8"/>
        <n v="1.5815966154031E8"/>
        <n v="2.62307076560881E7"/>
        <n v="9196162.01085965"/>
        <n v="2.05429220600765E7"/>
        <n v="7.12064843100701E8"/>
        <n v="1.47600591059556E8"/>
        <n v="1.52474306241552E7"/>
        <n v="1.17066811167983E9"/>
        <n v="1.45323179484327E8"/>
        <n v="7.95489313914181E7"/>
        <n v="2.54649227249601E7"/>
        <n v="6597756.00140755"/>
        <n v="1.96967551723834E7"/>
        <n v="7.05969727754271E8"/>
        <n v="1.41916379630204E8"/>
        <n v="1.83631782211927E7"/>
        <n v="1.19260728026601E9"/>
        <n v="1.444829335043E8"/>
        <n v="7.79219015762908E7"/>
        <n v="2.5857701556846E7"/>
        <n v="158644.195886973"/>
        <n v="3865980.9346137"/>
        <n v="1.21968738724283E9"/>
        <n v="1.77059943012606E7"/>
        <n v="9980063.97715534"/>
        <n v="3.71552709667277E8"/>
        <n v="4.50448407838326E7"/>
        <n v="4989628.77249203"/>
        <n v="1.8046643812965E7"/>
        <n v="157913.096078997"/>
        <n v="3959432.61951758"/>
        <n v="1.24467372646462E9"/>
        <n v="1.79423417268186E7"/>
        <n v="1.06232875189347E7"/>
        <n v="3.66283978139632E8"/>
        <n v="4.71445936246647E7"/>
        <n v="5052481.01138158"/>
        <n v="1.83712724100692E7"/>
        <n v="8252376.93849586"/>
        <n v="2.40408685532131E7"/>
        <n v="1.0505989075388E9"/>
        <n v="8.04237954379519E7"/>
        <n v="1.05501396519526E7"/>
        <n v="9.7088610889163E8"/>
        <n v="1.78651122297157E8"/>
        <n v="1.02639654309809E8"/>
        <n v="2.59784114220822E7"/>
        <n v="7937213.97350963"/>
        <n v="1.65828997778124E7"/>
        <n v="6.13821872539617E8"/>
        <n v="1.36891477092376E8"/>
        <n v="1.70470438375358E7"/>
        <n v="1.22982761213239E9"/>
        <n v="1.41733577665455E8"/>
        <n v="7.88212259882121E7"/>
        <n v="2.1813640283923E7"/>
        <n v="7449415.14045143"/>
        <n v="1.74738323061054E7"/>
        <n v="9.00954199954909E8"/>
        <n v="1.45029477032622E8"/>
        <n v="1.59308680689795E7"/>
        <n v="7.92502776718688E8"/>
        <n v="1.35235132336792E8"/>
        <n v="8.41065150850921E7"/>
        <n v="2.15237094055059E7"/>
        <n v="224372.048551053"/>
        <n v="5156240.16904665"/>
        <n v="9.456290229927E8"/>
        <n v="5.50462476919352E7"/>
        <n v="1.39962568250167E7"/>
        <n v="7.02750524064856E8"/>
        <n v="1.29486893319498E8"/>
        <n v="4.05640563712514E7"/>
        <n v="1.87655414011926E7"/>
        <n v="148193.14465571"/>
        <n v="1.22714775268851E7"/>
        <n v="1.01339986671626E9"/>
        <n v="2.83337567288917E7"/>
        <n v="1.22944004137058E7"/>
        <n v="6.1747898168768E8"/>
        <n v="7.87849229334337E7"/>
        <n v="1.58069847618316E7"/>
        <n v="1.51151247586951E7"/>
        <n v="2.33904283142374E7"/>
        <n v="3.69575160293574E7"/>
        <n v="2.24045062525765E9"/>
        <n v="2.08727770638506E8"/>
        <n v="3.42314489997333E7"/>
        <n v="2.25921026499796E9"/>
        <n v="4.50968115012105E8"/>
        <n v="2.36734281426103E7"/>
        <n v="1.52398751208295E8"/>
        <n v="2.75444011999898E7"/>
        <n v="148912.087879073"/>
        <n v="4735736.65568118"/>
        <n v="1.00541549181342E9"/>
        <n v="1.54901234320007E7"/>
        <n v="9008214.47232491"/>
        <n v="7.62946398052382E8"/>
        <n v="7.69575603437619E7"/>
        <n v="1.36457716075478E7"/>
        <n v="1.62345179746129E7"/>
        <n v="140925.153816818"/>
        <n v="4527900.15307007"/>
        <n v="9.98097094213018E8"/>
        <n v="1.7872532908065E7"/>
        <n v="8716766.62080853"/>
        <n v="7.41275080887701E8"/>
        <n v="7.28325015015584E7"/>
        <n v="1.37090885632163E7"/>
        <n v="1.61023033834509E7"/>
        <n v="2.34908818370614E7"/>
        <n v="3.8560800329888E7"/>
        <n v="2.24241953250499E9"/>
        <n v="2.30591394555148E8"/>
        <n v="3.37910414446336E7"/>
        <n v="2.3235016724939E9"/>
        <n v="4.29169657850837E8"/>
        <n v="3.35812329675139E7"/>
        <n v="1.43053896621139E8"/>
        <n v="2.89026986267771E7"/>
        <n v="130942.334304837"/>
        <n v="4516446.57416735"/>
        <n v="1.07045065954245E9"/>
        <n v="2.03467201337387E7"/>
        <n v="8174688.28072901"/>
        <n v="7.3528636701502E8"/>
        <n v="7.73861573730421E7"/>
        <n v="1.42239461759269E7"/>
        <n v="1.58567002668463E7"/>
        <n v="113477.301021019"/>
        <n v="3148904.36021991"/>
        <n v="1.21756307484451E9"/>
        <n v="2.39096356101801E7"/>
        <n v="1.33024453431759E7"/>
        <n v="2.34359696108837E8"/>
        <n v="2.93583350327745E7"/>
        <n v="1043136.03387115"/>
        <n v="1.57526997527948E7"/>
        <n v="144047.887234601"/>
        <n v="1.27267750662932E7"/>
        <n v="1.01373549860756E9"/>
        <n v="2.86093135480331E7"/>
        <n v="1.0065767323179E7"/>
        <n v="6.42835536216811E8"/>
        <n v="7.64756164035285E7"/>
        <n v="9717151.59347956"/>
        <n v="1.52549226919732E7"/>
        <n v="144926.052741036"/>
        <n v="5006615.0325091"/>
        <n v="1.00156656646181E9"/>
        <n v="2.92140440660726E7"/>
        <n v="8690721.92513229"/>
        <n v="7.07470575340613E8"/>
        <n v="7.7519511481737E7"/>
        <n v="1.03438818422086E7"/>
        <n v="1.54964767626079E7"/>
        <n v="1.98733378019057E7"/>
        <n v="3.32483430337885E7"/>
        <n v="2.18904713761241E9"/>
        <n v="1.84410544511442E8"/>
        <n v="2.0739319709311E7"/>
        <n v="2.4329140948281E9"/>
        <n v="4.99287491540829E8"/>
        <n v="1.77534975985696E7"/>
        <n v="1.29817539403542E8"/>
        <n v="2.53790975967281E7"/>
        <n v="1.5290280446046E7"/>
        <n v="3.71684778139912E7"/>
        <n v="1.94688286353327E9"/>
        <n v="1.80329437390039E8"/>
        <n v="4.10570304578953E7"/>
        <n v="1.5004985431047E9"/>
        <n v="2.80835416999309E8"/>
        <n v="1.23946930502637E8"/>
        <n v="2.68972976579671E7"/>
        <n v="201216.224458197"/>
        <n v="5049021.89885286"/>
        <n v="8.36513198161218E8"/>
        <n v="3.99220590126011E7"/>
        <n v="1.5109657796426E7"/>
        <n v="6.74316847352568E8"/>
        <n v="1.09985204711944E8"/>
        <n v="2.45583469703764E7"/>
        <n v="1.91558621368403E7"/>
        <n v="8204732.9946375"/>
        <n v="2.31086958377724E7"/>
        <n v="1.03827309383719E9"/>
        <n v="9.56460005347596E7"/>
        <n v="1.00651147640987E7"/>
        <n v="9.21718972212549E8"/>
        <n v="1.66699353445248E8"/>
        <n v="9.76386042058938E7"/>
        <n v="2.73797354584871E7"/>
        <n v="8601269.89914751"/>
        <n v="2.03185493056577E7"/>
        <n v="1.02988368814678E9"/>
        <n v="7.21780780611009E7"/>
        <n v="1.20399532547472E7"/>
        <n v="9.13809803180087E8"/>
        <n v="1.56169080216151E8"/>
        <n v="9.53747497553044E7"/>
        <n v="2.44342589806076E7"/>
        <n v="127425.229420598"/>
        <n v="7723097.44593115"/>
        <n v="1.21364959937688E9"/>
        <n v="1.64539654988274E7"/>
        <n v="9260626.96381792"/>
        <n v="4.19835977502499E8"/>
        <n v="5.45279818304035E7"/>
        <n v="9934973.13806049"/>
        <n v="1.64264159054115E7"/>
        <n v="129563.957040973"/>
        <n v="7123762.75933694"/>
        <n v="1.25740966203392E9"/>
        <n v="1.6050966755071E7"/>
        <n v="9306969.48774115"/>
        <n v="4.31792548444111E8"/>
        <n v="5.29701914907824E7"/>
        <n v="1.06372056658381E7"/>
        <n v="1.65574856616839E7"/>
        <n v="2.05137613788258E7"/>
        <n v="3.33546652671442E7"/>
        <n v="2.26343224338077E9"/>
        <n v="1.93887296210154E8"/>
        <n v="1.7297237209843E7"/>
        <n v="2.3310674064252E9"/>
        <n v="4.9873655512037E8"/>
        <n v="1.87639974165744E7"/>
        <n v="1.42277850445252E8"/>
        <n v="2.79040798306227E7"/>
        <n v="157069.830310436"/>
        <n v="1.09361304942215E7"/>
        <n v="5.54984437939609E8"/>
        <n v="2.92185092089833E7"/>
        <n v="1.16966612710598E7"/>
        <n v="1.22854775123114E9"/>
        <n v="8.47011245620642E7"/>
        <n v="2.01013410014358E7"/>
        <n v="1.55885193871985E7"/>
        <n v="150626.956177737"/>
        <n v="1.18774486914957E7"/>
        <n v="1.0209080658238E9"/>
        <n v="2.78667201129858E7"/>
        <n v="1.13884684186335E7"/>
        <n v="6.03222916240799E8"/>
        <n v="8.31360039711493E7"/>
        <n v="1.69715068681871E7"/>
        <n v="1.57254933107612E7"/>
        <n v="129981.657906622"/>
        <n v="4813934.22466753"/>
        <n v="1.06955211302217E9"/>
        <n v="1.89605958246442E7"/>
        <n v="8300751.01392286"/>
        <n v="7.309779067647E8"/>
        <n v="6.88220534379244E7"/>
        <n v="1.32386029404634E7"/>
        <n v="1.56225679845405E7"/>
        <n v="129612.329063159"/>
        <n v="4827590.25083679"/>
        <n v="1.0729270028822E9"/>
        <n v="1.85983779059989E7"/>
        <n v="8304561.24371402"/>
        <n v="7.25180963531741E8"/>
        <n v="6.44917337005218E7"/>
        <n v="1.30767614918492E7"/>
        <n v="1.57977222534534E7"/>
        <n v="1.61701777985534E7"/>
        <n v="3.67813681885056E7"/>
        <n v="1.94740507835811E9"/>
        <n v="1.9188820331315E8"/>
        <n v="4.04836876574849E7"/>
        <n v="1.42905882125955E9"/>
        <n v="2.67275103743431E8"/>
        <n v="1.2015366928635E8"/>
        <n v="2.52216418209723E7"/>
        <n v="1.64031793035705E7"/>
        <n v="3.66113707218172E7"/>
        <n v="1.92604142433916E9"/>
        <n v="1.84326030130725E8"/>
        <n v="3.99545195914734E7"/>
        <n v="1.40442044834501E9"/>
        <n v="2.6574054642935E8"/>
        <n v="1.17907169490383E8"/>
        <n v="2.48044854198411E7"/>
        <n v="1.80385284580069E7"/>
        <n v="5.16439294909996E7"/>
        <n v="2.7098738152359E9"/>
        <n v="2.22693247380296E8"/>
        <n v="2.34595563384022E7"/>
        <n v="3.50105010752095E9"/>
        <n v="4.24476346297423E8"/>
        <n v="3068054.60813756"/>
        <n v="1.30052753815004E8"/>
        <n v="2.48826447238168E7"/>
        <n v="1.83872575937332E7"/>
        <n v="4.1398977888625E7"/>
        <n v="1.96782010694276E9"/>
        <n v="2.07929358757544E8"/>
        <n v="3.35143185052418E7"/>
        <n v="1.56979839802673E9"/>
        <n v="3.33106390161736E8"/>
        <n v="1.88527549325461E8"/>
        <n v="2.83252617649791E7"/>
        <n v="1.91028836468318E7"/>
        <n v="4.17918638656821E7"/>
        <n v="1.97115044466921E9"/>
        <n v="2.06004230311336E8"/>
        <n v="3.60520491176456E7"/>
        <n v="1.53260677781272E9"/>
        <n v="3.17538606921909E8"/>
        <n v="1.97230862600234E8"/>
        <n v="2.93190049939026E7"/>
        <n v="1.74561353241759E7"/>
        <n v="4.96950188120906E7"/>
        <n v="2.51900175215329E9"/>
        <n v="2.56636684109582E8"/>
        <n v="2.65309474938905E7"/>
        <n v="3.72976070702749E9"/>
        <n v="4.49975884830787E8"/>
        <n v="3604379.76743285"/>
        <n v="1.92025519013793E8"/>
        <n v="2.84909115257257E7"/>
        <n v="147855.272266197"/>
        <n v="5876366.23460925"/>
        <n v="1.0941079350494E9"/>
        <n v="1.53693302575747E7"/>
        <n v="8501680.02204926"/>
        <n v="7.06514983428268E8"/>
        <n v="6.45194604071339E7"/>
        <n v="1.71041308398626E7"/>
        <n v="1.8357155325217E7"/>
        <n v="145683.703398485"/>
        <n v="6180040.99587962"/>
        <n v="1.11725233907939E9"/>
        <n v="1.54856255246958E7"/>
        <n v="7968225.49252722"/>
        <n v="6.95241099816318E8"/>
        <n v="6.34946787690504E7"/>
        <n v="1.68372942970273E7"/>
        <n v="1.80206863022732E7"/>
        <n v="141679.802456751"/>
        <n v="7528322.67041339"/>
        <n v="1.11125527799315E9"/>
        <n v="1.54154840395818E7"/>
        <n v="9693156.27463472"/>
        <n v="6.53650024913784E8"/>
        <n v="6.24568706948131E7"/>
        <n v="1.72933325671692E7"/>
        <n v="1.7660090974354E7"/>
        <n v="143273.297723916"/>
        <n v="6829488.38158641"/>
        <n v="1.14883616042059E9"/>
        <n v="1.71237244216187E7"/>
        <n v="9133022.7202432"/>
        <n v="6.3486157056813E8"/>
        <n v="5.61731785848231E7"/>
        <n v="2.05185642282096E7"/>
        <n v="1.7754854234665E7"/>
        <n v="3640233.21502776"/>
        <n v="1.28969800728871E9"/>
        <n v="2.4639741199612E7"/>
        <n v="1.36762703323678E7"/>
        <n v="2.73289063836174E8"/>
        <n v="2.9648172250918E7"/>
        <n v="2061862.81885044"/>
        <n v="1.60322120756175E7"/>
        <n v="127465.241368956"/>
        <n v="4195188.70446012"/>
        <n v="1.29291331522456E9"/>
        <n v="2.40600525080894E7"/>
        <n v="1.40560928310486E7"/>
        <n v="2.56143955059055E8"/>
        <n v="2.85062847234613E7"/>
        <n v="1629340.17219144"/>
        <n v="1.52859479739319E7"/>
        <n v="1.65070855281551E7"/>
        <n v="4.10949562237842E7"/>
        <n v="1.9750328560753E9"/>
        <n v="1.83096065761089E8"/>
        <n v="3.15355267931532E7"/>
        <n v="1.40821138779643E9"/>
        <n v="2.87681317638801E8"/>
        <n v="1.92637952529904E8"/>
        <n v="2.86453361509645E7"/>
        <n v="1.67038353827296E7"/>
        <n v="4.28292056682132E7"/>
        <n v="1.72861875787424E9"/>
        <n v="1.75762522699344E8"/>
        <n v="3.8479192494397E7"/>
        <n v="1.36184187922444E9"/>
        <n v="2.86578384260826E8"/>
        <n v="1.86653922943091E8"/>
        <n v="3.23750703349115E7"/>
        <n v="117349.984846317"/>
        <n v="7185288.733905"/>
        <n v="1.14305128393092E9"/>
        <n v="1.6122209047145E7"/>
        <n v="8874538.54691799"/>
        <n v="5.82702907181608E8"/>
        <n v="5.88193016885022E7"/>
        <n v="1.90088744258392E7"/>
        <n v="1.6802930678099E7"/>
        <n v="115090.090790396"/>
        <n v="7353657.21741003"/>
        <n v="1.14243300283865E9"/>
        <n v="1.64186303039412E7"/>
        <n v="8733706.10849451"/>
        <n v="5.7417506621755E8"/>
        <n v="5.85117728939146E7"/>
        <n v="1.85425283129317E7"/>
        <n v="1.71401735047004E7"/>
        <n v="92824.924351356"/>
        <n v="9.46863632759045E8"/>
        <n v="3.10455670592638E7"/>
        <n v="6704621.28285099"/>
        <n v="8.57214711587022E7"/>
        <n v="2.68174307377388E7"/>
        <n v="1710347.26292417"/>
        <n v="1.66205538143756E7"/>
        <n v="95565.6928818971"/>
        <n v="9.4482636079257E8"/>
        <n v="3.08796361688626E7"/>
        <n v="6220368.13044024"/>
        <n v="8.21234870240536E7"/>
        <n v="2.50958082332287E7"/>
        <n v="1591787.7855062"/>
        <n v="1.62635171034477E7"/>
        <n v="2.24717411803703E7"/>
        <n v="4.37109857426577E7"/>
        <n v="2.75734616346625E9"/>
        <n v="2.91313801672085E8"/>
        <n v="2.44270814544649E7"/>
        <n v="3.37063244747753E9"/>
        <n v="5.43410702735803E8"/>
        <n v="6894890.58233744"/>
        <n v="2.17700215606915E8"/>
        <n v="4.26003106016514E7"/>
        <n v="2.13646570978807E7"/>
        <n v="4.18645419895079E7"/>
        <n v="2.81191918503552E9"/>
        <n v="2.76327217326228E8"/>
        <n v="3.23531207134133E7"/>
        <n v="2.84091124067986E9"/>
        <n v="5.09835149550441E8"/>
        <n v="6557875.60137208"/>
        <n v="2.0719432941524E8"/>
        <n v="3.93308016767504E7"/>
        <n v="2.29202696145785E7"/>
        <n v="4.98811249072159E7"/>
        <n v="2.63020182485759E9"/>
        <n v="2.5637701948501801E8"/>
        <n v="2.76872122205005E7"/>
        <n v="2.63226630030627E9"/>
        <n v="4.61884532399659E8"/>
        <n v="6537107.13691838"/>
        <n v="1.76117807624466E8"/>
        <n v="3.46006762942166E7"/>
        <n v="2.24646032304967E7"/>
        <n v="4.37831835541624E7"/>
        <n v="2.56538301393076E9"/>
        <n v="2.51938092082187E8"/>
        <n v="2.41474469250384E7"/>
        <n v="2.61290659138609E9"/>
        <n v="4.48235268479262E8"/>
        <n v="6300184.19847861"/>
        <n v="1.79120354709155E8"/>
        <n v="3.32200683417228E7"/>
        <n v="2.12858488201777E8"/>
        <n v="4.82856997986801E7"/>
        <n v="1.6144662713449E9"/>
        <n v="3.27270747508051E8"/>
        <n v="1.9589632373737E8"/>
        <n v="3.10313140287515E7"/>
        <n v="1.77714870215317E7"/>
        <n v="4.22667228474116E7"/>
        <n v="2.02698150113275E9"/>
        <n v="2.10485131605365E8"/>
        <n v="4.96914092349259E7"/>
        <n v="1.59905705819581E9"/>
        <n v="3.27014107250323E8"/>
        <n v="1.91159079165535E8"/>
        <n v="2.86340102296721E7"/>
        <n v="9023649.97313862"/>
        <n v="3.40593898374779E7"/>
        <n v="1.16721878287027E9"/>
        <n v="9.69777965154877E7"/>
        <n v="1.61583511606578E7"/>
        <n v="1.08676403116202E9"/>
        <n v="1.91837429490901E8"/>
        <n v="1.08343268139358E8"/>
        <n v="1.44339261366055E7"/>
        <n v="8602673.62437475"/>
        <n v="3.19997332062669E7"/>
        <n v="1.13500697042114E9"/>
        <n v="9.03443330699528E7"/>
        <n v="1.50344346399977E7"/>
        <n v="1.07277663391006E9"/>
        <n v="1.78873210003447E8"/>
        <n v="1.00837918071896E8"/>
        <n v="1.31884718889506E7"/>
        <n v="1.70747430569246E7"/>
        <n v="4.37251015183883E7"/>
        <n v="1.67840283291376E9"/>
        <n v="1.71835522921001E8"/>
        <n v="3.96787876690354E7"/>
        <n v="1.36159628167195E9"/>
        <n v="2.92897642452154E8"/>
        <n v="1.89433630604333E8"/>
        <n v="3.55486697257729E7"/>
        <n v="1.85678280498174E7"/>
        <n v="4.7129473944243E7"/>
        <n v="8355578.73118241"/>
        <n v="3.22933715844039E7"/>
        <n v="1.12428775216716E9"/>
        <n v="8.21376441414527E7"/>
        <n v="1.07742360788803E7"/>
        <n v="9.88269612609324E8"/>
        <n v="1.91106555042579E8"/>
        <n v="9.67748175005122E7"/>
        <n v="2.92855643335451E7"/>
        <n v="113845.336382816"/>
        <n v="6826217.12969436"/>
        <n v="1.14414067531203E9"/>
        <n v="1.62402970896723E7"/>
        <n v="8445699.10272631"/>
        <n v="5.57927983359158E8"/>
        <n v="5.66931576006633E7"/>
        <n v="1.73754800993711E7"/>
        <n v="1.70779719213559E7"/>
        <n v="93178.3461075726"/>
        <n v="1809104.06174944"/>
        <n v="1.13381513480578E9"/>
        <n v="2.5216557756804E7"/>
        <n v="1.29255988742405E7"/>
        <n v="1.77988417715228E8"/>
        <n v="3.15678493266068E7"/>
        <n v="1088014.33011849"/>
        <n v="1.55122475878035E7"/>
        <n v="87205.5079649231"/>
        <n v="1116546.50496886"/>
        <n v="1.14164353233724E9"/>
        <n v="2.26817603300494E7"/>
        <n v="1.1752463568396E7"/>
        <n v="1.74426929407256E8"/>
        <n v="2.94056301918818E7"/>
        <n v="762557.685497982"/>
        <n v="1.41712418528903E7"/>
        <n v="93611.7035855572"/>
        <n v="615519.496755291"/>
        <n v="9.50320585989644E8"/>
        <n v="2.39725467456768E7"/>
        <n v="1.30469478966261E7"/>
        <n v="1.33211622227027E8"/>
        <n v="3.21853663046838E7"/>
        <n v="1659637.59521869"/>
        <n v="1.52618852069056E7"/>
        <n v="108615.174288837"/>
        <n v="90652.1555763234"/>
        <n v="9.63087510543574E8"/>
        <n v="2.59375795787437E7"/>
        <n v="1.5496274571077E7"/>
        <n v="9.55771777213372E7"/>
        <n v="3.0098174634274E7"/>
        <n v="1538392.51363891"/>
        <n v="1.61679819421565E7"/>
        <n v="139819.735923653"/>
        <n v="4209353.90830462"/>
        <n v="1.16900242085693E9"/>
        <n v="1.70644719601035E7"/>
        <n v="3177922.71116131"/>
        <n v="1.09669710096073E9"/>
        <n v="2.40932833422706E7"/>
        <n v="9719901.48305838"/>
        <n v="1.71963935830502E8"/>
        <n v="2.86020252626963E7"/>
        <n v="769346.32350848"/>
        <n v="1.40562623888967E7"/>
        <n v="89835.811357058"/>
        <n v="9.63759847226625E8"/>
        <n v="2.6334381639456E7"/>
        <n v="1.60395035037027E7"/>
        <n v="9.19406764149155E7"/>
        <n v="3.01939869285563E7"/>
        <n v="1597170.38027957"/>
        <n v="1.7523226692212E7"/>
        <n v="9394341.25222656"/>
        <n v="2.82918441938022E8"/>
        <n v="4.27395714774921E7"/>
        <n v="4253326.52226012"/>
        <n v="1.74711078415396E7"/>
        <n v="93316.3792031273"/>
        <n v="9.44014046034619E8"/>
        <n v="2.80111418736822E7"/>
        <n v="6519653.75684068"/>
        <n v="7.85908520660021E7"/>
        <n v="2.67327541939165E7"/>
        <n v="1517145.53458713"/>
        <n v="1.5362438496289E7"/>
        <n v="169068.363309642"/>
        <n v="4959739.09524574"/>
        <n v="114742.924979547"/>
        <n v="99680.4680530562"/>
        <n v="4394380.26620059"/>
        <n v="1.0910364001903E9"/>
        <n v="2.76754522543315E7"/>
        <n v="1.33055731752613E7"/>
        <n v="2.13233680624318E8"/>
        <n v="2.88784468447698E7"/>
        <n v="931312.225521609"/>
        <n v="1.38996668217327E7"/>
        <n v="117445.506608374"/>
        <n v="4261545.61074448"/>
        <n v="1.27800573941154E9"/>
        <n v="2.39590355114246E7"/>
        <n v="1.59069252938019E7"/>
        <n v="2.78837475111662E8"/>
        <n v="2.96603724363395E7"/>
        <n v="1134650.78561078"/>
        <n v="1.60509990003399E7"/>
        <n v="97331.7723181621"/>
        <n v="552433.124068646"/>
        <n v="9.53617577333368E8"/>
        <n v="2.56997397916196E7"/>
        <n v="1.53744838761804E7"/>
        <n v="119900.001355098"/>
        <n v="2129992.4457875"/>
        <n v="1.0508725088866E9"/>
        <n v="2.45304214870573E7"/>
        <n v="1.36566343315444E7"/>
        <n v="1.49259740079751E8"/>
        <n v="3.36275118099766E7"/>
        <n v="1795463.78168489"/>
        <n v="1.61504543517978E7"/>
        <n v="1.18148969265596E8"/>
        <n v="2.72024567522145E7"/>
        <n v="1624793.21050058"/>
        <n v="1.63332738700261E7"/>
        <n v="94761.4833852657"/>
        <n v="1721726.38185409"/>
        <n v="1.03841783881844E9"/>
        <n v="2.2898593862037E7"/>
        <n v="1.28186953238161E7"/>
        <n v="1.50966828840666E8"/>
        <n v="3.37534438999273E7"/>
        <n v="1776340.23655356"/>
        <n v="1.58112239497336E7"/>
        <n v="98706.4257737332"/>
        <n v="1049259.6841028"/>
        <n v="9.55118792752386E8"/>
        <n v="2.2913681361984E7"/>
        <n v="2.22165470061873E7"/>
        <n v="1.07160324533074E8"/>
        <n v="2.74466607073572E7"/>
        <n v="1538556.30238811"/>
        <n v="1.62992318860981E7"/>
        <n v="82079.4136885573"/>
        <n v="1798342.25934537"/>
        <n v="1.07295743724756E9"/>
        <n v="2.22785889505648E7"/>
        <n v="1.11359958827266E7"/>
        <n v="1.80242344538898E8"/>
        <n v="2.89212955291299E7"/>
        <n v="762189.216637773"/>
        <n v="1.36116777066241E7"/>
        <n v="91114.1654256146"/>
        <n v="9.63306692234563E8"/>
        <n v="3.12067173872027E7"/>
        <n v="6744386.77123889"/>
        <n v="8.92119263343626E7"/>
        <n v="2.82966842489935E7"/>
        <n v="1740304.92145806"/>
        <n v="1.63145782630562E7"/>
        <n v="83985.0262020455"/>
        <n v="936932.563469146"/>
        <n v="1.10885089457629E9"/>
        <n v="2.25419627434965E7"/>
        <n v="1.21522841403935E7"/>
        <n v="1.80862680674444E8"/>
        <n v="2.88141103543382E7"/>
        <n v="763383.138785008"/>
        <n v="1.41012853286886E7"/>
        <n v="4.69999602849475E7"/>
        <n v="1.24034586029932E9"/>
        <n v="1.27859962656093E8"/>
        <n v="1.41699282966248E7"/>
        <n v="1.11314996026914E9"/>
        <n v="2.01384482479331E8"/>
        <n v="1.23868420579425E8"/>
        <n v="3.29058455766517E7"/>
        <n v="1.06281888800062E7"/>
        <n v="4.1835602907665E7"/>
        <n v="1.20400343574967E9"/>
        <n v="1.1491284495844E8"/>
        <n v="2.1259573084069E7"/>
        <n v="1.10176739791985E9"/>
        <n v="1.92865225827176E8"/>
        <n v="1.13911746283822E8"/>
        <n v="2.05495926883349E7"/>
        <n v="107268.865370062"/>
        <n v="3128097.45366843"/>
        <n v="1.11705962522818E9"/>
        <n v="2.34094252850275E7"/>
        <n v="1.36812320641877E7"/>
        <n v="2.40372267395605E8"/>
        <n v="3.1427667181345E7"/>
        <n v="997902.466895328"/>
        <n v="1.53488848207261E7"/>
        <n v="104699.167655334"/>
        <n v="3374889.07940493"/>
        <n v="1.08866318392953E9"/>
        <n v="2.80384664142347E7"/>
        <n v="1.63566536103649E7"/>
        <n v="2.28626997824862E8"/>
        <n v="2.8938530086402E7"/>
        <n v="966428.480612889"/>
        <n v="1.50745575213778E7"/>
        <n v="116757.421180966"/>
        <n v="1798995.75219084"/>
        <n v="1.12648897629212E9"/>
        <n v="2.57195545217554E7"/>
        <n v="1.39115868919921E7"/>
        <n v="1.71613740035376E8"/>
        <n v="3.15743687746412E7"/>
        <n v="3222267.66123224"/>
        <n v="1.5896812939019E7"/>
        <n v="118728.932737674"/>
        <n v="1718283.42973259"/>
        <n v="1.09666653478494E9"/>
        <n v="2.62338407731045E7"/>
        <n v="1.41599986247956E7"/>
        <n v="1.69404011932524E8"/>
        <n v="3.41589894927989E7"/>
        <n v="2911793.60068862"/>
        <n v="1.5779130656424E7"/>
        <n v="1.39056785581457E9"/>
        <n v="1.87957537321002E7"/>
        <n v="1.10697694257709E7"/>
        <n v="3.26562023712716E8"/>
        <n v="4.61497830680295E7"/>
        <n v="4604252.68598365"/>
        <n v="2.08197300482723E7"/>
        <n v="168014.121605084"/>
        <n v="5081885.76530413"/>
        <n v="1.39047790282629E9"/>
        <n v="2.14276458148689E7"/>
        <n v="1.4132334581162E7"/>
        <n v="3.47863352137795E8"/>
        <n v="4.45555606705306E7"/>
        <n v="4550568.77617967"/>
        <n v="1.96076928660081E7"/>
        <n v="2.34425967510626E7"/>
        <n v="4.0950656669759E7"/>
        <n v="2.8245735817213E9"/>
        <n v="2.46486258225694E8"/>
        <n v="2.38110859134993E7"/>
        <n v="2.67238471335852E9"/>
        <n v="4.83668137285583E8"/>
        <n v="6293474.14244824"/>
        <n v="1.66711772771825E8"/>
        <n v="3.19669064757271E7"/>
        <n v="2.54193790636496E7"/>
        <n v="4.4119366280964E7"/>
        <n v="2.83502942653335E9"/>
        <n v="2.60444063635963E8"/>
        <n v="2.7979104036627E7"/>
        <n v="2.68114524383367E9"/>
        <n v="4.87677195275008E8"/>
        <n v="6500208.29004973"/>
        <n v="1.75100660692989E8"/>
        <n v="9.44367149647365E8"/>
        <n v="3.18447075551049E7"/>
        <n v="5502225.92686646"/>
        <n v="7.13480115988789E7"/>
        <n v="2.34966631105916E7"/>
        <n v="1664966.60872553"/>
        <n v="1.48222509341731E7"/>
        <n v="3.49124600193165E7"/>
        <n v="141149.903537097"/>
        <n v="3260320.56980072"/>
        <n v="1.32426926763325E9"/>
        <n v="2.40580547986994E7"/>
        <n v="1.21325889914216E7"/>
        <n v="2.78685222310798E8"/>
        <n v="3.46530648918938E7"/>
        <n v="2115798.76874"/>
        <n v="1.53595982437593E7"/>
        <n v="153254.390103536"/>
        <n v="4940666.39752586"/>
        <n v="1.36227888731779E9"/>
        <n v="2.27192858186522E7"/>
        <n v="1.36534430538036E7"/>
        <n v="3.11425502053079E8"/>
        <n v="3.62547638878703E7"/>
        <n v="2535050.94336227"/>
        <n v="1.72970038232157E7"/>
        <n v="134137.691648345"/>
        <n v="1.57026391461102E7"/>
        <n v="4.06793633285257E7"/>
        <n v="2.91382782676472E9"/>
        <n v="2.80899399254658E8"/>
        <n v="2.47210942696868E7"/>
        <n v="2.72026991171928E9"/>
        <n v="5.1882903047854E8"/>
        <n v="6520094.48131695"/>
        <n v="2.10583864074063E8"/>
        <n v="3.95602604665256E7"/>
        <n v="1.6123003102368E7"/>
        <n v="4.1444800943903E7"/>
        <n v="2.91105712231393E9"/>
        <n v="2.91245946822232E8"/>
        <n v="2.43119563138105E7"/>
        <n v="2.69145796904351E9"/>
        <n v="5.13153325412831E8"/>
        <n v="6366418.18489768"/>
        <n v="1.74208901099655E8"/>
        <n v="4.01706554829186E7"/>
        <n v="1.38600046102703E7"/>
        <n v="4.17723147680528E7"/>
        <n v="1.51648437238184E9"/>
        <n v="1.47372959864304E8"/>
        <n v="1.8319675481429E7"/>
        <n v="1.15990054861453E9"/>
        <n v="2.56624261033778E8"/>
        <n v="1.50795646534835E8"/>
        <n v="3.01158638725668E7"/>
        <n v="1.33336576631328E7"/>
        <n v="4.07425566531635E7"/>
        <n v="1.27092958337471E9"/>
        <n v="1.31737828487576E8"/>
        <n v="1.57231594000617E7"/>
        <n v="1.11535118280558E9"/>
        <n v="2.22081884504693E8"/>
        <n v="1.30803993246848E8"/>
        <n v="2.84900109949739E7"/>
        <n v="2.50414591721246E7"/>
        <n v="4.15569490238029E7"/>
        <n v="2.87020594806879E9"/>
        <n v="2.57266004928512E8"/>
        <n v="2.47460127176577E7"/>
        <n v="2.66910726438612E9"/>
        <n v="5.1233943355915E8"/>
        <n v="6470590.44123675"/>
        <n v="1.72620043655687E8"/>
        <n v="3.38463893582398E7"/>
        <n v="158980.342659424"/>
        <n v="4330326.13778577"/>
        <n v="1.37284658252092E9"/>
        <n v="2.07346194198644E7"/>
        <n v="1.40916643170712E7"/>
        <n v="3.44413990918346E8"/>
        <n v="3.91444822862254E7"/>
        <n v="3010125.31020944"/>
        <n v="1.79678671357502E7"/>
        <n v="146517.432228255"/>
        <n v="4692811.60657627"/>
        <n v="1.36531046068798E9"/>
        <n v="1.93531828417807E7"/>
        <n v="1.36775908296505E7"/>
        <n v="3.33284496761907E8"/>
        <n v="3.60878636344599E7"/>
        <n v="2523347.95318303"/>
        <n v="1.69740332641478E7"/>
        <n v="113014.383138412"/>
        <n v="4337497.01252222"/>
        <n v="1.2722156220195E9"/>
        <n v="2.3522578226113E7"/>
        <n v="1.3270097097375E7"/>
        <n v="2.50959822497005E8"/>
        <n v="3.21106742916641E7"/>
        <n v="1117601.29733312"/>
        <n v="1.52411341445715E7"/>
        <n v="114325.853967279"/>
        <n v="4373830.55502868"/>
        <n v="1.27680617662838E9"/>
        <n v="2.54394452683034E7"/>
        <n v="1.3205529112592E7"/>
        <n v="2.38786677251688E8"/>
        <n v="3.07358612761818E7"/>
        <n v="1088717.14525466"/>
        <n v="1.53818639475441E7"/>
        <n v="94644.8275261353"/>
        <n v="1466775.68926489"/>
        <n v="1.13480002731208E9"/>
        <n v="2.33971807895528E7"/>
        <n v="1.25132261789597E7"/>
        <n v="1.8936952592794E8"/>
        <n v="3.07292023426105E7"/>
        <n v="1152423.829441"/>
        <n v="1.51914852959096E7"/>
        <n v="95159.9532484149"/>
        <n v="1824327.83417746"/>
        <n v="1.13814454308421E9"/>
        <n v="2.15235330810183E7"/>
        <n v="1.21594778157884E7"/>
        <n v="1.80361436248375E8"/>
        <n v="3.01691043432551E7"/>
        <n v="1109821.38921804"/>
        <n v="1.51297824364507E7"/>
        <n v="2.36028732981647E7"/>
        <n v="4.40317712260081E7"/>
        <n v="2.55266127732481E9"/>
        <n v="2.57634754175321E8"/>
        <n v="2.53260834700253E7"/>
        <n v="2.44754103947856E9"/>
        <n v="4.18737335053278E8"/>
        <n v="1.32019651148521E7"/>
        <n v="1.4851144418829E8"/>
        <n v="3.67011416584979E7"/>
        <n v="1.45151705734709E7"/>
        <n v="4.36874468091076E7"/>
        <n v="1.5519093051019E9"/>
        <n v="1.83695093398416E8"/>
        <n v="1.67263191351823E7"/>
        <n v="1.19570853619351E9"/>
        <n v="2.59878143375843E8"/>
        <n v="1.6787027869259E8"/>
        <n v="3.01992113909004E7"/>
        <n v="1.61762043757235E9"/>
        <n v="1.96518452790127E8"/>
        <n v="4.13424306887522E7"/>
        <n v="1.31378384880549E9"/>
        <n v="2.86689031768894E8"/>
        <n v="1.88140119364947E8"/>
        <n v="3.67314451725468E7"/>
        <n v="1.89916004503901E7"/>
        <n v="4.93605949334033E7"/>
        <n v="1.60925303269054E9"/>
        <n v="2.0084599192333E8"/>
        <n v="2.49670983509119E7"/>
        <n v="1.28395084521214E9"/>
        <n v="2.8316445519068E8"/>
        <n v="1.81038271616725E8"/>
        <n v="3.56947031964452E7"/>
        <n v="94970.1507269934"/>
        <n v="1033494.0942816"/>
        <n v="9.42720233929832E8"/>
        <n v="2.3971535523665E7"/>
        <n v="2.11209766824535E7"/>
        <n v="1.01614312593684E8"/>
        <n v="2.91247992268675E7"/>
        <n v="1527561.49730294"/>
        <n v="1.60544107867778E7"/>
        <n v="1.73746963193807E7"/>
        <n v="4.18630776266098E7"/>
        <n v="1.97666859674442E9"/>
        <n v="1.96652742032307E8"/>
        <n v="3.33674085075611E7"/>
        <n v="1.50580810248149E9"/>
        <n v="2.9917758667792E8"/>
        <n v="2.01813836589831E8"/>
        <n v="2.87821628301348E7"/>
        <n v="130582.946910392"/>
        <n v="5269046.66542289"/>
        <n v="1.06706672384207E9"/>
        <n v="1.85324740784609E7"/>
        <n v="7939968.37982553"/>
        <n v="7.36756618116841E8"/>
        <n v="6.42274237773681E7"/>
        <n v="1.26192902316089E7"/>
        <n v="1.63185270505385E7"/>
        <n v="134881.555228694"/>
        <n v="5298119.51669957"/>
        <n v="1.06137586614596E9"/>
        <n v="1.4619593220807E7"/>
        <n v="7623853.55321601"/>
        <n v="7.05197612061763E8"/>
        <n v="6.21412020791356E7"/>
        <n v="1.60422379265716E7"/>
        <n v="1.66097109543433E7"/>
        <n v="117736.994965678"/>
        <n v="6731466.20950644"/>
        <n v="1.15379906980714E9"/>
        <n v="1.61558463714345E7"/>
        <n v="8826713.54020525"/>
        <n v="6.16728283382699E8"/>
        <n v="5.82776671428975E7"/>
        <n v="1.91095575867016E7"/>
        <n v="1.71324180866625E7"/>
        <n v="94298.0646286118"/>
        <n v="9.56796680206622E8"/>
        <n v="2.16685107157361E7"/>
        <n v="2.15788455562714E7"/>
        <n v="9.97754115416587E7"/>
        <n v="2.94458280643176E7"/>
        <n v="1602398.60285502"/>
        <n v="1.6389697018643E7"/>
        <n v="95583.0098246565"/>
        <n v="9.68729298468584E8"/>
        <n v="2.68042675874611E7"/>
        <n v="1.87843091854352E7"/>
        <n v="9.90799745181927E7"/>
        <n v="2.84913785624363E7"/>
        <n v="1508954.59700546"/>
        <n v="1.64211146077708E7"/>
        <n v="2.41318410624529E7"/>
        <n v="4.66898835407514E7"/>
        <n v="2.77044250278795E9"/>
        <n v="2.55554420132444E8"/>
        <n v="2.7741226348738E7"/>
        <n v="2.61148918408044E9"/>
        <n v="4.65656040342938E8"/>
        <n v="6574769.38655111"/>
        <n v="1.77098862755295E8"/>
        <n v="3.32997950982021E7"/>
        <n v="7767919.54078337"/>
        <n v="2.03609128232512E7"/>
        <n v="1.04961322339787E9"/>
        <n v="9.99492686810416E7"/>
        <n v="1.07312258589454E7"/>
        <n v="9.03642915996979E8"/>
        <n v="1.53014675791083E8"/>
        <n v="8.34213419920748E7"/>
        <n v="2.26234491326329E7"/>
        <n v="8011360.46464197"/>
        <n v="2.02992742423724E7"/>
        <n v="1.06653061210272E9"/>
        <n v="1.00687384727385E8"/>
        <n v="7889630.66528609"/>
        <n v="8.8022194931968E8"/>
        <n v="1.5129235515287E8"/>
        <n v="8.50655912390447E7"/>
        <n v="2.29715675754667E7"/>
        <n v="2.20368260824254E7"/>
        <n v="4.41196669773501E7"/>
        <n v="2.2756158798545E9"/>
        <n v="2.50147007579209E8"/>
        <n v="2.47102319641784E7"/>
        <n v="2.85514788446575E9"/>
        <n v="4.35226159802343E8"/>
        <n v="3723512.14861662"/>
        <n v="2.07875101420974E8"/>
        <n v="3.2605920403292E7"/>
        <n v="2.53197436962157E7"/>
        <n v="3.93740405591336E7"/>
        <n v="2.20615741614684E9"/>
        <n v="2.15252492657795E8"/>
        <n v="2.8478926308186E7"/>
        <n v="2.15563547473548E9"/>
        <n v="4.12935125644217E8"/>
        <n v="1.63050332110026E8"/>
        <n v="2.90359424523336E7"/>
        <n v="2.51143602289252E7"/>
        <n v="3.96825652665426E7"/>
        <n v="2.21025450010302E9"/>
        <n v="2.2136536611612E8"/>
        <n v="2.93980225908614E7"/>
        <n v="2.12765080456345E9"/>
        <n v="4.03097547100644E8"/>
        <n v="1.64738154982287E8"/>
        <n v="2.68672035087602E7"/>
        <n v="149885.639136962"/>
        <n v="4186419.38737018"/>
        <n v="1.18949488810624E9"/>
        <n v="1.64735607447995E7"/>
        <n v="9904567.58323317"/>
        <n v="3.49361380392677E8"/>
        <n v="4.89655565160646E7"/>
        <n v="4610416.59977786"/>
        <n v="1.82116486661979E7"/>
        <n v="137159.412877517"/>
        <n v="3794597.46868707"/>
        <n v="1.18287944814321E9"/>
        <n v="1.61465255156304E7"/>
        <n v="9254974.6260355"/>
        <n v="3.47462414385215E8"/>
        <n v="4.32427423618491E7"/>
        <n v="4460163.33961979"/>
        <n v="1.72350485590871E7"/>
        <n v="117801.240779084"/>
        <n v="4739338.34387728"/>
        <n v="1.06906143314464E9"/>
        <n v="1.82962859943517E7"/>
        <n v="7168312.12077353"/>
        <n v="7.38200892845935E8"/>
        <n v="6.25231209415102E7"/>
        <n v="1.23990835530455E7"/>
        <n v="1.46775482852732E7"/>
        <n v="135314.562306119"/>
        <n v="4951848.80715821"/>
        <n v="1.21366241975868E9"/>
        <n v="1.75301879703393E7"/>
        <n v="9948510.49949112"/>
        <n v="3.75378259478992E8"/>
        <n v="4.13824438259783E7"/>
        <n v="6292257.95130341"/>
        <n v="1.79718889050902E7"/>
        <n v="149290.828189006"/>
        <n v="4958694.40351553"/>
        <n v="1.27478411724291E9"/>
        <n v="1.80598695441305E7"/>
        <n v="4.30241617249631E7"/>
        <n v="2.1231375901045E9"/>
        <n v="1.94290896906059E8"/>
        <n v="4.45839433262825E7"/>
        <n v="1.71142561160041E9"/>
        <n v="2.70497216520887E8"/>
        <n v="1.36442308224509E8"/>
        <n v="2.53722345242636E7"/>
        <n v="2.16288232921835E7"/>
        <n v="4.48055802538412E7"/>
        <n v="2.10868713349532E9"/>
        <n v="2.12240754109853E8"/>
        <n v="1.31285971229055E8"/>
        <n v="1.75803120692324E9"/>
        <n v="2.69022855365338E8"/>
        <n v="1.55201743430404E8"/>
        <n v="2.73549229567329E7"/>
        <n v="2.12183851319357E7"/>
        <n v="4.29158967583178E7"/>
        <n v="2.11552202372154E9"/>
        <n v="2.11080541556608E8"/>
        <n v="1.31932920105347E8"/>
        <n v="1.67231492581071E9"/>
        <n v="2.6587608607203E8"/>
        <n v="1.47653475951289E8"/>
        <n v="2.64854818439467E7"/>
        <n v="126162.045167762"/>
        <n v="5114287.57498958"/>
        <n v="1.23673755143469E9"/>
        <n v="1.71711944916521E7"/>
        <n v="1.0057484667994E7"/>
        <n v="3.80423228532106E8"/>
        <n v="4.63986404854224E7"/>
        <n v="1.02844141911425E7"/>
        <n v="1.76063894764875E7"/>
        <n v="127053.007755999"/>
        <n v="5151758.49401781"/>
        <n v="1.23400247911548E9"/>
        <n v="1.73398947885818E7"/>
        <n v="1.01343663378643E7"/>
        <n v="3.88223423706897E8"/>
        <n v="4.48699536763021E7"/>
        <n v="7945980.14784953"/>
        <n v="1.78173242857895E7"/>
        <n v="120754.038403036"/>
        <n v="4311478.81608594"/>
        <n v="1.27347859023712E9"/>
        <n v="2.36849661587758E7"/>
        <n v="1.63380091104487E7"/>
        <n v="2.68455844353512E8"/>
        <n v="2.70039318124763E7"/>
        <n v="1550689.68127524"/>
        <n v="1.5013501837976E7"/>
        <n v="8096794.43836661"/>
        <n v="3.01168424659932E7"/>
        <n v="1.0503924567149E9"/>
        <n v="8.69593874851615E7"/>
        <n v="1.25749411682831E7"/>
        <n v="9.54259631144002E8"/>
        <n v="1.91057935142703E8"/>
        <n v="9.67320003857337E7"/>
        <n v="2.90388254933687E7"/>
        <n v="1.86649445677189E7"/>
        <n v="4.54748934652677E7"/>
        <n v="1.60724191668443E9"/>
        <n v="2.08400251649996E8"/>
        <n v="2.851818167151E7"/>
        <n v="1.28347946521416E9"/>
        <n v="2.70442867757803E8"/>
        <n v="1.87249133423571E8"/>
        <n v="3.4599711641474E7"/>
        <n v="1.45124686112623E7"/>
        <n v="4.30686353699998E7"/>
        <n v="1.56282299864029E9"/>
        <n v="1.95873147164496E8"/>
        <n v="2.19849730268541E7"/>
        <n v="1.2334202332778E9"/>
        <n v="2.65994845623082E8"/>
        <n v="1.73828921166023E8"/>
        <n v="2.94805949395959E7"/>
        <n v="117355.75902796"/>
        <n v="4705630.8866226"/>
        <n v="1.27465477644609E9"/>
        <n v="2.38933032534289E7"/>
        <n v="1.730625270539E7"/>
        <n v="2.73286136882926E8"/>
        <n v="2.78945048903859E7"/>
        <n v="1130115.46387874"/>
        <n v="1.57418580036938E7"/>
        <n v="8441625.07673734"/>
        <n v="2.93026816785175E7"/>
        <n v="1.05110680056013E9"/>
        <n v="9.35567958059694E7"/>
        <n v="1.1634323588412E7"/>
        <n v="9.78728771434177E8"/>
        <n v="1.84133651611045E8"/>
        <n v="9.88916659514735E7"/>
        <n v="2.72243159280601E7"/>
        <n v="139914.860463109"/>
        <n v="5788073.33846511"/>
        <n v="1.0532498736502E9"/>
        <n v="1.50419554877896E7"/>
        <n v="8178297.83952922"/>
        <n v="7.1205945635636E8"/>
        <n v="6.63864634995532E7"/>
        <n v="1.68585584473211E7"/>
        <n v="1.74067284626135E7"/>
        <n v="118471.174185267"/>
        <n v="9.09031543355801E8"/>
        <n v="2.9891811763019E7"/>
        <n v="3427886.94068773"/>
        <n v="6.93098059290113E7"/>
        <n v="2.28822536392736E7"/>
        <n v="1250015.67098861"/>
        <n v="1.56557951202385E7"/>
        <n v="106945.686596839"/>
        <n v="2733520.05747447"/>
        <n v="1.18881959078957E9"/>
        <n v="2.37041891862305E7"/>
        <n v="1.31727643542292E7"/>
        <n v="2.30660121962021E8"/>
        <n v="3.12410066217416E7"/>
        <n v="1048594.37477247"/>
        <n v="1.46091112760486E7"/>
        <n v="108492.112897131"/>
        <n v="3170916.30093412"/>
        <n v="1.13530190781908E9"/>
        <n v="2.32267214528288E7"/>
        <n v="1.3836202151863E7"/>
        <n v="2.25444582116212E8"/>
        <n v="3.03156368451437E7"/>
        <n v="1068883.939536"/>
        <n v="1.51622494947893E7"/>
        <n v="139898.472294574"/>
        <n v="3378432.68890932"/>
        <n v="1.35296047111545E9"/>
        <n v="2.13303887984705E7"/>
        <n v="1.38016945857777E7"/>
        <n v="2.90636562633792E8"/>
        <n v="3.67064715238751E7"/>
        <n v="2524435.01659791"/>
        <n v="1.58738741742615E7"/>
        <n v="140841.511207106"/>
        <n v="3278523.52224276"/>
        <n v="1.33521932083665E9"/>
        <n v="2.36938345360297E7"/>
        <n v="1.30984681133792E7"/>
        <n v="2.7859048592098E8"/>
        <n v="3.56328158175676E7"/>
        <n v="2170477.50777125"/>
        <n v="1.54782031384692E7"/>
        <n v="1.26579867877417E7"/>
        <n v="4.2680498581271E7"/>
        <n v="1.24084129678044E9"/>
        <n v="1.37641210906378E8"/>
        <n v="1.52744172242717E7"/>
        <n v="1.11589545854781E9"/>
        <n v="2.13678233732359E8"/>
        <n v="1.29547512447892E8"/>
        <n v="2.98666821297056E7"/>
        <n v="1.23880306209364E7"/>
        <n v="1.58780679010042E7"/>
        <n v="3.92930084301534E7"/>
        <n v="1.87865815829378E9"/>
        <n v="1.87714824558457E8"/>
        <n v="4.28754601061513E7"/>
        <n v="1.43409406625216E9"/>
        <n v="2.83691528008801E8"/>
        <n v="1.2786578128923E8"/>
        <n v="2.80909515095446E7"/>
        <n v="1.43731184743028E7"/>
        <n v="3.3840862265526E7"/>
        <n v="1.88106736249073E9"/>
        <n v="1.70716001630532E8"/>
        <n v="4.0134726132358E7"/>
        <n v="1.44678406387047E9"/>
        <n v="2.64322715544639E8"/>
        <n v="1.24285533600916E8"/>
        <n v="2.84171809550251E7"/>
        <n v="112156.809385279"/>
        <n v="2303639.80749035"/>
        <n v="1.08626485205675E9"/>
        <n v="2.35544387760217E7"/>
        <n v="1.02257842317415E7"/>
        <n v="1.82610658661459E8"/>
        <n v="3.04505367982859E7"/>
        <n v="802976.523009015"/>
        <n v="1.40978694931359E7"/>
        <n v="121143.467150542"/>
        <n v="6812158.34688264"/>
        <n v="1.13596894660282E9"/>
        <n v="1.54602599932795E7"/>
        <n v="8424381.13698733"/>
        <n v="5.29889152785526E8"/>
        <n v="5.51973476281273E7"/>
        <n v="1.1253014115607E7"/>
        <n v="1.57541112396439E7"/>
        <n v="83760.478228814"/>
        <n v="1776711.57807307"/>
        <n v="1.0815306900193E9"/>
        <n v="2.31243904419173E7"/>
        <n v="1.12026509785538E7"/>
        <n v="1.822732409566E8"/>
        <n v="2.93539211074323E7"/>
        <n v="777797.816765288"/>
        <n v="1.36406311180844E7"/>
        <n v="123068.316108694"/>
        <n v="7054196.68168996"/>
        <n v="1.19353845182036E9"/>
        <n v="1.59797557497849E7"/>
        <n v="8793468.05779575"/>
        <n v="4.55992899273403E8"/>
        <n v="5.44854398099679E7"/>
        <n v="1.09476596329026E7"/>
        <n v="1.60439098252415E7"/>
        <n v="1.73701784812584E7"/>
        <n v="4.15432531968374E7"/>
        <n v="2.9140524460459E9"/>
        <n v="2.80218762534069E8"/>
        <n v="2.65872895974992E7"/>
        <n v="2.76195144940811E9"/>
        <n v="5.25957595403269E8"/>
        <n v="6534053.66314941"/>
        <n v="2.12490093459736E8"/>
        <n v="3.92702704885711E7"/>
        <n v="1.60970460908054E7"/>
        <n v="3.86455655353116E7"/>
        <n v="2.01407562539126E9"/>
        <n v="1.97222935395775E8"/>
        <n v="4.62157879911747E7"/>
        <n v="1.55375583183328E9"/>
        <n v="3.05107741591762E8"/>
        <n v="1.84667625667724E8"/>
        <n v="3.01647761896694E7"/>
        <n v="1.80701229362043E7"/>
        <n v="4.11506232658638E7"/>
        <n v="2.03216245784226E9"/>
        <n v="99395.285974986"/>
        <n v="4344852.05607905"/>
        <n v="1.08376949821999E9"/>
        <n v="2.74992947256275E7"/>
        <n v="1.31999300681592E7"/>
        <n v="1.91930781199931E8"/>
        <n v="2.90000382657622E7"/>
        <n v="852635.711853739"/>
        <n v="1.32470430911084E7"/>
        <n v="107346.76205359"/>
        <n v="4008894.52082593"/>
        <n v="1.0974264319898E9"/>
        <n v="2.30096029778182E7"/>
        <n v="9044822.29004915"/>
        <n v="1.89536327263897E8"/>
        <n v="2.84255770097365E7"/>
        <n v="785928.669593066"/>
        <n v="1.35893531598415E7"/>
        <n v="177385.963001793"/>
        <n v="4582655.73093908"/>
        <n v="7.9137728210499E8"/>
        <n v="3.778354869926E7"/>
        <n v="1.28927106700793E7"/>
        <n v="6.55034243162301E8"/>
        <n v="1.0700125701524E8"/>
        <n v="2.13216011784394E7"/>
        <n v="1.67563268894513E7"/>
        <n v="127640.492058153"/>
        <n v="5536427.22388379"/>
        <n v="1.25804363374181E9"/>
        <n v="1.68208309846677E7"/>
        <n v="1.04984829960447E7"/>
        <n v="4.07574697406404E8"/>
        <n v="5.0515043334928E7"/>
        <n v="1.03012373167214E7"/>
        <n v="1.76871199301277E7"/>
        <n v="2.2022690629846E7"/>
        <n v="3.64040061865629E7"/>
        <n v="2.24558815048274E9"/>
        <n v="2.43457124713569E8"/>
        <n v="2.38923848061736E7"/>
        <n v="2.39552427415837E9"/>
        <n v="3.93352276652427E8"/>
        <n v="1.90167078103334E7"/>
        <n v="1.43959636088948E8"/>
        <n v="3.55108479656814E7"/>
        <n v="2.2852371303817E7"/>
        <n v="3.68908982649752E7"/>
        <n v="2.2468048354726E9"/>
        <n v="2.29635404166762E8"/>
        <n v="2.14183632636534E7"/>
        <n v="2.38423136034809E9"/>
        <n v="3.94300687218201E8"/>
        <n v="1.89711765452798E7"/>
        <n v="1.48683174536876E8"/>
        <n v="3.51415800008543E7"/>
        <n v="172542.579965489"/>
        <n v="1.18797034672208E7"/>
        <n v="5.6656220725424E8"/>
        <n v="3.57489883244371E7"/>
        <n v="1.28936131296388E7"/>
        <n v="9.49200298119047E8"/>
        <n v="9.50562943726822E7"/>
        <n v="2.23562291374426E7"/>
        <n v="1.658623334703E7"/>
        <n v="2.2187090851677E7"/>
        <n v="3.7450947920598E7"/>
        <n v="2.24871544073672E9"/>
        <n v="2.14507797154297E8"/>
        <n v="2.16557003831085E7"/>
        <n v="2.37863436478602E9"/>
        <n v="4.05969003339801E8"/>
        <n v="1.85774309048864E7"/>
        <n v="1.43280981729924E8"/>
        <n v="2.91875069283877E7"/>
        <n v="2.25774292756588E7"/>
        <n v="4.12071436462338E7"/>
        <n v="2.29537307113152E9"/>
        <n v="2.49332763854291E8"/>
        <n v="2.45546906561948E7"/>
        <n v="2.43705237819981E9"/>
        <n v="4.08564148436562E8"/>
        <n v="1.90081996571267E7"/>
        <n v="7597760.96601015"/>
        <n v="1.65025781450724E7"/>
        <n v="7.20262219681196E8"/>
        <n v="7.73992406884818E7"/>
        <n v="1.29988381662257E7"/>
        <n v="8.82435566679547E8"/>
        <n v="1.38684488434011E8"/>
        <n v="7.61005863518741E7"/>
        <n v="2.07217173788121E7"/>
        <n v="232432.246407543"/>
        <n v="6262788.78687696"/>
        <n v="9.42137923154443E8"/>
        <n v="3.92197151056443E7"/>
        <n v="1.42382563278396E7"/>
        <n v="7.36905548588743E8"/>
        <n v="1.28200792860264E8"/>
        <n v="3.77198998871452E7"/>
        <n v="2.22012276717227E7"/>
        <n v="243622.267391207"/>
        <n v="5828414.03131113"/>
        <n v="9.62534961693756E8"/>
        <n v="6.05114288948746E7"/>
        <n v="1.50295249884239E7"/>
        <n v="7.13693390712069E8"/>
        <n v="1.19695438653731E8"/>
        <n v="3.88158058850102E7"/>
        <n v="2.39246211640002E7"/>
        <n v="2.50044237849324E7"/>
        <n v="4.97152643276445E7"/>
        <n v="3.03878230091928E9"/>
        <n v="2.71374549051246E8"/>
        <n v="2.76164628538608E7"/>
        <n v="3.5017900129518E9"/>
        <n v="5.45821480165944E8"/>
        <n v="4382897.33274168"/>
        <n v="2.25710640430495E8"/>
        <n v="3.85064471708452E7"/>
        <n v="2.49700189542399E7"/>
        <n v="5.18490339457717E7"/>
        <n v="2.94937725065421E9"/>
        <n v="2.77249498373119E8"/>
        <n v="2.85754428504918E7"/>
        <n v="3.52422876003537E9"/>
        <n v="5.29386636161194E8"/>
        <n v="5798762.67292271"/>
        <n v="2.2884120789858E8"/>
        <n v="3.86650259109664E7"/>
        <n v="1325152.08734034"/>
        <n v="6132053.09760895"/>
        <n v="7.79085677515484E8"/>
        <n v="6.20174932351861E7"/>
        <n v="1.33252324130827E7"/>
        <n v="7.508938122449E8"/>
        <n v="1.23095042928418E8"/>
        <n v="3.31538092382546E7"/>
        <n v="1.86483912345464E7"/>
        <n v="198397.985440929"/>
        <n v="5372465.38533489"/>
        <n v="7.59627913004409E8"/>
        <n v="6.1423968690152E7"/>
        <n v="1.20138666552254E7"/>
        <n v="7.35963259551891E8"/>
        <n v="1.21269223276786E8"/>
        <n v="3.23887066517096E7"/>
        <n v="1.82238226807598E7"/>
        <n v="2.29504283308066E7"/>
        <n v="4.20705963954152E7"/>
        <n v="2.26113278064553E9"/>
        <n v="2.1807210952153E8"/>
        <n v="1.99517298024703E7"/>
        <n v="1.89664253882681E9"/>
        <n v="3.74700923813633E8"/>
        <n v="1.61522571611619E8"/>
        <n v="2.61957465803737E7"/>
        <n v="1.4407838902856E8"/>
        <n v="3.60579054020262E7"/>
        <n v="8809996.48278676"/>
        <n v="1.90451888514575E7"/>
        <n v="7.29112954851757E8"/>
        <n v="1.02424079131338E8"/>
        <n v="1.44768175475182E7"/>
        <n v="1.25590656239409E9"/>
        <n v="1.36140757022083E8"/>
        <n v="8.51185473601595E7"/>
        <n v="2.33814531103993E7"/>
        <n v="8994872.64916047"/>
        <n v="1.98254125596851E7"/>
        <n v="7.30880049784023E8"/>
        <n v="1.18097119503145E8"/>
        <n v="1.47349205972607E7"/>
        <n v="1.23531508122531E9"/>
        <n v="1.33559575029314E8"/>
        <n v="8.46607710724629E7"/>
        <n v="2.40754284485925E7"/>
        <n v="6397109.29855836"/>
        <n v="1.75556166976391E7"/>
        <n v="6.99054140012244E8"/>
        <n v="1.59425010778323E8"/>
        <n v="1.74602884941835E7"/>
        <n v="1.20215567248541E9"/>
        <n v="1.44457961105669E8"/>
        <n v="7.94342708047672E7"/>
        <n v="2.26321887887261E7"/>
      </sharedItems>
    </cacheField>
    <cacheField name="COMP_SPEED" numFmtId="0">
      <sharedItems containsSemiMixedTypes="0" containsString="0" containsNumber="1">
        <n v="0.5109"/>
        <n v="1.31"/>
        <n v="17.554"/>
        <n v="2.81649999999999"/>
        <n v="2.5283"/>
        <n v="0.0"/>
        <n v="0.5226"/>
        <n v="1.34"/>
        <n v="17.956"/>
        <n v="2.881"/>
        <n v="2.5862"/>
        <n v="0.545999999999999"/>
        <n v="1.4"/>
        <n v="18.76"/>
        <n v="3.01"/>
        <n v="2.702"/>
        <n v="0.53625"/>
        <n v="1.375"/>
        <n v="18.425"/>
        <n v="2.95625"/>
        <n v="2.65375"/>
        <n v="0.52065"/>
        <n v="1.335"/>
        <n v="17.889"/>
        <n v="2.87025"/>
        <n v="2.57655"/>
        <n v="0.5031"/>
        <n v="1.29"/>
        <n v="17.286"/>
        <n v="2.7735"/>
        <n v="2.4897"/>
        <n v="0.5304"/>
        <n v="1.36"/>
        <n v="18.224"/>
        <n v="2.924"/>
        <n v="2.6248"/>
        <n v="0.54015"/>
        <n v="1.385"/>
        <n v="18.559"/>
        <n v="2.97775"/>
        <n v="2.67305"/>
        <n v="0.52455"/>
        <n v="1.345"/>
        <n v="18.023"/>
        <n v="2.89174999999999"/>
        <n v="2.59585"/>
        <n v="0.48555"/>
        <n v="1.245"/>
        <n v="16.683"/>
        <n v="2.67674999999999"/>
        <n v="2.40285"/>
        <n v="0.5343"/>
        <n v="1.37"/>
        <n v="18.358"/>
        <n v="2.94549999999999"/>
        <n v="2.6441"/>
        <n v="0.516749999999999"/>
        <n v="1.325"/>
        <n v="17.755"/>
        <n v="2.84875"/>
        <n v="2.55725"/>
        <n v="0.5538"/>
        <n v="1.42"/>
        <n v="19.028"/>
        <n v="3.053"/>
        <n v="2.7406"/>
        <n v="0.48945"/>
        <n v="1.255"/>
        <n v="16.817"/>
        <n v="2.69825"/>
        <n v="2.42215"/>
        <n v="0.495299999999999"/>
        <n v="1.27"/>
        <n v="17.018"/>
        <n v="2.73049999999999"/>
        <n v="2.4511"/>
        <n v="0.5577"/>
        <n v="1.43"/>
        <n v="19.162"/>
        <n v="3.07449999999999"/>
        <n v="2.7599"/>
        <n v="0.5811"/>
        <n v="1.49"/>
        <n v="19.966"/>
        <n v="3.20349999999999"/>
        <n v="2.8757"/>
        <n v="0.440442191486945"/>
        <n v="0.262502539932711"/>
        <n v="8.97323632764753"/>
        <n v="1.24749285094046"/>
        <n v="0.122877897378887"/>
        <n v="0.459972470028796"/>
        <n v="0.514799999999999"/>
        <n v="1.32"/>
        <n v="17.688"/>
        <n v="2.83799999999999"/>
        <n v="2.5476"/>
        <n v="0.0044065043780245"/>
        <n v="0.112339828896593"/>
        <n v="34.6403819688849"/>
        <n v="0.495269020302747"/>
        <n v="0.295179204654625"/>
        <n v="10.0902367003837"/>
        <n v="1.40278241744757"/>
        <n v="0.138173901201985"/>
        <n v="0.517230453849808"/>
        <n v="0.50895"/>
        <n v="1.305"/>
        <n v="17.487"/>
        <n v="2.80574999999999"/>
        <n v="2.51865"/>
        <n v="0.52845"/>
        <n v="1.355"/>
        <n v="18.157"/>
        <n v="2.91324999999999"/>
        <n v="0.00300426355468811"/>
        <n v="0.122056901966612"/>
        <n v="27.9428122136365"/>
        <n v="0.46752419930906"/>
        <n v="0.179412386654605"/>
        <n v="19.2907095037534"/>
        <n v="1.6346975133595"/>
        <n v="0.318192001576138"/>
        <n v="0.37759101618939"/>
        <n v="2.61515"/>
        <n v="0.00282568844829056"/>
        <n v="0.114801771430135"/>
        <n v="26.2818758233155"/>
        <n v="0.43973429935013"/>
        <n v="0.168748014021289"/>
        <n v="18.144058938845"/>
        <n v="1.53753017864932"/>
        <n v="0.299278490992941"/>
        <n v="0.355146794947363"/>
        <n v="0.547949999999999"/>
        <n v="1.405"/>
        <n v="18.827"/>
        <n v="3.02074999999999"/>
        <n v="2.71165"/>
        <n v="0.544049999999999"/>
        <n v="1.395"/>
        <n v="18.693"/>
        <n v="2.99925"/>
        <n v="2.69235"/>
        <n v="0.5382"/>
        <n v="1.38"/>
        <n v="18.492"/>
        <n v="2.96699999999999"/>
        <n v="2.6634"/>
        <n v="0.466049999999999"/>
        <n v="1.195"/>
        <n v="16.013"/>
        <n v="2.56925"/>
        <n v="2.30635"/>
        <n v="0.00419597208223591"/>
        <n v="0.110616467872673"/>
        <n v="34.0805678165055"/>
        <n v="0.468342082276725"/>
        <n v="0.277053070450117"/>
        <n v="9.63682480964221"/>
        <n v="1.25547306145231"/>
        <n v="0.129233597653701"/>
        <n v="0.501693122064419"/>
        <n v="0.004065040939137"/>
        <n v="0.103634528502392"/>
        <n v="31.9560719270155"/>
        <n v="0.456890240131686"/>
        <n v="0.272305539349285"/>
        <n v="9.30833643946839"/>
        <n v="1.29407972089259"/>
        <n v="0.127466698525817"/>
        <n v="0.4771498651751"/>
        <n v="0.00427642306797212"/>
        <n v="0.109023523984517"/>
        <n v="33.6177876672204"/>
        <n v="0.480648532618533"/>
        <n v="0.286465427395448"/>
        <n v="9.79236993432075"/>
        <n v="1.361371866379"/>
        <n v="0.134094966849159"/>
        <n v="0.501961658164205"/>
        <n v="0.58695"/>
        <n v="1.505"/>
        <n v="20.167"/>
        <n v="3.23575"/>
        <n v="2.90465"/>
        <n v="0.00281518403026718"/>
        <n v="0.114374999045636"/>
        <n v="26.1841736827083"/>
        <n v="0.438099599352546"/>
        <n v="0.168120697984035"/>
        <n v="18.0766089056151"/>
        <n v="1.53181445307814"/>
        <n v="0.29816593154687"/>
        <n v="0.353826546639009"/>
        <n v="0.0028677061203841"/>
        <n v="0.11650886096813"/>
        <n v="26.6726843857439"/>
        <n v="0.446273099340466"/>
        <n v="0.171257278170304"/>
        <n v="18.4138590717646"/>
        <n v="1.56039308093407"/>
        <n v="0.303728728777222"/>
        <n v="0.360427788180781"/>
        <n v="0.00272064426805671"/>
        <n v="0.110534047585149"/>
        <n v="25.3048544172442"/>
        <n v="0.423387299374288"/>
        <n v="0.16247485364875"/>
        <n v="17.4695586065459"/>
        <n v="1.48037292293745"/>
        <n v="0.288152896532236"/>
        <n v="0.341944311863818"/>
        <n v="0.00279417519422041"/>
        <n v="0.113521454276639"/>
        <n v="25.9887694014941"/>
        <n v="0.434830199357377"/>
        <n v="0.166866065909527"/>
        <n v="17.9417088391553"/>
        <n v="1.52038300193576"/>
        <n v="0.295940812654729"/>
        <n v="0.3511860500223"/>
        <n v="0.00305678564480503"/>
        <n v="0.124190763889105"/>
        <n v="28.4313229166721"/>
        <n v="0.47569769929698"/>
        <n v="0.182548966840874"/>
        <n v="19.6279596699029"/>
        <n v="1.66327614121544"/>
        <n v="0.32375479880649"/>
        <n v="0.384192257731163"/>
        <n v="0.00388609929843198"/>
        <n v="0.105839763733236"/>
        <n v="42.1777549938029"/>
        <n v="0.83864702235822"/>
        <n v="0.490828996465837"/>
        <n v="8.21018076993457"/>
        <n v="1.08462478371815"/>
        <n v="0.0385451062989039"/>
        <n v="0.553692464389692"/>
        <n v="0.00313031657096873"/>
        <n v="0.127178170580596"/>
        <n v="29.115237900922"/>
        <n v="0.487140599280069"/>
        <n v="0.186940179101651"/>
        <n v="20.1001099025123"/>
        <n v="1.70328622021375"/>
        <n v="0.331542714928983"/>
        <n v="0.393433995889644"/>
        <n v="0.00274165310410348"/>
        <n v="0.111387592354146"/>
        <n v="25.5002586984585"/>
        <n v="0.426656699369457"/>
        <n v="0.163729485723258"/>
        <n v="17.6044586730057"/>
        <n v="1.49180437407983"/>
        <n v="0.290378015424377"/>
        <n v="0.344584808480527"/>
        <n v="0.5421"/>
        <n v="1.39"/>
        <n v="18.626"/>
        <n v="2.98849999999999"/>
        <n v="2.6827"/>
        <n v="0.00275215752212687"/>
        <n v="0.111814364738644"/>
        <n v="25.5979608390656"/>
        <n v="0.428291399367041"/>
        <n v="0.164356801760512"/>
        <n v="17.6719087062356"/>
        <n v="1.49752009965101"/>
        <n v="0.291490574870448"/>
        <n v="0.345905056788882"/>
        <n v="0.47385"/>
        <n v="1.215"/>
        <n v="16.281"/>
        <n v="2.61225"/>
        <n v="2.34495"/>
        <n v="0.00326258170859218"/>
        <n v="0.176770248732027"/>
        <n v="31.9583912389825"/>
        <n v="0.403012714014563"/>
        <n v="0.230966201996446"/>
        <n v="10.9583926438091"/>
        <n v="1.34621108733518"/>
        <n v="0.266806409223849"/>
        <n v="0.416186874197648"/>
        <n v="0.00383046485050428"/>
        <n v="0.214413337060646"/>
        <n v="36.6923509756903"/>
        <n v="0.477535351247422"/>
        <n v="0.28104543952158"/>
        <n v="12.6045330471639"/>
        <n v="1.54666747387809"/>
        <n v="0.312998498396405"/>
        <n v="0.490625412191101"/>
        <n v="0.518699999999999"/>
        <n v="1.33"/>
        <n v="17.822"/>
        <n v="2.85949999999999"/>
        <n v="2.5669"/>
        <n v="0.00256307799770594"/>
        <n v="0.104132461817669"/>
        <n v="23.8393223081374"/>
        <n v="0.398866799410527"/>
        <n v="0.153065113089942"/>
        <n v="16.4578081080973"/>
        <n v="1.39463703936965"/>
        <n v="0.27146450484118"/>
        <n v="0.3221405872385"/>
        <n v="0.00283619286631395"/>
        <n v="0.115228543814634"/>
        <n v="26.3795779639226"/>
        <n v="0.441368999347714"/>
        <n v="0.169375330058543"/>
        <n v="18.2115089720749"/>
        <n v="1.54324590422051"/>
        <n v="0.300391050439011"/>
        <n v="0.356467043255718"/>
        <n v="0.0029412370465478"/>
        <n v="0.11949626765962"/>
        <n v="27.3565993699938"/>
        <n v="0.457715999323555"/>
        <n v="0.175648490431081"/>
        <n v="18.886009304374"/>
        <n v="1.60040315993238"/>
        <n v="0.311516644899715"/>
        <n v="0.369669526339263"/>
        <n v="0.4914"/>
        <n v="1.26"/>
        <n v="16.884"/>
        <n v="2.70899999999999"/>
        <n v="2.4318"/>
        <n v="0.45435"/>
        <n v="1.165"/>
        <n v="15.611"/>
        <n v="2.50474999999999"/>
        <n v="2.24845"/>
        <n v="0.58305"/>
        <n v="1.495"/>
        <n v="20.033"/>
        <n v="3.21425"/>
        <n v="2.88535"/>
        <n v="0.51285"/>
        <n v="1.315"/>
        <n v="17.621"/>
        <n v="2.82725"/>
        <n v="2.53795"/>
        <n v="0.00375729323965538"/>
        <n v="0.209602018574278"/>
        <n v="29.5040736212707"/>
        <n v="0.41067081332684"/>
        <n v="0.256939251131671"/>
        <n v="17.3613464694614"/>
        <n v="1.65889536278033"/>
        <n v="0.460983015274223"/>
        <n v="0.469732154940851"/>
        <n v="0.003704743683856"/>
        <n v="0.206670521811001"/>
        <n v="29.0914292349592"/>
        <n v="0.404927165588004"/>
        <n v="0.253345695171787"/>
        <n v="17.1185304349235"/>
        <n v="1.63569402903515"/>
        <n v="0.454535700375283"/>
        <n v="0.463162474452167"/>
        <n v="0.00276304615890188"/>
        <n v="0.161780718953177"/>
        <n v="25.2448028327072"/>
        <n v="0.356290842061346"/>
        <n v="0.199455408476449"/>
        <n v="13.3039051606374"/>
        <n v="1.31444047421201"/>
        <n v="0.389415979242015"/>
        <n v="0.387145537551443"/>
        <n v="0.00290647111153837"/>
        <n v="0.176930002120078"/>
        <n v="29.6893511077074"/>
        <n v="0.422742782104826"/>
        <n v="0.219089982756523"/>
        <n v="14.4685623685945"/>
        <n v="1.46616314319534"/>
        <n v="0.454165708119023"/>
        <n v="0.444088434290642"/>
        <n v="0.126244168146057"/>
        <n v="37.6815773911391"/>
        <n v="0.700860268882462"/>
        <n v="0.460409426234166"/>
        <n v="7.61194057157698"/>
        <n v="0.795046683258997"/>
        <n v="0.0456538638197317"/>
        <n v="0.446715903277046"/>
        <n v="0.0035517236654048"/>
        <n v="0.507"/>
        <n v="1.3"/>
        <n v="17.42"/>
        <n v="2.795"/>
        <n v="2.509"/>
        <n v="0.00294969001282519"/>
        <n v="0.179560931519633"/>
        <n v="30.130828447599"/>
        <n v="0.429028920128689"/>
        <n v="0.222347826366286"/>
        <n v="14.6837082774212"/>
        <n v="1.48796482562203"/>
        <n v="0.460919101548302"/>
        <n v="0.450691979781953"/>
        <n v="0.00275520495703452"/>
        <n v="0.167721749221635"/>
        <n v="28.144180418087"/>
        <n v="0.400741299021303"/>
        <n v="0.207687530122355"/>
        <n v="13.7155516877011"/>
        <n v="1.3898572547019"/>
        <n v="0.430528831116546"/>
        <n v="0.420976025071055"/>
        <n v="0.00532293466847367"/>
        <n v="41.8131814501971"/>
        <n v="1.36392370749813"/>
        <n v="0.276850031641449"/>
        <n v="3.13000859566117"/>
        <n v="1.05192489666602"/>
        <n v="0.0743260840411336"/>
        <n v="0.684462299626478"/>
        <n v="0.00503259277746602"/>
        <n v="39.5324624620045"/>
        <n v="1.28952786890732"/>
        <n v="0.261749120824642"/>
        <n v="2.95928085407965"/>
        <n v="0.994547175029694"/>
        <n v="0.0702719340025263"/>
        <n v="0.647127992374124"/>
        <n v="0.477749999999999"/>
        <n v="1.225"/>
        <n v="16.415"/>
        <n v="2.63374999999999"/>
        <n v="2.36425"/>
        <n v="0.481649999999999"/>
        <n v="1.235"/>
        <n v="16.549"/>
        <n v="2.65524999999999"/>
        <n v="2.38355"/>
        <n v="0.4875"/>
        <n v="1.25"/>
        <n v="16.75"/>
        <n v="2.6875"/>
        <n v="2.4125"/>
        <n v="0.5265"/>
        <n v="1.35"/>
        <n v="18.09"/>
        <n v="2.9025"/>
        <n v="2.6055"/>
        <n v="0.002992908914112"/>
        <n v="0.182191860919188"/>
        <n v="30.5723057874905"/>
        <n v="0.435315058152553"/>
        <n v="0.225605669976048"/>
        <n v="14.8988541862479"/>
        <n v="1.50976650804873"/>
        <n v="0.467672494977581"/>
        <n v="0.457295525273263"/>
        <n v="0.00356078040911583"/>
        <n v="0.0639733907464647"/>
        <n v="39.0306738258713"/>
        <n v="0.860131338343876"/>
        <n v="0.477373007479961"/>
        <n v="5.67164735546217"/>
        <n v="1.2834997339071"/>
        <n v="0.0670663912921438"/>
        <n v="0.590074176487786"/>
        <n v="0.00298380236777426"/>
        <n v="0.0392538334712134"/>
        <n v="40.8232341001846"/>
        <n v="0.798233743216277"/>
        <n v="0.403453494826767"/>
        <n v="6.18988891172557"/>
        <n v="1.03430144482679"/>
        <n v="0.027008627859598"/>
        <n v="0.489642041521346"/>
        <n v="0.00404915789135241"/>
        <n v="0.0218778549239913"/>
        <n v="39.2660931828754"/>
        <n v="1.00589556416647"/>
        <n v="0.955462272241935"/>
        <n v="4.76183364486931"/>
        <n v="1.12880689522161"/>
        <n v="0.0663687123629342"/>
        <n v="0.661612715446981"/>
        <n v="0.00301022087887433"/>
        <n v="0.00383582042395479"/>
        <n v="41.0240779397701"/>
        <n v="1.28064833874126"/>
        <n v="0.654800243447075"/>
        <n v="3.93649455669636"/>
        <n v="1.23134837524815"/>
        <n v="0.0687878264327279"/>
        <n v="0.72800689924034"/>
        <n v="0.00380395003006483"/>
        <n v="0.106769137477102"/>
        <n v="35.5693735949176"/>
        <n v="0.463786495181804"/>
        <n v="0.0652459163354978"/>
        <n v="39.5480581797992"/>
        <n v="0.836675148109045"/>
        <n v="0.413183915948314"/>
        <n v="6.64404567272114"/>
        <n v="1.06756471552028"/>
        <n v="0.0289209692502517"/>
        <n v="0.497295261437367"/>
        <n v="0.00342188296813233"/>
        <n v="36.5970191692913"/>
        <n v="1.14244887772602"/>
        <n v="0.584138346672211"/>
        <n v="3.51169298582984"/>
        <n v="1.0984690541782"/>
        <n v="0.0613646796953831"/>
        <n v="0.649445003638865"/>
        <n v="0.254602359683348"/>
        <n v="8.48825558003457"/>
        <n v="1.16615917463786"/>
        <n v="0.114095076117089"/>
        <n v="0.473154631920531"/>
        <n v="0.00456804575185377"/>
        <n v="35.8833120808964"/>
        <n v="1.17049452716203"/>
        <n v="0.237587663517752"/>
        <n v="2.68611646754922"/>
        <n v="0.902742820411568"/>
        <n v="0.0637852939407547"/>
        <n v="0.587393100770359"/>
        <n v="0.0041955607447906"/>
        <n v="0.115729754184467"/>
        <n v="0.00501323665139884"/>
        <n v="0.00345561577930544"/>
        <n v="0.156216331291776"/>
        <n v="38.6524775915984"/>
        <n v="0.997962944370566"/>
        <n v="0.460800180697507"/>
        <n v="6.78495468182674"/>
        <n v="1.03021852687769"/>
        <n v="0.0306216086227882"/>
        <n v="0.459292518935143"/>
        <n v="0.0034131201075044"/>
        <n v="0.0929579503841257"/>
        <n v="37.0442782346887"/>
        <n v="0.736574851873832"/>
        <n v="0.431089940974929"/>
        <n v="7.21091534727806"/>
        <n v="0.952614530436668"/>
        <n v="0.0338537611243663"/>
        <n v="0.486302263131736"/>
        <n v="0.00375142569345885"/>
        <n v="0.0202691891207567"/>
        <n v="36.3788804488404"/>
        <n v="0.931932655036585"/>
        <n v="0.885207693400617"/>
        <n v="0.00379555713938721"/>
        <n v="0.0681914165099679"/>
        <n v="41.6041248473574"/>
        <n v="0.916843294718198"/>
        <n v="0.508848150830288"/>
        <n v="6.04560212615199"/>
        <n v="1.36812608998888"/>
        <n v="0.0714883511575599"/>
        <n v="0.628980166146321"/>
        <n v="4.41169881804068"/>
        <n v="1.04580638822002"/>
        <n v="0.0614886599833067"/>
        <n v="0.612964721664115"/>
        <n v="0.00362706667797482"/>
        <n v="0.0638674517658944"/>
        <n v="38.8759273442182"/>
        <n v="0.917332294120479"/>
        <n v="0.490553029035701"/>
        <n v="5.75521475645973"/>
        <n v="1.26083241053543"/>
        <n v="0.0687597195386298"/>
        <n v="0.611885927647897"/>
        <n v="0.00392966481747784"/>
        <n v="0.042548514541793"/>
        <n v="38.9433253240867"/>
        <n v="0.991462845303011"/>
        <n v="0.891502321800265"/>
        <n v="4.19136988346209"/>
        <n v="1.2010602210295"/>
        <n v="0.0631189342415829"/>
        <n v="0.663682290717527"/>
        <n v="0.00287836765513206"/>
        <n v="0.0378667722178137"/>
        <n v="39.380716994171"/>
        <n v="0.770027603880013"/>
        <n v="0.389197187589072"/>
        <n v="5.97116492191195"/>
        <n v="0.997753690592628"/>
        <n v="0.0260542593839938"/>
        <n v="0.47234020259833"/>
        <n v="0.00493581214713013"/>
        <n v="38.7722227992737"/>
        <n v="1.26472925604372"/>
        <n v="0.256715483885707"/>
        <n v="2.90237160688582"/>
        <n v="0.975421267817584"/>
        <n v="0.0689205506563239"/>
        <n v="0.634683223290006"/>
        <n v="0.00285728071260362"/>
        <n v="0.0375893599671337"/>
        <n v="39.0922135729683"/>
        <n v="0.76438637601276"/>
        <n v="0.386345926141533"/>
        <n v="5.92742012394922"/>
        <n v="0.990444139745795"/>
        <n v="0.025863385688873"/>
        <n v="0.468879834813727"/>
        <n v="0.0032678105739084"/>
        <n v="0.147726313286788"/>
        <n v="36.5517994616202"/>
        <n v="0.943725827828687"/>
        <n v="0.43575669261612"/>
        <n v="6.41620714477094"/>
        <n v="0.974228389547389"/>
        <n v="0.0289573907628541"/>
        <n v="0.434330968993016"/>
        <n v="0.00336797335012016"/>
        <n v="0.152254322889448"/>
        <n v="37.6721611309419"/>
        <n v="0.972652289984356"/>
        <n v="0.44911321959286"/>
        <n v="6.61287249786737"/>
        <n v="1.00408979612355"/>
        <n v="0.0298449736214856"/>
        <n v="0.447643795628817"/>
        <n v="0.00348252149902538"/>
        <n v="0.0625673821586303"/>
        <n v="38.1728568187093"/>
        <n v="0.841227352885769"/>
        <n v="0.466881293029852"/>
        <n v="5.54699576523224"/>
        <n v="1.2552909485465"/>
        <n v="0.0655924046703385"/>
        <n v="0.577105513268274"/>
        <n v="0.00352165095407061"/>
        <n v="0.0632703864525475"/>
        <n v="38.6017653222903"/>
        <n v="0.850679345614823"/>
        <n v="0.472127150254906"/>
        <n v="5.60932156034721"/>
        <n v="1.2693953412268"/>
        <n v="0.0663293979812412"/>
        <n v="0.58358984487803"/>
        <n v="35.9173262397023"/>
        <n v="0.540267644837506"/>
        <n v="0.375950492147468"/>
        <n v="8.96811673732006"/>
        <n v="1.13475667766176"/>
        <n v="0.118126564332871"/>
        <n v="0.521530329068686"/>
        <n v="0.00427296961462069"/>
        <n v="0.117864989501524"/>
        <n v="36.5800075356378"/>
        <n v="0.550235682565135"/>
        <n v="0.382886848091148"/>
        <n v="9.1335801457577"/>
        <n v="1.15569314772932"/>
        <n v="0.120306021239382"/>
        <n v="0.531152659863312"/>
        <n v="0.53235"/>
        <n v="1.365"/>
        <n v="18.291"/>
        <n v="2.93475"/>
        <n v="2.63445"/>
        <n v="39.3804145294583"/>
        <n v="1.2845681463346"/>
        <n v="0.260742393436855"/>
        <n v="2.94789900464089"/>
        <n v="0.990721993587272"/>
        <n v="0.0700016573332858"/>
        <n v="0.644639038557301"/>
        <n v="0.00406009607672742"/>
        <n v="0.0991259181842179"/>
        <n v="39.2391944695825"/>
        <n v="0.742934182630205"/>
        <n v="0.375591114553768"/>
        <n v="8.12894947931834"/>
        <n v="1.04551464063024"/>
        <n v="0.0642054594143507"/>
        <n v="0.460424639609632"/>
        <n v="0.00401735822328818"/>
        <n v="0.0980824874664893"/>
        <n v="38.8261503172711"/>
        <n v="0.735113822813045"/>
        <n v="0.371637523874255"/>
        <n v="8.04338159006236"/>
        <n v="1.03450922336045"/>
        <n v="0.063529612473147"/>
        <n v="0.455578064455847"/>
        <n v="0.59865"/>
        <n v="1.535"/>
        <n v="20.569"/>
        <n v="3.30024999999999"/>
        <n v="2.96255"/>
        <n v="0.608399999999999"/>
        <n v="1.56"/>
        <n v="20.904"/>
        <n v="3.35399999999999"/>
        <n v="3.0108"/>
        <n v="0.00370150402509522"/>
        <n v="0.118040371631727"/>
        <n v="33.9235157055548"/>
        <n v="0.486472791715883"/>
        <n v="0.342504716953812"/>
        <n v="8.27092807049644"/>
        <n v="0.896318576556962"/>
        <n v="0.0628354755886323"/>
        <n v="0.423682787476567"/>
        <n v="0.00392096078547636"/>
        <n v="0.125038812637561"/>
        <n v="35.9347913402715"/>
        <n v="0.515315052094295"/>
        <n v="0.362811320725778"/>
        <n v="8.76129929997252"/>
        <n v="0.949459994139391"/>
        <n v="0.0665608990425037"/>
        <n v="0.448802320330909"/>
        <n v="0.0035920852067743"/>
        <n v="0.0978321500297353"/>
        <n v="38.9866748462454"/>
        <n v="0.775196754219276"/>
        <n v="0.453693907917435"/>
        <n v="7.58901577747241"/>
        <n v="1.00256435600263"/>
        <n v="0.0356288647039211"/>
        <n v="0.511801258202314"/>
        <n v="0.00348981943576293"/>
        <n v="0.0950468930893869"/>
        <n v="37.8767339253559"/>
        <n v="0.753127095736165"/>
        <n v="0.44077735537886"/>
        <n v="7.37295838878993"/>
        <n v="0.974021598536368"/>
        <n v="0.0346145198013183"/>
        <n v="0.497230403876269"/>
        <n v="0.00322872766955433"/>
        <n v="0.0657940384359932"/>
        <n v="38.573451644304"/>
        <n v="0.743610159768098"/>
        <n v="0.433811705620357"/>
        <n v="6.13870223243486"/>
        <n v="1.01481141425089"/>
        <n v="0.0377812607026394"/>
        <n v="0.508808816813582"/>
        <n v="0.00349556465070712"/>
        <n v="0.0628017169232694"/>
        <n v="38.315826319903"/>
        <n v="0.844378017128787"/>
        <n v="0.46862991210487"/>
        <n v="5.56777103027056"/>
        <n v="1.25999241277327"/>
        <n v="0.065838069107306"/>
        <n v="0.579266957138193"/>
        <n v="2.93474999999999"/>
        <n v="0.55185"/>
        <n v="1.415"/>
        <n v="18.961"/>
        <n v="3.04224999999999"/>
        <n v="2.73095"/>
        <n v="0.4992"/>
        <n v="1.28"/>
        <n v="17.152"/>
        <n v="2.752"/>
        <n v="2.4704"/>
        <n v="0.00396358699155164"/>
        <n v="0.0266127415549084"/>
        <n v="39.4774694006712"/>
        <n v="0.964781894702878"/>
        <n v="0.901715394060677"/>
        <n v="4.19233415094913"/>
        <n v="1.21525414852403"/>
        <n v="0.0650032001003585"/>
        <n v="0.672865482445226"/>
        <n v="0.00338585320988744"/>
        <n v="0.141164200198148"/>
        <n v="26.1117349447523"/>
        <n v="0.367401994268167"/>
        <n v="0.198105248049507"/>
        <n v="17.385194461266"/>
        <n v="1.61619599328312"/>
        <n v="0.393055854458539"/>
        <n v="0.423761450514183"/>
        <n v="0.00339863001445305"/>
        <n v="0.141696895293235"/>
        <n v="26.2102697936005"/>
        <n v="0.368788416888047"/>
        <n v="0.198852815023279"/>
        <n v="17.450798968667"/>
        <n v="1.62229484608796"/>
        <n v="0.394539084098005"/>
        <n v="0.425360550327444"/>
        <n v="0.00312256561797245"/>
        <n v="0.190084649117853"/>
        <n v="31.8967378071652"/>
        <n v="0.454173472224144"/>
        <n v="0.235379200805336"/>
        <n v="15.5442919127279"/>
        <n v="1.57517155532882"/>
        <n v="0.487932675265419"/>
        <n v="0.477106161747195"/>
        <n v="0.0040393446797176"/>
        <n v="39.4461402251249"/>
        <n v="0.972497654924567"/>
        <n v="0.930394631111682"/>
        <n v="4.0445143483238"/>
        <n v="1.20166929768663"/>
        <n v="0.0638530320208965"/>
        <n v="0.680891466127781"/>
        <n v="0.00362117904598368"/>
        <n v="38.5153905389811"/>
        <n v="1.05281077392356"/>
        <n v="0.772788367710614"/>
        <n v="3.93117293417895"/>
        <n v="1.13447200079868"/>
        <n v="0.05971076918575"/>
        <n v="0.642033436175292"/>
        <n v="0.0043866980859739"/>
        <n v="0.115644489139613"/>
        <n v="35.6296845354376"/>
        <n v="0.489630358743849"/>
        <n v="0.289646391834213"/>
        <n v="10.0748623009895"/>
        <n v="1.31254001879105"/>
        <n v="0.135107852092505"/>
        <n v="0.524497354885529"/>
        <n v="0.00489114886192044"/>
        <n v="0.130637275313398"/>
        <n v="39.6708016802748"/>
        <n v="0.556420969277167"/>
        <n v="0.317645231004395"/>
        <n v="12.1619563089882"/>
        <n v="1.49419932108285"/>
        <n v="0.154655241221322"/>
        <n v="0.596792823975787"/>
        <n v="0.00314309392314079"/>
        <n v="0.131042993391488"/>
        <n v="24.239572816638"/>
        <n v="0.341059964490449"/>
        <n v="0.183901475547845"/>
        <n v="16.1387088206469"/>
        <n v="1.50031778999112"/>
        <n v="0.364874491308681"/>
        <n v="0.393378554062223"/>
        <n v="0.00391294099401656"/>
        <n v="0.150297497046801"/>
        <n v="34.9567889842017"/>
        <n v="0.492361726266713"/>
        <n v="0.278821002837603"/>
        <n v="10.8152237045021"/>
        <n v="1.20926679153347"/>
        <n v="0.162216617693255"/>
        <n v="0.507110734924195"/>
        <n v="0.00391869946532806"/>
        <n v="0.0999036854763066"/>
        <n v="30.805653337643"/>
        <n v="0.00326440821160616"/>
        <n v="0.131183984812709"/>
        <n v="31.8260186416429"/>
        <n v="0.443343681824861"/>
        <n v="0.258305909268629"/>
        <n v="9.79113975348286"/>
        <n v="1.18680276938045"/>
        <n v="0.264385454559965"/>
        <n v="0.447555396815931"/>
        <n v="0.00408306886332163"/>
        <n v="0.156832170831445"/>
        <n v="36.4766493748192"/>
        <n v="0.513768757843527"/>
        <n v="0.29094365513489"/>
        <n v="11.2854508220892"/>
        <n v="1.26184360855666"/>
        <n v="0.169269514114701"/>
        <n v="0.529159027746986"/>
        <n v="0.00348662742619955"/>
        <n v="0.120658004112912"/>
        <n v="36.7870860792029"/>
        <n v="0.682856605755383"/>
        <n v="0.47619071049922"/>
        <n v="7.95631597113839"/>
        <n v="0.842191357336934"/>
        <n v="0.0324571689341838"/>
        <n v="0.442757475593813"/>
        <n v="0.577199999999999"/>
        <n v="1.48"/>
        <n v="19.832"/>
        <n v="3.182"/>
        <n v="2.8564"/>
        <n v="0.0036292032689066"/>
        <n v="0.125591974541321"/>
        <n v="38.2913907144119"/>
        <n v="0.710780110079952"/>
        <n v="0.49566319308469"/>
        <n v="8.28166718185409"/>
        <n v="0.876630409123946"/>
        <n v="0.0337844137604887"/>
        <n v="0.460862799874601"/>
        <n v="0.575249999999999"/>
        <n v="1.475"/>
        <n v="19.765"/>
        <n v="3.17124999999999"/>
        <n v="2.84675"/>
        <n v="0.00345503107243724"/>
        <n v="0.14155351730768"/>
        <n v="25.1163781349538"/>
        <n v="0.362806609431579"/>
        <n v="0.199066453743161"/>
        <n v="16.8285186242792"/>
        <n v="1.5728130319753"/>
        <n v="0.405078258840267"/>
        <n v="0.426330338396437"/>
        <n v="0.00525074773440542"/>
        <n v="39.6996966654884"/>
        <n v="1.09428613620227"/>
        <n v="0.127674888676654"/>
        <n v="3.11160032516423"/>
        <n v="0.98394228040782"/>
        <n v="0.0543112921973385"/>
        <n v="0.683237664128863"/>
        <n v="0.00346425299301009"/>
        <n v="0.0943505788542998"/>
        <n v="37.5992486951335"/>
        <n v="0.747609681115387"/>
        <n v="0.437548217244217"/>
        <n v="7.3189440416193"/>
        <n v="0.966885909169801"/>
        <n v="0.0343609335756676"/>
        <n v="0.493587690294758"/>
        <n v="0.00346894543381475"/>
        <n v="0.0993319955491334"/>
        <n v="36.8797759495106"/>
        <n v="0.768402154429294"/>
        <n v="0.473406481607922"/>
        <n v="7.9184693495698"/>
        <n v="1.00271680007079"/>
        <n v="0.0353036217893384"/>
        <n v="0.515124702039262"/>
        <n v="0.003803668956092"/>
        <n v="0.0928653338778462"/>
        <n v="36.7609295557141"/>
        <n v="0.696012023727245"/>
        <n v="0.351869570476688"/>
        <n v="7.61554214378244"/>
        <n v="0.97948213701149"/>
        <n v="0.0601503777671285"/>
        <n v="0.431345188686919"/>
        <n v="0.00396037441870253"/>
        <n v="0.0966912465095178"/>
        <n v="38.2754247808559"/>
        <n v="0.724686676390165"/>
        <n v="0.366366069634904"/>
        <n v="7.92929107105438"/>
        <n v="1.01983533366739"/>
        <n v="0.0626284832182088"/>
        <n v="0.449115964250799"/>
        <n v="0.5616"/>
        <n v="1.44"/>
        <n v="19.296"/>
        <n v="3.096"/>
        <n v="2.7792"/>
        <n v="0.00276206646950476"/>
        <n v="0.0598672207236108"/>
        <n v="36.287823992934"/>
        <n v="0.767701928014034"/>
        <n v="0.379122159436446"/>
        <n v="6.09632864593768"/>
        <n v="0.97955758843438"/>
        <n v="0.0265368033263959"/>
        <n v="0.456299594723893"/>
        <n v="0.00328767849096596"/>
        <n v="0.178130019876119"/>
        <n v="32.2042250177439"/>
        <n v="0.406112811814675"/>
        <n v="0.232742865088726"/>
        <n v="11.0426879718384"/>
        <n v="1.35656655723775"/>
        <n v="0.268858766217878"/>
        <n v="0.419388311691476"/>
        <n v="0.0028807490131163"/>
        <n v="0.0624396403640785"/>
        <n v="37.8470664301304"/>
        <n v="0.800689120233388"/>
        <n v="0.395412564724731"/>
        <n v="6.35828026744281"/>
        <n v="1.02164795356241"/>
        <n v="0.0276770565943269"/>
        <n v="0.475906217934685"/>
        <n v="0.00350100114114314"/>
        <n v="0.189688074600906"/>
        <n v="34.2938121372159"/>
        <n v="0.432463643115627"/>
        <n v="0.247844501373109"/>
        <n v="11.7591982600874"/>
        <n v="1.44458805140967"/>
        <n v="0.28630380066713"/>
        <n v="0.446600530389015"/>
        <n v="0.44655"/>
        <n v="1.145"/>
        <n v="15.343"/>
        <n v="2.46175"/>
        <n v="2.20985"/>
        <n v="0.00329285126796134"/>
        <n v="0.148858315687453"/>
        <n v="36.8318898789507"/>
        <n v="0.950957443367604"/>
        <n v="0.439095824360305"/>
        <n v="6.46537348304504"/>
        <n v="0.98169374119143"/>
        <n v="0.029179286477512"/>
        <n v="0.437659175651966"/>
        <n v="0.00365302823679737"/>
        <n v="0.146801125861841"/>
        <n v="35.6148303846957"/>
        <n v="0.496122691565916"/>
        <n v="0.28905661275299"/>
        <n v="10.9567516288974"/>
        <n v="1.32808881335432"/>
        <n v="0.295859913436151"/>
        <n v="0.50083580119878"/>
        <n v="0.00271013985003333"/>
        <n v="0.11010727520065"/>
        <n v="25.2071522766371"/>
        <n v="0.421752599376704"/>
        <n v="0.161847537611496"/>
        <n v="17.402108573316"/>
        <n v="1.47465719736626"/>
        <n v="0.287040337086166"/>
        <n v="0.340624063555464"/>
        <n v="0.5655"/>
        <n v="1.45"/>
        <n v="19.43"/>
        <n v="3.11749999999999"/>
        <n v="2.7985"/>
        <n v="0.62205"/>
        <n v="1.595"/>
        <n v="21.373"/>
        <n v="3.42924999999999"/>
        <n v="3.07835"/>
        <n v="0.55965"/>
        <n v="1.435"/>
        <n v="19.229"/>
        <n v="3.08525"/>
        <n v="2.76955"/>
        <n v="0.00259459125177609"/>
        <n v="0.105412778971165"/>
        <n v="24.1324287299588"/>
        <n v="0.403770899403279"/>
        <n v="0.154947061201704"/>
        <n v="16.660158207787"/>
        <n v="1.41178421608321"/>
        <n v="0.274802183179392"/>
        <n v="0.326101332163564"/>
        <n v="0.00262610450584625"/>
        <n v="0.106693096124661"/>
        <n v="24.4255351517802"/>
        <n v="0.408674999396031"/>
        <n v="0.156829009313466"/>
        <n v="16.8625083074767"/>
        <n v="1.42893139279677"/>
        <n v="0.278139861517603"/>
        <n v="0.330062077088628"/>
        <n v="0.493349999999999"/>
        <n v="1.265"/>
        <n v="16.951"/>
        <n v="2.71975"/>
        <n v="2.44145"/>
      </sharedItems>
    </cacheField>
    <cacheField name="SUPPLY_APY" numFmtId="0">
      <sharedItems containsSemiMixedTypes="0" containsString="0" containsNumber="1">
        <n v="0.00546810422142685"/>
        <n v="0.00731386070207551"/>
        <n v="0.0490583314375836"/>
        <n v="0.00118339293390601"/>
        <n v="0.00168613563203745"/>
        <n v="0.0381993265239608"/>
        <n v="0.0278000523552475"/>
        <n v="1.18254691010788E-4"/>
        <n v="0.00171903326765643"/>
        <n v="0.00816403768949647"/>
        <n v="0.0052235957722595"/>
        <n v="0.00718395430845286"/>
        <n v="0.0445995613678278"/>
        <n v="0.00131833330595232"/>
        <n v="0.00218051676953989"/>
        <n v="0.0287958195105688"/>
        <n v="0.0373374720905805"/>
        <n v="1.14428755001672E-4"/>
        <n v="0.00282805275325426"/>
        <n v="0.00820926555601819"/>
        <n v="0.00486481995544219"/>
        <n v="0.00706548987788546"/>
        <n v="0.0459544987372135"/>
        <n v="0.00130883409664539"/>
        <n v="0.00225896279230819"/>
        <n v="0.055554849597611"/>
        <n v="0.0592211858661828"/>
        <n v="1.23425764509521E-4"/>
        <n v="0.00283068725325663"/>
        <n v="0.00820974238703975"/>
        <n v="0.0052080831713146"/>
        <n v="0.00690899742236372"/>
        <n v="0.0456179686719011"/>
        <n v="0.00130580128134139"/>
        <n v="0.00226710306898736"/>
        <n v="0.0280139665521175"/>
        <n v="0.0245227534063625"/>
        <n v="1.15073455975611E-4"/>
        <n v="0.00278630747087738"/>
        <n v="0.00819227546740042"/>
        <n v="0.0178336187891321"/>
        <n v="0.0171795993968435"/>
        <n v="0.0581120962214647"/>
        <n v="0.00250724716237016"/>
        <n v="0.0115403131173228"/>
        <n v="0.0379252453121443"/>
        <n v="0.0313817231718485"/>
        <n v="0.00211980053526361"/>
        <n v="0.00848951662903774"/>
        <n v="0.00726394053051548"/>
        <n v="0.00671795570463085"/>
        <n v="0.068805823270386"/>
        <n v="8.90296464230999E-4"/>
        <n v="0.00234284485623637"/>
        <n v="0.100713979289502"/>
        <n v="0.098499006038635"/>
        <n v="1.57155683226939E-4"/>
        <n v="0.00271035699309951"/>
        <n v="0.00828250117803541"/>
        <n v="0.0193936335640318"/>
        <n v="0.0183671263283027"/>
        <n v="0.0538389564817001"/>
        <n v="0.00278938272698403"/>
        <n v="0.0118745330312941"/>
        <n v="0.0283549615764926"/>
        <n v="0.059070278475851"/>
        <n v="0.00203848759225788"/>
        <n v="0.0087336126978943"/>
        <n v="0.0236859604390957"/>
        <n v="0.0178927296778566"/>
        <n v="0.0493346103906688"/>
        <n v="0.0028117987594225"/>
        <n v="0.0118512254693692"/>
        <n v="0.0280221844624881"/>
        <n v="0.0295509213550202"/>
        <n v="0.00199313450978699"/>
        <n v="0.00873115884070907"/>
        <n v="0.0130110263794749"/>
        <n v="0.0157304439184728"/>
        <n v="0.0590164790297942"/>
        <n v="0.00194303980995047"/>
        <n v="0.00294033269016291"/>
        <n v="0.0289402688299291"/>
        <n v="0.025374074190098"/>
        <n v="0.00175953380655924"/>
        <n v="0.0"/>
        <n v="0.00826677505233308"/>
        <n v="0.0130360358163486"/>
        <n v="0.0156881986356782"/>
        <n v="0.0649583263692843"/>
        <n v="0.0019386665347354"/>
        <n v="0.00285229359175787"/>
        <n v="0.0281403685092389"/>
        <n v="0.0238212450153436"/>
        <n v="0.00181485668824143"/>
        <n v="0.0082665403131994"/>
        <n v="0.0243370166387471"/>
        <n v="0.0314295120503014"/>
        <n v="0.0445108426082585"/>
        <n v="0.00126943560086711"/>
        <n v="0.00265690105285787"/>
        <n v="0.0609886164824589"/>
        <n v="0.0703311173921354"/>
        <n v="0.00198777529800864"/>
        <n v="0.0258628312927133"/>
        <n v="0.0278411088035921"/>
        <n v="0.0315225321548393"/>
        <n v="0.0478783601905516"/>
        <n v="0.0012581117108279"/>
        <n v="0.00304553012067865"/>
        <n v="0.0767735595235459"/>
        <n v="0.116197011663871"/>
        <n v="0.00200178095075975"/>
        <n v="0.0259438602921522"/>
        <n v="0.00834145169602118"/>
        <n v="0.0156916567409028"/>
        <n v="0.063563100790255"/>
        <n v="0.00186595706164061"/>
        <n v="0.00236869270362083"/>
        <n v="0.0656527154036019"/>
        <n v="0.0582573125194929"/>
        <n v="3.13007258482711E-4"/>
        <n v="0.00980261682144134"/>
        <n v="0.00823048477878352"/>
        <n v="0.0124220801553012"/>
        <n v="0.0158111377572762"/>
        <n v="0.0296498802594082"/>
        <n v="0.00191237620738049"/>
        <n v="0.136449187967204"/>
        <n v="0.0635721314564501"/>
        <n v="0.029064361949151"/>
        <n v="0.00277935128925999"/>
        <n v="0.00878281245396817"/>
        <n v="0.0125959748319048"/>
        <n v="0.0157295845359386"/>
        <n v="0.0674693859168695"/>
        <n v="0.00233502109368366"/>
        <n v="0.0117718201350982"/>
        <n v="0.0489006590728613"/>
        <n v="0.0603171077541477"/>
        <n v="0.00209088136470203"/>
        <n v="0.00878697178838061"/>
        <n v="0.0072802712032769"/>
        <n v="0.015026777329735"/>
        <n v="0.0752358063308118"/>
        <n v="0.00162837058912668"/>
        <n v="0.00176555315078208"/>
        <n v="0.101532591871964"/>
        <n v="0.0808158074162634"/>
        <n v="2.3520851397607E-4"/>
        <n v="0.00414150674931579"/>
        <n v="0.00793519405711928"/>
        <n v="0.00724566338725751"/>
        <n v="0.0150536629053612"/>
        <n v="0.086544182095013"/>
        <n v="0.00154418507281661"/>
        <n v="0.00174530015539753"/>
        <n v="0.122683273508973"/>
        <n v="0.139327586050092"/>
        <n v="2.19311901775043E-4"/>
        <n v="0.00395497005877798"/>
        <n v="0.00793511624393672"/>
        <n v="0.0106140275613857"/>
        <n v="0.0157202197437706"/>
        <n v="0.0567343025777236"/>
        <n v="0.00186452845912543"/>
        <n v="0.00291081114181146"/>
        <n v="0.0508141373946744"/>
        <n v="0.0324912415207154"/>
        <n v="0.00166028921307903"/>
        <n v="0.00826924683912233"/>
        <n v="0.0244673587476798"/>
        <n v="0.0297870756385703"/>
        <n v="0.0468827703554246"/>
        <n v="0.00127496697966744"/>
        <n v="0.00183086316015046"/>
        <n v="0.0644765220197303"/>
        <n v="0.0833766644742359"/>
        <n v="0.00207351345339179"/>
        <n v="0.025822837897327"/>
        <n v="0.00732751690108157"/>
        <n v="0.0152288312464317"/>
        <n v="0.0603370542367631"/>
        <n v="0.00146030994041757"/>
        <n v="0.00172038017422559"/>
        <n v="0.0441610111437063"/>
        <n v="0.0303704719990944"/>
        <n v="2.23411853770061E-4"/>
        <n v="0.00443751540089421"/>
        <n v="0.00792856107119699"/>
        <n v="0.00752486786533634"/>
        <n v="0.0152852544315995"/>
        <n v="0.0711921693533217"/>
        <n v="0.00149443439199914"/>
        <n v="0.00195085028956132"/>
        <n v="0.0543400478908016"/>
        <n v="0.0292297654625262"/>
        <n v="2.27057061101376E-4"/>
        <n v="0.00420961463933022"/>
        <n v="0.00793251562956154"/>
        <n v="5.53384712733917E-4"/>
        <n v="0.0106525320010584"/>
        <n v="0.0451860836903734"/>
        <n v="0.0344886029410222"/>
        <n v="2.83228988678718E-4"/>
        <n v="0.0175441571285008"/>
        <n v="0.0132223612144188"/>
        <n v="0.0156258129258592"/>
        <n v="0.0717823712334129"/>
        <n v="0.00190289826871503"/>
        <n v="0.0020051616869281"/>
        <n v="0.027318447802594"/>
        <n v="0.00965191172388424"/>
        <n v="0.0020267755853327"/>
        <n v="0.00831542503403315"/>
        <n v="1.64255723104522E-4"/>
        <n v="0.0207400326103865"/>
        <n v="0.0356686198251288"/>
        <n v="5.43907544064969E-4"/>
        <n v="0.0106898673864792"/>
        <n v="0.0484976875939562"/>
        <n v="0.0234992024796429"/>
        <n v="2.67899225899981E-4"/>
        <n v="0.017606419359909"/>
        <n v="0.0132634148747718"/>
        <n v="0.0156145637575908"/>
        <n v="0.0678828319764965"/>
        <n v="0.00183819360957215"/>
        <n v="0.0163994707762289"/>
        <n v="0.112982466975145"/>
        <n v="0.116254609858178"/>
        <n v="0.00232335859687626"/>
        <n v="0.00832855450991187"/>
        <n v="0.0126649740675202"/>
        <n v="0.0159731961598337"/>
        <n v="0.0713972621667906"/>
        <n v="0.00256189995769329"/>
        <n v="3.52736142696041E-4"/>
        <n v="0.00910266609267163"/>
        <n v="0.0604904846005001"/>
        <n v="9.07449968951867E-4"/>
        <n v="0.0112355878475196"/>
        <n v="0.0769369337791996"/>
        <n v="0.113686989795541"/>
        <n v="7.46258143345723E-4"/>
        <n v="0.0260027676025726"/>
        <n v="0.00929459478897842"/>
        <n v="0.05700094650864"/>
        <n v="0.0402578294835056"/>
        <n v="0.00205857125754849"/>
        <n v="0.00847156835575013"/>
        <n v="3.26253033388068E-4"/>
        <n v="0.00884899465238198"/>
        <n v="0.061787200568145"/>
        <n v="6.89022707117015E-4"/>
        <n v="0.0115826368606639"/>
        <n v="0.0679193757321199"/>
        <n v="0.0887600875708629"/>
        <n v="7.70174564114878E-4"/>
        <n v="0.0259420937417556"/>
        <n v="0.0125509552640525"/>
        <n v="0.0163650287832861"/>
        <n v="0.0656984164059633"/>
        <n v="0.00249626795008595"/>
        <n v="0.0115165332514937"/>
        <n v="0.0712876046347243"/>
        <n v="0.069303366777349"/>
        <n v="0.00207192257571509"/>
        <n v="0.00849178940822503"/>
        <n v="0.0310194744623772"/>
        <n v="0.0389986950221965"/>
        <n v="0.0723831852689433"/>
        <n v="0.00219640860327219"/>
        <n v="0.0119661326972679"/>
        <n v="0.077977493379868"/>
        <n v="0.0870532318662133"/>
        <n v="0.00103135080176253"/>
        <n v="0.0260364379611488"/>
        <n v="0.00837507896860589"/>
        <n v="0.015568969285578"/>
        <n v="0.071055595583193"/>
        <n v="0.00163954765101359"/>
        <n v="0.00279984552745293"/>
        <n v="0.0555236271043555"/>
        <n v="0.0276287376258286"/>
        <n v="2.34234229299579E-4"/>
        <n v="0.00783980297842212"/>
        <n v="0.00815440498281194"/>
        <n v="0.00720894411208794"/>
        <n v="0.00670707948319426"/>
        <n v="0.0346838422647086"/>
        <n v="9.06168898155757E-4"/>
        <n v="0.00237427153070535"/>
        <n v="0.0712901601815589"/>
        <n v="0.0885462608066895"/>
        <n v="1.00063609392853E-4"/>
        <n v="0.00313811455046009"/>
        <n v="0.00828207734567265"/>
        <n v="1.75029084591438E-4"/>
        <n v="0.0209452903712652"/>
        <n v="0.0288340330928451"/>
        <n v="5.54467344035192E-4"/>
        <n v="0.0124767988655707"/>
        <n v="0.0292403829330916"/>
        <n v="0.0457317176726823"/>
        <n v="2.43925279134638E-4"/>
        <n v="0.0175017002841453"/>
        <n v="0.0134627123901025"/>
        <n v="0.0156777105314342"/>
        <n v="0.0712230583201618"/>
        <n v="0.00182617929254447"/>
        <n v="0.0158126252759638"/>
        <n v="0.122241598261711"/>
        <n v="0.114219003105927"/>
        <n v="0.002433264320568"/>
        <n v="0.00832281193930972"/>
        <n v="0.0352925450318448"/>
        <n v="0.0353227191839171"/>
        <n v="0.0753738462025663"/>
        <n v="0.00257184158924594"/>
        <n v="0.00908922104992493"/>
        <n v="0.0813916132472363"/>
        <n v="0.133661373326036"/>
        <n v="0.00202134566247336"/>
        <n v="0.0259124459949304"/>
        <n v="0.0247033646634604"/>
        <n v="0.0357603305529328"/>
        <n v="0.0754802772425142"/>
        <n v="0.00243843137275789"/>
        <n v="0.013462348239206"/>
        <n v="0.0791752975456143"/>
        <n v="0.153754054522225"/>
        <n v="0.00193422277519794"/>
        <n v="0.0259040787061402"/>
        <n v="1.76627092080883E-4"/>
        <n v="0.0185549142449388"/>
        <n v="0.0291297382701691"/>
        <n v="5.23103218981635E-4"/>
        <n v="0.0103476190551785"/>
        <n v="0.0374655480656964"/>
        <n v="0.0771643219647191"/>
        <n v="2.38019889376772E-4"/>
        <n v="0.0176155513661053"/>
        <n v="1.76129934192692E-4"/>
        <n v="0.0181670004960952"/>
        <n v="0.0289275030318107"/>
        <n v="5.37227889900737E-4"/>
        <n v="0.0115966551430735"/>
        <n v="0.0435024768968357"/>
        <n v="0.0471257979581598"/>
        <n v="2.3645335311917E-4"/>
        <n v="0.0176026613268791"/>
        <n v="0.0227886239343582"/>
        <n v="0.0268211672756593"/>
        <n v="0.0610430188725157"/>
        <n v="9.73475713404337E-4"/>
        <n v="0.00249368809245575"/>
        <n v="0.0882300816128496"/>
        <n v="0.128906808126283"/>
        <n v="0.00334645285339485"/>
        <n v="0.0262933830996592"/>
        <n v="0.0374000227405701"/>
        <n v="0.0353004546771718"/>
        <n v="0.144247153528728"/>
        <n v="0.00241850331327797"/>
        <n v="0.0141558760237869"/>
        <n v="0.0978709727025075"/>
        <n v="0.113041571602535"/>
        <n v="0.00187639910624803"/>
        <n v="0.0261676652399021"/>
        <n v="0.0357154577693836"/>
        <n v="0.0332175949007138"/>
        <n v="0.102170172836177"/>
        <n v="0.00276342917879124"/>
        <n v="0.0126525386901754"/>
        <n v="0.0816419535896877"/>
        <n v="0.111149560598847"/>
        <n v="0.00199914864357864"/>
        <n v="0.02617546568604"/>
        <n v="3.63466008925339E-4"/>
        <n v="0.00931569509067897"/>
        <n v="0.0415462642872785"/>
        <n v="8.97184639742754E-4"/>
        <n v="0.011261032201344"/>
        <n v="0.0679379167584013"/>
        <n v="0.0929874434920272"/>
        <n v="0.00101654838975595"/>
        <n v="0.026347691996224"/>
        <n v="2.91209321090724E-4"/>
        <n v="0.439068851432416"/>
        <n v="0.0816684976998312"/>
        <n v="6.74607991430153E-4"/>
        <n v="0.0105324517424407"/>
        <n v="0.0815711938166079"/>
        <n v="0.0967288839419091"/>
        <n v="4.19066435761728E-4"/>
        <n v="0.0258437266746653"/>
        <n v="0.00837412197629117"/>
        <n v="0.0155481397325967"/>
        <n v="0.076080306490998"/>
        <n v="0.00169361719850558"/>
        <n v="0.00271874585753528"/>
        <n v="0.0590651067672265"/>
        <n v="0.0296547912288542"/>
        <n v="2.33301880726566E-4"/>
        <n v="0.00826362400561442"/>
        <n v="0.00815178276397476"/>
        <n v="3.62872226632227E-4"/>
        <n v="0.0153057221307015"/>
        <n v="0.0568419684692664"/>
        <n v="3.27708580534213E-4"/>
        <n v="0.00980890191593575"/>
        <n v="0.0654699962400979"/>
        <n v="0.0561118816439119"/>
        <n v="3.23163238173052E-4"/>
        <n v="0.0256817350372973"/>
        <n v="3.40874339582519E-4"/>
        <n v="0.0155684487313121"/>
        <n v="0.0671027652129931"/>
        <n v="4.21842992338605E-4"/>
        <n v="0.00919168783513413"/>
        <n v="0.0526051349093055"/>
        <n v="0.0564260395994613"/>
        <n v="3.29955786803948E-4"/>
        <n v="0.0256775071659014"/>
        <n v="0.00836127571011458"/>
        <n v="0.0155848072096378"/>
        <n v="0.0726364783080879"/>
        <n v="0.00189335197266626"/>
        <n v="0.00272747604730283"/>
        <n v="0.0620094931882069"/>
        <n v="0.0266373282235534"/>
        <n v="3.24308094699743E-4"/>
        <n v="0.00844794799726278"/>
        <n v="0.00823069993032321"/>
        <n v="3.09559027954042E-4"/>
        <n v="0.0159054681689094"/>
        <n v="0.0437666835373191"/>
        <n v="5.11745436099442E-4"/>
        <n v="0.00969838965652658"/>
        <n v="0.0550925992685151"/>
        <n v="0.0257300200242658"/>
        <n v="3.52188335161374E-4"/>
        <n v="0.0265132830813743"/>
        <n v="1.5281811798129E-4"/>
        <n v="0.0186735041531314"/>
        <n v="0.0295655985740923"/>
        <n v="0.00102916919634243"/>
        <n v="0.0241419226185422"/>
        <n v="0.0235812596269773"/>
        <n v="0.0246340511694502"/>
        <n v="5.42294890539807E-5"/>
        <n v="0.0162565503774001"/>
        <n v="2.89874806174594E-4"/>
        <n v="0.118389410202432"/>
        <n v="0.0785803599794434"/>
        <n v="6.42286933965285E-4"/>
        <n v="0.0103381822263131"/>
        <n v="0.106290548482323"/>
        <n v="0.0941707571118108"/>
        <n v="2.25404074758017E-4"/>
        <n v="0.0258613547571191"/>
        <n v="3.88002515234298E-4"/>
        <n v="0.0155770186038892"/>
        <n v="0.0575152167942938"/>
        <n v="6.87648230710546E-4"/>
        <n v="0.0101249185718035"/>
        <n v="0.0461089162240859"/>
        <n v="0.0761928517983698"/>
        <n v="2.26868367136257E-4"/>
        <n v="0.0258549441644293"/>
        <n v="0.00728521082035582"/>
        <n v="0.0151572541532623"/>
        <n v="0.0506500852967037"/>
        <n v="0.00152889906485231"/>
        <n v="0.00176460318447047"/>
        <n v="0.038945272931991"/>
        <n v="0.0296053335532369"/>
        <n v="2.27160157647121E-4"/>
        <n v="0.0040770748988923"/>
        <n v="0.00792983092629406"/>
        <n v="0.0242215523167932"/>
        <n v="0.0178701596446981"/>
        <n v="0.0739201101448423"/>
        <n v="0.00228021558115543"/>
        <n v="0.0119461517890737"/>
        <n v="0.0599009525125839"/>
        <n v="0.0693925597236011"/>
        <n v="0.00200301319883244"/>
        <n v="0.0090061477089538"/>
        <n v="3.47967604107823E-4"/>
        <n v="0.00894009388961292"/>
        <n v="0.0511248863517179"/>
        <n v="6.7144481326764E-4"/>
        <n v="0.0124764212177856"/>
        <n v="0.0689617685954284"/>
        <n v="0.0863872265195961"/>
        <n v="6.1394999852582E-4"/>
        <n v="0.025897604944207"/>
        <n v="0.023191551064291"/>
        <n v="0.0279074674631591"/>
        <n v="0.0497770051394315"/>
        <n v="0.00125036906425868"/>
        <n v="0.00251188704958904"/>
        <n v="0.0514527926771346"/>
        <n v="0.146021638443954"/>
        <n v="0.00337868123870555"/>
        <n v="0.0257690070280034"/>
        <n v="0.0256707302720589"/>
        <n v="0.0285341105141234"/>
        <n v="0.0431269572486245"/>
        <n v="9.59485028915851E-4"/>
        <n v="0.00319785398130711"/>
        <n v="0.0478519479937344"/>
        <n v="0.111068540889435"/>
        <n v="0.00360230221699109"/>
        <n v="0.0259187570422372"/>
        <n v="1.56245924387787E-4"/>
        <n v="0.0317512069579064"/>
        <n v="0.0301642842994218"/>
        <n v="5.35446933038086E-4"/>
        <n v="0.0112588222395713"/>
        <n v="0.0272495798488632"/>
        <n v="0.0193198277729391"/>
        <n v="5.39038806136149E-4"/>
        <n v="0.0174220845835779"/>
        <n v="1.56110163936684E-4"/>
        <n v="0.0323333928165117"/>
        <n v="0.0306854654405497"/>
        <n v="5.27153654500844E-4"/>
        <n v="0.0109695030589378"/>
        <n v="0.0284093829063698"/>
        <n v="0.0179442381206313"/>
        <n v="5.8232700814087E-4"/>
        <n v="0.017301850350549"/>
        <n v="0.0075258101091602"/>
        <n v="0.0153265965408371"/>
        <n v="0.0795753220828909"/>
        <n v="0.00156978969489518"/>
        <n v="0.00111056236706752"/>
        <n v="0.0477303056841322"/>
        <n v="0.0257564488098598"/>
        <n v="2.34071364842103E-4"/>
        <n v="0.00483713310896849"/>
        <n v="0.00815857334819192"/>
        <n v="2.98697551958326E-4"/>
        <n v="0.108857458396014"/>
        <n v="0.124029635829572"/>
        <n v="6.34666987623377E-4"/>
        <n v="0.0111572322495443"/>
        <n v="0.0865625413735127"/>
        <n v="0.135138416291406"/>
        <n v="4.9072069432654E-4"/>
        <n v="0.0258683618642086"/>
        <n v="2.88605088726079E-4"/>
        <n v="0.406876704339937"/>
        <n v="0.101181160612385"/>
        <n v="6.32073453961545E-4"/>
        <n v="0.010608644854829"/>
        <n v="0.0563621617772525"/>
        <n v="0.125286813870992"/>
        <n v="4.46418158618344E-4"/>
        <n v="0.0258537073788738"/>
        <n v="2.35380067602708E-4"/>
        <n v="0.0161754469401009"/>
        <n v="0.0438287588495178"/>
        <n v="4.87824858712793E-4"/>
        <n v="0.00958253672861175"/>
        <n v="0.0504726488096787"/>
        <n v="0.0194170286856958"/>
        <n v="3.61033501918184E-4"/>
        <n v="0.0264963760831977"/>
        <n v="2.33885293799529E-4"/>
        <n v="0.0167786689505182"/>
        <n v="0.050824165598408"/>
        <n v="4.90007120362845E-4"/>
        <n v="0.00958226624848568"/>
        <n v="0.0547246332006581"/>
        <n v="0.0805259255567167"/>
        <n v="3.75037588527638E-4"/>
        <n v="0.0264872815980592"/>
        <n v="0.0238395416965586"/>
        <n v="0.0176189547416847"/>
        <n v="0.0687188397862625"/>
        <n v="0.00281575430194247"/>
        <n v="0.0120363198093376"/>
        <n v="0.0282729894443094"/>
        <n v="0.0647308926300049"/>
        <n v="0.00200368936079753"/>
        <n v="0.00873209115252682"/>
        <n v="0.0239630376871207"/>
        <n v="0.0175430137306225"/>
        <n v="0.0701796172628419"/>
        <n v="0.00271394183121476"/>
        <n v="0.0115778178316137"/>
        <n v="0.0282391166624735"/>
        <n v="0.0402091179233119"/>
        <n v="0.00195566300029748"/>
        <n v="0.00873688618393897"/>
        <n v="0.00581757664849957"/>
        <n v="0.00725338124050556"/>
        <n v="0.0432288373896827"/>
        <n v="0.00128858292312128"/>
        <n v="0.00203075270515507"/>
        <n v="0.0287060024044496"/>
        <n v="0.0288121991743193"/>
        <n v="1.25369567161026E-4"/>
        <n v="0.0016821240623237"/>
        <n v="0.00803884411903155"/>
        <n v="0.023546487329594"/>
        <n v="0.0182293364674335"/>
        <n v="0.0759378940756743"/>
        <n v="0.00179760540525375"/>
        <n v="0.0115332528756875"/>
        <n v="0.111382208946581"/>
        <n v="0.130720940135843"/>
        <n v="0.00342475701816935"/>
        <n v="0.00827477619357686"/>
        <n v="0.0234807833696792"/>
        <n v="0.0179201410904279"/>
        <n v="0.0772257464335173"/>
        <n v="0.00175727891064392"/>
        <n v="0.0117729448986911"/>
        <n v="0.111551548069407"/>
        <n v="0.114853783698285"/>
        <n v="0.00410892129927709"/>
        <n v="0.00866204431447736"/>
        <n v="0.00526743550091768"/>
        <n v="0.00711475586746845"/>
        <n v="0.0459730474808457"/>
        <n v="0.00121563201516861"/>
        <n v="0.00211080922776241"/>
        <n v="0.0565613086852074"/>
        <n v="0.0533429809782273"/>
        <n v="1.29551362020086E-4"/>
        <n v="0.00281526894797123"/>
        <n v="0.00816268445819012"/>
        <n v="2.4377368857098E-4"/>
        <n v="0.0191144166951306"/>
        <n v="0.0312083510724485"/>
        <n v="3.64540399225621E-4"/>
        <n v="0.00811841137790181"/>
        <n v="0.0491545445596888"/>
        <n v="0.067702169764835"/>
        <n v="5.38791683394768E-4"/>
        <n v="0.0260907708962507"/>
        <n v="2.39062525840161E-4"/>
        <n v="0.0203660711748199"/>
        <n v="0.0390227856234668"/>
        <n v="3.65811415964145E-4"/>
        <n v="0.00780382935615442"/>
        <n v="0.0437724188972308"/>
        <n v="0.0689916398921826"/>
        <n v="6.3801616111947E-4"/>
        <n v="0.0260766411879664"/>
        <n v="2.67710228190942E-4"/>
        <n v="0.0233550570530631"/>
        <n v="0.0361197596022442"/>
        <n v="3.8882984341626E-4"/>
        <n v="0.00954820701669056"/>
        <n v="0.0419075229011212"/>
        <n v="0.0842833846251747"/>
        <n v="6.84450255753921E-4"/>
        <n v="0.0260641220551887"/>
        <n v="2.68246703390318E-4"/>
        <n v="0.0255591358347269"/>
        <n v="0.0324274133468021"/>
        <n v="4.49334963484648E-4"/>
        <n v="0.0094020206967047"/>
        <n v="0.0271072827564922"/>
        <n v="0.0486475816824381"/>
        <n v="9.9179815908168E-4"/>
        <n v="0.0260504121703379"/>
        <n v="0.015948538398766"/>
        <n v="0.0297092240388727"/>
        <n v="9.37820024336844E-4"/>
        <n v="0.017456257511798"/>
        <n v="0.0329832698914898"/>
        <n v="0.021216105604759"/>
        <n v="9.01662971148908E-5"/>
        <n v="0.0162946677548052"/>
        <n v="1.70146051026831E-4"/>
        <n v="0.0218625308114828"/>
        <n v="0.0301499232191897"/>
        <n v="9.63410138000941E-4"/>
        <n v="0.0195353833539393"/>
        <n v="0.0266460548508424"/>
        <n v="0.0135733667891591"/>
        <n v="7.20090383805605E-5"/>
        <n v="0.0162851304233619"/>
        <n v="0.0238705571334294"/>
        <n v="0.0188859599727502"/>
        <n v="0.0902234058490445"/>
        <n v="0.00176235996607809"/>
        <n v="0.0101783488271967"/>
        <n v="0.0819711027544365"/>
        <n v="0.0756271914852386"/>
        <n v="0.00450355547515757"/>
        <n v="0.007987077768137"/>
        <n v="0.0237565507348986"/>
        <n v="0.0183603336712472"/>
        <n v="0.100857865525163"/>
        <n v="0.001653730126415"/>
        <n v="0.013752743829227"/>
        <n v="0.104128773554773"/>
        <n v="0.103330856338203"/>
        <n v="0.00444659105089173"/>
        <n v="0.00896734061223547"/>
        <n v="2.26721496543236E-4"/>
        <n v="0.0295424337625855"/>
        <n v="0.0297174767934962"/>
        <n v="4.59627772945836E-4"/>
        <n v="0.00905233692433071"/>
        <n v="0.0267661280048401"/>
        <n v="0.0214406327481588"/>
        <n v="9.63866200620611E-4"/>
        <n v="0.0263845599971019"/>
        <n v="2.2607733980462E-4"/>
        <n v="0.0340124906861669"/>
        <n v="0.0287604646229664"/>
        <n v="4.63861242698815E-4"/>
        <n v="0.00933484570823539"/>
        <n v="0.0268325389440162"/>
        <n v="0.020994300594352"/>
        <n v="9.52341652215915E-4"/>
        <n v="0.0263398771761098"/>
        <n v="8.34116499790482E-5"/>
        <n v="0.029017800686709"/>
        <n v="0.00248404584620298"/>
        <n v="0.00422788920460104"/>
        <n v="0.00621323282175234"/>
        <n v="0.0229745686911129"/>
        <n v="0.00124506342680974"/>
        <n v="0.0158581290346955"/>
        <n v="8.59724689452612E-5"/>
        <n v="0.0289715260701672"/>
        <n v="0.00262681519956431"/>
        <n v="0.00447553603011141"/>
        <n v="0.00590440511138812"/>
        <n v="0.0117091754160678"/>
        <n v="0.00149744451550359"/>
        <n v="0.0158743057336214"/>
        <n v="0.00539784450108316"/>
        <n v="0.00665655346250959"/>
        <n v="0.0329838611770374"/>
        <n v="0.00101748625105191"/>
        <n v="0.00198193332267293"/>
        <n v="0.0526705941866862"/>
        <n v="0.035484784557128"/>
        <n v="1.1600608030915E-4"/>
        <n v="0.00314930009704461"/>
        <n v="0.00827931633521483"/>
        <n v="0.00538648545440167"/>
        <n v="0.00671711950181808"/>
        <n v="0.0433192813571809"/>
        <n v="0.00101455151621765"/>
        <n v="0.00273731523253828"/>
        <n v="0.0699829695306859"/>
        <n v="0.026645848207812"/>
        <n v="1.15300427921738E-4"/>
        <n v="0.00315646290547433"/>
        <n v="0.00827802580372605"/>
        <n v="0.00721104778778225"/>
        <n v="0.00683628750099951"/>
        <n v="0.0592539612571194"/>
        <n v="9.79998781150515E-4"/>
        <n v="0.0027934574937416"/>
        <n v="0.129978722576811"/>
        <n v="0.10993914308358"/>
        <n v="1.12107477521661E-4"/>
        <n v="0.0031126394682166"/>
        <n v="0.00816891016955878"/>
        <n v="0.00721974924604995"/>
        <n v="0.00678938198409451"/>
        <n v="0.0682013728294097"/>
        <n v="9.77548742310263E-4"/>
        <n v="0.00238922363873173"/>
        <n v="0.139743153205598"/>
        <n v="0.111659401924955"/>
        <n v="1.0947315181542E-4"/>
        <n v="0.00328727013263918"/>
        <n v="0.00816663286631858"/>
        <n v="0.00189268377800844"/>
        <n v="0.0118820076729939"/>
        <n v="0.08980665414211"/>
        <n v="0.110829378063842"/>
        <n v="0.00335145926623092"/>
        <n v="0.00853228395353178"/>
        <n v="0.0235314726460285"/>
        <n v="0.0185085291251152"/>
        <n v="0.082498733929653"/>
        <n v="0.00185885697678767"/>
        <n v="0.0115622116812599"/>
        <n v="0.0891474531737097"/>
        <n v="0.0974518514861331"/>
        <n v="0.00338753973562266"/>
        <n v="0.00829775401691712"/>
        <n v="0.0234617982948828"/>
        <n v="0.0200094473475964"/>
        <n v="0.0798670802405561"/>
        <n v="9.36097838061256E-4"/>
        <n v="0.00287970858957398"/>
        <n v="0.100438775056106"/>
        <n v="0.117085106781686"/>
        <n v="0.00324705612596498"/>
        <n v="0.0101679245520778"/>
        <n v="0.0227895378708573"/>
        <n v="0.0208530587061814"/>
        <n v="0.0755317687793943"/>
        <n v="9.40356972200406E-4"/>
        <n v="0.00281738998483471"/>
        <n v="0.089022875130426"/>
        <n v="0.0793790259304378"/>
        <n v="0.00313726051992624"/>
        <n v="0.0101783572068907"/>
        <n v="0.0236788642155429"/>
        <n v="0.0204334276216899"/>
        <n v="0.115849712479751"/>
        <n v="0.00157756888209159"/>
        <n v="0.0133767567704801"/>
        <n v="0.102298808085999"/>
        <n v="0.116094769817763"/>
        <n v="0.00449217971003368"/>
        <n v="0.00917103720684453"/>
        <n v="0.0237001241636736"/>
        <n v="0.0183434440305791"/>
        <n v="0.0226299584326974"/>
        <n v="0.0256508783820861"/>
        <n v="0.0728896129294247"/>
        <n v="9.8972163381128E-4"/>
        <n v="0.00170310665768913"/>
        <n v="0.0638588866428677"/>
        <n v="0.119147891814877"/>
        <n v="0.00323828497337941"/>
        <n v="0.0262722618660373"/>
        <n v="2.22671258845341E-4"/>
        <n v="0.0304337740045606"/>
        <n v="0.0269807066668517"/>
        <n v="4.78993587639253E-4"/>
        <n v="0.00971051875058992"/>
        <n v="0.0268500725331295"/>
        <n v="0.0209462109061087"/>
        <n v="8.9301528543495E-4"/>
        <n v="0.02632068983728"/>
        <n v="9.54658690841547E-5"/>
        <n v="0.00823297672582579"/>
        <n v="0.0285483763840865"/>
        <n v="0.00131831172903695"/>
        <n v="0.0303511490447865"/>
        <n v="0.0238781653710569"/>
        <n v="0.024231789941115"/>
        <n v="1.10721779375433E-4"/>
        <n v="0.0156526656354254"/>
        <n v="1.03065162921023E-4"/>
        <n v="0.00335063255047241"/>
        <n v="0.0300261957478982"/>
        <n v="0.0012043994526345"/>
        <n v="0.0255748060645679"/>
        <n v="0.0256027959919837"/>
        <n v="0.0409058326556148"/>
        <n v="5.89889570261625E-5"/>
        <n v="0.0161000764080994"/>
        <n v="9.83520432242812E-5"/>
        <n v="0.00268744509447027"/>
        <n v="0.027747582767454"/>
        <n v="0.00158200998370983"/>
        <n v="0.0405075687644591"/>
        <n v="0.0191091247715802"/>
        <n v="0.160628348795699"/>
        <n v="2.64746242178093E-4"/>
        <n v="0.0160249532917755"/>
        <n v="1.56437913972906E-4"/>
        <n v="8.49673454528243E-5"/>
        <n v="0.0280162265887709"/>
        <n v="0.00185994162640401"/>
        <n v="0.083649679280028"/>
        <n v="0.0106947711888678"/>
        <n v="0.0289079652571926"/>
        <n v="4.81508555027154E-4"/>
        <n v="0.0159112834539505"/>
        <n v="1.65081517434551E-4"/>
        <n v="0.0230378145832947"/>
        <n v="0.0284334431117136"/>
        <n v="5.67885813743895E-4"/>
        <n v="0.0170158269661069"/>
        <n v="0.0303743295662013"/>
        <n v="0.00133954985797801"/>
        <n v="0.0220003342670525"/>
        <n v="0.0261578149556132"/>
        <n v="0.0348362924970302"/>
        <n v="5.08957891225403E-5"/>
        <n v="0.0161873024288559"/>
        <n v="8.2923753860431E-5"/>
        <n v="0.0281523599062225"/>
        <n v="0.00198090381471427"/>
        <n v="0.0773343092566063"/>
        <n v="0.00976139478140325"/>
        <n v="0.0282010535810424"/>
        <n v="5.84494298701221E-4"/>
        <n v="0.0158989206188415"/>
        <n v="0.0114587275691693"/>
        <n v="0.026855644814578"/>
        <n v="0.0202271398200779"/>
        <n v="2.08850374244562E-4"/>
        <n v="0.0172989036155775"/>
        <n v="8.56975530445502E-5"/>
        <n v="0.0290461789196527"/>
        <n v="0.00244210302919611"/>
        <n v="0.0185988633087652"/>
        <n v="0.00535335972875739"/>
        <n v="0.00639604180193109"/>
        <n v="0.00160126586549158"/>
        <n v="0.0158584563336439"/>
        <n v="1.68248613437116E-4"/>
        <n v="0.020097575211107"/>
        <n v="1.09808669202404E-4"/>
        <n v="1.4008491462758E-4"/>
        <n v="0.0259743397411098"/>
        <n v="0.0301763979883262"/>
        <n v="0.00141153623693957"/>
        <n v="0.0495499239560042"/>
        <n v="0.0264054799354274"/>
        <n v="0.0306247685223199"/>
        <n v="4.82060152746655E-5"/>
        <n v="0.0162075029922459"/>
        <n v="1.57589968331706E-4"/>
        <n v="0.0289781625255554"/>
        <n v="0.0292389748007955"/>
        <n v="9.31184939904294E-4"/>
        <n v="0.0231244267011665"/>
        <n v="0.0300688592427496"/>
        <n v="0.0411196089412566"/>
        <n v="5.30694745495274E-5"/>
        <n v="0.0162721647422292"/>
        <n v="9.16784611044718E-5"/>
        <n v="0.00191399373044287"/>
        <n v="0.0281870142344737"/>
        <n v="0.00175832420103283"/>
        <n v="0.0511056192195076"/>
        <n v="1.20554861788857E-4"/>
        <n v="0.0149508467479348"/>
        <n v="0.0282313151282962"/>
        <n v="0.00140215091861306"/>
        <n v="0.0334548035316695"/>
        <n v="0.0226092516915961"/>
        <n v="0.0244651769057284"/>
        <n v="2.30128183192901E-4"/>
        <n v="0.0156472149788389"/>
        <n v="0.0158274141820387"/>
        <n v="0.0237847924450977"/>
        <n v="2.78027880579401E-4"/>
        <n v="0.0156108553145795"/>
        <n v="9.59441393293403E-5"/>
        <n v="0.0130165750472888"/>
        <n v="0.0275287461738722"/>
        <n v="0.0013932038708182"/>
        <n v="0.0341240117948884"/>
        <n v="0.0263348091814659"/>
        <n v="0.0262628571812055"/>
        <n v="2.40752927805676E-4"/>
        <n v="0.0156372785622118"/>
        <n v="9.2222707524403E-5"/>
        <n v="0.0293676947994494"/>
        <n v="0.0279431320956131"/>
        <n v="0.00162556146220849"/>
        <n v="0.127301310332349"/>
        <n v="0.0146164667909727"/>
        <n v="0.0246999434344288"/>
        <n v="3.35714324762648E-4"/>
        <n v="0.015933294422934"/>
        <n v="1.1264938077482E-4"/>
        <n v="0.00645740926643978"/>
        <n v="0.030571159336926"/>
        <n v="0.00118881749835564"/>
        <n v="0.0302334639836847"/>
        <n v="0.0285439866209264"/>
        <n v="0.034508762654861"/>
        <n v="5.41327251837309E-5"/>
        <n v="0.0161248432042266"/>
        <n v="8.23300187269282E-5"/>
        <n v="0.0289500454653373"/>
        <n v="0.00244679646428425"/>
        <n v="0.00410843338986954"/>
        <n v="0.00745779101094257"/>
        <n v="0.0249176522591076"/>
        <n v="9.67925427433513E-4"/>
        <n v="0.0158669750897897"/>
        <n v="1.12341745562183E-4"/>
        <n v="0.00306267266261039"/>
        <n v="0.030829840917288"/>
        <n v="0.00116442850952025"/>
        <n v="0.0309218764594332"/>
        <n v="0.0286799487652065"/>
        <n v="0.0295674562175733"/>
        <n v="5.69456492061082E-5"/>
        <n v="0.0161084121916692"/>
        <n v="0.0188929778829449"/>
        <n v="0.100643815183361"/>
        <n v="0.00110802919653152"/>
        <n v="0.00221005857363731"/>
        <n v="0.105765533732712"/>
        <n v="0.118217075449759"/>
        <n v="0.00445793348460066"/>
        <n v="0.0113651447500684"/>
        <n v="0.0283995719699694"/>
        <n v="0.0193920164509115"/>
        <n v="0.08567764792895"/>
        <n v="0.00107261075695053"/>
        <n v="0.00421521447386719"/>
        <n v="0.118425196347204"/>
        <n v="0.141306028813817"/>
        <n v="0.00396793815405072"/>
        <n v="0.010662904991874"/>
        <n v="1.44373626699056E-4"/>
        <n v="0.0119425316859345"/>
        <n v="0.0302987842049378"/>
        <n v="0.00101554966067141"/>
        <n v="0.0358328183606526"/>
        <n v="0.0513872899965666"/>
        <n v="0.100035103763193"/>
        <n v="4.81768297548867E-5"/>
        <n v="0.0162964156740099"/>
        <n v="1.41806782238518E-4"/>
        <n v="0.0148778119633006"/>
        <n v="0.0294982762297082"/>
        <n v="0.00129368869608748"/>
        <n v="0.057469090862197"/>
        <n v="0.0299443123907958"/>
        <n v="0.0393607220977993"/>
        <n v="4.77790127204613E-5"/>
        <n v="0.016286372295301"/>
        <n v="1.1964827147648E-4"/>
        <n v="0.00783027474349706"/>
        <n v="0.0283667115527732"/>
        <n v="0.00134887304245245"/>
        <n v="0.0360148824745054"/>
        <n v="0.0215184617409864"/>
        <n v="0.0257728684355116"/>
        <n v="3.81368596202413E-4"/>
        <n v="0.015679394730363"/>
        <n v="1.20904864925108E-4"/>
        <n v="0.00813867809783386"/>
        <n v="0.0277709635807423"/>
        <n v="0.00150258316637907"/>
        <n v="0.0380783506731805"/>
        <n v="0.0240796317182647"/>
        <n v="0.0660050309850484"/>
        <n v="2.04893165983044E-4"/>
        <n v="0.0156760944635883"/>
        <n v="0.0346271436954137"/>
        <n v="5.26842677367689E-4"/>
        <n v="0.0115533187770284"/>
        <n v="0.0493592150353874"/>
        <n v="0.0243886460523126"/>
        <n v="1.98579347884919E-4"/>
        <n v="0.0172476222598496"/>
        <n v="1.74446204032063E-4"/>
        <n v="0.0225780585708934"/>
        <n v="0.0367897279845896"/>
        <n v="5.84220325328566E-4"/>
        <n v="0.0173548908815861"/>
        <n v="0.0568700693086623"/>
        <n v="0.0254155054442839"/>
        <n v="1.9197241039448E-4"/>
        <n v="0.016941765587749"/>
        <n v="0.00722090840032385"/>
        <n v="0.00677099280332127"/>
        <n v="0.0502407639089983"/>
        <n v="9.8026781488536E-4"/>
        <n v="0.002429058723308"/>
        <n v="0.100264368906313"/>
        <n v="0.0295878913577758"/>
        <n v="1.16779696060831E-4"/>
        <n v="0.00304293006558031"/>
        <n v="0.00820714114349252"/>
        <n v="0.0072104204479988"/>
        <n v="0.006786693650771"/>
        <n v="0.0484708210198336"/>
        <n v="0.00101681759643645"/>
        <n v="0.00277016029739574"/>
        <n v="0.116345341670277"/>
        <n v="0.0856395890563819"/>
        <n v="1.16409737967115E-4"/>
        <n v="0.00310301461551554"/>
        <n v="0.0293189665250055"/>
        <n v="0.00307846191866656"/>
        <n v="0.0168919886982048"/>
        <n v="0.0055268797881034"/>
        <n v="0.00546918441510757"/>
        <n v="0.00182966537350037"/>
        <n v="0.0158430342685742"/>
        <n v="0.00820399053241738"/>
        <n v="1.89094032036818E-4"/>
        <n v="0.0153035824516805"/>
        <n v="0.0303697368205486"/>
        <n v="8.00643046695581E-4"/>
        <n v="0.0156556948054624"/>
        <n v="0.0334538904234718"/>
        <n v="0.0598563426647651"/>
        <n v="9.24409110103496E-5"/>
        <n v="0.0162948573833703"/>
        <n v="1.86629026584395E-4"/>
        <n v="0.0281891430150404"/>
        <n v="0.0320607768774334"/>
        <n v="7.00269983874068E-4"/>
        <n v="0.0187414825031499"/>
        <n v="0.0675798711655555"/>
        <n v="0.110542874766548"/>
        <n v="1.07450040534695E-4"/>
        <n v="0.0164263123379337"/>
        <n v="1.73654006760504E-4"/>
        <n v="0.00335715340261866"/>
        <n v="0.00679360747113122"/>
        <n v="0.0724911913469603"/>
        <n v="0.00105631607836409"/>
        <n v="0.002447237324118"/>
        <n v="0.0924902040466517"/>
        <n v="0.0897688769127822"/>
        <n v="1.15244377975942E-4"/>
        <n v="0.00336639393242532"/>
        <n v="0.00827871997020679"/>
        <n v="0.00323208172858868"/>
        <n v="0.00686462614097349"/>
        <n v="0.0672842533630329"/>
        <n v="0.00113663513364548"/>
        <n v="0.00241432754381865"/>
        <n v="0.0869334410977593"/>
        <n v="0.049434702727374"/>
        <n v="1.15210189050696E-4"/>
        <n v="0.00276583464192792"/>
        <n v="0.00827166016091074"/>
        <n v="0.0269947361349156"/>
        <n v="0.0193586552595352"/>
        <n v="0.105349824353081"/>
        <n v="0.00133791263665394"/>
        <n v="0.0039066499524436"/>
        <n v="0.0986696693056414"/>
        <n v="0.177909360415994"/>
        <n v="0.00430050998269981"/>
        <n v="0.00976103756136859"/>
        <n v="0.0272285380877612"/>
        <n v="0.0195924488068071"/>
        <n v="0.111331452146334"/>
        <n v="0.00126659808239559"/>
        <n v="0.00306825281541622"/>
        <n v="0.0934736129631603"/>
        <n v="0.104983691458039"/>
        <n v="0.0043443089806876"/>
        <n v="0.0111102625286692"/>
        <n v="0.00721767126034267"/>
        <n v="0.0068907814827539"/>
        <n v="0.0653465869658409"/>
        <n v="9.76293690559071E-4"/>
        <n v="0.0024115077708946"/>
        <n v="0.0865278229482504"/>
        <n v="0.0618912076754822"/>
        <n v="1.1680991849694E-4"/>
        <n v="0.00292527789753793"/>
        <n v="0.00821059962023595"/>
        <n v="1.77473007251904E-4"/>
        <n v="0.0175230601339884"/>
        <n v="0.0353866637370061"/>
        <n v="5.69003275549873E-4"/>
        <n v="0.0182496021010867"/>
        <n v="0.0512372826080762"/>
        <n v="0.0240998627385904"/>
        <n v="1.28893046290823E-4"/>
        <n v="0.016463154297037"/>
        <n v="1.78493352875008E-4"/>
        <n v="0.0257311548154079"/>
        <n v="0.0355004556164277"/>
        <n v="5.58831386286096E-4"/>
        <n v="0.018927469010525"/>
        <n v="0.0449457168405258"/>
        <n v="0.0256852634412991"/>
        <n v="1.08548429048838E-4"/>
        <n v="0.0164465339488142"/>
        <n v="1.54021443744323E-4"/>
        <n v="0.030606571434453"/>
        <n v="0.0292234387732002"/>
        <n v="9.86092236645364E-4"/>
        <n v="0.0248025045733839"/>
        <n v="0.0276471370007105"/>
        <n v="0.127641686889847"/>
        <n v="5.2922057270921E-5"/>
        <n v="0.0162736484859957"/>
        <n v="1.53831846745555E-4"/>
        <n v="0.0298666012015116"/>
        <n v="0.0292250833972975"/>
        <n v="0.00106741612806748"/>
        <n v="0.0230134180337249"/>
        <n v="0.024748184010344"/>
        <n v="0.0350446665844732"/>
        <n v="5.35666207144291E-5"/>
        <n v="0.0162653522611471"/>
        <n v="9.7190901848565E-5"/>
        <n v="0.00512874479521485"/>
        <n v="0.0289774103727968"/>
        <n v="0.00118553254097597"/>
        <n v="0.0266266342671415"/>
        <n v="0.0298702361661533"/>
        <n v="0.0440925956088937"/>
        <n v="1.03629057414345E-4"/>
        <n v="0.0156699107080948"/>
        <n v="9.72198350954745E-5"/>
        <n v="0.00830858195894013"/>
        <n v="0.0287326128534941"/>
        <n v="0.00117925263818774"/>
        <n v="0.0281914503794995"/>
        <n v="0.0266761983720464"/>
        <n v="0.0339505174667358"/>
        <n v="1.07182304347919E-4"/>
        <n v="0.0156651324213896"/>
        <n v="0.00720349222746063"/>
        <n v="0.00687357974990909"/>
        <n v="0.0680386949765774"/>
        <n v="0.00136540183648792"/>
        <n v="0.0025991447456628"/>
        <n v="0.0854695626095711"/>
        <n v="0.0660353551174632"/>
        <n v="2.31560859498713E-4"/>
        <n v="0.00243091131448025"/>
        <n v="0.00816279078705517"/>
        <n v="0.0269974030007267"/>
        <n v="0.0192820384851626"/>
        <n v="0.125466147022171"/>
        <n v="0.00173192612554573"/>
        <n v="0.00326551737488256"/>
        <n v="0.106404815633949"/>
        <n v="0.153876372776828"/>
        <n v="0.00448733200672824"/>
        <n v="0.00926736722925203"/>
        <n v="0.110752638908012"/>
        <n v="0.0018395256432464"/>
        <n v="0.0132815190316606"/>
        <n v="0.102336196507465"/>
        <n v="0.138200632889677"/>
        <n v="0.00477038254264083"/>
        <n v="0.00914344686043389"/>
        <n v="0.0237559461251266"/>
        <n v="0.0182738727323956"/>
        <n v="0.112239022415734"/>
        <n v="0.00192260873514604"/>
        <n v="0.00478393251031272"/>
        <n v="0.112058506763767"/>
        <n v="0.144616042883293"/>
        <n v="0.00447042893473015"/>
        <n v="0.00918264029240245"/>
        <n v="8.93444554430633E-5"/>
        <n v="0.0451639118941673"/>
        <n v="0.0278086879768553"/>
        <n v="0.00174983161021469"/>
        <n v="0.146241454084997"/>
        <n v="0.0130676608495257"/>
        <n v="0.0380727760365686"/>
        <n v="3.50499742821863E-4"/>
        <n v="0.0159145014464432"/>
        <n v="0.0238727650389407"/>
        <n v="0.0190258196159789"/>
        <n v="0.0835003951106503"/>
        <n v="0.00174038670251452"/>
        <n v="0.0102570224942146"/>
        <n v="0.1344313777417"/>
        <n v="0.122525001447195"/>
        <n v="0.00434892699510358"/>
        <n v="0.00797295784031226"/>
        <n v="2.48151133559693E-4"/>
        <n v="0.0172605831562235"/>
        <n v="0.0374794905512656"/>
        <n v="4.61645188196913E-4"/>
        <n v="0.0079686317266332"/>
        <n v="0.0557333546255975"/>
        <n v="0.0550748598193224"/>
        <n v="3.69254954792896E-4"/>
        <n v="0.0262513282257059"/>
        <n v="2.47802955241072E-4"/>
        <n v="0.0178201737320584"/>
        <n v="0.0369250527842224"/>
        <n v="3.68644547504182E-4"/>
        <n v="0.00826936449512016"/>
        <n v="0.0527880206156863"/>
        <n v="0.0281026095088272"/>
        <n v="5.11342771572165E-4"/>
        <n v="0.0262461748096061"/>
        <n v="2.26777880949935E-4"/>
        <n v="0.0272192046514494"/>
        <n v="0.0324764449357031"/>
        <n v="4.46964017715822E-4"/>
        <n v="0.00930874665274639"/>
        <n v="0.0262819364816375"/>
        <n v="0.020175590530435"/>
        <n v="9.8534569861064E-4"/>
        <n v="0.02602629005645"/>
        <n v="9.20484230435558E-5"/>
        <n v="0.0280195125888282"/>
        <n v="0.00167299808843313"/>
        <n v="0.255997810134411"/>
        <n v="0.012433190742541"/>
        <n v="0.0501605534433784"/>
        <n v="3.73661961702964E-4"/>
        <n v="0.0158991506515333"/>
        <n v="9.0598726263158E-5"/>
        <n v="0.0281624016298898"/>
        <n v="0.00192597063590316"/>
        <n v="0.126546485664765"/>
        <n v="0.0114786157130226"/>
        <n v="0.0302010730470261"/>
        <n v="3.34845877098421E-4"/>
        <n v="0.0159256622475267"/>
        <n v="0.0072140182816387"/>
        <n v="0.00691354616452977"/>
        <n v="0.0456500475282597"/>
        <n v="9.92919637851086E-4"/>
        <n v="0.0027772889248594"/>
        <n v="0.117924017115964"/>
        <n v="0.0735091533794884"/>
        <n v="1.1562059718706E-4"/>
        <n v="0.00306365406449637"/>
        <n v="0.00817062877475383"/>
        <n v="0.0244411708286698"/>
        <n v="0.0289963135272204"/>
        <n v="0.035420705097289"/>
        <n v="0.00133291210249075"/>
        <n v="0.00276004942087193"/>
        <n v="0.0589862357696076"/>
        <n v="0.0786971686936501"/>
        <n v="0.00266272793496358"/>
        <n v="0.025903222087334"/>
        <n v="0.0243824391352494"/>
        <n v="0.028463920948716"/>
        <n v="0.0446749063649538"/>
        <n v="0.00142158700633343"/>
        <n v="0.00201533140954168"/>
        <n v="0.0660322780676943"/>
        <n v="0.0813354761483908"/>
        <n v="0.00252148949116826"/>
        <n v="0.0259020359914685"/>
        <n v="0.00581634518641727"/>
        <n v="0.00687541903890331"/>
        <n v="0.0467368395874274"/>
        <n v="0.00130340111506743"/>
        <n v="0.00232086600477132"/>
        <n v="0.0601986039469357"/>
        <n v="0.0240428359725819"/>
        <n v="1.12251349061454E-4"/>
        <n v="0.00281729698715338"/>
        <n v="0.00830615401301004"/>
        <n v="0.00830655616229125"/>
        <n v="0.0156805205880221"/>
        <n v="0.0631809910837759"/>
        <n v="0.00186258042579168"/>
        <n v="0.0025480028332665"/>
        <n v="0.0598571567551116"/>
        <n v="0.111552777075822"/>
        <n v="0.00176458729612694"/>
        <n v="0.00823468256304815"/>
        <n v="0.00816817986771978"/>
        <n v="0.0157294661579074"/>
        <n v="0.0602814639186346"/>
        <n v="0.00190399640816329"/>
        <n v="0.00287051176900021"/>
        <n v="0.057593966909702"/>
        <n v="0.0596193197405292"/>
        <n v="0.00180953393506588"/>
        <n v="0.00823118179622439"/>
        <n v="1.74800226307558E-4"/>
        <n v="0.0225038374325337"/>
        <n v="0.0288043012752263"/>
        <n v="5.62357368732335E-4"/>
        <n v="0.0125760903988985"/>
        <n v="0.0277710384677198"/>
        <n v="0.0397637313128635"/>
        <n v="2.42867803446067E-4"/>
        <n v="0.0175035662664222"/>
        <n v="1.65079419530478E-4"/>
        <n v="0.0203041059605"/>
        <n v="0.0287363707556793"/>
        <n v="6.10340783043561E-4"/>
        <n v="0.0116720893647397"/>
        <n v="0.0277735232752365"/>
        <n v="0.0209385924689058"/>
        <n v="2.36256671230616E-4"/>
        <n v="0.01728344705367"/>
        <n v="2.46687748937546E-4"/>
        <n v="0.0172132255880164"/>
        <n v="0.0396582533811205"/>
        <n v="4.86033013723519E-4"/>
        <n v="0.00782366572347603"/>
        <n v="0.0560825916010072"/>
        <n v="0.0252192504265351"/>
        <n v="3.62714621253479E-4"/>
        <n v="0.0264788474664738"/>
        <n v="1.51551498215551E-4"/>
        <n v="0.0250714591405141"/>
        <n v="0.0308444688543609"/>
        <n v="5.52831724679903E-4"/>
        <n v="0.00988070296865339"/>
        <n v="0.0320384884567988"/>
        <n v="0.0261223027594166"/>
        <n v="3.16886541218641E-4"/>
        <n v="0.0175927165453684"/>
        <n v="1.63644047552535E-4"/>
        <n v="0.0220817851446202"/>
        <n v="0.0310219723273301"/>
        <n v="0.0125589781629307"/>
        <n v="0.0159056574151565"/>
        <n v="0.072652405547416"/>
        <n v="0.00239942552747485"/>
        <n v="0.00904286329963999"/>
        <n v="0.0546111624741887"/>
        <n v="0.0481430128157152"/>
        <n v="0.00204250606708567"/>
        <n v="0.00878833452784855"/>
        <n v="0.01435664996193"/>
        <n v="0.0157231593220408"/>
        <n v="0.0470365154043521"/>
        <n v="0.00187600622433237"/>
        <n v="0.0513678626944633"/>
        <n v="0.0886967699751426"/>
        <n v="0.0761760041050083"/>
        <n v="0.00245568175561583"/>
        <n v="0.0083221386986334"/>
        <n v="0.0143940435491356"/>
        <n v="0.0157572748254211"/>
        <n v="0.038457093527636"/>
        <n v="0.00193553091594989"/>
        <n v="0.115413915735647"/>
        <n v="0.0755646580502524"/>
        <n v="0.0915186340562217"/>
        <n v="0.0025719652020002"/>
        <n v="0.0085701498378683"/>
        <n v="1.42571515395539E-4"/>
        <n v="0.024127610137113"/>
        <n v="0.0311166106669107"/>
        <n v="5.24296627277376E-4"/>
        <n v="0.0102413345098957"/>
        <n v="0.0293489034026754"/>
        <n v="0.0174918497204203"/>
        <n v="5.33220573530224E-4"/>
        <n v="0.0174560264683312"/>
        <n v="1.42772787860234E-4"/>
        <n v="0.0248905344934438"/>
        <n v="0.0343362120971921"/>
        <n v="5.41019821243438E-4"/>
        <n v="0.0105281234297744"/>
        <n v="0.0305272142085013"/>
        <n v="0.0200035160242331"/>
        <n v="3.776978760055E-4"/>
        <n v="0.0175811538200323"/>
        <n v="1.69856321030836E-4"/>
        <n v="0.0207750290885626"/>
        <n v="0.0295031040639841"/>
        <n v="9.70709342818842E-4"/>
        <n v="0.0240677861955938"/>
        <n v="0.0290613942518571"/>
        <n v="0.0171297036677564"/>
        <n v="7.45391595764477E-5"/>
        <n v="0.0162888210642451"/>
        <n v="0.0226824589673095"/>
        <n v="0.0285044218255865"/>
        <n v="0.0623460562679634"/>
        <n v="0.00110543345142244"/>
        <n v="0.00240701922231645"/>
        <n v="0.0776107953215856"/>
        <n v="0.089791379810878"/>
        <n v="0.00333033487146505"/>
        <n v="0.0262144000754545"/>
        <n v="0.0250415003652817"/>
        <n v="0.0183886422447663"/>
        <n v="0.114500752888667"/>
        <n v="0.00202744433272306"/>
        <n v="0.00663413983842708"/>
        <n v="0.107817582423122"/>
        <n v="0.113497157290427"/>
        <n v="0.0048704490532434"/>
        <n v="0.00919612144578563"/>
        <n v="0.0268155537985272"/>
        <n v="0.0187423873504042"/>
        <n v="0.118198566199908"/>
        <n v="0.00189032238123543"/>
        <n v="0.00461179687626223"/>
        <n v="0.106019553381402"/>
        <n v="0.164728616456792"/>
        <n v="0.00507732441234853"/>
        <n v="0.0092612592806438"/>
        <n v="1.62315755793285E-4"/>
        <n v="0.0290606214970714"/>
        <n v="0.0293722371913216"/>
        <n v="9.4620045295235E-4"/>
        <n v="0.0271370245330575"/>
        <n v="0.0299855039967531"/>
        <n v="0.0242484223274681"/>
        <n v="5.31309338207552E-5"/>
        <n v="0.0162795895252381"/>
        <n v="0.0224891873942485"/>
        <n v="0.0257038544308467"/>
        <n v="0.0608741526121068"/>
        <n v="0.00114812088884619"/>
        <n v="0.00216877199217235"/>
        <n v="0.0904848313365391"/>
        <n v="0.0906182820828851"/>
        <n v="0.00324660074056137"/>
        <n v="0.0262951614399256"/>
        <n v="2.44593332636489E-4"/>
        <n v="0.0189724778428461"/>
        <n v="0.038746464789281"/>
        <n v="3.61915113788136E-4"/>
        <n v="0.00813643434021305"/>
        <n v="0.0610648602416095"/>
        <n v="0.0495097158646054"/>
        <n v="5.30092135287541E-4"/>
        <n v="0.0262362956881883"/>
        <n v="1.08986274362399E-4"/>
        <n v="0.0292816358428122"/>
        <n v="0.00296453283238951"/>
        <n v="0.00538412596270587"/>
        <n v="0.00563317623659176"/>
        <n v="0.00534596147809307"/>
        <n v="0.0012800581472836"/>
        <n v="0.0153653134968658"/>
        <n v="1.4892319350146E-4"/>
        <n v="0.0101084367482782"/>
        <n v="0.029764801488856"/>
        <n v="0.00104989028212276"/>
        <n v="0.0262653322466506"/>
        <n v="0.0234567051338412"/>
        <n v="0.0243700784812253"/>
        <n v="5.36026346622531E-5"/>
        <n v="0.0162534975459329"/>
        <n v="1.44989586004617E-4"/>
        <n v="0.0125218455606792"/>
        <n v="0.0303417114639354"/>
        <n v="9.77288423618327E-4"/>
        <n v="0.0305885717213094"/>
        <n v="0.0274464571227475"/>
        <n v="0.0370259836550517"/>
        <n v="5.22711755441829E-5"/>
        <n v="0.016307926738158"/>
        <n v="1.85631726675516E-4"/>
        <n v="0.0154042335108861"/>
        <n v="0.0309467655184885"/>
        <n v="6.86896419026528E-4"/>
        <n v="0.0174198251254771"/>
        <n v="0.0547808607229454"/>
        <n v="0.0617790087783785"/>
        <n v="1.06604896572548E-4"/>
        <n v="0.0164150030761591"/>
        <n v="1.89047120900065E-4"/>
        <n v="0.015404144804747"/>
        <n v="0.0307893631693878"/>
        <n v="7.83480735402797E-4"/>
        <n v="0.0163256258414847"/>
        <n v="0.0582622923431102"/>
        <n v="0.0606739779033957"/>
        <n v="9.45200085371578E-5"/>
        <n v="0.016281975686458"/>
        <n v="0.0297448375777844"/>
        <n v="0.018815145906907"/>
        <n v="0.0999656111341988"/>
        <n v="0.00123923017186244"/>
        <n v="0.00277830077841656"/>
        <n v="0.0994835551212165"/>
        <n v="0.108625569784489"/>
        <n v="0.0044318423330766896"/>
        <n v="0.0111672188677525"/>
        <n v="0.0283474212843803"/>
        <n v="0.0243075452625203"/>
        <n v="0.0180973603129619"/>
        <n v="0.0704244737333017"/>
        <n v="0.0022167440686418"/>
        <n v="0.0120392953650343"/>
        <n v="0.0495597353282624"/>
        <n v="0.0983852221331178"/>
        <n v="0.00206692190803958"/>
        <n v="0.00892135348399736"/>
        <n v="0.0247574020080127"/>
        <n v="0.0182142759502166"/>
        <n v="0.0710467693948972"/>
        <n v="0.00202203312143334"/>
        <n v="0.0120133687864167"/>
        <n v="0.0449389804772739"/>
        <n v="0.0281222627777935"/>
        <n v="0.00213911011656553"/>
        <n v="0.00896579467356994"/>
        <n v="1.5787700735248E-4"/>
        <n v="0.00944361689949091"/>
        <n v="0.0304151359424629"/>
        <n v="0.00120864271842613"/>
        <n v="0.0222270559623729"/>
        <n v="0.0439737899551251"/>
        <n v="0.0243627712079437"/>
        <n v="5.51342052586001E-5"/>
        <n v="0.0161708570908332"/>
        <n v="1.65807867205769E-4"/>
        <n v="0.0318759076318466"/>
        <n v="0.0304167794819663"/>
        <n v="5.3899376551092E-4"/>
        <n v="0.010886316881121"/>
        <n v="0.0274586828041993"/>
        <n v="0.0185476808494009"/>
        <n v="5.98411432172651E-4"/>
        <n v="0.0174507471136868"/>
        <n v="1.1498776077623E-4"/>
        <n v="0.00648736894057799"/>
        <n v="0.0307780127953829"/>
        <n v="0.00121336933770899"/>
        <n v="0.0306675318537288"/>
        <n v="0.0307569881807752"/>
        <n v="0.02553489538232"/>
        <n v="5.2934500152757E-5"/>
        <n v="0.0161562772653078"/>
        <n v="1.65779166809931E-4"/>
        <n v="0.0309625612063109"/>
        <n v="0.0301682143782306"/>
        <n v="5.55325028048336E-4"/>
        <n v="0.0102574980732246"/>
        <n v="0.0276547057117506"/>
        <n v="0.0173186835141807"/>
        <n v="5.68122159848805E-4"/>
        <n v="0.0174410247788638"/>
        <n v="0.00383372071991838"/>
        <n v="0.00672643575079146"/>
        <n v="0.0650739400203468"/>
        <n v="0.00104162014410436"/>
        <n v="0.00272967959382719"/>
        <n v="0.0889551233662566"/>
        <n v="0.0858064320675386"/>
        <n v="1.16246105267059E-4"/>
        <n v="0.00321799192149341"/>
        <n v="0.00827666754356104"/>
        <n v="0.0233889190372484"/>
        <n v="0.0183583746167914"/>
        <n v="0.0763157919262949"/>
        <n v="0.00196568338056057"/>
        <n v="0.0121263618657434"/>
        <n v="0.0893835934654412"/>
        <n v="0.0595464114999351"/>
        <n v="0.00330741421285862"/>
        <n v="0.00861840945063585"/>
        <n v="0.0233501525671155"/>
        <n v="0.018399039863381"/>
        <n v="0.0806700283925534"/>
        <n v="1.449043638162E-4"/>
        <n v="0.0263763351028165"/>
        <n v="0.030293395703721"/>
        <n v="0.00153107171012822"/>
        <n v="0.0494825206392299"/>
        <n v="0.0257663887763313"/>
        <n v="0.0403725748098433"/>
        <n v="5.08726138161996E-5"/>
        <n v="0.0162027472819297"/>
        <n v="1.58461120512765E-4"/>
        <n v="0.0241507324359815"/>
        <n v="0.0300804226029209"/>
        <n v="0.00127293108627046"/>
        <n v="0.0220354009060579"/>
        <n v="0.0247532634788922"/>
        <n v="0.0335677491586039"/>
        <n v="5.1026889359873E-5"/>
        <n v="0.0161928764922605"/>
        <n v="3.1957670593985E-4"/>
        <n v="0.0102254541168045"/>
        <n v="0.0360371561584744"/>
        <n v="6.71947559270025E-4"/>
        <n v="0.0113934663948895"/>
        <n v="0.0619168858419918"/>
        <n v="0.0992673639934915"/>
        <n v="5.60820908627635E-4"/>
        <n v="0.025912530269033"/>
        <n v="1.42643179494195E-4"/>
        <n v="0.0238745413241203"/>
        <n v="0.0318555140848246"/>
        <n v="5.14280783664E-4"/>
        <n v="0.0105945610779285"/>
        <n v="0.0288617924952112"/>
        <n v="0.0191436981994392"/>
        <n v="5.35902509684715E-4"/>
        <n v="0.0174714819741717"/>
        <n v="0.00722692975931882"/>
        <n v="0.00678364431790323"/>
        <n v="0.0684696864391127"/>
        <n v="0.0014474602731469"/>
        <n v="0.0026259764649148"/>
        <n v="0.0836987009021144"/>
        <n v="0.12367407236518"/>
        <n v="3.54141783291739E-4"/>
        <n v="0.00225342214696966"/>
        <n v="0.00815555297431047"/>
        <n v="0.00720344535327988"/>
        <n v="0.0166335552335807"/>
        <n v="0.066972000800219"/>
        <n v="0.00140556361184485"/>
        <n v="0.00219285342785124"/>
        <n v="0.0805334451915749"/>
        <n v="0.122971415199993"/>
        <n v="3.04378058015641E-4"/>
        <n v="0.00255149555817046"/>
        <n v="0.00800785379418256"/>
        <n v="3.118690469881E-4"/>
        <n v="0.115279345939016"/>
        <n v="0.123432445719428"/>
        <n v="5.90675018979247E-4"/>
        <n v="0.0111473241270627"/>
        <n v="0.0774461839063298"/>
        <n v="0.198544466665512"/>
        <n v="5.54694782931575E-4"/>
        <n v="0.0259007578618273"/>
        <n v="0.00722577899740151"/>
        <n v="0.0198407010990844"/>
        <n v="0.0702036838099229"/>
        <n v="0.00131730087591042"/>
        <n v="0.00268102934341496"/>
        <n v="0.103431219543107"/>
        <n v="0.0783349920980693"/>
        <n v="3.03180387242196E-4"/>
        <n v="0.00339107503222613"/>
        <n v="0.00798083287144324"/>
        <n v="0.00721817867633944"/>
        <n v="0.00684349628626379"/>
        <n v="0.071008054992496"/>
        <n v="0.00142399459789666"/>
        <n v="0.00263749644366728"/>
        <n v="0.0844901820982859"/>
        <n v="0.0779855618891551"/>
        <n v="3.53966628273694E-4"/>
        <n v="0.0318160628842465"/>
        <n v="0.0328682788874783"/>
        <n v="0.0563526684596973"/>
        <n v="0.00123347556299568"/>
        <n v="0.0087877678029038"/>
        <n v="0.0721588930776893"/>
        <n v="0.0699052948101193"/>
        <n v="0.00226087408725028"/>
        <n v="0.0259560471081421"/>
        <n v="3.4273986712896E-4"/>
        <n v="0.0127231422649469"/>
        <n v="0.0588853926849026"/>
        <n v="6.01535393974783E-4"/>
        <n v="0.0114990853050891"/>
        <n v="0.0667278574922709"/>
        <n v="0.0799534544878373"/>
        <n v="8.80511217718371E-4"/>
        <n v="0.0264587251503292"/>
        <n v="3.31053218490806E-4"/>
        <n v="0.00961228132104219"/>
        <n v="0.0457458205502623"/>
        <n v="0.00100975515677159"/>
        <n v="0.0114650802042874"/>
        <n v="0.0529725594776242"/>
        <n v="0.030698268091464"/>
        <n v="8.67137674933626E-4"/>
        <n v="0.0264357778333994"/>
        <n v="0.00575128368714406"/>
        <n v="0.00683788207354796"/>
        <n v="0.0435432084231621"/>
        <n v="9.13417940932692E-4"/>
        <n v="0.00232204933028734"/>
        <n v="0.0815867453500887"/>
        <n v="0.0946555187323259"/>
        <n v="1.30055318882771E-4"/>
        <n v="0.00287902286212027"/>
        <n v="0.00828946374083705"/>
        <n v="0.00575415088399999"/>
        <n v="0.00686629323935372"/>
        <n v="0.0500539440219438"/>
        <n v="9.05870662037289E-4"/>
        <n v="0.00234842951330738"/>
        <n v="0.0894333904675455"/>
        <n v="0.0895942284472135"/>
        <n v="1.54838064491569E-4"/>
        <n v="0.00284451239625971"/>
        <n v="0.00828590677504959"/>
        <n v="0.0037715728186487"/>
        <n v="0.0128374504914774"/>
        <n v="0.0511658443263598"/>
        <n v="0.00122540122442327"/>
        <n v="0.0120203065073216"/>
        <n v="0.0811951259687771"/>
        <n v="0.0847761119830776"/>
        <n v="8.21619757080061E-4"/>
        <n v="0.0260491596127245"/>
        <n v="3.29980927120443E-4"/>
        <n v="0.012561391920153"/>
        <n v="0.0366666646756741"/>
        <n v="0.00119702731202742"/>
        <n v="0.0118138459140959"/>
        <n v="0.108645675255185"/>
        <n v="0.10537320739463"/>
        <n v="8.40278659137272E-4"/>
        <n v="0.0260357308686358"/>
        <n v="0.01317841670996"/>
        <n v="0.0156544167016581"/>
        <n v="0.068056514157188"/>
        <n v="0.00190434119307414"/>
        <n v="0.00159534014953943"/>
        <n v="0.0276259832168335"/>
        <n v="0.0125784944368954"/>
        <n v="0.00185048681330823"/>
        <n v="0.00829621243379308"/>
        <n v="0.0023117230138927"/>
        <n v="0.00819132320652515"/>
        <n v="0.0347288384313626"/>
        <n v="0.0335154361683793"/>
        <n v="0.0741408820544409"/>
        <n v="0.00144014371025424"/>
        <n v="0.00895884742218045"/>
        <n v="0.0809826963782383"/>
        <n v="0.0680504764468772"/>
        <n v="0.00227845021019379"/>
        <n v="0.0259484810918682"/>
        <n v="0.0354051190654356"/>
        <n v="0.0347326342102558"/>
        <n v="0.0857152836808461"/>
        <n v="0.00164204707634407"/>
        <n v="0.00917735187215229"/>
        <n v="0.0968128979799241"/>
        <n v="0.114524460802763"/>
        <n v="0.00206132770925004"/>
        <n v="0.0259416645763597"/>
        <n v="0.0251886728256007"/>
        <n v="0.032563131570463"/>
        <n v="0.0936571303403548"/>
        <n v="0.00284628596269076"/>
        <n v="0.0113415293322103"/>
        <n v="0.0897065417943816"/>
        <n v="0.124984729155611"/>
        <n v="0.00198490540813534"/>
        <n v="0.0261424028402423"/>
      </sharedItems>
    </cacheField>
    <cacheField name="BORROW_APY" numFmtId="0">
      <sharedItems containsSemiMixedTypes="0" containsString="0" containsNumber="1">
        <n v="0.0588304353346025"/>
        <n v="0.0595132386906169"/>
        <n v="0.0706013584763225"/>
        <n v="0.0260752681332048"/>
        <n v="0.0405682796760029"/>
        <n v="0.0513544201593931"/>
        <n v="0.0392486558906821"/>
        <n v="0.0222562219150654"/>
        <n v="0.034734761080319"/>
        <n v="0.0698585365842756"/>
        <n v="0.0577552026745422"/>
        <n v="0.0590812950236137"/>
        <n v="0.0645452225271987"/>
        <n v="0.0266153503214339"/>
        <n v="0.0443670771335729"/>
        <n v="0.0399492114480544"/>
        <n v="0.0502367082678043"/>
        <n v="0.0221952461037491"/>
        <n v="0.0407089584918995"/>
        <n v="0.0700222055772221"/>
        <n v="0.0561315061170561"/>
        <n v="0.058687280622993"/>
        <n v="0.0663922444838585"/>
        <n v="0.0265778935939098"/>
        <n v="0.0449334091597792"/>
        <n v="0.0731357051488208"/>
        <n v="0.0776293207046698"/>
        <n v="0.0223385276145349"/>
        <n v="0.0407218100014026"/>
        <n v="0.070023698812462"/>
        <n v="0.0576861888005724"/>
        <n v="0.0581599853747618"/>
        <n v="0.0659340402904997"/>
        <n v="0.026565934823411"/>
        <n v="0.0449916781710828"/>
        <n v="0.0394002000747717"/>
        <n v="0.0368493844484434"/>
        <n v="0.0222055736374384"/>
        <n v="0.0405046016307157"/>
        <n v="0.0699610865975044"/>
        <n v="0.0981386632143237"/>
        <n v="0.0856432451681723"/>
        <n v="0.0827107358508116"/>
        <n v="0.0307846329101668"/>
        <n v="0.0874614287269615"/>
        <n v="0.0510025952762824"/>
        <n v="0.0428365206034966"/>
        <n v="0.0407038421875176"/>
        <n v="0.0710346881150831"/>
        <n v="0.0661549468731752"/>
        <n v="0.0575087715429194"/>
        <n v="0.0967079731585787"/>
        <n v="0.0248361441915665"/>
        <n v="0.045529437078789"/>
        <n v="0.126265903045005"/>
        <n v="0.123764795932032"/>
        <n v="0.0228619123453692"/>
        <n v="0.0401293730621026"/>
        <n v="0.0702858145842839"/>
        <n v="0.101901176417904"/>
        <n v="0.0882354207013105"/>
        <n v="0.0770260427438112"/>
        <n v="0.0316585799993778"/>
        <n v="0.0885893515299904"/>
        <n v="0.039640574866322"/>
        <n v="0.0774468163176069"/>
        <n v="0.0401699518357221"/>
        <n v="0.0719023900708475"/>
        <n v="0.111629464509516"/>
        <n v="0.0872095903733214"/>
        <n v="0.0709736951255661"/>
        <n v="0.0317265410447842"/>
        <n v="0.0885112097943712"/>
        <n v="0.0394060103323112"/>
        <n v="0.0404723889268199"/>
        <n v="0.0398681905118833"/>
        <n v="0.0718939720948288"/>
        <n v="0.0851731800908413"/>
        <n v="0.082363468465491"/>
        <n v="0.08390700940898"/>
        <n v="0.0289187259245216"/>
        <n v="0.0495263824690994"/>
        <n v="0.0400498216273694"/>
        <n v="0.0374873241232929"/>
        <n v="0.0382646359445886"/>
        <n v="0.0202007810325923"/>
        <n v="0.0702445751997877"/>
        <n v="0.085245282699423"/>
        <n v="0.082265779844534"/>
        <n v="0.0917086664208748"/>
        <n v="0.0289035760250018"/>
        <n v="0.0489622438950623"/>
        <n v="0.0394894745513823"/>
        <n v="0.0363153374318883"/>
        <n v="0.0386521911197497"/>
        <n v="0.0702438076934872"/>
        <n v="0.112746418127273"/>
        <n v="0.112773963895271"/>
        <n v="0.0644240969682505"/>
        <n v="0.0264218833433036"/>
        <n v="0.0474364919812102"/>
        <n v="0.0797857390149179"/>
        <n v="0.0910441625207698"/>
        <n v="0.0398333024802628"/>
        <n v="0.117442767894207"/>
        <n v="0.120160342565428"/>
        <n v="0.112929219243917"/>
        <n v="0.0690047383008578"/>
        <n v="0.0263767122014788"/>
        <n v="0.0501912222838467"/>
        <n v="0.0986847097515917"/>
        <n v="0.143478015053263"/>
        <n v="0.0399269302684186"/>
        <n v="0.117615958895954"/>
        <n v="0.0701236165871141"/>
        <n v="0.0822737831111526"/>
        <n v="0.0898856456388887"/>
        <n v="0.0286496719214812"/>
        <n v="0.0457111807506158"/>
        <n v="0.0854327794334857"/>
        <n v="0.0764526513884877"/>
        <n v="0.0250501146340138"/>
        <n v="0.0653675951708478"/>
        <n v="0.070112842938786"/>
        <n v="0.0833981919223796"/>
        <n v="0.0825497213028749"/>
        <n v="0.043758646431649"/>
        <n v="0.0288122280994951"/>
        <n v="0.289747877388242"/>
        <n v="0.0829190453290873"/>
        <n v="0.0401360304088931"/>
        <n v="0.0447425906268623"/>
        <n v="0.0720751509902455"/>
        <n v="0.0839125157321185"/>
        <n v="0.0823614825076379"/>
        <n v="0.0949761248625764"/>
        <n v="0.0302329025544925"/>
        <n v="0.0880854205306862"/>
        <n v="0.0648849300442711"/>
        <n v="0.0789673666649233"/>
        <n v="0.04051490027971"/>
        <n v="0.0720898972451966"/>
        <n v="0.0662198624646652"/>
        <n v="0.0807199686388917"/>
        <n v="0.104974827443824"/>
        <n v="0.0277951385365111"/>
        <n v="0.0412084145700248"/>
        <n v="0.127187664030818"/>
        <n v="0.103283481200061"/>
        <n v="0.0240001819719322"/>
        <n v="0.0465796932385853"/>
        <n v="0.069029939795326"/>
        <n v="0.0660869120782086"/>
        <n v="0.0807834160798237"/>
        <n v="0.119218857182437"/>
        <n v="0.0274825554935111"/>
        <n v="0.0410463741484352"/>
        <n v="0.150494350125244"/>
        <n v="0.168140793264711"/>
        <n v="0.0237760865905465"/>
        <n v="0.0458023884508786"/>
        <n v="0.0690297972247846"/>
        <n v="0.0777897856570841"/>
        <n v="0.0823398373313997"/>
        <n v="0.0808836899865861"/>
        <n v="0.02864464993098"/>
        <n v="0.0493382977338217"/>
        <n v="0.0672697603585996"/>
        <n v="0.0439973809213583"/>
        <n v="0.0375558373809412"/>
        <n v="0.0702531135332378"/>
        <n v="0.113031268638204"/>
        <n v="0.109996131313376"/>
        <n v="0.0676542178941435"/>
        <n v="0.0264438973592711"/>
        <n v="0.0417255383866701"/>
        <n v="0.084013875540664"/>
        <n v="0.106409205260398"/>
        <n v="0.0404019637383872"/>
        <n v="0.117356908272049"/>
        <n v="0.0663962501303714"/>
        <n v="0.0811955063595515"/>
        <n v="0.0856456974659107"/>
        <n v="0.0271655711678213"/>
        <n v="0.0408458689952475"/>
        <n v="0.0589331322945474"/>
        <n v="0.0412382009653189"/>
        <n v="0.0238342586564588"/>
        <n v="0.0477817569309828"/>
        <n v="0.0690061023047965"/>
        <n v="0.0671280448489155"/>
        <n v="0.0813277721244114"/>
        <n v="0.0997888600006926"/>
        <n v="0.0272952427739916"/>
        <n v="0.0426550931649618"/>
        <n v="0.0716379700306353"/>
        <n v="0.0402506785783871"/>
        <n v="0.0238857612877525"/>
        <n v="0.0468596099416587"/>
        <n v="0.0690207248283685"/>
        <n v="0.0229658978419395"/>
        <n v="0.0819941788515046"/>
        <n v="0.0586954515577533"/>
        <n v="0.0536329123460253"/>
        <n v="0.0242305381036018"/>
        <n v="0.118736413624565"/>
        <n v="0.0857799301949719"/>
        <n v="0.0821212830523685"/>
        <n v="0.100548517494202"/>
        <n v="0.0287790857593892"/>
        <n v="0.0430676059450265"/>
        <n v="0.0389053126452885"/>
        <n v="0.0230469087949587"/>
        <n v="0.0400920530534443"/>
        <n v="0.070419559486091"/>
        <n v="0.024146693473219"/>
        <n v="0.09049239488887"/>
        <n v="0.0468741361556608"/>
        <n v="0.0229234947239163"/>
        <n v="0.0821249696780948"/>
        <n v="0.0627476607330643"/>
        <n v="0.0388350177641474"/>
        <n v="0.024041693440127"/>
        <n v="0.118937566580639"/>
        <n v="0.08589723053448"/>
        <n v="0.0820952168331434"/>
        <n v="0.0955124687757817"/>
        <n v="0.0285518152622918"/>
        <n v="0.102616839413034"/>
        <n v="0.139943426061877"/>
        <n v="0.143518237636298"/>
        <n v="0.0420024152732876"/>
        <n v="0.0704668317968248"/>
        <n v="0.0841151278858951"/>
        <n v="0.0829224370002976"/>
        <n v="0.100052974376156"/>
        <n v="0.0309561710902135"/>
        <n v="0.025562414634799"/>
        <n v="0.0651162030598995"/>
        <n v="0.0858465758947593"/>
        <n v="0.0249114806268797"/>
        <n v="0.0864207522092788"/>
        <n v="0.0988770859548384"/>
        <n v="0.140719536530222"/>
        <n v="0.0299234849805383"/>
        <n v="0.117759319530398"/>
        <n v="0.0794549725946209"/>
        <n v="0.0749130484689992"/>
        <n v="0.0539829479730529"/>
        <n v="0.0403026796136218"/>
        <n v="0.0709699675756234"/>
        <n v="0.0252249212224211"/>
        <n v="0.0643548456343574"/>
        <n v="0.087557373959886"/>
        <n v="0.0239223169285924"/>
        <n v="0.0876055357014844"/>
        <n v="0.0881585090161034"/>
        <n v="0.11264806369361"/>
        <n v="0.0301598179299888"/>
        <n v="0.117632080979387"/>
        <n v="0.0837770190833917"/>
        <n v="0.0838163662394266"/>
        <n v="0.0926733930552945"/>
        <n v="0.0307495441160732"/>
        <n v="0.0873811479994957"/>
        <n v="0.092178544732232"/>
        <n v="0.0898162194557239"/>
        <n v="0.0403905780864843"/>
        <n v="0.0710423235385671"/>
        <n v="0.125578411963927"/>
        <n v="0.124773208785448"/>
        <n v="0.101319696624482"/>
        <n v="0.0297777537494237"/>
        <n v="0.0888957653670829"/>
        <n v="0.100101567358995"/>
        <n v="0.110679095041715"/>
        <n v="0.0325753621420916"/>
        <n v="0.117823516280664"/>
        <n v="0.0702420650119555"/>
        <n v="0.0819893743081365"/>
        <n v="0.0996130025901873"/>
        <n v="0.0278362798866715"/>
        <n v="0.0486223184137588"/>
        <n v="0.0730973034610347"/>
        <n v="0.0391268593712126"/>
        <n v="0.0239867420400918"/>
        <n v="0.0596258329490653"/>
        <n v="0.0698377632011275"/>
        <n v="0.0659108414748599"/>
        <n v="0.0574714415817481"/>
        <n v="0.0508445019901446"/>
        <n v="0.0249058754614879"/>
        <n v="0.0457502932765117"/>
        <n v="0.0921878503776056"/>
        <n v="0.1124017652495"/>
        <n v="0.0219633709007107"/>
        <n v="0.04218767395046"/>
        <n v="0.0702844068810608"/>
        <n v="0.0243695552601463"/>
        <n v="0.090893753091922"/>
        <n v="0.0394360762882746"/>
        <n v="0.0229707497489499"/>
        <n v="0.0879770619864426"/>
        <n v="0.0397140195513767"/>
        <n v="0.0700599814496136"/>
        <n v="0.0237412347252423"/>
        <n v="0.118612603062739"/>
        <n v="0.0864631401991053"/>
        <n v="0.0822415107415093"/>
        <n v="0.0998286836509836"/>
        <n v="0.0285093224805859"/>
        <n v="0.100825173802116"/>
        <n v="0.150079154020848"/>
        <n v="0.141306792020521"/>
        <n v="0.0426830519972687"/>
        <n v="0.0704464450823685"/>
        <n v="0.134459097196403"/>
        <n v="0.119097600600337"/>
        <n v="0.105151251222949"/>
        <n v="0.0309882147560822"/>
        <n v="0.0786799061039085"/>
        <n v="0.10410073863944"/>
        <n v="0.162368168596165"/>
        <n v="0.040057323494332"/>
        <n v="0.117554426101961"/>
        <n v="0.113371070807721"/>
        <n v="0.119787404790157"/>
        <n v="0.105286513392568"/>
        <n v="0.0305662768390517"/>
        <n v="0.0937553797776757"/>
        <n v="0.1015081284677"/>
        <n v="0.183452640608866"/>
        <n v="0.0394728469772658"/>
        <n v="0.117537966896996"/>
        <n v="0.0244003527641822"/>
        <n v="0.0860979928876486"/>
        <n v="0.0396387999384504"/>
        <n v="0.022829876893744"/>
        <n v="0.0809536192357729"/>
        <n v="0.0491257589518969"/>
        <n v="0.113780512778995"/>
        <n v="0.0236662293201972"/>
        <n v="0.118969330377248"/>
        <n v="0.0243912160159158"/>
        <n v="0.0852929660260786"/>
        <n v="0.0395002686085601"/>
        <n v="0.0228935070731748"/>
        <n v="0.0851470312731379"/>
        <n v="0.056621116309403"/>
        <n v="0.0717503849075351"/>
        <n v="0.0236462650462196"/>
        <n v="0.118931240242104"/>
        <n v="0.109467178601811"/>
        <n v="0.104790712767003"/>
        <n v="0.086577541058239"/>
        <n v="0.0251979857746349"/>
        <n v="0.0465772872510403"/>
        <n v="0.112037244730697"/>
        <n v="0.157276148175727"/>
        <n v="0.0478877510283473"/>
        <n v="0.118345258299374"/>
        <n v="0.138124911939874"/>
        <n v="0.119062399584789"/>
        <n v="0.187739640473499"/>
        <n v="0.0305025573887796"/>
        <n v="0.0959226378089725"/>
        <n v="0.123053864810502"/>
        <n v="0.140009312101546"/>
        <n v="0.03907870887273"/>
        <n v="0.118098358204003"/>
        <n v="0.135053008898084"/>
        <n v="0.115705487723508"/>
        <n v="0.138493835676297"/>
        <n v="0.0315800671938593"/>
        <n v="0.0911577322499979"/>
        <n v="0.104394221390077"/>
        <n v="0.137917169348815"/>
        <n v="0.0399095230558701"/>
        <n v="0.118116123267066"/>
        <n v="0.0256965923702434"/>
        <n v="0.0657480085704533"/>
        <n v="0.0603611569875626"/>
        <n v="0.0248664478174647"/>
        <n v="0.0865081877755045"/>
        <n v="0.0881806589523155"/>
        <n v="0.117495074568811"/>
        <n v="0.0324452762690981"/>
        <n v="0.118491238339295"/>
        <n v="0.0247620090447147"/>
        <n v="0.72819891421457"/>
        <n v="0.113138682731835"/>
        <n v="0.0238546186463257"/>
        <n v="0.0839670152432516"/>
        <n v="0.104312055897531"/>
        <n v="0.12175726856335"/>
        <n v="0.0263754942695451"/>
        <n v="0.117431023904221"/>
        <n v="0.0702382876577514"/>
        <n v="0.0819410319250979"/>
        <n v="0.106052650636313"/>
        <n v="0.0280337941321489"/>
        <n v="0.048090945644863"/>
        <n v="0.0774404998813476"/>
        <n v="0.0405438083001779"/>
        <n v="0.0239736854277707"/>
        <n v="0.0609173848727435"/>
        <n v="0.069828359151153"/>
        <n v="0.0256084909798353"/>
        <n v="0.0813756954073199"/>
        <n v="0.0810266248422491"/>
        <n v="0.0221126418437922"/>
        <n v="0.0813615779234253"/>
        <n v="0.0852128574086956"/>
        <n v="0.0737071768827708"/>
        <n v="0.0251824765300934"/>
        <n v="0.117090231036011"/>
        <n v="0.0253346218097376"/>
        <n v="0.0819882063228079"/>
        <n v="0.0944971878707565"/>
        <n v="0.0226087158723915"/>
        <n v="0.0790676627205348"/>
        <n v="0.0694874240070715"/>
        <n v="0.0742071439509743"/>
        <n v="0.0252699969161898"/>
        <n v="0.117082484670363"/>
        <n v="0.0701921783527375"/>
        <n v="0.0820261833874405"/>
        <n v="0.101643731586772"/>
        <n v="0.0287457323122568"/>
        <n v="0.0481484854431935"/>
        <n v="0.0810249586579707"/>
        <n v="0.0384145204999231"/>
        <n v="0.0251966408074106"/>
        <n v="0.0614687492547534"/>
        <n v="0.0701133673611642"/>
        <n v="0.0249358189039929"/>
        <n v="0.0827668867947275"/>
        <n v="0.0634069712696505"/>
        <n v="0.0230654015648319"/>
        <n v="0.0809558780728487"/>
        <n v="0.0725664494960782"/>
        <n v="0.0377508733652074"/>
        <n v="0.025553045760212"/>
        <n v="0.11886132530571"/>
        <n v="0.0239023841507401"/>
        <n v="0.0863425171469176"/>
        <n v="0.0399357385049283"/>
        <n v="0.0249436240973832"/>
        <n v="0.119220299786061"/>
        <n v="0.0356438560062826"/>
        <n v="0.0397685817853548"/>
        <n v="0.0210848481461325"/>
        <n v="0.114612937995807"/>
        <n v="0.0247352270985194"/>
        <n v="0.213414631645824"/>
        <n v="0.109224856387815"/>
        <n v="0.0237015728988438"/>
        <n v="0.083275908154254"/>
        <n v="0.132517800914093"/>
        <n v="0.118848079371354"/>
        <n v="0.023862981058085"/>
        <n v="0.11746972501479"/>
        <n v="0.0258981395926274"/>
        <n v="0.0820066062053719"/>
        <n v="0.0819199135252706"/>
        <n v="0.0239159136598199"/>
        <n v="0.0825101590586014"/>
        <n v="0.0613869317181066"/>
        <n v="0.0980000377956316"/>
        <n v="0.0238837413431638"/>
        <n v="0.117457385339731"/>
        <n v="0.0662355405536698"/>
        <n v="0.0810273727330916"/>
        <n v="0.0727482800785765"/>
        <n v="0.0274252116265543"/>
        <n v="0.041200833964287"/>
        <n v="0.05230840885837"/>
        <n v="0.0405098163794654"/>
        <n v="0.023887201055148"/>
        <n v="0.0463130172913821"/>
        <n v="0.0690107210745496"/>
        <n v="0.112778192457776"/>
        <n v="0.087160470185883"/>
        <n v="0.103292226801044"/>
        <n v="0.0300543355531661"/>
        <n v="0.0888289630579746"/>
        <n v="0.0784607674693418"/>
        <n v="0.0899221110708301"/>
        <n v="0.0399341978775305"/>
        <n v="0.0728507300840417"/>
        <n v="0.0255026402826337"/>
        <n v="0.0646294154777935"/>
        <n v="0.0733870432061287"/>
        <n v="0.0238396909354312"/>
        <n v="0.0905832226917442"/>
        <n v="0.0894074590726792"/>
        <n v="0.109897934283194"/>
        <n v="0.02856936256866"/>
        <n v="0.117538953981518"/>
        <n v="0.110332060516067"/>
        <n v="0.106727237569685"/>
        <n v="0.0715716569703932"/>
        <n v="0.0263457688564632"/>
        <n v="0.0467024451412585"/>
        <n v="0.0680635514061631"/>
        <n v="0.17542226188953"/>
        <n v="0.0480589756287561"/>
        <n v="0.117237168589378"/>
        <n v="0.11573332577358"/>
        <n v="0.107828244410508"/>
        <n v="0.0625311203003742"/>
        <n v="0.0251377189306709"/>
        <n v="0.0511352913059812"/>
        <n v="0.0635697620761714"/>
        <n v="0.137829345986914"/>
        <n v="0.049227217559236"/>
        <n v="0.117556343637596"/>
        <n v="0.0239763568816773"/>
        <n v="0.109911402501753"/>
        <n v="0.040340044267868"/>
        <n v="0.0228854901683501"/>
        <n v="0.0840344102936894"/>
        <n v="0.0383315638149426"/>
        <n v="0.0351864953340304"/>
        <n v="0.0270811220253333"/>
        <n v="0.11832609823875"/>
        <n v="0.02397349810572"/>
        <n v="0.11084120759885"/>
        <n v="0.0406887351361258"/>
        <n v="0.0228481429443843"/>
        <n v="0.0830691887961712"/>
        <n v="0.0391429033505303"/>
        <n v="0.0339010932217616"/>
        <n v="0.0275184824311753"/>
        <n v="0.117944187304395"/>
        <n v="0.0671297191830864"/>
        <n v="0.0814245400950002"/>
        <n v="0.110493665845063"/>
        <n v="0.0275782438407332"/>
        <n v="0.0354720776361829"/>
        <n v="0.063421006850594"/>
        <n v="0.0377703686875396"/>
        <n v="0.0239841079817029"/>
        <n v="0.0493487729852919"/>
        <n v="0.0698525796506011"/>
        <n v="0.0248650108494112"/>
        <n v="0.20473275371257"/>
        <n v="0.164521621452803"/>
        <n v="0.0236652355498818"/>
        <n v="0.0861509196044683"/>
        <n v="0.110111618273096"/>
        <n v="0.163937516340217"/>
        <n v="0.0272139883560287"/>
        <n v="0.117480724277724"/>
        <n v="0.0247275976178471"/>
        <n v="0.67770608932552"/>
        <n v="0.137293281058126"/>
        <n v="0.0236528537246076"/>
        <n v="0.0842365849461774"/>
        <n v="0.0741263867162091"/>
        <n v="0.153377338642525"/>
        <n v="0.0267004382986564"/>
        <n v="0.117450946511726"/>
        <n v="0.0239977759596732"/>
        <n v="0.0833851185737371"/>
        <n v="0.0634918867694485"/>
        <n v="0.0229454835104461"/>
        <n v="0.0805282645636074"/>
        <n v="0.0668446374110933"/>
        <n v="0.0327657765195577"/>
        <n v="0.0256642567230553"/>
        <n v="0.118827209968886"/>
        <n v="0.0239769631735642"/>
        <n v="0.0847492471576942"/>
        <n v="0.0729825935260517"/>
        <n v="0.0229564704468501"/>
        <n v="0.0805272639701388"/>
        <n v="0.0721126036549357"/>
        <n v="0.103085122765757"/>
        <n v="0.0258387673169135"/>
        <n v="0.118809485706938"/>
        <n v="0.111956776056215"/>
        <n v="0.0866117642416157"/>
        <n v="0.0965955596844843"/>
        <n v="0.0317385132676082"/>
        <n v="0.0891298056392069"/>
        <n v="0.0395829257045037"/>
        <n v="0.0843214298309977"/>
        <n v="0.0399386760054292"/>
        <n v="0.0718974361259972"/>
        <n v="0.112223333258666"/>
        <n v="0.0864451882617165"/>
        <n v="0.0984835621715736"/>
        <n v="0.0314283021234313"/>
        <n v="0.0875889392965416"/>
        <n v="0.0395590781592996"/>
        <n v="0.0539210916466832"/>
        <n v="0.039616641867344"/>
        <n v="0.0719144433884162"/>
        <n v="0.0603318633227412"/>
        <n v="0.0593133195457353"/>
        <n v="0.0626707180478056"/>
        <n v="0.0264976522219719"/>
        <n v="0.043232200871816"/>
        <n v="0.039886528051575"/>
        <n v="0.0399606324788417"/>
        <n v="0.0223690528525217"/>
        <n v="0.034511644984208"/>
        <n v="0.0694044765382515"/>
        <n v="0.111272888455345"/>
        <n v="0.0879387594739975"/>
        <n v="0.105870922274605"/>
        <n v="0.0284079982539307"/>
        <n v="0.0874379147451798"/>
        <n v="0.13817535306463"/>
        <n v="0.159205729188273"/>
        <n v="0.0483014779117922"/>
        <n v="0.0702704966355405"/>
        <n v="0.11113255553813"/>
        <n v="0.0872692093193916"/>
        <n v="0.107511571256582"/>
        <n v="0.0282638612572672"/>
        <n v="0.0882482408817915"/>
        <n v="0.138363703459909"/>
        <n v="0.142003971241417"/>
        <n v="0.0517571031050299"/>
        <n v="0.0716464712266651"/>
        <n v="0.0579460646975948"/>
        <n v="0.0588521649717521"/>
        <n v="0.0664174660619323"/>
        <n v="0.0262059345721736"/>
        <n v="0.0438562162727602"/>
        <n v="0.0743733180454908"/>
        <n v="0.0704027348272231"/>
        <n v="0.0224350975325322"/>
        <n v="0.0406465170838958"/>
        <n v="0.0698537597440065"/>
        <n v="0.0241050748400821"/>
        <n v="0.0898265070901449"/>
        <n v="0.0459625176422855"/>
        <n v="0.0223091583041168"/>
        <n v="0.0749014667543415"/>
        <n v="0.0652019671466357"/>
        <n v="0.0878947245156496"/>
        <n v="0.0277548098165736"/>
        <n v="0.117980158293142"/>
        <n v="0.0240400366139861"/>
        <n v="0.092427547593425"/>
        <n v="0.0568802914158275"/>
        <n v="0.0223158883416949"/>
        <n v="0.0736326406409082"/>
        <n v="0.0584423235822675"/>
        <n v="0.0894257545964738"/>
        <n v="0.0288229522619041"/>
        <n v="0.117951559644498"/>
        <n v="0.0244223112673473"/>
        <n v="0.0983512506014485"/>
        <n v="0.0528491300207651"/>
        <n v="0.0224370675846792"/>
        <n v="0.0804010946623727"/>
        <n v="0.0560806640278805"/>
        <n v="0.107470451968416"/>
        <n v="0.0293029712464591"/>
        <n v="0.117926450529745"/>
        <n v="0.0244296474142322"/>
        <n v="0.102494031655088"/>
        <n v="0.0476798285173039"/>
        <n v="0.0227501882155127"/>
        <n v="0.0798571764160065"/>
        <n v="0.0387538198143253"/>
        <n v="0.0645645007092223"/>
        <n v="0.0322261089259254"/>
        <n v="0.117898674594237"/>
        <n v="0.0805251512760123"/>
        <n v="0.0400330580698462"/>
        <n v="0.0245844493166587"/>
        <n v="0.102492326265955"/>
        <n v="0.0438687484358928"/>
        <n v="0.0368826652101841"/>
        <n v="0.0216341291787611"/>
        <n v="0.114720596932433"/>
        <n v="0.0242701262501374"/>
        <n v="0.0926651563366032"/>
        <n v="0.0403303933268157"/>
        <n v="0.0246859471302027"/>
        <n v="0.107971007007181"/>
        <n v="0.0379020205503111"/>
        <n v="0.0294471345583207"/>
        <n v="0.0213598873497513"/>
        <n v="0.114691658991686"/>
        <n v="0.111977230911538"/>
        <n v="0.0893432368930324"/>
        <n v="0.123838074506052"/>
        <n v="0.0282820801589815"/>
        <n v="0.0827027033092115"/>
        <n v="0.104778737356441"/>
        <n v="0.0973216975234185"/>
        <n v="0.053632410178245"/>
        <n v="0.0692297638743433"/>
        <n v="0.111728492526459"/>
        <n v="0.0882208231489021"/>
        <n v="0.136900443582066"/>
        <n v="0.0278884592110615"/>
        <n v="0.094669008287372"/>
        <n v="0.130102548392453"/>
        <n v="0.129208128220917"/>
        <n v="0.0533665617390366"/>
        <n v="0.0727371845746751"/>
        <n v="0.023858652967895"/>
        <n v="0.109576256758063"/>
        <n v="0.0438550479846036"/>
        <n v="0.0228026995052648"/>
        <n v="0.0785399718627124"/>
        <n v="0.0385077781570677"/>
        <n v="0.0344417662331606"/>
        <n v="0.0319759978292562"/>
        <n v="0.118606908189091"/>
        <n v="0.0238496292907814"/>
        <n v="0.117007865155559"/>
        <n v="0.0424979770738409"/>
        <n v="0.0228241957608288"/>
        <n v="0.0796059235787849"/>
        <n v="0.0385558146770568"/>
        <n v="0.0340791331867047"/>
        <n v="0.0318721894027678"/>
        <n v="0.118514036915226"/>
        <n v="0.0223853986543673"/>
        <n v="0.0395621808829116"/>
        <n v="0.0298160877357354"/>
        <n v="0.0163705133514437"/>
        <n v="0.0182190564263891"/>
        <n v="0.0383954862721842"/>
        <n v="0.0332239669475882"/>
        <n v="0.113367734037281"/>
        <n v="0.0224465897898273"/>
        <n v="0.0395304680524224"/>
        <n v="0.0302321312666187"/>
        <n v="0.016846185857767"/>
        <n v="0.017757870781915"/>
        <n v="0.0273398058936318"/>
        <n v="0.0350649343725772"/>
        <n v="0.113424220512376"/>
        <n v="0.0584947815582819"/>
        <n v="0.0572976636617963"/>
        <n v="0.0484619176902272"/>
        <n v="0.0253860795575315"/>
        <n v="0.0428917859137789"/>
        <n v="0.0695733819227057"/>
        <n v="0.0478673444082151"/>
        <n v="0.0222209933053902"/>
        <n v="0.0422397986322471"/>
        <n v="0.0702746304847254"/>
        <n v="0.0584446005023489"/>
        <n v="0.0575059025648641"/>
        <n v="0.0627945882979887"/>
        <n v="0.0253736189095208"/>
        <n v="0.0482132352878363"/>
        <n v="0.090628505278075"/>
        <n v="0.0384206211841915"/>
        <n v="0.0222097083792622"/>
        <n v="0.0422731344607953"/>
        <n v="0.0702704786940697"/>
        <n v="0.0659535667505009"/>
        <n v="0.0579131234601095"/>
        <n v="0.0842197592607778"/>
        <n v="0.0252260614008619"/>
        <n v="0.0485807140319443"/>
        <n v="0.158430170566004"/>
        <n v="0.136578184293278"/>
        <n v="0.0221584554819116"/>
        <n v="0.0420686576999667"/>
        <n v="0.0698787107282059"/>
        <n v="0.0659864584770675"/>
        <n v="0.0577532304901065"/>
        <n v="0.0959253770245931"/>
        <n v="0.0252155461261316"/>
        <n v="0.0458549155014569"/>
        <n v="0.168822959849436"/>
        <n v="0.138482968257373"/>
        <n v="0.022116115570576"/>
        <n v="0.0428761909315733"/>
        <n v="0.0698706148514021"/>
        <n v="0.0287435644920988"/>
        <n v="0.0886143962222614"/>
        <n v="0.113852266776384"/>
        <n v="0.137564526644568"/>
        <n v="0.0479134113609283"/>
        <n v="0.0711946284814601"/>
        <n v="0.111239984378882"/>
        <n v="0.0885387842645621"/>
        <n v="0.114184810701218"/>
        <n v="0.0286248575536152"/>
        <n v="0.0875362662570151"/>
        <n v="0.113093879139037"/>
        <n v="0.122575215219904"/>
        <n v="0.0481049034552154"/>
        <n v="0.0703528065014118"/>
        <n v="0.110991347482956"/>
        <n v="0.091694279181077"/>
        <n v="0.110862997711641"/>
        <n v="0.0250364483787057"/>
        <n v="0.0491388730806376"/>
        <n v="0.125955617560454"/>
        <n v="0.144454262123749"/>
        <n v="0.0473548407749111"/>
        <n v="0.0767753549226206"/>
        <n v="0.109477923561357"/>
        <n v="0.0934192088930283"/>
        <n v="0.105352870009378"/>
        <n v="0.0250549329806233"/>
        <n v="0.0487363575837265"/>
        <n v="0.112949999778551"/>
        <n v="0.101747294745793"/>
        <n v="0.04675790828722"/>
        <n v="0.0768096253694343"/>
        <n v="0.111566343578463"/>
        <n v="0.0921842309783642"/>
        <n v="0.154894948530836"/>
        <n v="0.0276073521863371"/>
        <n v="0.0934843471870041"/>
        <n v="0.128049341389567"/>
        <n v="0.143368005510335"/>
        <n v="0.0535795424186293"/>
        <n v="0.0734439158814312"/>
        <n v="0.111612961924018"/>
        <n v="0.0881845093995383"/>
        <n v="0.109117822492321"/>
        <n v="0.102662757480181"/>
        <n v="0.101971120012063"/>
        <n v="0.0252676752833997"/>
        <n v="0.0407061431046857"/>
        <n v="0.083267755560112"/>
        <n v="0.146709577301981"/>
        <n v="0.0473075586143469"/>
        <n v="0.118295732852491"/>
        <n v="0.0238006892376587"/>
        <n v="0.111098279691"/>
        <n v="0.0403655528978956"/>
        <n v="0.0229009326498152"/>
        <n v="0.0810005088284917"/>
        <n v="0.0385684851119187"/>
        <n v="0.0340398206476455"/>
        <n v="0.0313292554308599"/>
        <n v="0.118474889212772"/>
        <n v="0.0226604603699953"/>
        <n v="0.0608249125918713"/>
        <n v="0.0392392460549075"/>
        <n v="0.026028278121273"/>
        <n v="0.132910501258145"/>
        <n v="0.0358688512612777"/>
        <n v="0.0394401843513545"/>
        <n v="0.0219370293578282"/>
        <n v="0.112640845544283"/>
        <n v="0.0228291274856051"/>
        <n v="0.0431645191018965"/>
        <n v="0.0402471302094735"/>
        <n v="0.0256098293482112"/>
        <n v="0.122507615226695"/>
        <n v="0.0371486468416284"/>
        <n v="0.0630655136099955"/>
        <n v="0.0211591168559999"/>
        <n v="0.114128136666199"/>
        <n v="0.0227281031603514"/>
        <n v="0.0400152292181592"/>
        <n v="0.0386821263962604"/>
        <n v="0.0269579205568557"/>
        <n v="0.152760395982041"/>
        <n v="0.0320659224847283"/>
        <n v="0.217200150087265"/>
        <n v="0.0240023240749656"/>
        <n v="0.113898583153192"/>
        <n v="0.0239817839101776"/>
        <n v="0.0224221267355526"/>
        <n v="0.0388699102293028"/>
        <n v="0.027886431013522"/>
        <n v="0.218593134700731"/>
        <n v="0.0239436294189268"/>
        <n v="0.0453044022836901"/>
        <n v="0.0264816288926541"/>
        <n v="0.113535178582462"/>
        <n v="0.024162831727976"/>
        <n v="0.0948837214509754"/>
        <n v="0.039159768513969"/>
        <n v="0.0230305812167146"/>
        <n v="0.0828552576857186"/>
        <n v="0.0404809356643682"/>
        <n v="0.0261050929520856"/>
        <n v="0.114126958392388"/>
        <n v="0.0375516878586061"/>
        <n v="0.054148608445117"/>
        <n v="0.0210325164394191"/>
        <n v="0.114404519414419"/>
        <n v="0.0223733720487533"/>
        <n v="0.0389647244499966"/>
        <n v="0.0282707045963583"/>
        <n v="0.210168729499554"/>
        <n v="0.0228675482628519"/>
        <n v="0.0447523805393086"/>
        <n v="0.0275392027186038"/>
        <n v="0.113496473250808"/>
        <n v="0.0846945756881216"/>
        <n v="0.03805206169662"/>
        <n v="0.0360096041790214"/>
        <n v="0.0232896266803575"/>
        <n v="0.117969995558819"/>
        <n v="0.0224403597746711"/>
        <n v="0.0395816191920781"/>
        <n v="0.0296922274850852"/>
        <n v="0.0345176317204141"/>
        <n v="0.0169039251719571"/>
        <n v="0.020162023444519"/>
        <n v="0.0357851382947662"/>
        <n v="0.113373727254057"/>
        <n v="0.0242295969901389"/>
        <n v="0.0892239319404231"/>
        <n v="0.023001956306436"/>
        <n v="0.0236348067139715"/>
        <n v="0.100208089663873"/>
        <n v="0.0403481829336871"/>
        <n v="0.026362884142602"/>
        <n v="0.168561172732641"/>
        <n v="0.0377300628262771"/>
        <n v="0.0478801093385194"/>
        <n v="0.0209901280899735"/>
        <n v="0.114463609015162"/>
        <n v="0.0240024273851389"/>
        <n v="0.105367756163333"/>
        <n v="0.0397134278268824"/>
        <n v="0.0245580343947957"/>
        <n v="0.11682763313514"/>
        <n v="0.0402758719770266"/>
        <n v="0.0633769220670836"/>
        <n v="0.0210666709764133"/>
        <n v="0.114656756584868"/>
        <n v="0.0225811498643688"/>
        <n v="0.0358816440269207"/>
        <n v="0.0389888243830094"/>
        <n v="0.0275525449257669"/>
        <n v="0.171117057864896"/>
        <n v="0.0232323412879569"/>
        <n v="0.0782799319012423"/>
        <n v="0.0390196104335638"/>
        <n v="0.0263294492895391"/>
        <n v="0.139264387249461"/>
        <n v="0.0348971831328905"/>
        <n v="0.0396310532804708"/>
        <n v="0.0235652287299572"/>
        <n v="0.112629825131247"/>
        <n v="0.0291652656921108"/>
        <n v="0.0390720435675808"/>
        <n v="0.0241665448767007"/>
        <n v="0.112514721087365"/>
        <n v="0.0226718751081553"/>
        <n v="0.0736544722614842"/>
        <n v="0.0385283570004153"/>
        <n v="0.0262975929485362"/>
        <n v="0.140593586046125"/>
        <n v="0.0376780656864514"/>
        <n v="0.0415495763250188"/>
        <n v="0.023700842428207"/>
        <n v="0.112598802107182"/>
        <n v="0.0225939782168373"/>
        <n v="0.10601801179555"/>
        <n v="0.0388189041244619"/>
        <n v="0.0271063765722836"/>
        <n v="0.270131785390856"/>
        <n v="0.0280200870576241"/>
        <n v="0.0398221337395101"/>
        <n v="0.0248589080814234"/>
        <n v="0.113598581231763"/>
        <n v="0.023033016576905"/>
        <n v="0.0551714832435314"/>
        <n v="0.0406125190022534"/>
        <n v="0.0255517259210362"/>
        <n v="0.132663871977718"/>
        <n v="0.0392362093079559"/>
        <n v="0.0536635257742916"/>
        <n v="0.0210833240841037"/>
        <n v="0.114205234941709"/>
        <n v="0.0223592917161796"/>
        <n v="0.0395157291679713"/>
        <n v="0.0297061264171032"/>
        <n v="0.0161363443498028"/>
        <n v="0.019970855130319"/>
        <n v="0.0399984681732901"/>
        <n v="0.031022471719132"/>
        <n v="0.113394667149466"/>
        <n v="0.0230259207764553"/>
        <n v="0.0418339747346314"/>
        <n v="0.0407848051207879"/>
        <n v="0.0254603619279241"/>
        <n v="0.134100687723222"/>
        <n v="0.0393298266505679"/>
        <n v="0.0462950740427423"/>
        <n v="0.0211272881194064"/>
        <n v="0.114153213049893"/>
        <n v="0.0893581238900949"/>
        <n v="0.136640025045846"/>
        <n v="0.0257660579580991"/>
        <n v="0.0445813932282723"/>
        <n v="0.131921096720118"/>
        <n v="0.145692760059597"/>
        <n v="0.0534199617390775"/>
        <n v="0.0805974413052637"/>
        <n v="0.121537022301549"/>
        <n v="0.0903936133006413"/>
        <n v="0.118174738623735"/>
        <n v="0.0256184984542906"/>
        <n v="0.0569800168434397"/>
        <n v="0.145920551260123"/>
        <n v="0.170470803947207"/>
        <n v="0.0510684706890305"/>
        <n v="0.078383422243724"/>
        <n v="0.0237256065275941"/>
        <n v="0.0710467860853649"/>
        <n v="0.0404303189062085"/>
        <n v="0.0248906119973313"/>
        <n v="0.143950146271914"/>
        <n v="0.0662586125967672"/>
        <n v="0.143858851134818"/>
        <n v="0.0209896684549644"/>
        <n v="0.114753016660503"/>
        <n v="0.0236709251782196"/>
        <n v="0.0781129420739423"/>
        <n v="0.0398900179432597"/>
        <n v="0.0259387409734792"/>
        <n v="0.181331366274409"/>
        <n v="0.0401916908266728"/>
        <n v="0.0607739544958241"/>
        <n v="0.0209833831410304"/>
        <n v="0.114722493605391"/>
        <n v="0.0232121058934167"/>
        <n v="0.0595964309205516"/>
        <n v="0.0391135514587421"/>
        <n v="0.0261387231601613"/>
        <n v="0.144302887605036"/>
        <n v="0.0340399151903865"/>
        <n v="0.0406841038310108"/>
        <n v="0.025385439323464"/>
        <n v="0.112733620927208"/>
        <n v="0.023240237415544"/>
        <n v="0.0605398725882977"/>
        <n v="0.0386985059737139"/>
        <n v="0.0266832948554354"/>
        <n v="0.148244616997858"/>
        <n v="0.0360198694613387"/>
        <n v="0.0985366706941786"/>
        <n v="0.0231640843851048"/>
        <n v="0.112724907083334"/>
        <n v="0.0455648713884877"/>
        <n v="0.0228467716568905"/>
        <n v="0.085005148358499"/>
        <n v="0.0637953096129326"/>
        <n v="0.0395685131561442"/>
        <n v="0.0231544902744362"/>
        <n v="0.117808244358291"/>
        <n v="0.024355792026532"/>
        <n v="0.0940228853129849"/>
        <n v="0.0482794575606277"/>
        <n v="0.0231030413049555"/>
        <n v="0.102217821812681"/>
        <n v="0.0728348661734168"/>
        <n v="0.0403990282525883"/>
        <n v="0.0230668345090714"/>
        <n v="0.116822912026398"/>
        <n v="0.0659910672901582"/>
        <n v="0.0576904063465208"/>
        <n v="0.072196926773741"/>
        <n v="0.0252271163730628"/>
        <n v="0.0461322350282897"/>
        <n v="0.125709643822051"/>
        <n v="0.0404978203144172"/>
        <n v="0.0222333725869714"/>
        <n v="0.0417407875130271"/>
        <n v="0.0700161029659809"/>
        <n v="0.0659510603672075"/>
        <n v="0.0577440510462472"/>
        <n v="0.0698069513336054"/>
        <n v="0.0253832523660781"/>
        <n v="0.0484286299208753"/>
        <n v="0.143643333322028"/>
        <n v="0.109043572856233"/>
        <n v="0.0222274655565359"/>
        <n v="0.0420235296650448"/>
        <n v="0.0397679872012737"/>
        <n v="0.0314963351652306"/>
        <n v="0.032884347775917"/>
        <n v="0.0171774726665749"/>
        <n v="0.0186343737724694"/>
        <n v="0.0373056156835569"/>
        <n v="0.113324587142656"/>
        <n v="0.0700049571751193"/>
        <n v="0.024655101078026"/>
        <n v="0.0790815755815479"/>
        <n v="0.0404778603103992"/>
        <n v="0.0240281170514742"/>
        <n v="0.0974979492986103"/>
        <n v="0.044090030770965"/>
        <n v="0.0900825539855048"/>
        <n v="0.0216680351537275"/>
        <n v="0.114718650930957"/>
        <n v="0.0246047556341704"/>
        <n v="0.104037816278071"/>
        <n v="0.0423243108919231"/>
        <n v="0.0236067945913007"/>
        <n v="0.105912531922711"/>
        <n v="0.0855379631193391"/>
        <n v="0.157243491095881"/>
        <n v="0.0218893726731705"/>
        <n v="0.115143520949358"/>
        <n v="0.0243426489441473"/>
        <n v="0.0485984772346224"/>
        <n v="0.0577676552326333"/>
        <n v="0.101459487689362"/>
        <n v="0.025550160746087"/>
        <n v="0.0462581156245394"/>
        <n v="0.116929351734127"/>
        <n v="0.11380885458639"/>
        <n v="0.0222088117702701"/>
        <n v="0.0432358666996817"/>
        <n v="0.0702733064979292"/>
        <n v="0.0479151573494187"/>
        <n v="0.0580094802225674"/>
        <n v="0.0947358145808623"/>
        <n v="0.0258842468991418"/>
        <n v="0.0460299182682966"/>
        <n v="0.110540521832694"/>
        <n v="0.0655499126489902"/>
        <n v="0.0222082664026119"/>
        <n v="0.040403896638681"/>
        <n v="0.0702481436875508"/>
        <n v="0.118687489378045"/>
        <n v="0.0903401875702665"/>
        <n v="0.142342419844659"/>
        <n v="0.026692498838174"/>
        <n v="0.0552828447930751"/>
        <n v="0.123957534530888"/>
        <n v="0.207997590728556"/>
        <n v="0.0526777662543198"/>
        <n v="0.0754466843126744"/>
        <n v="0.119165576939967"/>
        <n v="0.0908290581926098"/>
        <n v="0.149522268440502"/>
        <n v="0.0264106010322744"/>
        <n v="0.0502310242719308"/>
        <n v="0.118051213331688"/>
        <n v="0.131059158458298"/>
        <n v="0.0528855443998934"/>
        <n v="0.0797992892380385"/>
        <n v="0.0659787277787695"/>
        <n v="0.0580982519611179"/>
        <n v="0.092215012920616"/>
        <n v="0.0252101424862938"/>
        <n v="0.0460103020655811"/>
        <n v="0.1100692949462"/>
        <n v="0.0808792903217276"/>
        <n v="0.0222338544578566"/>
        <n v="0.041179475485036"/>
        <n v="0.070028380279109"/>
        <n v="0.0244185363904847"/>
        <n v="0.0839386017432726"/>
        <n v="0.0465200615777801"/>
        <n v="0.0230355620196458"/>
        <n v="0.104616715277698"/>
        <n v="0.066076724009358"/>
        <n v="0.0393317023528188"/>
        <n v="0.0221986416134059"/>
        <n v="0.115259119657916"/>
        <n v="0.0244400684125281"/>
        <n v="0.0997783606350759"/>
        <n v="0.0466630195475759"/>
        <n v="0.0229902645998238"/>
        <n v="0.106398351117614"/>
        <n v="0.0583980611045167"/>
        <n v="0.0406143241382019"/>
        <n v="0.0219054102627997"/>
        <n v="0.115207063130761"/>
        <n v="0.0239276526989127"/>
        <n v="0.108059539894824"/>
        <n v="0.0397028215972559"/>
        <n v="0.0247753217548234"/>
        <n v="0.120748714627048"/>
        <n v="0.0386081192468659"/>
        <n v="0.178447764983617"/>
        <n v="0.0210643584802519"/>
        <n v="0.114664216228462"/>
        <n v="0.0239236464824874"/>
        <n v="0.106844945376918"/>
        <n v="0.0397039451147203"/>
        <n v="0.0250910740102099"/>
        <n v="0.116563656635133"/>
        <n v="0.0365198186399917"/>
        <n v="0.0544565706479074"/>
        <n v="0.0210744650551037"/>
        <n v="0.114639464918823"/>
        <n v="0.0227008601390832"/>
        <n v="0.0504555981735783"/>
        <n v="0.0395344973824471"/>
        <n v="0.0255394529253611"/>
        <n v="0.124872874497746"/>
        <n v="0.0401418295335336"/>
        <n v="0.0676932233293599"/>
        <n v="0.0218333720233774"/>
        <n v="0.112693927202831"/>
        <n v="0.0227015357941173"/>
        <n v="0.0610525455354911"/>
        <n v="0.03936630188616"/>
        <n v="0.0255148817276569"/>
        <n v="0.12830806478079"/>
        <n v="0.0379239879892481"/>
        <n v="0.0527871287333763"/>
        <n v="0.0218854135189026"/>
        <n v="0.112680333551172"/>
        <n v="0.0659259091721276"/>
        <n v="0.0580398867205602"/>
        <n v="0.0957145166146469"/>
        <n v="0.0267998285382533"/>
        <n v="0.0472941515807281"/>
        <n v="0.108846408334255"/>
        <n v="0.0858935205983255"/>
        <n v="0.0239486842318863"/>
        <n v="0.0387081466945073"/>
        <n v="0.069856981356392"/>
        <n v="0.118691997806911"/>
        <n v="0.0901793780880282"/>
        <n v="0.166198508268141"/>
        <n v="0.02817272056265"/>
        <n v="0.0515481934240307"/>
        <n v="0.132646788972804"/>
        <n v="0.183590098224222"/>
        <n v="0.0535571564171488"/>
        <n v="0.073774568766586"/>
        <n v="0.148830772924841"/>
        <n v="0.0285567454061772"/>
        <n v="0.093181843360091"/>
        <n v="0.128081340755324"/>
        <n v="0.167191777829298"/>
        <n v="0.0548580807826297"/>
        <n v="0.0733495421959409"/>
        <n v="0.111734215301169"/>
        <n v="0.0880347423962728"/>
        <n v="0.150605115020377"/>
        <n v="0.028848036145755"/>
        <n v="0.0599654845112571"/>
        <n v="0.13891385232636"/>
        <n v="0.173950078639141"/>
        <n v="0.0534781894782632"/>
        <n v="0.0734840512313461"/>
        <n v="0.0225261461283801"/>
        <n v="0.107556422628963"/>
        <n v="0.038724919450483"/>
        <n v="0.0275243560882461"/>
        <n v="0.289819244823456"/>
        <n v="0.0264842561045495"/>
        <n v="0.0589203103265538"/>
        <n v="0.0250313164774957"/>
        <n v="0.11353833243464"/>
        <n v="0.111981926637201"/>
        <n v="0.0896394179997901"/>
        <n v="0.115444440287029"/>
        <n v="0.0282031546945529"/>
        <n v="0.0829853654777172"/>
        <n v="0.163189257533983"/>
        <n v="0.150259262730685"/>
        <n v="0.052906968502641"/>
        <n v="0.0691774473238278"/>
        <n v="0.0241609211266267"/>
        <n v="0.0858226341722152"/>
        <n v="0.0547389608324426"/>
        <n v="0.022812975715186"/>
        <n v="0.074300243760581"/>
        <n v="0.0733571168665394"/>
        <n v="0.0725355567520682"/>
        <n v="0.0257669351603462"/>
        <n v="0.118315491092751"/>
        <n v="0.0241560751126896"/>
        <n v="0.0870515787401418"/>
        <n v="0.0539702538219999"/>
        <n v="0.0223308650867328"/>
        <n v="0.0755022254397399"/>
        <n v="0.0697196508369351"/>
        <n v="0.0394628255612359"/>
        <n v="0.0274480292343441"/>
        <n v="0.118305868844663"/>
        <n v="0.0238594142860459"/>
        <n v="0.105504476553049"/>
        <n v="0.0477487824648332"/>
        <n v="0.0227380638376988"/>
        <n v="0.0795080800764671"/>
        <n v="0.0381559166758316"/>
        <n v="0.033403796724611"/>
        <n v="0.032168613546144"/>
        <n v="0.117848881468246"/>
        <n v="0.0225899765417769"/>
        <n v="0.0388722025521071"/>
        <n v="0.0272643379207384"/>
        <n v="0.451892607650013"/>
        <n v="0.0258290946237815"/>
        <n v="0.0764090888964055"/>
        <n v="0.025297594739214"/>
        <n v="0.113489598913529"/>
        <n v="0.0225555651617097"/>
        <n v="0.038971697803918"/>
        <n v="0.0281000919798251"/>
        <n v="0.269317885285357"/>
        <n v="0.0248112791980446"/>
        <n v="0.0472273418910937"/>
        <n v="0.0248486980054525"/>
        <n v="0.113580636672366"/>
        <n v="0.0659647011811179"/>
        <n v="0.0581753892747185"/>
        <n v="0.0659773641554239"/>
        <n v="0.0252814057641734"/>
        <n v="0.0484752271063178"/>
        <n v="0.145372568157217"/>
        <n v="0.0948254894141049"/>
        <n v="0.0222148510616013"/>
        <n v="0.0418386001868391"/>
        <n v="0.0698847279585743"/>
        <n v="0.112989468719277"/>
        <n v="0.108633064911473"/>
        <n v="0.0518738783459762"/>
        <n v="0.0266728724123772"/>
        <n v="0.0483624465193197"/>
        <n v="0.077343851291932"/>
        <n v="0.100947321629821"/>
        <n v="0.0440635658970542"/>
        <n v="0.117524596931238"/>
        <n v="0.112851618330568"/>
        <n v="0.107705490941347"/>
        <n v="0.0646480462817302"/>
        <n v="0.0270173930290171"/>
        <n v="0.0431441318865801"/>
        <n v="0.0858904209237469"/>
        <n v="0.104022418316601"/>
        <n v="0.0432212624791223"/>
        <n v="0.117523357470291"/>
        <n v="0.060327443398026"/>
        <n v="0.0580461305914088"/>
        <n v="0.0674002637877717"/>
        <n v="0.0265564487404028"/>
        <n v="0.0453741942472294"/>
        <n v="0.0787167979309397"/>
        <n v="0.0364841912650801"/>
        <n v="0.0221603401498062"/>
        <n v="0.0406564280840511"/>
        <n v="0.0703706293904997"/>
        <n v="0.0700012019977309"/>
        <n v="0.0822480144791606"/>
        <n v="0.0893854354744536"/>
        <n v="0.0286377936736725"/>
        <n v="0.0469484557279136"/>
        <n v="0.0784073702009764"/>
        <n v="0.138365021605844"/>
        <n v="0.0383003412007243"/>
        <n v="0.0701282489430894"/>
        <n v="0.0695098367953652"/>
        <n v="0.0823612085955944"/>
        <n v="0.0855763126880424"/>
        <n v="0.0287829335872529"/>
        <n v="0.0490797191286849"/>
        <n v="0.0756403241827781"/>
        <n v="0.0781172025372576"/>
        <n v="0.0386151971105366"/>
        <n v="0.0701157089008712"/>
        <n v="0.0243646576417093"/>
        <n v="0.093882994140747"/>
        <n v="0.0394156321633125"/>
        <n v="0.023005955909749"/>
        <n v="0.0882903938831383"/>
        <n v="0.0386985584111896"/>
        <n v="0.0613978983209497"/>
        <n v="0.0237278322021454"/>
        <n v="0.118621406823628"/>
        <n v="0.0241627894853888"/>
        <n v="0.089633754054609"/>
        <n v="0.0393688884337934"/>
        <n v="0.0232180381196058"/>
        <n v="0.0853934034996197"/>
        <n v="0.038700295950117"/>
        <n v="0.0366422424505423"/>
        <n v="0.0236437579574526"/>
        <n v="0.117917685118488"/>
        <n v="0.0241406525476495"/>
        <n v="0.0857177788992686"/>
        <n v="0.0577589093172918"/>
        <n v="0.022936462167256"/>
        <n v="0.0737133264773641"/>
        <n v="0.0737849511239985"/>
        <n v="0.0373721027203606"/>
        <n v="0.0256853039385189"/>
        <n v="0.118793150527112"/>
        <n v="0.0238783095605528"/>
        <n v="0.0986029209591405"/>
        <n v="0.0407972507758704"/>
        <n v="0.0229634288078621"/>
        <n v="0.0793261819179242"/>
        <n v="0.0422962876717631"/>
        <n v="0.0413133905390776"/>
        <n v="0.0246367592451028"/>
        <n v="0.118888332356897"/>
        <n v="0.0241333990675467"/>
        <n v="0.0930833859872604"/>
        <n v="0.0410072114759594"/>
        <n v="0.0838030683475601"/>
        <n v="0.0827673218699933"/>
        <n v="0.101666582031073"/>
        <n v="0.0304409217866434"/>
        <n v="0.0785039607068924"/>
        <n v="0.0719720937412857"/>
        <n v="0.0639377360974842"/>
        <n v="0.0401965434626658"/>
        <n v="0.0720948423351048"/>
        <n v="0.0889868156519979"/>
        <n v="0.0823466322080868"/>
        <n v="0.0678629357958284"/>
        <n v="0.0286849979753078"/>
        <n v="0.177258560222207"/>
        <n v="0.112575134327127"/>
        <n v="0.0979801533721111"/>
        <n v="0.0428202775678148"/>
        <n v="0.0704441459932041"/>
        <n v="0.0890896779042031"/>
        <n v="0.0824254472237722"/>
        <n v="0.0560970223459977"/>
        <n v="0.0288927427087697"/>
        <n v="0.266086561458808"/>
        <n v="0.0972576081668958"/>
        <n v="0.115816533782763"/>
        <n v="0.0435231520766419"/>
        <n v="0.0713279552538566"/>
        <n v="0.0236870872792818"/>
        <n v="0.096895562063245"/>
        <n v="0.0411273580594613"/>
        <n v="0.0228352579735315"/>
        <n v="0.0805861972192669"/>
        <n v="0.0397883827348948"/>
        <n v="0.0334672382390122"/>
        <n v="0.0270215022447601"/>
        <n v="0.118446416240663"/>
        <n v="0.0236913111006917"/>
        <n v="0.0982780113838939"/>
        <n v="0.0451985337290399"/>
        <n v="0.0229105307272694"/>
        <n v="0.0815736073403554"/>
        <n v="0.0405831781149601"/>
        <n v="0.0358084161596259"/>
        <n v="0.0253439181990811"/>
        <n v="0.118848299465638"/>
        <n v="0.0242563093241185"/>
        <n v="0.090560952289231"/>
        <n v="0.0398930401500075"/>
        <n v="0.0247147726811469"/>
        <n v="0.11904755933722"/>
        <n v="0.0395881828591315"/>
        <n v="0.033116758393797"/>
        <n v="0.0213984909118121"/>
        <n v="0.114706445324644"/>
        <n v="0.109234576375304"/>
        <n v="0.107776339313351"/>
        <n v="0.0882910105532701"/>
        <n v="0.0257552191536465"/>
        <n v="0.0459790542931102"/>
        <n v="0.0996691430858003"/>
        <n v="0.113834651853017"/>
        <n v="0.0478017480853469"/>
        <n v="0.118174937461701"/>
        <n v="0.114517030758276"/>
        <n v="0.088281653339904"/>
        <n v="0.153296267323037"/>
        <n v="0.0292094296333615"/>
        <n v="0.0686928591941899"/>
        <n v="0.134221283186126"/>
        <n v="0.140503313008232"/>
        <n v="0.0553096629788152"/>
        <n v="0.0735303924371599"/>
        <n v="0.118319929399739"/>
        <n v="0.0890375341212317"/>
        <n v="0.157673851128149"/>
        <n v="0.028735420906865"/>
        <n v="0.0590798577318139"/>
        <n v="0.132216962792313"/>
        <n v="0.194719434261476"/>
        <n v="0.0562298187252998"/>
        <n v="0.0737535533210094"/>
        <n v="0.0241007375583743"/>
        <n v="0.105505749383884"/>
        <n v="0.0398042803844933"/>
        <n v="0.0246177759776444"/>
        <n v="0.126004858522479"/>
        <n v="0.0402197354275333"/>
        <n v="0.039452666932942"/>
        <n v="0.0210676351052505"/>
        <n v="0.114678648279658"/>
        <n v="0.10879920739289"/>
        <n v="0.102760057884025"/>
        <n v="0.0863543958625414"/>
        <n v="0.0259314102505356"/>
        <n v="0.0442815157125087"/>
        <n v="0.114631173321033"/>
        <n v="0.114784550553975"/>
        <n v="0.0473524428777945"/>
        <n v="0.118347688286618"/>
        <n v="0.024113526967457"/>
        <n v="0.0895265770100091"/>
        <n v="0.0564977489152376"/>
        <n v="0.0222952559349189"/>
        <n v="0.0749734643826103"/>
        <n v="0.0798777096193539"/>
        <n v="0.0656407357458974"/>
        <n v="0.0276581436293779"/>
        <n v="0.118286303515717"/>
        <n v="0.0229841793443763"/>
        <n v="0.0397425291531361"/>
        <n v="0.0311843530380078"/>
        <n v="0.0184730484178605"/>
        <n v="0.0173428369702011"/>
        <n v="0.0184103949795928"/>
        <n v="0.0334865658464311"/>
        <n v="0.111718932292104"/>
        <n v="0.0238202976320753"/>
        <n v="0.0662122589190719"/>
        <n v="0.0400707168010396"/>
        <n v="0.0250239126873417"/>
        <n v="0.124067729981485"/>
        <n v="0.0355488991367729"/>
        <n v="0.0395533906563259"/>
        <n v="0.0210750288773267"/>
        <n v="0.114605500326315"/>
        <n v="0.0237387350688942"/>
        <n v="0.0725006366220404"/>
        <n v="0.0404590722980968"/>
        <n v="0.0247407023598951"/>
        <n v="0.133406865245753"/>
        <n v="0.0386046899790006"/>
        <n v="0.057381249321633"/>
        <n v="0.0210541434604918"/>
        <n v="0.114788394860195"/>
        <n v="0.0245852372426484"/>
        <n v="0.0793081003231166"/>
        <n v="0.0409144800776382"/>
        <n v="0.0235496860617117"/>
        <n v="0.102393835073103"/>
        <n v="0.0703552877700972"/>
        <n v="0.0927591727466243"/>
        <n v="0.0218770197208322"/>
        <n v="0.115108897577502"/>
        <n v="0.0246542915566769"/>
        <n v="0.0793085068693826"/>
        <n v="0.040757894409565"/>
        <n v="0.0239569720121555"/>
        <n v="0.0993858900983832"/>
        <n v="0.0745271023554094"/>
        <n v="0.0912223765016038"/>
        <n v="0.0216989423902433"/>
        <n v="0.114673543461349"/>
        <n v="0.124281354295384"/>
        <n v="0.0891928830506012"/>
        <n v="0.135814251491192"/>
        <n v="0.0263011738403382"/>
        <n v="0.0484818368512716"/>
        <n v="0.124877634025603"/>
        <n v="0.135114214424941"/>
        <n v="0.0532977319382117"/>
        <n v="0.0799776399642651"/>
        <n v="0.121454613219616"/>
        <n v="0.112962758001694"/>
        <n v="0.0876536247297941"/>
        <n v="0.0987994731401555"/>
        <n v="0.0298454678224364"/>
        <n v="0.0891397248009873"/>
        <n v="0.065707562121803"/>
        <n v="0.123636034113112"/>
        <n v="0.040357707260421"/>
        <n v="0.0725576421790656"/>
        <n v="0.113919575544653"/>
        <n v="0.0879062703185387"/>
        <n v="0.0996016319192385"/>
        <n v="0.0291908028340328"/>
        <n v="0.0890533519654785"/>
        <n v="0.0599144307646697"/>
        <n v="0.0394766988857269"/>
        <n v="0.0408293236128012"/>
        <n v="0.0727130195721248"/>
        <n v="0.0240118965323585"/>
        <n v="0.064360283151498"/>
        <n v="0.0405082493783577"/>
        <n v="0.0256256112051511"/>
        <n v="0.11467672444389"/>
        <n v="0.0572017765039605"/>
        <n v="0.039547411207591"/>
        <n v="0.0210989981674425"/>
        <n v="0.114352599351713"/>
        <n v="0.0241629004320262"/>
        <n v="0.110111233680715"/>
        <n v="0.040509335653069"/>
        <n v="0.0229014219380643"/>
        <n v="0.0827894826407069"/>
        <n v="0.0384791896632308"/>
        <n v="0.0344708205841812"/>
        <n v="0.027678303026243"/>
        <n v="0.118411837797061"/>
        <n v="0.0230853431917807"/>
        <n v="0.0552724230642576"/>
        <n v="0.0407503451687887"/>
        <n v="0.0256431782583177"/>
        <n v="0.133571546337761"/>
        <n v="0.040736356693195"/>
        <n v="0.0404944942021539"/>
        <n v="0.0210645443359309"/>
        <n v="0.114306933136243"/>
        <n v="0.024162760009567"/>
        <n v="0.108638930253243"/>
        <n v="0.0403426848671251"/>
        <n v="0.0229745632676732"/>
        <n v="0.0806421981459701"/>
        <n v="0.0386169877988236"/>
        <n v="0.0333003539538283"/>
        <n v="0.0273761694972691"/>
        <n v="0.118383536864249"/>
        <n v="0.0511107813639952"/>
        <n v="0.0575378571039433"/>
        <n v="0.0918593561636291"/>
        <n v="0.0254882636954254"/>
        <n v="0.0481629956980036"/>
        <n v="0.112872599640428"/>
        <n v="0.109236832968315"/>
        <n v="0.0222248298774179"/>
        <n v="0.0425581388732299"/>
        <n v="0.0702657725439583"/>
        <n v="0.110933616130473"/>
        <n v="0.0882166118798466"/>
        <n v="0.106352894504371"/>
        <n v="0.0289972483081326"/>
        <n v="0.0894291526661659"/>
        <n v="0.113365789692955"/>
        <n v="0.078027959763647"/>
        <n v="0.0476783970526477"/>
        <n v="0.0715005507544341"/>
        <n v="0.110845766257905"/>
        <n v="0.0883039849719014"/>
        <n v="0.111878333755025"/>
        <n v="0.0237379207244112"/>
        <n v="0.100914310115852"/>
        <n v="0.0404267061102843"/>
        <n v="0.0267823247270602"/>
        <n v="0.168448580121395"/>
        <n v="0.0372681119599065"/>
        <n v="0.062287339192377"/>
        <n v="0.0210321512197382"/>
        <n v="0.114450530304315"/>
        <n v="0.0240239914625717"/>
        <n v="0.0969320547103849"/>
        <n v="0.0402836566888908"/>
        <n v="0.0258628202410391"/>
        <n v="0.114212159299558"/>
        <n v="0.0365239512509723"/>
        <n v="0.0522654399101998"/>
        <n v="0.0210345816292476"/>
        <n v="0.114420413135948"/>
        <n v="0.025138839296982"/>
        <n v="0.0683736927519464"/>
        <n v="0.0527338949139326"/>
        <n v="0.0238420604935343"/>
        <n v="0.08696180330785"/>
        <n v="0.0809141129746009"/>
        <n v="0.124604433921682"/>
        <n v="0.0279972512022421"/>
        <n v="0.117571999597432"/>
        <n v="0.0236887293631575"/>
        <n v="0.0964315966861886"/>
        <n v="0.0420643635485071"/>
        <n v="0.022789964523548"/>
        <n v="0.0818005610156626"/>
        <n v="0.0394551293844536"/>
        <n v="0.0350245651352765"/>
        <n v="0.0270490104712322"/>
        <n v="0.118492862821854"/>
        <n v="0.0660147428463648"/>
        <n v="0.0577336369353052"/>
        <n v="0.0962729370597694"/>
        <n v="0.0271165661952441"/>
        <n v="0.0474743187787585"/>
        <n v="0.106790891149473"/>
        <n v="0.151633256178285"/>
        <n v="0.0255761815183486"/>
        <n v="0.03776905576591"/>
        <n v="0.069831819704345"/>
        <n v="0.0659262897676764"/>
        <n v="0.084423211315884"/>
        <n v="0.0943302851671346"/>
        <n v="0.026955584602174"/>
        <n v="0.0444567299297253"/>
        <n v="0.103099295794984"/>
        <n v="0.150871351310059"/>
        <n v="0.0249366970203859"/>
        <n v="0.0393295762101717"/>
        <n v="0.0692957982183435"/>
        <n v="0.025038871284672"/>
        <n v="0.210650726011378"/>
        <n v="0.163823021956115"/>
        <n v="0.02345360251396"/>
        <n v="0.0861167365365376"/>
        <n v="0.0994762008203427"/>
        <n v="0.228324803664197"/>
        <n v="0.0279301398861135"/>
        <n v="0.117548248855285"/>
        <n v="0.0660113841233234"/>
        <n v="0.091345178894773"/>
        <n v="0.0985146192795765"/>
        <n v="0.0266114289733598"/>
        <n v="0.0478413999602793"/>
        <n v="0.12932068107448"/>
        <n v="0.100521967350417"/>
        <n v="0.0249209747971599"/>
        <n v="0.0431505418920177"/>
        <n v="0.0691966475322858"/>
        <n v="0.0659816853334476"/>
        <n v="0.0579376521497634"/>
        <n v="0.0995517487474759"/>
        <n v="0.0270265840701564"/>
        <n v="0.0475514153727583"/>
        <n v="0.107710540703049"/>
        <n v="0.100047007033005"/>
        <n v="0.0255739746076151"/>
        <n v="0.127936036659927"/>
        <n v="0.115151695157427"/>
        <n v="0.0803765573856967"/>
        <n v="0.026278017759866"/>
        <n v="0.0775276421340538"/>
        <n v="0.093167849770634"/>
        <n v="0.0905139392757274"/>
        <n v="0.041610624266942"/>
        <n v="0.117643138845966"/>
        <n v="0.0254493671111768"/>
        <n v="0.0750701205086676"/>
        <n v="0.0837337190881226"/>
        <n v="0.0235060818662082"/>
        <n v="0.0873218217319256"/>
        <n v="0.0867275389414166"/>
        <n v="0.102420419152117"/>
        <n v="0.0312130152771634"/>
        <n v="0.118722806234157"/>
        <n v="0.0252975527091112"/>
        <n v="0.0666165728472825"/>
        <n v="0.0661079950970155"/>
        <n v="0.0253531645694675"/>
        <n v="0.0872060778069054"/>
        <n v="0.0699456577651076"/>
        <n v="0.0416810963528253"/>
        <n v="0.0310880900484415"/>
        <n v="0.118675920005024"/>
        <n v="0.0600553848746021"/>
        <n v="0.0579185502073027"/>
        <n v="0.0631011565187094"/>
        <n v="0.02493759274106"/>
        <n v="0.0453825690143092"/>
        <n v="0.104330151563597"/>
        <n v="0.119399850874373"/>
        <n v="0.0224396383792104"/>
        <n v="0.040956651370857"/>
        <n v="0.0703103525567476"/>
        <n v="0.0600658135127303"/>
        <n v="0.0580151434041122"/>
        <n v="0.0719451348750666"/>
        <n v="0.0249045555238101"/>
        <n v="0.0455687798191664"/>
        <n v="0.113420359469247"/>
        <n v="0.113601273429303"/>
        <n v="0.0228266320862946"/>
        <n v="0.0407878573592035"/>
        <n v="0.0702978132445439"/>
        <n v="0.0502779616569291"/>
        <n v="0.0753614987737711"/>
        <n v="0.0734422029936276"/>
        <n v="0.0262455476588228"/>
        <n v="0.0890764727202579"/>
        <n v="0.103872660373515"/>
        <n v="0.108041925420186"/>
        <n v="0.0306573955861511"/>
        <n v="0.117851821045792"/>
        <n v="0.0252871743797289"/>
        <n v="0.074656458065456"/>
        <n v="0.0536107641054999"/>
        <n v="0.0261309165409748"/>
        <n v="0.0883857409348596"/>
        <n v="0.135136880074999"/>
        <n v="0.131445955506508"/>
        <n v="0.0308349876775895"/>
        <n v="0.117824629941518"/>
        <n v="0.085653407044534"/>
        <n v="0.0821875773640039"/>
        <n v="0.0957376001382341"/>
        <n v="0.0287841115319016"/>
        <n v="0.0398202651473389"/>
        <n v="0.0391249064250638"/>
        <n v="0.0263338405920481"/>
        <n v="0.0388991181392988"/>
        <n v="0.0703505313108812"/>
        <n v="0.0380808711783355"/>
        <n v="0.0699608208942297"/>
        <n v="0.133412300731938"/>
        <n v="0.116204857200957"/>
        <n v="0.103574736458173"/>
        <n v="0.0270886672115275"/>
        <n v="0.078183831811083"/>
        <n v="0.103624623013541"/>
        <n v="0.0882957872781826"/>
        <n v="0.0417217406331418"/>
        <n v="0.117628254963399"/>
        <n v="0.134647926658398"/>
        <n v="0.118161051149929"/>
        <n v="0.11822171389104"/>
        <n v="0.0278456917461595"/>
        <n v="0.0790135474844415"/>
        <n v="0.121854258711925"/>
        <n v="0.141642433659983"/>
        <n v="0.0403219314726746"/>
        <n v="0.117615051353914"/>
        <n v="0.114381932190912"/>
        <n v="0.114651561564877"/>
        <n v="0.128083846593054"/>
        <n v="0.031831174679461"/>
        <n v="0.0867841990103979"/>
        <n v="0.113737198566354"/>
        <n v="0.153051993470597"/>
        <n v="0.0398142347848089"/>
        <n v="0.118043854880461"/>
      </sharedItems>
    </cacheField>
    <cacheField name="COMP_PRICE" numFmtId="0">
      <sharedItems containsSemiMixedTypes="0" containsString="0" containsNumber="1">
        <n v="622.92511787193"/>
        <n v="484.181395091245"/>
        <n v="497.111752535971"/>
        <n v="468.859136216099"/>
        <n v="495.708298824903"/>
        <n v="569.261263704327"/>
        <n v="477.229309681271"/>
        <n v="396.110746288093"/>
        <n v="431.26181922136"/>
        <n v="444.080675491806"/>
        <n v="208.504572806467"/>
        <n v="201.76334443195"/>
        <n v="439.845658558056"/>
        <n v="482.872592486553"/>
        <n v="491.734074150855"/>
        <n v="361.845128600319"/>
        <n v="363.125620961295"/>
        <n v="430.748467992006"/>
        <n v="236.562540077184"/>
        <n v="353.732377092799"/>
        <n v="354.957809704668"/>
        <n v="128.658614235066"/>
        <n v="438.604552320855"/>
        <n v="110.476638044236"/>
        <n v="467.316828744436"/>
        <n v="463.73573741704"/>
        <n v="176.671816624759"/>
        <n v="179.83658319077"/>
        <n v="502.289536667343"/>
        <n v="212.433215932708"/>
        <n v="384.098125936237"/>
        <n v="479.276391903988"/>
        <n v="109.5045964314"/>
        <n v="466.132847127118"/>
        <n v="226.406273770776"/>
        <n v="217.013858159089"/>
        <n v="109.177277102701"/>
        <n v="111.664521813807"/>
        <n v="267.243656393498"/>
        <n v="201.006299497939"/>
        <n v="211.812394535842"/>
        <n v="163.851569773098"/>
        <n v="149.227275135005"/>
        <n v="405.586046055574"/>
        <n v="140.034952977301"/>
        <n v="132.691720532098"/>
        <n v="423.273980801279"/>
        <n v="130.00990040039"/>
        <n v="100.424876135059"/>
        <n v="154.461519342658"/>
        <n v="137.828895760754"/>
        <n v="364.431789657415"/>
        <n v="408.829662783176"/>
        <n v="161.187526632792"/>
        <n v="254.500872733766"/>
        <n v="223.830453035523"/>
        <n v="164.001640553415"/>
        <n v="158.661423090996"/>
        <n v="365.862604077467"/>
        <n v="138.842483009735"/>
        <n v="143.972731858668"/>
        <n v="137.092901356791"/>
        <n v="135.300107620436"/>
        <n v="404.367644913535"/>
        <n v="402.597751254959"/>
        <n v="567.674838216925"/>
        <n v="455.642379383338"/>
        <n v="460.087152650423"/>
        <n v="546.438777057466"/>
        <n v="156.61918187815"/>
        <n v="159.215594019789"/>
        <n v="169.759426128012"/>
        <n v="154.459016029128"/>
        <n v="121.481651327119"/>
        <n v="121.156098280441"/>
        <n v="452.584186152154"/>
        <n v="471.799966711358"/>
        <n v="154.312866929101"/>
        <n v="147.41078542097"/>
        <n v="115.019805679749"/>
        <n v="114.328046806163"/>
        <n v="481.394769346418"/>
        <n v="461.138820278669"/>
        <n v="549.598662121605"/>
        <n v="482.46983728729"/>
        <n v="452.672045360195"/>
        <n v="465.071296359359"/>
        <n v="375.322771382342"/>
        <n v="353.59362105071"/>
        <n v="481.794305267795"/>
        <n v="519.153058443745"/>
        <n v="355.79944446224"/>
        <n v="145.422025387454"/>
        <n v="102.144234824154"/>
        <n v="108.758026606658"/>
        <n v="95.2698364898998"/>
        <n v="91.6730771183917"/>
        <n v="107.251836658275"/>
        <n v="107.02432304071"/>
        <n v="115.00014326016"/>
        <n v="107.923159033286"/>
        <n v="130.967238426777"/>
        <n v="108.830159097407"/>
        <n v="88.0377124552798"/>
        <n v="109.102949796391"/>
        <n v="104.057582302528"/>
        <n v="99.9203911429562"/>
        <n v="96.6428620893674"/>
        <n v="104.801784272017"/>
        <n v="92.4838509948624"/>
        <n v="115.249614230041"/>
        <n v="96.2376222971588"/>
        <n v="522.469180832776"/>
        <n v="462.395329311268"/>
        <n v="96.3886685744893"/>
        <n v="93.323019975733"/>
        <n v="105.398398463515"/>
        <n v="103.333724890393"/>
        <n v="127.123651052686"/>
        <n v="450.965914431996"/>
        <n v="485.946354685024"/>
        <n v="113.198779577909"/>
        <n v="124.091210909087"/>
        <n v="448.240146658241"/>
        <n v="456.248530699488"/>
        <n v="460.048026190206"/>
        <n v="448.799041215652"/>
        <n v="457.56423765159"/>
        <n v="124.398958058632"/>
        <n v="120.044719924308"/>
        <n v="103.606604974486"/>
        <n v="105.222665066621"/>
        <n v="109.619449054129"/>
        <n v="100.926437591464"/>
        <n v="481.907365582017"/>
        <n v="481.008380975329"/>
        <n v="543.871899666445"/>
        <n v="103.34026964082"/>
        <n v="460.997200601931"/>
        <n v="145.746261461253"/>
        <n v="144.086663015765"/>
        <n v="150.641231889482"/>
        <n v="103.201526112721"/>
        <n v="107.092435331703"/>
        <n v="514.347002995029"/>
        <n v="224.335963377461"/>
        <n v="223.664789659098"/>
        <n v="485.473804884042"/>
        <n v="432.4238940882"/>
        <n v="435.899269065364"/>
        <n v="107.764880458844"/>
        <n v="103.316324007726"/>
        <n v="131.331306431228"/>
        <n v="134.085205731496"/>
        <n v="473.899008055028"/>
        <n v="493.034619144066"/>
        <n v="472.358190817278"/>
        <n v="136.257846760569"/>
        <n v="136.725653250065"/>
        <n v="120.416967840648"/>
        <n v="332.437801324626"/>
        <n v="501.525438581536"/>
        <n v="475.019599799416"/>
        <n v="119.559033830377"/>
        <n v="323.172584768098"/>
        <n v="154.212605198452"/>
        <n v="122.59687519013"/>
        <n v="95.4450599475061"/>
        <n v="97.8478653447775"/>
        <n v="117.366201454761"/>
        <n v="114.580332439929"/>
        <n v="470.274131363448"/>
        <n v="432.310277936488"/>
        <n v="372.068787387242"/>
        <n v="93.8271589049375"/>
        <n v="145.911435971826"/>
        <n v="91.3255382886204"/>
        <n v="150.647927748838"/>
        <n v="457.675468543511"/>
        <n v="425.00664750893"/>
        <n v="86.9725493872826"/>
        <n v="86.4552388178753"/>
        <n v="147.122125047733"/>
        <n v="146.032571770441"/>
        <n v="398.562304036275"/>
        <n v="403.959740529363"/>
        <n v="147.989158919292"/>
        <n v="410.197731769347"/>
        <n v="451.065953388486"/>
        <n v="181.835895456436"/>
        <n v="189.852693792355"/>
        <n v="182.279410644148"/>
        <n v="547.14222141325"/>
        <n v="570.722038860406"/>
        <n v="186.475650230499"/>
        <n v="162.87810007842"/>
        <n v="462.488536552468"/>
        <n v="209.833382699483"/>
        <n v="218.467712889258"/>
        <n v="209.697661124045"/>
      </sharedItems>
    </cacheField>
    <cacheField name="COMP_SPEED_USD" numFmtId="0">
      <sharedItems containsSemiMixedTypes="0" containsString="0" containsNumber="1">
        <n v="318.252442720769"/>
        <n v="816.031904412228"/>
        <n v="10934.8275191238"/>
        <n v="1754.46859448629"/>
        <n v="1574.9415755156"/>
        <n v="0.0"/>
        <n v="253.033197074684"/>
        <n v="648.803069422268"/>
        <n v="8693.9611302584"/>
        <n v="1394.92659925787"/>
        <n v="1252.18992398497"/>
        <n v="271.42301688464"/>
        <n v="695.95645355036"/>
        <n v="9325.81647757482"/>
        <n v="1496.30637513327"/>
        <n v="1343.19595535219"/>
        <n v="251.425711795883"/>
        <n v="644.681312297136"/>
        <n v="8638.72958478163"/>
        <n v="1386.06482143884"/>
        <n v="1244.23493273347"/>
        <n v="258.090525783185"/>
        <n v="661.770578931245"/>
        <n v="8867.72575767869"/>
        <n v="1422.80674470217"/>
        <n v="1277.2172173373"/>
        <n v="286.395341769646"/>
        <n v="734.347030178581"/>
        <n v="9840.25020439299"/>
        <n v="1578.84611488395"/>
        <n v="1417.28976824466"/>
        <n v="253.122425854946"/>
        <n v="649.031861166529"/>
        <n v="8697.0269396315"/>
        <n v="1395.41850150803"/>
        <n v="1252.6314920514"/>
        <n v="213.959219607513"/>
        <n v="548.613383609009"/>
        <n v="7351.41934036072"/>
        <n v="1179.51877475936"/>
        <n v="1058.82383036538"/>
        <n v="226.218387272564"/>
        <n v="580.04714685273"/>
        <n v="7772.63176782658"/>
        <n v="1247.10136573337"/>
        <n v="1119.49099342576"/>
        <n v="215.623371985046"/>
        <n v="552.880440987299"/>
        <n v="7408.5979092298"/>
        <n v="1188.69294812269"/>
        <n v="1067.05925110548"/>
        <n v="111.403993250495"/>
        <n v="285.65126474486"/>
        <n v="3827.72694758113"/>
        <n v="614.15021920145"/>
        <n v="551.306940957581"/>
        <n v="104.26120823521"/>
        <n v="267.336431372334"/>
        <n v="3582.30818038927"/>
        <n v="574.773327450518"/>
        <n v="515.959312548604"/>
        <n v="237.582632470134"/>
        <n v="609.186237102907"/>
        <n v="8163.09557717896"/>
        <n v="1309.75040977125"/>
        <n v="1175.72943760861"/>
        <n v="253.290818388821"/>
        <n v="649.463636894414"/>
        <n v="8702.81273438516"/>
        <n v="1396.34681932299"/>
        <n v="1253.46481920622"/>
        <n v="272.322330264743"/>
        <n v="698.262385294214"/>
        <n v="9356.71596294247"/>
        <n v="1501.26412838256"/>
        <n v="1347.64640361783"/>
        <n v="188.394666205756"/>
        <n v="483.063246681425"/>
        <n v="6473.0475055311"/>
        <n v="1038.58598036506"/>
        <n v="932.312066095152"/>
        <n v="196.142304162243"/>
        <n v="502.928985031394"/>
        <n v="6739.24839942068"/>
        <n v="1081.29731781749"/>
        <n v="970.652941110591"/>
        <n v="210.829837658687"/>
        <n v="540.589327329968"/>
        <n v="7243.89698622157"/>
        <n v="1162.26705375943"/>
        <n v="1043.33740174683"/>
        <n v="117.169426100229"/>
        <n v="300.434425898023"/>
        <n v="4025.82130703351"/>
        <n v="645.934015680751"/>
        <n v="579.838441983185"/>
        <n v="197.276546704654"/>
        <n v="505.837299242702"/>
        <n v="6778.21980985221"/>
        <n v="1087.55019337181"/>
        <n v="976.265987538416"/>
        <n v="206.265983219382"/>
        <n v="528.887136459956"/>
        <n v="7087.08762856341"/>
        <n v="1137.1073433889"/>
        <n v="1020.75217336771"/>
        <n v="56.666682007366"/>
        <n v="33.7732130209277"/>
        <n v="1154.48415111888"/>
        <n v="160.500701470151"/>
        <n v="15.8092999968863"/>
        <n v="59.1794205801854"/>
        <n v="225.793623534776"/>
        <n v="578.958009063529"/>
        <n v="7758.03732145129"/>
        <n v="1244.75971948658"/>
        <n v="1117.38895749261"/>
        <n v="0.486815789211358"/>
        <n v="12.4109266149604"/>
        <n v="3826.9529404906"/>
        <n v="54.7156562905104"/>
        <n v="32.6104061508148"/>
        <n v="1114.73542772896"/>
        <n v="154.974685387174"/>
        <n v="15.2649880702519"/>
        <n v="57.1418816354216"/>
        <n v="237.840899989481"/>
        <n v="609.84846151149"/>
        <n v="8171.96938425396"/>
        <n v="1311.1741922497"/>
        <n v="1177.00753071717"/>
        <n v="245.061150438035"/>
        <n v="628.361924200089"/>
        <n v="8420.0497842812"/>
        <n v="1350.97813703019"/>
        <n v="0.530768699826304"/>
        <n v="21.5640146020315"/>
        <n v="4936.70739538767"/>
        <n v="82.5983496079676"/>
        <n v="31.6971122752527"/>
        <n v="3408.12469200862"/>
        <n v="288.8049793172"/>
        <n v="56.2155589539245"/>
        <n v="66.7096907713684"/>
        <n v="1212.73851370617"/>
        <n v="0.508162155702204"/>
        <n v="20.6455583182433"/>
        <n v="4726.44274790916"/>
        <n v="79.0803139069146"/>
        <n v="30.3470662618168"/>
        <n v="3262.96556477383"/>
        <n v="276.504173880989"/>
        <n v="53.8212212426601"/>
        <n v="63.8683861344869"/>
        <n v="275.229551616871"/>
        <n v="705.716799017618"/>
        <n v="9456.60510683608"/>
        <n v="1517.29111788787"/>
        <n v="1362.033422104"/>
        <n v="115.57429112819"/>
        <n v="296.344336226128"/>
        <n v="3971.01410543012"/>
        <n v="637.140322886176"/>
        <n v="571.944568916428"/>
        <n v="206.721611378883"/>
        <n v="530.055413792008"/>
        <n v="7102.74254481291"/>
        <n v="1139.61913965281"/>
        <n v="1023.00694861857"/>
        <n v="223.366762446853"/>
        <n v="572.735288325266"/>
        <n v="7674.65286355857"/>
        <n v="1231.38086989932"/>
        <n v="1105.37910646776"/>
        <n v="0.459478229502668"/>
        <n v="12.1130116730641"/>
        <n v="3731.97882489943"/>
        <n v="51.2856107115548"/>
        <n v="30.3385846697206"/>
        <n v="1055.27661165998"/>
        <n v="137.480070924831"/>
        <n v="14.1516729564466"/>
        <n v="54.9377028640737"/>
        <n v="249.963739271917"/>
        <n v="640.932664799788"/>
        <n v="8588.49770831716"/>
        <n v="1378.00522931954"/>
        <n v="1237.00004306359"/>
        <n v="116.995441971048"/>
        <n v="299.988312746279"/>
        <n v="4019.84339080014"/>
        <n v="644.9748724045"/>
        <n v="578.977443600318"/>
        <n v="111.718734180299"/>
        <n v="286.458292769998"/>
        <n v="3838.54112311798"/>
        <n v="615.885329455497"/>
        <n v="552.864505046097"/>
        <n v="0.443810101045988"/>
        <n v="11.3145356357135"/>
        <n v="3488.87691988965"/>
        <n v="49.8820323523771"/>
        <n v="29.7295773261376"/>
        <n v="1016.25882681701"/>
        <n v="141.284100280877"/>
        <n v="13.9164670663197"/>
        <n v="52.0939230497387"/>
        <n v="0.477524736958641"/>
        <n v="12.1740596721872"/>
        <n v="3753.91418429826"/>
        <n v="53.6713885553566"/>
        <n v="31.9880249663006"/>
        <n v="1093.46030613982"/>
        <n v="152.016938469982"/>
        <n v="14.9736503508497"/>
        <n v="56.0513085277716"/>
        <n v="156.858664120164"/>
        <n v="402.201702872215"/>
        <n v="5389.50281848769"/>
        <n v="864.733661175264"/>
        <n v="776.249286543376"/>
        <n v="116.804760638252"/>
        <n v="299.499386251929"/>
        <n v="4013.29177577585"/>
        <n v="643.923680441648"/>
        <n v="578.033815466223"/>
        <n v="114.410464908535"/>
        <n v="293.360166432141"/>
        <n v="3931.0262301907"/>
        <n v="630.724357829105"/>
        <n v="566.185121214033"/>
        <n v="0.461272322559436"/>
        <n v="18.7405231364242"/>
        <n v="4290.31796112322"/>
        <n v="71.7833070708802"/>
        <n v="27.5468402760332"/>
        <n v="2961.88074535941"/>
        <n v="250.990202737973"/>
        <n v="48.854955936813"/>
        <n v="57.9750350941961"/>
        <n v="0.427939970232897"/>
        <n v="17.3862998513572"/>
        <n v="3980.29201142057"/>
        <n v="66.5961185806313"/>
        <n v="25.5562569683922"/>
        <n v="2747.85001399943"/>
        <n v="232.853207607307"/>
        <n v="45.3246105756439"/>
        <n v="53.7856567131549"/>
        <n v="216.704624407493"/>
        <n v="555.652883096137"/>
        <n v="7445.74863348824"/>
        <n v="1194.65369865669"/>
        <n v="1072.41006437554"/>
        <n v="0.380985292145286"/>
        <n v="15.4786301559771"/>
        <n v="3543.56409841625"/>
        <n v="59.2890205590651"/>
        <n v="22.7521584906967"/>
        <n v="2446.34881800187"/>
        <n v="207.303952652416"/>
        <n v="40.3514773161649"/>
        <n v="47.8841556327054"/>
        <n v="0.370763913989217"/>
        <n v="15.0633570852732"/>
        <n v="3448.49452639622"/>
        <n v="57.6983672920459"/>
        <n v="22.1417453839578"/>
        <n v="2380.71621515348"/>
        <n v="201.742236394614"/>
        <n v="39.2688956068236"/>
        <n v="46.5994812043307"/>
        <n v="223.679135154436"/>
        <n v="573.536243985734"/>
        <n v="7685.38566940883"/>
        <n v="1233.10292456932"/>
        <n v="1106.92495089246"/>
        <n v="0.397412397226445"/>
        <n v="16.146028843871"/>
        <n v="3696.35346064788"/>
        <n v="61.8454105062953"/>
        <n v="23.7331729971762"/>
        <n v="2551.82908174696"/>
        <n v="216.242365457765"/>
        <n v="42.0913291469802"/>
        <n v="49.9487971622296"/>
        <n v="0.390261040693573"/>
        <n v="10.6289451630742"/>
        <n v="4235.69582090754"/>
        <n v="84.2210233413607"/>
        <n v="49.2914411735772"/>
        <n v="824.506386867126"/>
        <n v="108.923309557911"/>
        <n v="3.87088752568012"/>
        <n v="55.6044971532506"/>
        <n v="0.483513453575332"/>
        <n v="19.6441334550987"/>
        <n v="4497.18388219937"/>
        <n v="75.2444770982929"/>
        <n v="28.8750640902298"/>
        <n v="3104.69351449647"/>
        <n v="263.09217744963"/>
        <n v="51.2105914749207"/>
        <n v="60.7704127661679"/>
        <n v="0.377879019897627"/>
        <n v="15.352428855621"/>
        <n v="3514.67249802211"/>
        <n v="58.8056217430204"/>
        <n v="22.5666542207129"/>
        <n v="2426.40309936621"/>
        <n v="205.613749570486"/>
        <n v="40.0224812191412"/>
        <n v="47.4937436488021"/>
        <n v="197.558473173284"/>
        <n v="506.560187623806"/>
        <n v="6787.90651415901"/>
        <n v="1089.10440339118"/>
        <n v="977.661162113947"/>
        <n v="223.220995879614"/>
        <n v="572.361527896447"/>
        <n v="7669.64447381239"/>
        <n v="1230.57728497736"/>
        <n v="1104.65774884014"/>
        <n v="0.443613463895464"/>
        <n v="18.0230808942391"/>
        <n v="4126.07199449207"/>
        <n v="69.0352313420708"/>
        <n v="26.4922663610531"/>
        <n v="2848.49125523863"/>
        <n v="241.38156094564"/>
        <n v="46.9846448001383"/>
        <n v="55.7555805535755"/>
        <n v="120.595238544895"/>
        <n v="309.218560371526"/>
        <n v="4143.52870897845"/>
        <n v="664.819904798781"/>
        <n v="596.791821517045"/>
        <n v="122.647896740814"/>
        <n v="314.481786514909"/>
        <n v="4214.05593929979"/>
        <n v="676.135841007056"/>
        <n v="606.949847973776"/>
        <n v="0.535068752648682"/>
        <n v="28.9906107930877"/>
        <n v="5241.22859264103"/>
        <n v="66.0947462622728"/>
        <n v="37.8788360398087"/>
        <n v="1797.19437141317"/>
        <n v="220.780826854166"/>
        <n v="43.7566888228771"/>
        <n v="68.2553301452122"/>
        <n v="0.607747004281051"/>
        <n v="34.0191251877316"/>
        <n v="5821.66062235733"/>
        <n v="75.7664384051749"/>
        <n v="44.5910693877284"/>
        <n v="1999.85315066052"/>
        <n v="245.396462454054"/>
        <n v="49.6607871809186"/>
        <n v="77.8433261028468"/>
        <n v="189.772932734982"/>
        <n v="486.597263423032"/>
        <n v="6520.40332986863"/>
        <n v="1046.18411635951"/>
        <n v="939.132718406452"/>
        <n v="0.355864113349114"/>
        <n v="14.4580095606817"/>
        <n v="3309.91070253119"/>
        <n v="55.3796568203038"/>
        <n v="21.2519403635736"/>
        <n v="2285.04294262599"/>
        <n v="193.634869443428"/>
        <n v="37.6908059011579"/>
        <n v="44.7267990104078"/>
        <n v="0.408334435041285"/>
        <n v="16.5897682410891"/>
        <n v="3797.93990474466"/>
        <n v="63.5451005938171"/>
        <n v="24.385428977992"/>
        <n v="2621.96069797827"/>
        <n v="222.185328760328"/>
        <n v="43.2481201575994"/>
        <n v="51.3215340351077"/>
        <n v="0.387381827706524"/>
        <n v="15.7385079262565"/>
        <n v="3603.05860971724"/>
        <n v="60.2844509240053"/>
        <n v="23.1341548403751"/>
        <n v="2487.42168231489"/>
        <n v="210.784473114662"/>
        <n v="41.0289566439047"/>
        <n v="48.6881045268996"/>
        <n v="0.397949688935131"/>
        <n v="16.1678578745871"/>
        <n v="3701.35083888932"/>
        <n v="61.9290239680725"/>
        <n v="23.7652596586925"/>
        <n v="2555.27909140236"/>
        <n v="216.534719774937"/>
        <n v="42.1482355804887"/>
        <n v="50.016326697698"/>
        <n v="198.706260710511"/>
        <n v="509.503232591054"/>
        <n v="6827.34331672012"/>
        <n v="1095.43195007076"/>
        <n v="983.341238900735"/>
        <n v="216.678109725419"/>
        <n v="555.584896731844"/>
        <n v="7444.83761620671"/>
        <n v="1194.50752797346"/>
        <n v="1072.27885069245"/>
        <n v="257.92306274386"/>
        <n v="661.341186522718"/>
        <n v="8861.97189940442"/>
        <n v="1421.88355102384"/>
        <n v="1276.38848998884"/>
        <n v="248.780739143302"/>
        <n v="637.899331136674"/>
        <n v="8547.85103723143"/>
        <n v="1371.48356194384"/>
        <n v="1231.14570909378"/>
        <n v="268.253814352829"/>
        <n v="687.830293212383"/>
        <n v="9216.92592904593"/>
        <n v="1478.83513040662"/>
        <n v="1327.51246589989"/>
        <n v="280.241126813921"/>
        <n v="718.566991830568"/>
        <n v="9628.79769052961"/>
        <n v="1544.91903243572"/>
        <n v="1386.83429423299"/>
        <n v="0.588464193271133"/>
        <n v="32.8276966691124"/>
        <n v="4620.90387263615"/>
        <n v="64.3189268044846"/>
        <n v="40.2416153046271"/>
        <n v="2719.11988035017"/>
        <n v="259.814834540114"/>
        <n v="72.198782711972"/>
        <n v="73.5690658086969"/>
        <n v="0.589852966316199"/>
        <n v="32.9051698965185"/>
        <n v="4631.80918652871"/>
        <n v="64.4707192038439"/>
        <n v="40.3365853491328"/>
        <n v="2725.5369919422"/>
        <n v="260.427996467455"/>
        <n v="72.369171538452"/>
        <n v="73.7426884975776"/>
        <n v="0.469053130300391"/>
        <n v="27.4638020080686"/>
        <n v="4285.54324159519"/>
        <n v="60.4837288830003"/>
        <n v="33.8594356810902"/>
        <n v="2258.46330533131"/>
        <n v="223.138660581663"/>
        <n v="66.1070331612024"/>
        <n v="65.7216042827538"/>
        <n v="0.448930668005305"/>
        <n v="27.3284340334989"/>
        <n v="4585.78795863981"/>
        <n v="65.2964341573277"/>
        <n v="33.8404231584114"/>
        <n v="2234.79990680919"/>
        <n v="226.462116436126"/>
        <n v="70.1499883902367"/>
        <n v="68.5934625904489"/>
        <n v="15.3363500168017"/>
        <n v="4577.62024608625"/>
        <n v="85.1416628134108"/>
        <n v="55.9312973854983"/>
        <n v="924.711110439073"/>
        <n v="96.5835839644527"/>
        <n v="5.54610676628446"/>
        <n v="54.2677856041816"/>
        <n v="0.430312981470753"/>
        <n v="15.2952508432363"/>
        <n v="4565.35289376291"/>
        <n v="84.9134956175802"/>
        <n v="55.7814096940683"/>
        <n v="922.233019994861"/>
        <n v="96.3247540944661"/>
        <n v="5.5312440118253"/>
        <n v="54.12235588087"/>
        <n v="232.107799868132"/>
        <n v="595.148204790083"/>
        <n v="7974.98594418712"/>
        <n v="1279.56864029867"/>
        <n v="1148.63603524486"/>
        <n v="239.202583122658"/>
        <n v="613.339956724765"/>
        <n v="8218.75542011186"/>
        <n v="1318.68090695824"/>
        <n v="1183.74611647879"/>
        <n v="0.455175122431192"/>
        <n v="27.7085621312546"/>
        <n v="4649.57452069792"/>
        <n v="66.2046826605545"/>
        <n v="34.3111305420356"/>
        <n v="2265.88512143944"/>
        <n v="229.612118131396"/>
        <n v="71.1257479823041"/>
        <n v="69.5475715021057"/>
        <n v="0.406146926712208"/>
        <n v="24.7239947849403"/>
        <n v="4148.75574045969"/>
        <n v="59.0735896393502"/>
        <n v="30.6153819374777"/>
        <n v="2021.82024676594"/>
        <n v="204.879949538641"/>
        <n v="63.4645931412623"/>
        <n v="62.0564064991222"/>
        <n v="0.612242911213844"/>
        <n v="4809.34400525378"/>
        <n v="156.878239798439"/>
        <n v="31.843236841832"/>
        <n v="360.012980448894"/>
        <n v="120.992197204216"/>
        <n v="8.54897174334792"/>
        <n v="78.726720698152"/>
        <n v="0.575366502618495"/>
        <n v="4519.66921871895"/>
        <n v="147.429202554289"/>
        <n v="29.9252657371119"/>
        <n v="338.328799997802"/>
        <n v="113.704635977732"/>
        <n v="8.03405295980046"/>
        <n v="73.9848794017275"/>
        <n v="229.986351055251"/>
        <n v="589.708592449362"/>
        <n v="7902.09513882145"/>
        <n v="1267.87347376612"/>
        <n v="1138.13758342726"/>
        <n v="228.402057684025"/>
        <n v="585.64630175391"/>
        <n v="7847.6604435024"/>
        <n v="1259.1395487709"/>
        <n v="1130.29736238504"/>
        <n v="264.714195610871"/>
        <n v="678.754347720182"/>
        <n v="9095.30825945044"/>
        <n v="1459.32184759839"/>
        <n v="1309.99589109995"/>
        <n v="264.36934734157"/>
        <n v="677.870121388643"/>
        <n v="9083.45962660782"/>
        <n v="1457.42076098558"/>
        <n v="1308.28933428008"/>
        <n v="1338.21173409607"/>
        <n v="242.745384324404"/>
        <n v="8340.48243576159"/>
        <n v="1201.27844037461"/>
        <n v="226.722256975187"/>
        <n v="581.339120449199"/>
        <n v="7789.94421401927"/>
        <n v="1249.87910896577"/>
        <n v="1121.98450246695"/>
        <n v="198.339318536999"/>
        <n v="508.562355223074"/>
        <n v="6814.7355599892"/>
        <n v="1093.40906372961"/>
        <n v="981.525345580534"/>
        <n v="186.167041483199"/>
        <n v="477.351388418459"/>
        <n v="6396.50860480735"/>
        <n v="1026.30548509968"/>
        <n v="921.288179647626"/>
        <n v="251.785703932949"/>
        <n v="645.604369058845"/>
        <n v="8651.09854538852"/>
        <n v="1388.04939347651"/>
        <n v="1246.01643228357"/>
        <n v="270.297039878736"/>
        <n v="693.0693330224"/>
        <n v="190.797452092876"/>
        <n v="489.22423613558"/>
        <n v="6555.60476421678"/>
        <n v="1051.83210769149"/>
        <n v="944.20277574167"/>
        <n v="0.435234876090333"/>
        <n v="26.4947094239777"/>
        <n v="4445.88662838146"/>
        <n v="63.3043974382016"/>
        <n v="32.8080334668105"/>
        <n v="2166.62155171652"/>
        <n v="219.55330346259"/>
        <n v="68.0098814376438"/>
        <n v="66.5008414858577"/>
        <n v="0.363713190265977"/>
        <n v="6.53451304690429"/>
        <n v="3986.75831261479"/>
        <n v="87.8574574034113"/>
        <n v="48.760900574746"/>
        <n v="579.326079316124"/>
        <n v="131.102098216946"/>
        <n v="6.85044522095338"/>
        <n v="60.2726752468381"/>
        <n v="0.324512457303402"/>
        <n v="4.26916946507556"/>
        <n v="4439.85438043771"/>
        <n v="86.8143266830481"/>
        <n v="43.8788059249187"/>
        <n v="673.200102953707"/>
        <n v="112.488584055776"/>
        <n v="2.93740506736348"/>
        <n v="53.2525021795169"/>
        <n v="0.385762610230932"/>
        <n v="2.0842996613584"/>
        <n v="3740.87427712971"/>
        <n v="95.8315059240554"/>
        <n v="91.0267344487574"/>
        <n v="453.659112738803"/>
        <n v="107.541248336435"/>
        <n v="6.32293637486194"/>
        <n v="63.0317352202725"/>
        <n v="0.27595621077244"/>
        <n v="0.411398785560477"/>
        <n v="4399.90770625259"/>
        <n v="137.35188644337"/>
        <n v="70.2285287539848"/>
        <n v="422.196271200989"/>
        <n v="132.064374811548"/>
        <n v="7.37762072464075"/>
        <n v="78.0800770434227"/>
        <n v="0.407115176848377"/>
        <n v="11.4268946601274"/>
        <n v="3806.78812997816"/>
        <n v="49.6364356822562"/>
        <n v="5.98129391988422"/>
        <n v="3625.49218739937"/>
        <n v="76.7005853756423"/>
        <n v="37.8778409908089"/>
        <n v="609.080111333482"/>
        <n v="97.8669424947647"/>
        <n v="2.65127424441696"/>
        <n v="45.5885868523585"/>
        <n v="0.393517031554722"/>
        <n v="4208.66244736335"/>
        <n v="131.381784605902"/>
        <n v="67.1759935510576"/>
        <n v="403.845196456134"/>
        <n v="126.324098597347"/>
        <n v="7.05694695608294"/>
        <n v="74.686268458065"/>
        <n v="27.2486451896777"/>
        <n v="908.44980724973"/>
        <n v="124.80739622333"/>
        <n v="12.2109482837097"/>
        <n v="50.6390541748713"/>
        <n v="0.492997928148644"/>
        <n v="3872.64039634764"/>
        <n v="126.3234670025"/>
        <n v="25.6412111941734"/>
        <n v="289.894174709245"/>
        <n v="97.4268569734355"/>
        <n v="6.88391042195301"/>
        <n v="63.3933190294949"/>
        <n v="0.549481004397019"/>
        <n v="15.1568063093494"/>
        <n v="0.54559134236469"/>
        <n v="0.30422450833442"/>
        <n v="13.7529284550841"/>
        <n v="3402.87570789329"/>
        <n v="87.8583747375203"/>
        <n v="40.5677938075881"/>
        <n v="597.331889300767"/>
        <n v="90.6980824353608"/>
        <n v="2.69585637485115"/>
        <n v="40.4350627148733"/>
        <n v="0.372381471738109"/>
        <n v="10.1419865939347"/>
        <n v="4041.64002848282"/>
        <n v="80.3624890852755"/>
        <n v="47.0331841879173"/>
        <n v="786.73213512011"/>
        <n v="103.933055289545"/>
        <n v="3.69354520037078"/>
        <n v="53.0570114003336"/>
        <n v="0.390364287848914"/>
        <n v="2.10916281513865"/>
        <n v="3785.49834637905"/>
        <n v="96.9746589518832"/>
        <n v="92.112572410866"/>
        <n v="0.37925355397301"/>
        <n v="6.81371301026824"/>
        <n v="4157.10042790833"/>
        <n v="91.6113406250391"/>
        <n v="50.8443062633324"/>
        <n v="604.078929139795"/>
        <n v="136.703694044573"/>
        <n v="7.1431440098284"/>
        <n v="62.8479442225021"/>
        <n v="459.070712852235"/>
        <n v="108.824084314715"/>
        <n v="6.39836129688512"/>
        <n v="63.78362697311"/>
        <n v="0.35053010474846"/>
        <n v="6.17233333301066"/>
        <n v="3757.08088492355"/>
        <n v="88.6536183908085"/>
        <n v="47.4084487326187"/>
        <n v="556.20042600323"/>
        <n v="121.85045276918"/>
        <n v="6.64513609267539"/>
        <n v="59.1344073201004"/>
        <n v="0.411835884462651"/>
        <n v="4.45916024210379"/>
        <n v="4081.32997944993"/>
        <n v="103.907075227167"/>
        <n v="93.4310340073142"/>
        <n v="439.263042330826"/>
        <n v="125.873254182036"/>
        <n v="6.61497692986603"/>
        <n v="69.5550882569368"/>
        <n v="0.266202525325664"/>
        <n v="3.50206491944867"/>
        <n v="3642.08036255976"/>
        <n v="71.2151181791701"/>
        <n v="35.9944547046072"/>
        <n v="552.236326903854"/>
        <n v="92.2761036503426"/>
        <n v="2.40959824265078"/>
        <n v="43.6838409159871"/>
        <n v="0.568850445868703"/>
        <n v="4468.48372045753"/>
        <n v="145.759558864487"/>
        <n v="29.5863604847063"/>
        <n v="334.497208045817"/>
        <n v="112.416924827755"/>
        <n v="7.94306687566339"/>
        <n v="73.1469966424528"/>
        <n v="0.274977902016504"/>
        <n v="3.61751062690896"/>
        <n v="3762.14168459519"/>
        <n v="73.5627273438101"/>
        <n v="37.1810133160549"/>
        <n v="570.440819085204"/>
        <n v="95.3179890272903"/>
        <n v="2.4890307432515"/>
        <n v="45.1238804455577"/>
        <n v="663.535859657626"/>
        <n v="8891.38051941219"/>
        <n v="1426.60209826389"/>
        <n v="258.778985266474"/>
        <n v="1280.62420913921"/>
        <n v="240.746128205911"/>
        <n v="617.297764630542"/>
        <n v="8271.79004604927"/>
        <n v="1327.19019395566"/>
        <n v="1191.38468573694"/>
        <n v="0.314979910372669"/>
        <n v="14.2391426511314"/>
        <n v="3523.17928410731"/>
        <n v="90.9644760437649"/>
        <n v="42.0020074236909"/>
        <n v="618.449663982597"/>
        <n v="93.9045773559418"/>
        <n v="2.79116434102272"/>
        <n v="41.8645838219046"/>
        <n v="0.314309444231"/>
        <n v="14.2088332164037"/>
        <n v="3515.67984575193"/>
        <n v="90.7708490876525"/>
        <n v="41.9126019634302"/>
        <n v="617.133232215452"/>
        <n v="93.7046921010682"/>
        <n v="2.78522306945313"/>
        <n v="41.7754708814811"/>
        <n v="0.367052188612035"/>
        <n v="6.59450187557435"/>
        <n v="4023.35797346904"/>
        <n v="88.6640157378624"/>
        <n v="49.2085405579215"/>
        <n v="584.644469939379"/>
        <n v="132.305655582548"/>
        <n v="6.91333440362447"/>
        <n v="60.825996842941"/>
        <n v="0.363905310847925"/>
        <n v="6.53796470739644"/>
        <n v="3988.86419809709"/>
        <n v="87.9038654697023"/>
        <n v="48.7866570577261"/>
        <n v="579.632090938672"/>
        <n v="131.171348967478"/>
        <n v="6.85406376313901"/>
        <n v="60.3045124794539"/>
        <n v="4703.99302928745"/>
        <n v="70.7573614557072"/>
        <n v="49.2371977417418"/>
        <n v="1174.52948297576"/>
        <n v="148.615948359705"/>
        <n v="15.4707099155192"/>
        <n v="68.3033869539344"/>
        <n v="0.543195498247772"/>
        <n v="14.9834277967202"/>
        <n v="4650.18411346506"/>
        <n v="69.9479689071469"/>
        <n v="48.673974069402"/>
        <n v="1161.09405531104"/>
        <n v="146.915932435922"/>
        <n v="15.2937406635722"/>
        <n v="67.5220653881698"/>
        <n v="240.071704547873"/>
        <n v="615.568473199674"/>
        <n v="8248.61754087564"/>
        <n v="1323.4722173793"/>
        <n v="1188.04715327537"/>
        <n v="251.112778783486"/>
        <n v="643.878919957658"/>
        <n v="8627.97752743261"/>
        <n v="1384.33967790896"/>
        <n v="1242.68631551828"/>
        <n v="4285.77677856281"/>
        <n v="139.799755737057"/>
        <n v="28.3766361611718"/>
        <n v="320.820317678157"/>
        <n v="107.820432183403"/>
        <n v="7.6182915046637"/>
        <n v="70.1561691265909"/>
        <n v="0.459597920854602"/>
        <n v="11.2209329629931"/>
        <n v="4441.828925577"/>
        <n v="84.099242780451"/>
        <n v="42.5164557877934"/>
        <n v="920.18716030932"/>
        <n v="118.35098135018"/>
        <n v="7.26797964794351"/>
        <n v="52.1195072914092"/>
        <n v="0.498518846583411"/>
        <n v="12.171174638692"/>
        <n v="4817.98400780842"/>
        <n v="91.2211644288792"/>
        <n v="46.1169503568113"/>
        <n v="998.1129613147"/>
        <n v="128.373502223418"/>
        <n v="7.88346654037789"/>
        <n v="56.5332336819444"/>
        <n v="0.431469255930986"/>
        <n v="208.902320350073"/>
        <n v="535.646975256598"/>
        <n v="7177.66946843841"/>
        <n v="1151.64099680168"/>
        <n v="1033.79866224523"/>
        <n v="273.133182903248"/>
        <n v="700.341494623714"/>
        <n v="9384.57602795777"/>
        <n v="1505.73421344098"/>
        <n v="1351.65908462376"/>
        <n v="238.62691118486"/>
        <n v="611.863874832974"/>
        <n v="8198.97592276186"/>
        <n v="1315.50733089089"/>
        <n v="1180.89727842764"/>
        <n v="242.418802112634"/>
        <n v="621.586672083679"/>
        <n v="8329.2614059213"/>
        <n v="1336.41134497991"/>
        <n v="1199.6622771215"/>
        <n v="278.382082187227"/>
        <n v="713.800210736481"/>
        <n v="9564.92282386884"/>
        <n v="1534.67045308343"/>
        <n v="1377.6344067214"/>
        <n v="0.460463243971679"/>
        <n v="14.6840992398406"/>
        <n v="4220.05000745667"/>
        <n v="60.5167084133299"/>
        <n v="42.607229919221"/>
        <n v="1028.89483414765"/>
        <n v="111.501097012282"/>
        <n v="7.81666769234448"/>
        <n v="52.7056973094619"/>
        <n v="0.470690639326705"/>
        <n v="15.010249242744"/>
        <n v="4313.78196198135"/>
        <n v="61.8608511014399"/>
        <n v="43.5535833818943"/>
        <n v="1051.74772063823"/>
        <n v="113.977659075798"/>
        <n v="7.99028448346751"/>
        <n v="53.8763488455036"/>
        <n v="0.372163753052962"/>
        <n v="10.1360569219355"/>
        <n v="4039.27702006371"/>
        <n v="80.3155038919008"/>
        <n v="47.0056854969329"/>
        <n v="786.272159801732"/>
        <n v="103.872289193865"/>
        <n v="3.69138571106858"/>
        <n v="53.0259907840124"/>
        <n v="0.36720810163227"/>
        <n v="10.0010873971675"/>
        <n v="3985.49088764528"/>
        <n v="79.2460401472442"/>
        <n v="46.3797680339812"/>
        <n v="775.802331093783"/>
        <n v="102.489148430447"/>
        <n v="3.64223202349607"/>
        <n v="52.3199082480138"/>
        <n v="0.353931348282368"/>
        <n v="7.21230624439979"/>
        <n v="4228.4005173647"/>
        <n v="81.5141360248321"/>
        <n v="47.5542001633357"/>
        <n v="672.921156626863"/>
        <n v="111.243068124024"/>
        <n v="4.14156098279377"/>
        <n v="55.7753421729883"/>
        <n v="0.35279488756652"/>
        <n v="6.33835356369314"/>
        <n v="3867.07985384106"/>
        <n v="85.2200652493527"/>
        <n v="47.2971475775454"/>
        <n v="561.935295410163"/>
        <n v="127.166545613479"/>
        <n v="6.64480177290102"/>
        <n v="58.4633503984051"/>
        <n v="256.543386067587"/>
        <n v="657.803554019453"/>
        <n v="8814.56762386068"/>
        <n v="1414.27764114182"/>
        <n v="1269.56085925754"/>
        <n v="265.444475041235"/>
        <n v="680.626859080091"/>
        <n v="9120.39991167322"/>
        <n v="1463.34774702219"/>
        <n v="1313.60983802457"/>
        <n v="9287.12906250016"/>
        <n v="1490.09906599816"/>
        <n v="1337.62381273323"/>
        <n v="271.500852313489"/>
        <n v="696.156031573049"/>
        <n v="9328.49082307886"/>
        <n v="1496.73546788205"/>
        <n v="1343.58114093598"/>
        <n v="0.409598148451797"/>
        <n v="2.75016788816572"/>
        <n v="4079.61233260262"/>
        <n v="99.7008211431776"/>
        <n v="93.1835119615095"/>
        <n v="433.236941583506"/>
        <n v="125.5846913906"/>
        <n v="6.71744822588728"/>
        <n v="69.5341003878908"/>
        <n v="239.119247952221"/>
        <n v="613.126276800568"/>
        <n v="8215.89210912762"/>
        <n v="1318.22149512122"/>
        <n v="1183.33371422509"/>
        <n v="0.49347544719768"/>
        <n v="20.574154431048"/>
        <n v="3805.68774846483"/>
        <n v="53.5474671179943"/>
        <n v="28.8730992790701"/>
        <n v="2533.82709750642"/>
        <n v="235.554523809673"/>
        <n v="57.2864213327907"/>
        <n v="61.7616471638403"/>
        <n v="0.489697257607764"/>
        <n v="20.4166328024966"/>
        <n v="3776.55031130282"/>
        <n v="53.1374923482657"/>
        <n v="28.6520385479957"/>
        <n v="2514.4273903542"/>
        <n v="233.75105080049"/>
        <n v="56.8478200569781"/>
        <n v="61.2887822752312"/>
        <n v="0.470387131347114"/>
        <n v="28.6345857063935"/>
        <n v="4804.96387652721"/>
        <n v="68.4172513473688"/>
        <n v="35.4578127704777"/>
        <n v="2341.61128258306"/>
        <n v="237.285783532006"/>
        <n v="73.5027792811136"/>
        <n v="71.8718599476603"/>
        <n v="0.416866535442157"/>
        <n v="4070.90187048929"/>
        <n v="100.363242129257"/>
        <n v="96.0181458178078"/>
        <n v="417.400053131814"/>
        <n v="124.014105404062"/>
        <n v="6.58973035148097"/>
        <n v="70.2690384215152"/>
        <n v="0.387800882806526"/>
        <n v="4124.70697057113"/>
        <n v="112.748069722929"/>
        <n v="82.7597882941415"/>
        <n v="420.998883231302"/>
        <n v="121.493369381161"/>
        <n v="6.3945716876312"/>
        <n v="68.7569242443938"/>
        <n v="243.723327369194"/>
        <n v="624.93160863896"/>
        <n v="8374.08355576207"/>
        <n v="1343.60295857376"/>
        <n v="1206.11800467319"/>
        <n v="116.800519332475"/>
        <n v="299.488511108911"/>
        <n v="4013.14604885941"/>
        <n v="643.90029888416"/>
        <n v="578.012826440199"/>
        <n v="119.06795077502"/>
        <n v="305.302437884668"/>
        <n v="4091.05266765456"/>
        <n v="656.400241452038"/>
        <n v="589.233705117411"/>
        <n v="240.455175559066"/>
        <n v="616.551732202733"/>
        <n v="8261.79321151663"/>
        <n v="1325.58622423587"/>
        <n v="1189.94484315127"/>
        <n v="225.141500457021"/>
        <n v="577.285898607747"/>
        <n v="7735.63104134381"/>
        <n v="1241.16468200665"/>
        <n v="1114.16178431295"/>
        <n v="236.300993760334"/>
        <n v="605.899984000856"/>
        <n v="8119.05978561147"/>
        <n v="1302.68496560184"/>
        <n v="1169.38696912165"/>
        <n v="0.472731994844018"/>
        <n v="12.4624145478545"/>
        <n v="3839.62869474776"/>
        <n v="52.7649570790519"/>
        <n v="31.2137087913496"/>
        <n v="1085.71633150545"/>
        <n v="141.445718222467"/>
        <n v="14.5598815298"/>
        <n v="56.5223947502189"/>
        <n v="0.505335520588193"/>
        <n v="13.4969630637655"/>
        <n v="4098.64140004552"/>
        <n v="57.4873691465328"/>
        <n v="32.8179376059591"/>
        <n v="1256.52861858724"/>
        <n v="154.37518118912"/>
        <n v="15.9784110115152"/>
        <n v="61.6584407673683"/>
        <n v="0.412786631162135"/>
        <n v="17.2100475207629"/>
        <n v="3183.41476534395"/>
        <n v="44.791850707919"/>
        <n v="24.152021038329"/>
        <n v="2119.51771352875"/>
        <n v="197.038695421547"/>
        <n v="47.9194436269989"/>
        <n v="51.6629194270193"/>
        <n v="0.524667498197916"/>
        <n v="20.1526708124494"/>
        <n v="4687.18824265919"/>
        <n v="66.018423360787"/>
        <n v="37.3857715277421"/>
        <n v="1450.16149545032"/>
        <n v="162.144786527032"/>
        <n v="21.7508485564676"/>
        <n v="67.996047220961"/>
        <n v="0.504174442812804"/>
        <n v="12.8534697303575"/>
        <n v="3963.41266902699"/>
        <n v="254.128343069509"/>
        <n v="651.611136075664"/>
        <n v="8731.5892234139"/>
        <n v="1400.96394256267"/>
        <n v="1257.60949262603"/>
        <n v="256.698474457358"/>
        <n v="658.201216557328"/>
        <n v="8819.8963018682"/>
        <n v="1415.13261559825"/>
        <n v="1270.32834795564"/>
        <n v="240.406701216453"/>
        <n v="616.427439016548"/>
        <n v="8260.12768282174"/>
        <n v="1325.31899388557"/>
        <n v="1189.70495730193"/>
        <n v="0.444801233860978"/>
        <n v="17.874847300051"/>
        <n v="4336.54477107202"/>
        <n v="60.4090554603587"/>
        <n v="35.1962070024746"/>
        <n v="1334.11962014139"/>
        <n v="161.711189885262"/>
        <n v="36.0245927531553"/>
        <n v="60.9829346762111"/>
        <n v="0.558260257602654"/>
        <n v="21.4429810075553"/>
        <n v="4987.29371414576"/>
        <n v="70.2453690356312"/>
        <n v="39.7794613072797"/>
        <n v="1543.01063587164"/>
        <n v="172.526391679331"/>
        <n v="23.1434848926537"/>
        <n v="72.3496137418765"/>
        <n v="0.419849102652993"/>
        <n v="14.5292710009813"/>
        <n v="4429.78936135053"/>
        <n v="82.2275219350201"/>
        <n v="57.3414414721999"/>
        <n v="958.075444426607"/>
        <n v="101.414129592113"/>
        <n v="3.90839386774609"/>
        <n v="53.3155126997867"/>
        <n v="191.883098924574"/>
        <n v="492.007945960447"/>
        <n v="6592.90647586999"/>
        <n v="1057.81708381496"/>
        <n v="949.575335703663"/>
        <n v="289.480483149262"/>
        <n v="742.257649100673"/>
        <n v="9946.25249794902"/>
        <n v="1595.85394556644"/>
        <n v="1432.55726276429"/>
        <n v="246.392666415957"/>
        <n v="631.776067733224"/>
        <n v="8465.7993076252"/>
        <n v="1358.31854562643"/>
        <n v="1219.32781072512"/>
        <n v="0.433904036404519"/>
        <n v="15.0156551330096"/>
        <n v="4578.08167783657"/>
        <n v="84.9801832270082"/>
        <n v="59.2610124704851"/>
        <n v="990.148126767217"/>
        <n v="104.809084741187"/>
        <n v="4.03923186772972"/>
        <n v="55.1003110813697"/>
        <n v="185.905029387848"/>
        <n v="476.679562532944"/>
        <n v="6387.50613794146"/>
        <n v="1024.86105944583"/>
        <n v="919.991555688583"/>
        <n v="0.53280934272215"/>
        <n v="21.8293366790216"/>
        <n v="3873.26210534067"/>
        <n v="55.9493524236612"/>
        <n v="30.6985564393501"/>
        <n v="2595.16969868078"/>
        <n v="242.547595150989"/>
        <n v="62.4681736050106"/>
        <n v="65.7455121592523"/>
        <n v="0.643725264649763"/>
        <n v="4867.05875718493"/>
        <n v="134.15606086228"/>
        <n v="15.6525423920056"/>
        <n v="381.47247670573"/>
        <n v="120.62824894545"/>
        <n v="6.65839471093184"/>
        <n v="83.7628026344028"/>
        <n v="0.330645834591175"/>
        <n v="9.00529665483055"/>
        <n v="3588.66254568821"/>
        <n v="71.3556508313941"/>
        <n v="41.7618158247987"/>
        <n v="698.557052804797"/>
        <n v="92.2844835631107"/>
        <n v="3.27958136498187"/>
        <n v="47.1105066895343"/>
        <n v="0.339428905696286"/>
        <n v="9.71942372491964"/>
        <n v="3608.60735105328"/>
        <n v="75.1865105372345"/>
        <n v="46.3218136657168"/>
        <n v="774.805322653454"/>
        <n v="98.1136984322729"/>
        <n v="3.45438403102614"/>
        <n v="50.4038524809064"/>
        <n v="0.446422176967916"/>
        <n v="10.8992514840709"/>
        <n v="4314.49066390024"/>
        <n v="81.688287391708"/>
        <n v="41.2975948943674"/>
        <n v="893.807253434396"/>
        <n v="114.95809781383"/>
        <n v="7.05962135459682"/>
        <n v="50.625346311971"/>
        <n v="0.453781017481527"/>
        <n v="11.0789151690916"/>
        <n v="4385.61089566996"/>
        <n v="83.0348402955723"/>
        <n v="41.9783460534775"/>
        <n v="908.540806934372"/>
        <n v="116.853071565595"/>
        <n v="7.17599242735087"/>
        <n v="51.4598564879358"/>
        <n v="255.852641168284"/>
        <n v="656.032413252011"/>
        <n v="8790.83433757695"/>
        <n v="1410.46968849182"/>
        <n v="1266.14255757638"/>
        <n v="242.785452089131"/>
        <n v="622.526800228542"/>
        <n v="8341.85912306247"/>
        <n v="1338.43262049136"/>
        <n v="1201.47672444108"/>
        <n v="200.247421371814"/>
        <n v="513.454926594395"/>
        <n v="6880.29601636489"/>
        <n v="1103.92809217794"/>
        <n v="990.968008327182"/>
        <n v="0.259156849540223"/>
        <n v="5.61717123203121"/>
        <n v="3404.78342809943"/>
        <n v="72.0312907913998"/>
        <n v="35.5719550978265"/>
        <n v="572.001196599117"/>
        <n v="91.90910550657"/>
        <n v="2.48987286253482"/>
        <n v="42.8132945824173"/>
        <n v="0.479709889630532"/>
        <n v="25.9912069898147"/>
        <n v="4698.96471669885"/>
        <n v="59.2565035384356"/>
        <n v="33.9598456572933"/>
        <n v="1611.25445895976"/>
        <n v="197.938574357918"/>
        <n v="39.2295686524643"/>
        <n v="61.1935507887034"/>
        <n v="0.263085954297258"/>
        <n v="5.70233376679734"/>
        <n v="3456.40371437683"/>
        <n v="73.1233649071561"/>
        <n v="36.11126531957"/>
        <n v="580.673368014128"/>
        <n v="93.3025493005555"/>
        <n v="2.52762209172152"/>
        <n v="43.4623915277866"/>
        <n v="0.527418566959534"/>
        <n v="28.5761153572936"/>
        <n v="5166.29173307955"/>
        <n v="65.1497516620827"/>
        <n v="37.3372605358032"/>
        <n v="1771.49884986993"/>
        <n v="217.6241963956"/>
        <n v="43.1310742771197"/>
        <n v="67.2794444346374"/>
        <n v="230.25652822424"/>
        <n v="590.40135442113"/>
        <n v="7911.37814924314"/>
        <n v="1269.36291200542"/>
        <n v="1139.47461403278"/>
        <n v="189.786718445112"/>
        <n v="486.632611397724"/>
        <n v="6520.87699272951"/>
        <n v="1046.2601145051"/>
        <n v="939.200939997609"/>
        <n v="622.424062370268"/>
        <n v="0.286387669527744"/>
        <n v="12.9465872128347"/>
        <n v="3203.36336152399"/>
        <n v="82.707193208493"/>
        <n v="38.1892832699262"/>
        <n v="562.310014561363"/>
        <n v="85.3804073889579"/>
        <n v="2.53779693425108"/>
        <n v="38.064334269188"/>
        <n v="0.249055843903328"/>
        <n v="5.39823401937865"/>
        <n v="3272.07716677291"/>
        <n v="69.223769108652"/>
        <n v="34.1854877148652"/>
        <n v="549.706638992752"/>
        <n v="88.3268178130326"/>
        <n v="2.39282653763839"/>
        <n v="41.144585726455"/>
        <n v="0.40490326312141"/>
        <n v="16.4503669512118"/>
        <n v="3766.02639553201"/>
        <n v="63.0111408145467"/>
        <n v="24.1805219410557"/>
        <n v="2599.92876251094"/>
        <n v="220.318339362351"/>
        <n v="42.8847128063259"/>
        <n v="50.8902870195374"/>
        <n v="0.533461108169561"/>
        <n v="21.4377459484009"/>
        <n v="5200.92527424516"/>
        <n v="72.4500725630442"/>
        <n v="42.2116805475717"/>
        <n v="1600.04261861787"/>
        <n v="193.944224953685"/>
        <n v="43.2051840428613"/>
        <n v="73.1383400837673"/>
        <n v="206.734267103616"/>
        <n v="530.087864368246"/>
        <n v="7103.17738253451"/>
        <n v="1139.68890839173"/>
        <n v="1023.06957823071"/>
        <n v="217.411132352903"/>
        <n v="557.464441930521"/>
        <n v="7470.02352186898"/>
        <n v="1198.54855015062"/>
        <n v="1075.9063729259"/>
        <n v="0.401071316960089"/>
        <n v="16.2946830478393"/>
        <n v="3730.38526417006"/>
        <n v="62.4148124537838"/>
        <n v="23.9516809642839"/>
        <n v="2575.32341118725"/>
        <n v="218.233278332515"/>
        <n v="42.4788580612919"/>
        <n v="50.4086686732447"/>
        <n v="231.966817315566"/>
        <n v="594.786711065554"/>
        <n v="7970.14192827842"/>
        <n v="1278.79142879094"/>
        <n v="1147.93835235652"/>
        <n v="233.0883314135"/>
        <n v="597.662388239744"/>
        <n v="8008.67600241258"/>
        <n v="1284.97413471545"/>
        <n v="1153.4884093027"/>
        <n v="113.111018768676"/>
        <n v="290.028253253015"/>
        <n v="3886.3785935904"/>
        <n v="623.560744493983"/>
        <n v="559.75452877832"/>
        <n v="0.530481687550523"/>
        <n v="21.5523538976457"/>
        <n v="4934.03787922201"/>
        <n v="82.5536846902652"/>
        <n v="31.6799721154566"/>
        <n v="3406.28175435175"/>
        <n v="288.648808513613"/>
        <n v="56.1851604855993"/>
        <n v="66.6736176190307"/>
        <n v="0.53612695540947"/>
        <n v="21.7817092431711"/>
        <n v="4986.54481039057"/>
        <n v="83.4322025990953"/>
        <n v="32.017103316312"/>
        <n v="3442.5306454212"/>
        <n v="291.720544785508"/>
        <n v="56.7830704381627"/>
        <n v="67.3831433942226"/>
        <n v="295.538870896367"/>
        <n v="757.791976657352"/>
        <n v="10154.4124872085"/>
        <n v="1629.2527498133"/>
        <n v="1462.53851494869"/>
        <n v="319.404589048226"/>
        <n v="818.986125764684"/>
        <n v="10974.4140852467"/>
        <n v="1760.82017039407"/>
        <n v="1580.64322272584"/>
        <n v="0.483828090757313"/>
        <n v="19.656916501252"/>
        <n v="4500.11033906026"/>
        <n v="75.2934410103802"/>
        <n v="28.8938539888928"/>
        <n v="3106.71383474009"/>
        <n v="263.263379679273"/>
        <n v="51.243915793138"/>
        <n v="60.8099579562328"/>
        <n v="0.427734912519616"/>
        <n v="17.3779687882691"/>
        <n v="3978.38475892063"/>
        <n v="66.5642074511753"/>
        <n v="25.5440110741582"/>
        <n v="2746.5333156784"/>
        <n v="232.741630401149"/>
        <n v="45.3028922000622"/>
        <n v="53.7598840241329"/>
        <n v="238.08909861721"/>
        <n v="610.484868249257"/>
        <n v="8180.49723454005"/>
        <n v="1312.5424667359"/>
        <n v="1178.23579572106"/>
        <n v="103.521299354789"/>
        <n v="265.439229114846"/>
        <n v="3556.88567013893"/>
        <n v="570.694342596918"/>
        <n v="512.297712191652"/>
        <n v="114.59723879606"/>
        <n v="293.839073836052"/>
        <n v="3937.4435894031"/>
        <n v="631.754008747513"/>
        <n v="567.109412503582"/>
        <n v="95.2761323317101"/>
        <n v="244.297775209513"/>
        <n v="3273.59018780747"/>
        <n v="525.240216700453"/>
        <n v="471.49470615436"/>
      </sharedItems>
    </cacheField>
    <cacheField name="COMP_APY_BORROW" numFmtId="0">
      <sharedItems containsString="0" containsBlank="1" containsNumber="1">
        <n v="0.164596314311766"/>
        <n v="0.134440413762384"/>
        <n v="0.0361394102010614"/>
        <n v="0.0689591644976834"/>
        <n v="0.141554066769827"/>
        <n v="0.0270054585893111"/>
        <n v="0.0331720626470439"/>
        <n v="0.0"/>
        <n v="0.125699129139371"/>
        <n v="0.110829286652906"/>
        <n v="0.119735091985973"/>
        <n v="0.137799501613564"/>
        <n v="0.0331157741980361"/>
        <n v="0.047260171287125"/>
        <n v="0.0940364892723109"/>
        <n v="0.0268334029670698"/>
        <n v="0.0255341245921021"/>
        <n v="0.0598568584843204"/>
        <n v="0.0722805731180655"/>
        <n v="0.138682354227312"/>
        <n v="0.144366586926381"/>
        <n v="0.0335177250282716"/>
        <n v="0.0499118768649524"/>
        <n v="0.0944835939447703"/>
        <n v="0.0223273176291054"/>
        <n v="0.0266822519735161"/>
        <n v="0.0673501195088561"/>
        <n v="0.0798751355231015"/>
        <n v="0.11583509229516"/>
        <n v="0.141673657255114"/>
        <n v="0.0331290620392128"/>
        <n v="0.0504502008024754"/>
        <n v="0.0940742419504478"/>
        <n v="0.0267451525048318"/>
        <n v="0.0257839148134291"/>
        <n v="0.0604559625885847"/>
        <n v="0.0768726371846786"/>
        <n v="0.12572856877721"/>
        <n v="0.137221754825419"/>
        <n v="0.0355668180328809"/>
        <n v="0.0658043041822797"/>
        <n v="0.053499347465411"/>
        <n v="0.049695834260752"/>
        <n v="0.0450249086736189"/>
        <n v="0.0977402092450714"/>
        <n v="0.0956395704948613"/>
        <n v="0.0871399498286302"/>
        <n v="0.132455139395844"/>
        <n v="0.0293193908858122"/>
        <n v="0.0503741745527948"/>
        <n v="0.0886627739311047"/>
        <n v="0.0247129862855575"/>
        <n v="0.0233086519495644"/>
        <n v="0.059851414641024"/>
        <n v="0.063743373691866"/>
        <n v="0.12963353039652"/>
        <n v="0.140001955408882"/>
        <n v="0.0370639571151316"/>
        <n v="0.0610797480579854"/>
        <n v="0.0532499262997896"/>
        <n v="0.0524565442647217"/>
        <n v="0.0430493148047705"/>
        <n v="0.0973231204401543"/>
        <n v="0.0931152633305678"/>
        <n v="0.123471155931352"/>
        <n v="0.142790210082096"/>
        <n v="0.0324674199057637"/>
        <n v="0.0569930314277562"/>
        <n v="0.0501364512937794"/>
        <n v="0.0456882777645566"/>
        <n v="0.0382730624776193"/>
        <n v="0.0908821547728933"/>
        <n v="0.0853328749168969"/>
        <n v="0.0946343849928148"/>
        <n v="0.138187772662693"/>
        <n v="0.031386618817891"/>
        <n v="0.0540243324823193"/>
        <n v="0.0710392282330385"/>
        <n v="0.0347602883873308"/>
        <n v="0.0245412912764173"/>
        <n v="0.0776384998081549"/>
        <m/>
        <n v="0.0816780746008365"/>
        <n v="0.0884180875955906"/>
        <n v="0.127321630892682"/>
        <n v="0.0291326136357386"/>
        <n v="0.0487873949573438"/>
        <n v="0.0661040999349102"/>
        <n v="0.0336084123580813"/>
        <n v="0.0236395200496095"/>
        <n v="0.0677816867560894"/>
        <n v="0.0773982943827442"/>
        <n v="0.118644736632047"/>
        <n v="0.141350443215684"/>
        <n v="0.031855367799995"/>
        <n v="0.0662353581198706"/>
        <n v="0.18313704638783"/>
        <n v="0.0403749671335209"/>
        <n v="0.0332684007453076"/>
        <n v="0.0797263660374449"/>
        <n v="0.0421907020878264"/>
        <n v="0.101951160916198"/>
        <n v="0.136382416750041"/>
        <n v="0.0380840816157199"/>
        <n v="0.0631625044181691"/>
        <n v="0.126608804146997"/>
        <n v="0.038622652507593"/>
        <n v="0.031151177775978"/>
        <n v="0.0733755432704277"/>
        <n v="0.0419737587824613"/>
        <n v="0.0882465129030005"/>
        <n v="0.142462415612041"/>
        <n v="0.0328989945502617"/>
        <n v="0.0528840119931983"/>
        <n v="0.0676598254341054"/>
        <n v="0.0326760418148197"/>
        <n v="0.0250735430872479"/>
        <n v="0.0863171113981797"/>
        <n v="0.0723275221728507"/>
        <n v="0.129180720312775"/>
        <n v="0.138475066325757"/>
        <n v="0.037314774599481"/>
        <n v="0.0635654814312909"/>
        <n v="0.0130259321770045"/>
        <n v="0.0468419353050928"/>
        <n v="0.0440311817122747"/>
        <n v="0.0857158905979793"/>
        <n v="0.0878537930610072"/>
        <n v="0.144483933722815"/>
        <n v="0.146775112465502"/>
        <n v="0.0398477135786468"/>
        <n v="0.065587865857605"/>
        <n v="0.0468453360098781"/>
        <n v="0.04897033534494"/>
        <n v="0.0445751919326027"/>
        <n v="0.100960496499669"/>
        <n v="0.096885429978162"/>
        <n v="0.0778194155239282"/>
        <n v="0.136667888545105"/>
        <n v="0.0257428681967588"/>
        <n v="0.047686338040616"/>
        <n v="0.0826222224540229"/>
        <n v="0.0245889526785503"/>
        <n v="0.0186431331395671"/>
        <n v="0.0681374902945564"/>
        <n v="0.062496349027308"/>
        <n v="0.0823685401684028"/>
        <n v="0.142167492017756"/>
        <n v="0.0263717931197693"/>
        <n v="0.0496337649954641"/>
        <n v="0.0857120003690519"/>
        <n v="0.0255506551251025"/>
        <n v="0.0174099291973708"/>
        <n v="0.0715725103286848"/>
        <n v="0.0677080899569235"/>
        <n v="0.0781449558634683"/>
        <n v="0.128341146554551"/>
        <n v="0.0283024875996944"/>
        <n v="0.0489629936938635"/>
        <n v="0.0676021411850231"/>
        <n v="0.0317048239394126"/>
        <n v="0.0230524140707981"/>
        <n v="0.0711111083130653"/>
        <n v="0.0726387110584378"/>
        <n v="0.130623780457517"/>
        <n v="0.130384467764744"/>
        <n v="0.0338814836429208"/>
        <n v="0.063440211269627"/>
        <n v="0.152090219871067"/>
        <n v="0.0412556447315675"/>
        <n v="0.0331584945312586"/>
        <n v="0.082606605522731"/>
        <n v="0.0445754914740914"/>
        <n v="0.0930620695144184"/>
        <n v="0.147186099706118"/>
        <n v="0.0272805690465354"/>
        <n v="0.0544288457874555"/>
        <n v="0.0873625504037698"/>
        <n v="0.0250315152994329"/>
        <n v="0.0168993331455655"/>
        <n v="0.073794019795196"/>
        <n v="0.0701318736386167"/>
        <n v="0.0960929806228689"/>
        <n v="0.153853495805472"/>
        <n v="0.0278081693926279"/>
        <n v="0.0549949930610318"/>
        <n v="0.0814047599312328"/>
        <n v="0.0259190091550109"/>
        <n v="0.0177915634745233"/>
        <n v="0.0762180142471533"/>
        <n v="0.0700500924464062"/>
        <n v="0.0278069071194624"/>
        <n v="0.0285914048683275"/>
        <n v="0.0273510846377105"/>
        <n v="0.0345729241489611"/>
        <n v="0.0242836477917844"/>
        <n v="0.0280975258303282"/>
        <n v="0.0971339035576899"/>
        <n v="0.135558730507052"/>
        <n v="0.0306715023765793"/>
        <n v="0.055950246428672"/>
        <n v="0.0958649049721274"/>
        <n v="0.0383789207498073"/>
        <n v="0.0293011208443738"/>
        <n v="0.0718274875224698"/>
        <n v="0.0822958408528371"/>
        <n v="0.029196980516617"/>
        <n v="0.0265957269943559"/>
        <n v="0.0267061468117981"/>
        <n v="0.0266876014387973"/>
        <n v="0.0272250487088099"/>
        <n v="0.0264849655141123"/>
        <n v="0.0349285313311127"/>
        <n v="0.0243851323890673"/>
        <n v="0.0276474395525783"/>
        <n v="0.0956118422895515"/>
        <n v="0.133955299885994"/>
        <n v="0.0328190749797665"/>
        <n v="0.0575060789634076"/>
        <n v="0.0318856522555242"/>
        <n v="0.0397048932535997"/>
        <n v="0.0368033086768844"/>
        <n v="0.074600996752145"/>
        <n v="0.0839082218155518"/>
        <n v="0.126035665217895"/>
        <n v="0.139683275455985"/>
        <n v="0.034504844793211"/>
        <n v="0.0603307317335333"/>
        <n v="0.0203451737282693"/>
        <n v="0.0344922190138177"/>
        <n v="0.0501787845266534"/>
        <n v="0.0128622897981269"/>
        <n v="0.0185107687475347"/>
        <n v="0.0441218357160411"/>
        <n v="0.0201668329222683"/>
        <n v="0.0155439310997174"/>
        <n v="0.0307840025153449"/>
        <n v="0.0494092988419432"/>
        <n v="0.0448347868723526"/>
        <n v="0.040863149620858"/>
        <n v="0.0917352139600924"/>
        <n v="0.0893168920773384"/>
        <n v="0.0218614454240808"/>
        <n v="0.0329665080110372"/>
        <n v="0.0487771004994668"/>
        <n v="0.0158533796899935"/>
        <n v="0.0177804106471541"/>
        <n v="0.0426281413581746"/>
        <n v="0.0203126874156365"/>
        <n v="0.015055603283631"/>
        <n v="0.0286861460142417"/>
        <n v="0.126881147711497"/>
        <n v="0.145224113909596"/>
        <n v="0.0382160194408316"/>
        <n v="0.0672819571847174"/>
        <n v="0.056138501404608"/>
        <n v="0.0501600320003161"/>
        <n v="0.0466922046872368"/>
        <n v="0.0981477256750578"/>
        <n v="0.0938003410693733"/>
        <n v="0.210903756109577"/>
        <n v="0.159772811635449"/>
        <n v="0.0385090613662246"/>
        <n v="0.0532720882113126"/>
        <n v="0.0703707504158606"/>
        <n v="0.0469513115629753"/>
        <n v="0.0402625793642654"/>
        <n v="0.137326289114523"/>
        <n v="0.0471763883657667"/>
        <n v="0.0812935636913501"/>
        <n v="0.141802250768616"/>
        <n v="0.0282141299349101"/>
        <n v="0.0516747473431655"/>
        <n v="0.0520890265027993"/>
        <n v="0.0282387148834655"/>
        <n v="0.0187032839145335"/>
        <n v="0.0703806033857625"/>
        <n v="0.068753798999565"/>
        <n v="0.0739772140162116"/>
        <n v="0.122152678665242"/>
        <n v="0.0244233599600658"/>
        <n v="0.039750526994934"/>
        <n v="0.0732082299492122"/>
        <n v="0.0196304969599483"/>
        <n v="0.0168118312564486"/>
        <n v="0.0481648993260168"/>
        <n v="0.0504015194411167"/>
        <n v="0.0267692305860756"/>
        <n v="0.0255388108213028"/>
        <n v="0.0279737463072731"/>
        <n v="0.0270807260950221"/>
        <n v="0.026931518357937"/>
        <n v="0.0262652051029246"/>
        <n v="0.0250424579726706"/>
        <n v="0.0264542309687501"/>
        <n v="0.027123181397344"/>
        <n v="0.0976001223908853"/>
        <n v="0.141661697076321"/>
        <n v="0.0351353487066719"/>
        <n v="0.0604657133329731"/>
        <n v="0.0360225475659412"/>
        <n v="0.0419255420874216"/>
        <n v="0.0403469987672029"/>
        <n v="0.0793032469271504"/>
        <n v="0.0870507312511246"/>
        <n v="0.117874919366422"/>
        <n v="0.136439214415859"/>
        <n v="0.050692814702655"/>
        <n v="0.0390188310171963"/>
        <n v="0.0695204678387577"/>
        <n v="0.0305358119516176"/>
        <n v="0.0355148763709625"/>
        <n v="0.0736008775185703"/>
        <n v="0.0410653035305077"/>
        <n v="0.159862576756995"/>
        <n v="0.135846489951802"/>
        <n v="0.0487796940196132"/>
        <n v="0.0387462530665536"/>
        <n v="0.0547361003043627"/>
        <n v="0.0285951710624743"/>
        <n v="0.0340867136136786"/>
        <n v="0.0716841888328236"/>
        <n v="0.0385710718147036"/>
        <n v="0.0248081670420747"/>
        <n v="0.0259683742150098"/>
        <n v="0.0253734019961744"/>
        <n v="0.0249852134833938"/>
        <n v="0.0264376346347092"/>
        <n v="0.0242486089061364"/>
        <n v="0.0278558074291326"/>
        <n v="0.0247324060733273"/>
        <n v="0.0256083755174278"/>
        <n v="0.0268429838258468"/>
        <n v="0.0272993422867924"/>
        <n v="0.0267711273995903"/>
        <n v="0.026549391636812"/>
        <n v="0.0267274222401772"/>
        <n v="0.026495032027368"/>
        <n v="0.0286480608151527"/>
        <n v="0.0263003233235521"/>
        <n v="0.0270863906349059"/>
        <n v="0.181127441180841"/>
        <n v="0.157803466684731"/>
        <n v="0.0459603448850811"/>
        <n v="0.0987544523752104"/>
        <n v="0.139078695474731"/>
        <n v="0.0498261193781477"/>
        <n v="0.0387943000275818"/>
        <n v="0.0765861650736206"/>
        <n v="0.0543130216300162"/>
        <n v="0.137565206553146"/>
        <n v="0.171374416224104"/>
        <n v="0.0589418573387048"/>
        <n v="0.0420644872241062"/>
        <n v="0.0618554171018781"/>
        <n v="0.0289978375612125"/>
        <n v="0.0363700475559181"/>
        <n v="0.0741794870630745"/>
        <n v="0.0480212489867664"/>
        <n v="0.143980732661522"/>
        <n v="0.1583979890694"/>
        <n v="0.0389592223485206"/>
        <n v="0.0388296242488768"/>
        <n v="0.0649268733220918"/>
        <n v="0.0444071065211226"/>
        <n v="0.0373541686774079"/>
        <n v="0.067891698082793"/>
        <n v="0.0476622918884794"/>
        <n v="0.0181718206183554"/>
        <n v="0.0323493397539813"/>
        <n v="0.0405422253771006"/>
        <n v="0.0114888341586461"/>
        <n v="0.0173901319110099"/>
        <n v="0.0376088479110541"/>
        <n v="0.0171244736598514"/>
        <n v="0.010606157255242"/>
        <n v="0.0274320161389665"/>
        <n v="0.0256181774053776"/>
        <n v="0.0124883434735632"/>
        <n v="0.0350033841381449"/>
        <n v="0.0208024814673304"/>
        <n v="0.0183756695925874"/>
        <n v="0.0397506147005468"/>
        <n v="0.0262277980011538"/>
        <n v="0.0254354715946252"/>
        <n v="0.031661130433185"/>
        <n v="0.0845330188650013"/>
        <n v="0.140745555406264"/>
        <n v="0.029539050231595"/>
        <n v="0.0514124277007574"/>
        <n v="0.057017846805033"/>
        <n v="0.0292902213526582"/>
        <n v="0.0210493150738995"/>
        <n v="0.0710753831547286"/>
        <n v="0.0713424533978739"/>
        <n v="0.0226644243693467"/>
        <n v="0.0290445039846711"/>
        <n v="0.0313546327758365"/>
        <n v="0.0340960714480165"/>
        <n v="0.0223711328781024"/>
        <n v="0.0284855842277476"/>
        <n v="0.0238770316498395"/>
        <n v="0.0262413964846941"/>
        <n v="0.0261736126834897"/>
        <n v="0.0233138160714556"/>
        <n v="0.0295702543098443"/>
        <n v="0.0307277966110255"/>
        <n v="0.0286826905765464"/>
        <n v="0.0225002829676614"/>
        <n v="0.0285324402910476"/>
        <n v="0.0245607020048823"/>
        <n v="0.0254090986824453"/>
        <n v="0.0256742913464604"/>
        <n v="0.0869795579290819"/>
        <n v="0.139134890008281"/>
        <n v="0.0304768781872573"/>
        <n v="0.0479560844116293"/>
        <n v="0.0596959658745592"/>
        <n v="0.0293979046203327"/>
        <n v="0.0228504703194076"/>
        <n v="0.0784254534186601"/>
        <n v="0.0701380871407908"/>
        <n v="0.0269423481056025"/>
        <n v="0.0318106148504329"/>
        <n v="0.0307098517565913"/>
        <n v="0.0269833496221354"/>
        <n v="0.0257577357911535"/>
        <n v="0.0308673397885099"/>
        <n v="0.024779532489294"/>
        <n v="0.0262604509568564"/>
        <n v="0.0279772769831205"/>
        <n v="0.0305837297505822"/>
        <n v="0.0300091414911545"/>
        <n v="0.0309423479889348"/>
        <n v="0.0313365175854454"/>
        <n v="0.0329907438698708"/>
        <n v="0.0312972358296868"/>
        <n v="0.0330331832309465"/>
        <n v="0.0330393832242408"/>
        <n v="0.0314030726422822"/>
        <n v="0.0298393018927771"/>
        <n v="0.0136128775364463"/>
        <n v="0.0396243847650403"/>
        <n v="0.023306120167537"/>
        <n v="0.0254468025545266"/>
        <n v="0.0432132295248854"/>
        <n v="0.0305936498017087"/>
        <n v="0.0472454799726678"/>
        <n v="0.0355111673389794"/>
        <n v="0.0231028695418447"/>
        <n v="0.0272249350869713"/>
        <n v="0.0312164036277606"/>
        <n v="0.0177891549361219"/>
        <n v="0.0230064945889285"/>
        <n v="0.0304986666231461"/>
        <n v="0.0235064184526687"/>
        <n v="0.0344734591480779"/>
        <n v="0.0272103611923597"/>
        <n v="0.0909749275388902"/>
        <n v="0.142752604548785"/>
        <n v="0.0275346958640227"/>
        <n v="0.0530932027067223"/>
        <n v="0.0870160922212914"/>
        <n v="0.0247409573190275"/>
        <n v="0.0173006155829495"/>
        <n v="0.076251997586785"/>
        <n v="0.0705623664226386"/>
        <n v="0.136398220692929"/>
        <n v="0.144389485108854"/>
        <n v="0.0351102432033376"/>
        <n v="0.0615963782787229"/>
        <n v="0.0487759434854524"/>
        <n v="0.045790538672132"/>
        <n v="0.0350560426847748"/>
        <n v="0.0908543458708897"/>
        <n v="0.0753993769624452"/>
        <n v="0.0195000041886244"/>
        <n v="0.0317625122627696"/>
        <n v="0.0441527962408891"/>
        <n v="0.0152632292526411"/>
        <n v="0.0154774303919136"/>
        <n v="0.0376957835078886"/>
        <n v="0.0194108162936423"/>
        <n v="0.0169003317463827"/>
        <n v="0.025824015359338"/>
        <n v="0.137387525918385"/>
        <n v="0.124343331094874"/>
        <n v="0.0355758371941841"/>
        <n v="0.062775909054429"/>
        <n v="0.110647201334989"/>
        <n v="0.0401634827101653"/>
        <n v="0.0318567820384276"/>
        <n v="0.0614563133105456"/>
        <n v="0.0393357038178614"/>
        <n v="0.133023705367365"/>
        <n v="0.145176009027052"/>
        <n v="0.0364922956728088"/>
        <n v="0.0855111811824385"/>
        <n v="0.0933265756211556"/>
        <n v="0.0412216798129196"/>
        <n v="0.0346302125878306"/>
        <n v="0.0640651113532784"/>
        <n v="0.0449491454935944"/>
        <n v="0.0374669205580768"/>
        <n v="0.0334279748204551"/>
        <n v="0.0385533106220377"/>
        <n v="0.0358131602693969"/>
        <n v="0.0364789644544907"/>
        <n v="0.0382089427519305"/>
        <n v="0.0361034969623348"/>
        <n v="0.0393335655730677"/>
        <n v="0.0370684036288535"/>
        <n v="0.0419441161773743"/>
        <n v="0.0427177088352352"/>
        <n v="0.0413891352986413"/>
        <n v="0.0422148003242381"/>
        <n v="0.0428611532754552"/>
        <n v="0.0414040036334613"/>
        <n v="0.0414150745414905"/>
        <n v="0.0417422859248721"/>
        <n v="0.0420416576928641"/>
        <n v="0.0844032318440544"/>
        <n v="0.136295727181566"/>
        <n v="0.0255556656613087"/>
        <n v="0.0483992382886668"/>
        <n v="0.100864535528626"/>
        <n v="0.0248050814030211"/>
        <n v="0.0166317064659775"/>
        <n v="0.0665269472647134"/>
        <n v="0.0613811656285816"/>
        <n v="0.0200447413631774"/>
        <n v="0.0116482109212088"/>
        <n v="0.0536292585561821"/>
        <n v="0.0167415906207837"/>
        <n v="0.0160432367086762"/>
        <n v="0.0164262900184799"/>
        <n v="0.0202275067163566"/>
        <n v="0.0165606068442165"/>
        <n v="0.0254519577752383"/>
        <n v="0.0240308990489135"/>
        <n v="0.0123104392614421"/>
        <n v="0.0331239099238886"/>
        <n v="0.0201759127500287"/>
        <n v="0.0189337819945978"/>
        <n v="0.0388082197564647"/>
        <n v="0.0236869924191067"/>
        <n v="0.0225732392712136"/>
        <n v="0.0290004692208336"/>
        <n v="0.0264500803666036"/>
        <n v="0.0290525387376168"/>
        <n v="0.0299488053670498"/>
        <n v="0.0282424696653151"/>
        <n v="0.0247137068465983"/>
        <n v="0.0302566137332016"/>
        <n v="0.0271917983798417"/>
        <n v="0.0275197636698369"/>
        <n v="0.0276757790989701"/>
        <n v="0.0272598337768268"/>
        <n v="0.0297710844206742"/>
        <n v="0.0306799496910168"/>
        <n v="0.0295975018125145"/>
        <n v="0.0253845707748865"/>
        <n v="0.0313470989423874"/>
        <n v="0.0298477964077934"/>
        <n v="0.0286359622845444"/>
        <n v="0.0281216695250878"/>
        <n v="0.113636586550654"/>
        <n v="0.128991992277061"/>
        <n v="0.0311865231646073"/>
        <n v="0.0512761169956181"/>
        <n v="0.043931854554452"/>
        <n v="0.0427365876907366"/>
        <n v="0.0327527410487615"/>
        <n v="0.0831305698537132"/>
        <n v="0.0714450883075148"/>
        <n v="0.122655710202621"/>
        <n v="0.142147835285805"/>
        <n v="0.0344386955132238"/>
        <n v="0.0584059369975784"/>
        <n v="0.0486497980845783"/>
        <n v="0.0475287684730074"/>
        <n v="0.0359774815357014"/>
        <n v="0.0927921531378208"/>
        <n v="0.0795177779699269"/>
        <n v="0.133412470457525"/>
        <n v="0.118693474291705"/>
        <n v="0.0290605397052692"/>
        <n v="0.0575213386559463"/>
        <n v="0.101087122029422"/>
        <n v="0.0224205696432528"/>
        <n v="0.0266900913681036"/>
        <n v="0.100496727162202"/>
        <n v="0.0950403308873784"/>
        <n v="0.125811496223455"/>
        <n v="0.144484344105745"/>
        <n v="0.0387830214266595"/>
        <n v="0.0594772310489106"/>
        <n v="0.067181137749964"/>
        <n v="0.0488525432243671"/>
        <n v="0.0329048920893753"/>
        <n v="0.0657949063805662"/>
        <n v="0.0799675142279259"/>
        <n v="0.130875708540395"/>
        <n v="0.155054769407293"/>
        <n v="0.041809068083136"/>
        <n v="0.0648987020301803"/>
        <n v="0.0673458325550169"/>
        <n v="0.0540900256296776"/>
        <n v="0.0372993017862122"/>
        <n v="0.0678811883579724"/>
        <n v="0.0834394918292196"/>
        <n v="0.150971214130411"/>
        <n v="0.135012399952491"/>
        <n v="0.0340501370211629"/>
        <n v="0.054145237395843"/>
        <n v="0.0969333390814777"/>
        <n v="0.0228718669496079"/>
        <n v="0.0273652233418713"/>
        <n v="0.0730131943034897"/>
        <n v="0.0899748050150373"/>
        <n v="0.0354779912299729"/>
        <n v="0.0501505455063777"/>
        <n v="0.0376883478310841"/>
        <n v="0.0373379608378794"/>
        <n v="0.0423335366578858"/>
        <n v="0.034287211925845"/>
        <n v="0.0359036444177793"/>
        <n v="0.0376673254198254"/>
        <n v="0.0357287980290368"/>
        <n v="0.0361027239105857"/>
        <n v="0.0477436952708369"/>
        <n v="0.036982083822959"/>
        <n v="0.03714148302032"/>
        <n v="0.045339796043951"/>
        <n v="0.0349364276223875"/>
        <n v="0.0365812124415396"/>
        <n v="0.0383675627475508"/>
        <n v="0.036495334391005"/>
        <n v="0.0294247973432242"/>
        <n v="0.0324717045581635"/>
        <n v="0.0343583432855687"/>
        <n v="0.0349662877888867"/>
        <n v="0.0310714649320711"/>
        <n v="0.0307285872048339"/>
        <n v="0.0317902186268312"/>
        <n v="0.0340521604450354"/>
        <n v="0.033135831535618"/>
        <n v="0.0278275878177631"/>
        <n v="0.0356733138215783"/>
        <n v="0.035583933347856"/>
        <n v="0.033966348466345"/>
        <n v="0.0329892936237794"/>
        <n v="0.0313154263682038"/>
        <n v="0.0359451758018327"/>
        <n v="0.0304008877817421"/>
        <n v="0.0344206367503661"/>
        <n v="0.037593540485671"/>
        <n v="0.0315795691055407"/>
        <n v="0.0307313332614167"/>
        <n v="0.0364730634953955"/>
        <n v="0.0300830814471269"/>
        <n v="0.0289470133689122"/>
        <n v="0.0238421322093778"/>
        <n v="0.030094670774414"/>
        <n v="0.0300134879226008"/>
        <n v="0.0324521619641189"/>
        <n v="0.0314140906114062"/>
        <n v="0.0313975826183932"/>
        <n v="0.0353735538950015"/>
        <n v="0.0320411732935963"/>
        <n v="0.0300418782696179"/>
        <n v="0.0301835822240164"/>
        <n v="0.031500842553692"/>
        <n v="0.131059119095258"/>
        <n v="0.135238354504149"/>
        <n v="0.0360032631622442"/>
        <n v="0.0631266242543544"/>
        <n v="0.0665932198494043"/>
        <n v="0.05085727233387"/>
        <n v="0.0355935144966246"/>
        <n v="0.0599082477140611"/>
        <n v="0.073553034383631"/>
        <n v="0.133628519888765"/>
        <n v="0.133632308668533"/>
        <n v="0.0425266460356557"/>
        <n v="0.0679245681513009"/>
        <n v="0.055961496561812"/>
        <n v="0.0542852265840125"/>
        <n v="0.0368449797507837"/>
        <n v="0.0638376450817057"/>
        <n v="0.0668574380957238"/>
        <n v="0.0345603536236065"/>
        <n v="0.0343565508658503"/>
        <n v="0.0362735945766505"/>
        <n v="0.036625299224521"/>
        <n v="0.0344467320285595"/>
        <n v="0.0346491099959538"/>
        <n v="0.0347860522680021"/>
        <n v="0.0333189797247146"/>
        <n v="0.0369212281985611"/>
        <n v="0.0313950197565853"/>
        <n v="0.0298890954323869"/>
        <n v="0.0323219987442326"/>
        <n v="0.0320186892456284"/>
        <n v="0.0311825615294625"/>
        <n v="0.0313255769281535"/>
        <n v="0.0311472295106411"/>
        <n v="0.0304351478891302"/>
        <n v="0.0322226715940585"/>
        <n v="0.059475028138471"/>
        <n v="0.0454959823305827"/>
        <n v="0.0452572254565295"/>
        <n v="0.0424802983688301"/>
        <n v="0.037473456245719"/>
        <n v="0.0403116697815915"/>
        <n v="0.0447558423349445"/>
        <n v="0.0423639986682466"/>
        <n v="0.0541523501403569"/>
        <n v="0.0427921869884955"/>
        <n v="0.0427074312079598"/>
        <n v="0.0430411451884185"/>
        <n v="0.0367463361643687"/>
        <n v="0.0404859269823096"/>
        <n v="0.0452025489554266"/>
        <n v="0.0406528092787545"/>
        <n v="0.0937836724047349"/>
        <n v="0.125427281768667"/>
        <n v="0.0254215933078492"/>
        <n v="0.0388598446598014"/>
        <n v="0.0859639350289871"/>
        <n v="0.0207486470751783"/>
        <n v="0.0185161125123363"/>
        <n v="0.0523378032870487"/>
        <n v="0.0484255467997896"/>
        <n v="0.0981622230130172"/>
        <n v="0.130345962987702"/>
        <n v="0.0247483563492996"/>
        <n v="0.0407217760483431"/>
        <n v="0.0637893479224218"/>
        <n v="0.0244927351093051"/>
        <n v="0.0196100805658698"/>
        <n v="0.0546737392779694"/>
        <n v="0.0521835514685931"/>
        <n v="0.106451756154781"/>
        <n v="0.126574601308141"/>
        <n v="0.030754498971512"/>
        <n v="0.0511232238822234"/>
        <n v="0.0873501997705774"/>
        <n v="0.030730012488856"/>
        <n v="0.0251554371691702"/>
        <n v="0.0752773472098726"/>
        <n v="0.0693090196621044"/>
        <n v="0.108575018855061"/>
        <n v="0.145224748392834"/>
        <n v="0.0315019297958416"/>
        <n v="0.0519774233902576"/>
        <n v="0.100641296094194"/>
        <n v="0.0309202293277544"/>
        <n v="0.0258970557524205"/>
        <n v="0.073870243419017"/>
        <n v="0.0721934352149831"/>
        <n v="0.0566132524386548"/>
        <n v="0.0450202393524319"/>
        <n v="0.0462916667502064"/>
        <n v="0.0326754903711821"/>
        <n v="0.0616630781067057"/>
        <n v="0.070921502810644"/>
        <n v="0.118221897591918"/>
        <n v="0.128022049406129"/>
        <n v="0.0342372789937739"/>
        <n v="0.0533904260390452"/>
        <n v="0.0407756255122377"/>
        <n v="0.0435961656355896"/>
        <n v="0.0305104876354322"/>
        <n v="0.058943910504267"/>
        <n v="0.0718161314606748"/>
        <n v="0.212268671775512"/>
        <n v="0.139714378234828"/>
        <n v="0.0524714306538036"/>
        <n v="0.10379498754433"/>
        <n v="0.113502838250992"/>
        <n v="0.0564633966342429"/>
        <n v="0.0458367601032536"/>
        <n v="0.0924205550968584"/>
        <n v="0.127894903615541"/>
        <n v="0.208672278629826"/>
        <n v="0.13957187720236"/>
        <n v="0.0506037578030438"/>
        <n v="0.104617854056774"/>
        <n v="0.114556338486188"/>
        <n v="0.0536163603960935"/>
        <n v="0.0461488666525637"/>
        <n v="0.0932407039085994"/>
        <n v="0.131601934968183"/>
        <n v="0.137864088996739"/>
        <n v="0.138053262956226"/>
        <n v="0.0461841826671893"/>
        <n v="0.0733176795969821"/>
        <n v="0.0571569912327523"/>
        <n v="0.0572314815289989"/>
        <n v="0.0379670399565648"/>
        <n v="0.0662865262008323"/>
        <n v="0.0640053785145784"/>
        <n v="0.135984284841964"/>
        <n v="0.137461160293762"/>
        <n v="0.221375293575175"/>
        <n v="0.141889517768002"/>
        <n v="0.0524018981064975"/>
        <n v="0.118692864976321"/>
        <n v="0.167768943733566"/>
        <n v="0.0598253291153623"/>
        <n v="0.0442282399589342"/>
        <n v="0.0998775029188361"/>
        <n v="0.0587273111563033"/>
        <n v="0.0340553073838505"/>
        <n v="0.0345833128373116"/>
        <n v="0.0346238228004329"/>
        <n v="0.0347343545602718"/>
        <n v="0.034612929655416"/>
        <n v="0.0346016091852967"/>
        <n v="0.0345048661221709"/>
        <n v="0.0348807111531437"/>
        <n v="0.0346978435334168"/>
        <n v="0.0347835359583663"/>
        <n v="0.0321457522516586"/>
        <n v="0.0312801580257511"/>
        <n v="0.0309900929513733"/>
        <n v="0.0335970291824545"/>
        <n v="0.0289217362890572"/>
        <n v="0.0370484967921567"/>
        <n v="0.0567004442600833"/>
        <n v="0.0346211294389791"/>
        <n v="0.0331336787423028"/>
        <n v="0.0340599428298074"/>
        <n v="0.0346529648363311"/>
        <n v="0.0340956919949018"/>
        <n v="0.0332454053435435"/>
        <n v="0.0343855951383396"/>
        <n v="0.0340768032047116"/>
        <n v="0.0343180677404171"/>
        <n v="0.0334644748993799"/>
        <n v="0.0367565366188551"/>
        <n v="0.0301066068248057"/>
        <n v="0.0350829134897396"/>
        <n v="0.0356371872360576"/>
        <n v="0.0630181579524566"/>
        <n v="0.0302808313116227"/>
        <n v="0.0297012295211955"/>
        <n v="0.0339356925627383"/>
        <n v="0.0368394470265815"/>
        <n v="0.0225051677231327"/>
        <n v="0.0405532892009716"/>
        <n v="0.0408297711694856"/>
        <n v="0.0474780744003375"/>
        <n v="0.0404963188310576"/>
        <n v="0.0394521449155189"/>
        <n v="0.0391831679187644"/>
        <n v="0.0429024463122109"/>
        <n v="0.0432097300220808"/>
        <n v="0.0258337836375526"/>
        <n v="0.0240644880601481"/>
        <n v="0.0289360568477961"/>
        <n v="0.0258072248736696"/>
        <n v="0.0166238332221728"/>
        <n v="0.029381262955515"/>
        <n v="0.0282787169937623"/>
        <n v="0.0347248742401906"/>
        <n v="0.0315120945535754"/>
        <n v="0.0304263774990474"/>
        <n v="0.0306471726471382"/>
        <n v="0.0288175642011381"/>
        <n v="0.0391159575526864"/>
        <n v="0.0389932519969691"/>
        <n v="0.0446698219340333"/>
        <n v="0.0373676829730322"/>
        <n v="0.0392256509893409"/>
        <n v="0.0373276219552516"/>
        <n v="0.0394619081311504"/>
        <n v="0.03804002993512"/>
        <n v="0.0257333599070734"/>
        <n v="0.0285265413509061"/>
        <n v="0.0259098855849462"/>
        <n v="0.0254672560958164"/>
        <n v="0.0257145581856723"/>
        <n v="0.0473643336466791"/>
        <n v="0.0365879337300627"/>
        <n v="0.0402939745161532"/>
        <n v="0.035050963266678"/>
        <n v="0.0328388199673808"/>
        <n v="0.0324392493492391"/>
        <n v="0.0405459656233173"/>
        <n v="0.0368077003442892"/>
        <n v="0.028878472010279"/>
        <n v="0.0271308185692165"/>
        <n v="0.0425301169370069"/>
        <n v="0.0270950895260218"/>
        <n v="0.0277940603497537"/>
        <n v="0.0276975183967622"/>
        <n v="0.0281986626164503"/>
        <n v="0.0270675173644086"/>
        <n v="0.0248421274535075"/>
        <n v="0.0278932887905418"/>
        <n v="0.0256807800375078"/>
        <n v="0.025809993191018"/>
        <n v="0.0281633465104036"/>
        <n v="0.0210660140597656"/>
        <n v="0.0280893551515846"/>
        <n v="0.0298171657430497"/>
        <n v="0.026238752432778"/>
        <n v="0.0250232119451021"/>
        <n v="0.0311706063581123"/>
        <n v="0.0289251045220091"/>
        <n v="0.0293785477347843"/>
        <n v="0.0357560660001792"/>
        <n v="0.0340092500966113"/>
        <n v="0.0353838267701744"/>
        <n v="0.0336055621835589"/>
        <n v="0.0538811561301673"/>
        <n v="0.0280949719643879"/>
        <n v="0.0284179165995033"/>
        <n v="0.0352590182289325"/>
        <n v="0.0332546142310514"/>
        <n v="0.0331500583582906"/>
        <n v="0.036087346430127"/>
        <n v="0.0362513290702515"/>
        <n v="0.0354638247531045"/>
        <n v="0.0346747314026221"/>
        <n v="0.034621446408247"/>
        <n v="0.0356641471832845"/>
        <n v="0.0350966965945478"/>
        <n v="0.034799173804223"/>
        <n v="0.0329331604374625"/>
        <n v="0.031901240660072"/>
        <n v="0.0322005940723515"/>
        <n v="0.0344950357301436"/>
        <n v="0.0329268763459793"/>
        <n v="0.0327990644098987"/>
        <n v="0.0321276643393215"/>
        <n v="0.0333117502969757"/>
        <n v="0.0333037235530326"/>
        <n v="0.0372238718649389"/>
        <n v="0.0379280712150982"/>
        <n v="0.0381398911173043"/>
        <n v="0.0405214326889873"/>
        <n v="0.0375249934797123"/>
        <n v="0.0365589507089518"/>
        <n v="0.0409898763543634"/>
        <n v="0.0383795942716562"/>
        <n v="0.0380878067188963"/>
        <n v="0.0288170023183171"/>
        <n v="0.0172050252548066"/>
        <n v="0.0301804772102909"/>
        <n v="0.0283966083698081"/>
        <n v="0.0287181531200271"/>
        <n v="0.0272017720703008"/>
        <n v="0.0283427551416322"/>
        <n v="0.0280799801885838"/>
        <n v="0.0285111905300794"/>
        <n v="0.0562099256958754"/>
        <n v="0.0414694892653777"/>
        <n v="0.0417621942860511"/>
        <n v="0.039174299555428"/>
        <n v="0.0333891696843624"/>
        <n v="0.0354126313668412"/>
        <n v="0.0407899966822669"/>
        <n v="0.0400550673549076"/>
        <n v="0.0290954914952197"/>
        <n v="0.0343993539561464"/>
        <n v="0.0301660200013125"/>
        <n v="0.0289984876861357"/>
        <n v="0.02716340663687"/>
        <n v="0.0280131827933116"/>
        <n v="0.0294011310488531"/>
        <n v="0.02897287118206"/>
        <n v="0.0284273380410418"/>
        <n v="0.131620807041168"/>
        <n v="0.0648036169599191"/>
        <n v="0.102661638677697"/>
        <n v="0.173446170782309"/>
        <n v="0.0724701543442867"/>
        <n v="0.0572820082837302"/>
        <n v="0.106139085770712"/>
        <n v="0.0713120515787346"/>
        <n v="0.219419139627693"/>
        <n v="0.13795607179351"/>
        <n v="0.0620259132444696"/>
        <n v="0.106453580037551"/>
        <n v="0.104271547042175"/>
        <n v="0.0679724374873498"/>
        <n v="0.0555997207515446"/>
        <n v="0.107437551295482"/>
        <n v="0.108061659358334"/>
        <n v="0.0260552544173491"/>
        <n v="0.0406790809531225"/>
        <n v="0.028012970738946"/>
        <n v="0.0346239940760868"/>
        <n v="0.0272574790924235"/>
        <n v="0.0227936512446129"/>
        <n v="0.0265191176017458"/>
        <n v="0.024803791164343"/>
        <n v="0.0241801139032658"/>
        <n v="0.0266455967399243"/>
        <n v="0.0375676386995602"/>
        <n v="0.0286919597392547"/>
        <n v="0.0287641698377425"/>
        <n v="0.0226999104928762"/>
        <n v="0.0239268787010054"/>
        <n v="0.0287703993474914"/>
        <n v="0.0255665905124031"/>
        <n v="0.0245724491464669"/>
        <n v="0.0279205874443557"/>
        <n v="0.0326308255213172"/>
        <n v="0.031780341430037"/>
        <n v="0.0306580047667328"/>
        <n v="0.0314698833611981"/>
        <n v="0.030291608724253"/>
        <n v="0.0373870143111016"/>
        <n v="0.0189717035837657"/>
        <n v="0.0340848792025589"/>
        <n v="0.0272121642657956"/>
        <n v="0.0338914080252408"/>
        <n v="0.0323740262804199"/>
        <n v="0.0297866705162461"/>
        <n v="0.0306403737401297"/>
        <n v="0.0304256305446353"/>
        <n v="0.0342091855096953"/>
        <n v="0.0208336117405563"/>
        <n v="0.0340440108298676"/>
        <n v="0.030075396147696"/>
        <n v="0.033525608530158"/>
        <n v="0.0397304542793992"/>
        <n v="0.0320068442844068"/>
        <n v="0.0286103333439242"/>
        <n v="0.0298706522524956"/>
        <n v="0.0291547580878317"/>
        <n v="0.0287251178522949"/>
        <n v="0.0261634714953089"/>
        <n v="0.0297282661851985"/>
        <n v="0.0290076022083303"/>
        <n v="0.0306292781320067"/>
        <n v="0.0296694723688795"/>
        <n v="0.029304953263876"/>
        <n v="0.0298774192991537"/>
        <n v="0.0306247199477773"/>
        <n v="0.0938446250528108"/>
        <n v="0.14071606023875"/>
        <n v="0.0259109801945494"/>
        <n v="0.0481560937781924"/>
        <n v="0.0923274585013727"/>
        <n v="0.0274065649549444"/>
        <n v="0.0217499465801058"/>
        <n v="0.0720109260295471"/>
        <n v="0.0679935880748681"/>
        <n v="0.0903818628727097"/>
        <n v="0.136349842235257"/>
        <n v="0.0270172669074044"/>
        <n v="0.0476599977592322"/>
        <n v="0.0817851940061202"/>
        <n v="0.0285898245661238"/>
        <n v="0.0225723057403641"/>
        <n v="0.0717037618808091"/>
        <n v="0.0405536516898652"/>
        <n v="0.0392037386327064"/>
        <n v="0.046211100754967"/>
        <n v="0.0401736847959457"/>
        <n v="0.0410140447904163"/>
        <n v="0.0408944849070453"/>
        <n v="0.0423316515972471"/>
        <n v="0.0650290697697333"/>
        <n v="0.0289329600813847"/>
        <n v="0.0306067897770401"/>
        <n v="0.029817268774241"/>
        <n v="0.0310945064725056"/>
        <n v="0.0311725357938881"/>
        <n v="0.0293457287614851"/>
        <n v="0.0303689017389161"/>
        <n v="0.0305475188978991"/>
        <n v="0.0301701406194048"/>
        <n v="0.0289039988453014"/>
        <n v="0.0218138615753602"/>
        <n v="0.0314651385231248"/>
        <n v="0.0357967647374435"/>
        <n v="0.0300293226301595"/>
        <n v="0.0284723622943603"/>
        <n v="0.0315027572758479"/>
        <n v="0.0276151311767383"/>
        <n v="0.0290436877201523"/>
        <n v="0.0285771672506813"/>
        <n v="0.123581465121095"/>
        <n v="0.122243034370422"/>
        <n v="0.0218124707749414"/>
        <n v="0.03656543518916"/>
        <n v="0.0768258757544066"/>
        <n v="0.0233824743962927"/>
        <n v="0.0176076384287566"/>
        <n v="0.0490694600845547"/>
        <n v="0.0473416747257167"/>
        <n v="0.159941308424397"/>
        <n v="0.159510581176474"/>
        <n v="0.0286416289229232"/>
        <n v="0.0463272445362084"/>
        <n v="0.103405314556373"/>
        <n v="0.0310143168260776"/>
        <n v="0.0233415850545757"/>
        <n v="0.0786466735442659"/>
        <n v="0.0613664620142762"/>
        <n v="0.162751606103166"/>
        <n v="0.136883069509815"/>
        <n v="0.0484977898391016"/>
        <n v="0.0813245568585225"/>
        <n v="0.120850139338575"/>
        <n v="0.0638734664153994"/>
        <n v="0.0411317107710946"/>
        <n v="0.0794074922837468"/>
        <n v="0.0718695693683457"/>
        <n v="0.172608250789365"/>
        <n v="0.142960718785523"/>
        <n v="0.0590853857912248"/>
        <n v="0.0929219531874607"/>
        <n v="0.144578232586753"/>
        <n v="0.0675992061254819"/>
        <n v="0.0484548444850576"/>
        <n v="0.0936153850652572"/>
        <n v="0.0773780948489917"/>
        <n v="0.102268793258976"/>
        <n v="0.162339239989571"/>
        <n v="0.0296216608063211"/>
        <n v="0.0536415855046272"/>
        <n v="0.103550777531905"/>
        <n v="0.0318885745724719"/>
        <n v="0.0238336761972401"/>
        <n v="0.0809843532425083"/>
        <n v="0.0747012680205514"/>
        <n v="0.0256957607844032"/>
        <n v="0.0301494379238769"/>
        <n v="0.0272925342011582"/>
        <n v="0.0258959357176118"/>
        <n v="0.0268394321096261"/>
        <n v="0.0265138959328885"/>
        <n v="0.0252654640078737"/>
        <n v="0.0230078744414037"/>
        <n v="0.0260280370937906"/>
        <n v="0.0285403052919259"/>
        <n v="0.0284145334358438"/>
        <n v="0.0280632648258707"/>
        <n v="0.0283952142237888"/>
        <n v="0.0282860858581468"/>
        <n v="0.0280285442501286"/>
        <n v="0.028052246764942"/>
        <n v="0.0281261199132036"/>
        <n v="0.0281937036807418"/>
        <n v="0.0292661914741354"/>
        <n v="0.0206811367774062"/>
        <n v="0.0282022492426512"/>
        <n v="0.0303606878593869"/>
        <n v="0.0315149867729971"/>
        <n v="0.027824644323267"/>
        <n v="0.0287412151009973"/>
        <n v="0.0293553480013157"/>
        <n v="0.0309451121059194"/>
        <n v="0.0285350768202372"/>
        <n v="0.0202317822567781"/>
        <n v="0.0277201547417969"/>
        <n v="0.0276628297238168"/>
        <n v="0.0312432537310285"/>
        <n v="0.0288684012945588"/>
        <n v="0.0296399424135629"/>
        <n v="0.0297384426233831"/>
        <n v="0.0302433829986377"/>
        <n v="0.0332996230126241"/>
        <n v="0.0440124294262798"/>
        <n v="0.0331778538421718"/>
        <n v="0.0309883955420939"/>
        <n v="0.0338495272775167"/>
        <n v="0.0316166892660567"/>
        <n v="0.0322189228002296"/>
        <n v="0.0319809216382149"/>
        <n v="0.0326835578078144"/>
        <n v="0.0330083525766371"/>
        <n v="0.0309018873426547"/>
        <n v="0.0302100214485872"/>
        <n v="0.0352910656470495"/>
        <n v="0.0346596054990335"/>
        <n v="0.0276675236615322"/>
        <n v="0.0376127348679913"/>
        <n v="0.0538443132658628"/>
        <n v="0.0344275209458753"/>
        <n v="0.0998803679759956"/>
        <n v="0.139790821653439"/>
        <n v="0.0307099223977111"/>
        <n v="0.0492593863129571"/>
        <n v="0.09277967660985"/>
        <n v="0.0320497536232351"/>
        <n v="0.0269141066587894"/>
        <n v="0.086989702334103"/>
        <n v="0.0631411111241875"/>
        <n v="0.173701376718784"/>
        <n v="0.146198216464977"/>
        <n v="0.0528259439211071"/>
        <n v="0.0722690880592211"/>
        <n v="0.149116716585727"/>
        <n v="0.0690942124900413"/>
        <n v="0.0452714516502836"/>
        <n v="0.0793447119273789"/>
        <n v="0.0800316724644418"/>
        <n v="0.0515756934932882"/>
        <n v="0.0686717938404475"/>
        <n v="0.0589400292153081"/>
        <n v="0.0638763033415528"/>
        <n v="0.0417164841260817"/>
        <n v="0.0718369711966107"/>
        <n v="0.0665795471947692"/>
        <n v="0.133386514514959"/>
        <n v="0.131478921265819"/>
        <n v="0.0520875025481555"/>
        <n v="0.0674525771439695"/>
        <n v="0.0999303258972805"/>
        <n v="0.0657085285393781"/>
        <n v="0.0424385994427183"/>
        <n v="0.0751026992185122"/>
        <n v="0.0688936934420383"/>
        <n v="0.0385018819986393"/>
        <n v="0.0235837558830607"/>
        <n v="0.0386344727655247"/>
        <n v="0.0371039786115381"/>
        <n v="0.0394026219322107"/>
        <n v="0.038052873893499"/>
        <n v="0.0384931119982294"/>
        <n v="0.0392715629465059"/>
        <n v="0.0386677927918739"/>
        <n v="0.128105400499106"/>
        <n v="0.136867122941225"/>
        <n v="0.0370794524442144"/>
        <n v="0.0604741803277242"/>
        <n v="0.0647829409333586"/>
        <n v="0.0489530929571913"/>
        <n v="0.0352538726114588"/>
        <n v="0.0588831132201261"/>
        <n v="0.075483065942483"/>
        <n v="0.0336566965007456"/>
        <n v="0.0347954235428813"/>
        <n v="0.0317342827871605"/>
        <n v="0.0256331630167099"/>
        <n v="0.0323664515654278"/>
        <n v="0.03058421085562"/>
        <n v="0.0326475561174928"/>
        <n v="0.0405658528473682"/>
        <n v="0.0337086422088359"/>
        <n v="0.0323135300393484"/>
        <n v="0.0343318300874671"/>
        <n v="0.0316590075136367"/>
        <n v="0.03235064098842"/>
        <n v="0.0334683031370035"/>
        <n v="0.0317258746493593"/>
        <n v="0.0334990987087902"/>
        <n v="0.0315277070026756"/>
        <n v="0.0328504575217227"/>
        <n v="0.0356161807706227"/>
        <n v="0.037964665795545"/>
        <n v="0.0371524732164141"/>
        <n v="0.037791834122731"/>
        <n v="0.0358145493751143"/>
        <n v="0.0338179522542627"/>
        <n v="0.0363094946898359"/>
        <n v="0.0342668380192277"/>
        <n v="0.0374305681711657"/>
        <n v="0.03948309340844"/>
        <n v="0.0379726581053112"/>
        <n v="0.0414062076119654"/>
        <n v="0.0397463468450265"/>
        <n v="0.0373244033463524"/>
        <n v="0.0375807155204244"/>
        <n v="0.0366796798047179"/>
        <n v="0.0382697361841741"/>
        <n v="0.0361785543834423"/>
        <n v="0.0380011439823284"/>
        <n v="0.0375329650746192"/>
        <n v="0.0393470829818249"/>
        <n v="0.0379213963835849"/>
        <n v="0.0380589902182906"/>
        <n v="0.037818380191666"/>
        <n v="0.0373581006692986"/>
        <n v="0.0924930408848345"/>
        <n v="0.124379614400129"/>
        <n v="0.0268311136197767"/>
        <n v="0.0471306108609068"/>
        <n v="0.0799921214536703"/>
        <n v="0.0284872273899836"/>
        <n v="0.0229483431118073"/>
        <n v="0.0687115769558732"/>
        <n v="0.066209002670476"/>
        <n v="0.140759132065828"/>
        <n v="0.137494498357354"/>
        <n v="0.0340590731349206"/>
        <n v="0.0580524783955751"/>
        <n v="0.100024998063928"/>
        <n v="0.0396683256881715"/>
        <n v="0.033642936283562797"/>
        <n v="0.0699470149593135"/>
        <n v="0.0462615628914575"/>
        <n v="0.139023490239784"/>
        <n v="0.140797080145778"/>
        <n v="0.0341713824471154"/>
        <n v="0.0587655368804544"/>
        <n v="0.141313016690808"/>
        <n v="0.0415521269888403"/>
        <n v="0.0347043249020566"/>
        <n v="0.0699259251944111"/>
        <n v="0.0464491431172329"/>
        <n v="0.10028844121175"/>
        <n v="0.130202005944545"/>
        <n v="0.0323135495302131"/>
        <n v="0.0475124859317643"/>
        <n v="0.0889713934808873"/>
        <n v="0.0256714559389006"/>
        <n v="0.0242388888890949"/>
        <n v="0.0574462916880442"/>
        <n v="0.0667276167473347"/>
        <n v="0.0809983747900822"/>
        <n v="0.137022388668185"/>
        <n v="0.0311911759258676"/>
        <n v="0.0518046790655291"/>
        <n v="0.0716998426097523"/>
        <n v="0.0319337274570277"/>
        <n v="0.0239165685987834"/>
        <n v="0.0689495127868733"/>
        <n v="0.070277281037675"/>
        <n v="0.085904768651063"/>
        <n v="0.143083054932203"/>
        <n v="0.0327004965526935"/>
        <n v="0.0528986428135243"/>
        <n v="0.0729437039358045"/>
        <n v="0.0339913392732802"/>
        <n v="0.0257375315057861"/>
        <n v="0.0717191968230208"/>
        <n v="0.0800824209289157"/>
        <n v="0.0280127473411762"/>
        <n v="0.0264193897273354"/>
        <n v="0.0286792902122938"/>
        <n v="0.028454589649969"/>
        <n v="0.0279901877820567"/>
        <n v="0.0275965064156527"/>
        <n v="0.0256268029696711"/>
        <n v="0.0280495691636397"/>
        <n v="0.0275598056835311"/>
        <n v="0.032799403950013"/>
        <n v="0.0316474807244975"/>
        <n v="0.0308171860831354"/>
        <n v="0.0316788025502525"/>
        <n v="0.0315488872223801"/>
        <n v="0.0321844902005945"/>
        <n v="0.0317656675175519"/>
        <n v="0.0318786852668846"/>
        <n v="0.0318337740409588"/>
        <n v="0.0311705090198353"/>
        <n v="0.032320277090583"/>
        <n v="0.0264274705213192"/>
        <n v="0.0216766653969533"/>
        <n v="0.029953507978895"/>
        <n v="0.0254697392451659"/>
        <n v="0.0279902544585011"/>
        <n v="0.0344332584543018"/>
        <n v="0.0313129238540907"/>
        <n v="0.0345477419775743"/>
        <n v="0.0362921105308717"/>
        <n v="0.0344084581181376"/>
        <n v="0.0335386917396192"/>
        <n v="0.0334657419399484"/>
        <n v="0.0344191567734981"/>
        <n v="0.0349176293730875"/>
        <n v="0.0307430949554514"/>
        <n v="0.0336969681556653"/>
        <n v="0.0300243622018145"/>
        <n v="0.0229659038027896"/>
        <n v="0.0276088226453983"/>
        <n v="0.131161511798687"/>
        <n v="0.141848193217364"/>
        <n v="0.0366812336067079"/>
        <n v="0.0651970888624571"/>
        <n v="0.0511959948418594"/>
        <n v="0.0457039033522455"/>
        <n v="0.0415658105300236"/>
        <n v="0.0941031106518492"/>
        <n v="0.0916929217058668"/>
        <n v="0.109547144117716"/>
        <n v="0.137306942274581"/>
        <n v="0.0373176086129301"/>
        <n v="0.0601425125280936"/>
        <n v="0.0172752134703484"/>
        <n v="0.044925452542158"/>
        <n v="0.0422297987433037"/>
        <n v="0.0831409614100766"/>
        <n v="0.0856670007390227"/>
        <n v="0.104329427606763"/>
        <n v="0.134059404572463"/>
        <n v="0.0347937333437522"/>
        <n v="0.0565380616824073"/>
        <n v="0.0160900993097623"/>
        <n v="0.0442156519923333"/>
        <n v="0.0399742078422191"/>
        <n v="0.0817933661591394"/>
        <n v="0.0827511823360811"/>
        <n v="0.0313650848741946"/>
        <n v="0.0310890997913266"/>
        <n v="0.0311916890997454"/>
        <n v="0.0312965362569463"/>
        <n v="0.0311290501033982"/>
        <n v="0.0311961713296566"/>
        <n v="0.0310003815660477"/>
        <n v="0.0311591250262817"/>
        <n v="0.0308055597783296"/>
        <n v="0.039238959707293"/>
        <n v="0.0371324187571475"/>
        <n v="0.0360364629438556"/>
        <n v="0.0361229041383672"/>
        <n v="0.0349811073033605"/>
        <n v="0.035428483700534"/>
        <n v="0.0342545474020041"/>
        <n v="0.0258417650565814"/>
        <n v="0.0362095702792057"/>
        <n v="0.0309248673319009"/>
        <n v="0.0299591775004115"/>
        <n v="0.0309393196049996"/>
        <n v="0.0308781194998042"/>
        <n v="0.0312211063168281"/>
        <n v="0.0317554613509978"/>
        <n v="0.0334440659171886"/>
        <n v="0.0223237652222498"/>
        <n v="0.031595809209765"/>
        <n v="0.230648369004292"/>
        <n v="0.15382314116124"/>
        <n v="0.0565184117684567"/>
        <n v="0.112428461911842"/>
        <n v="0.142987916211511"/>
        <n v="0.0623858171272824"/>
        <n v="0.0444969701584541"/>
        <n v="0.10052000523204"/>
        <n v="0.0595876717572005"/>
        <n v="0.145494372377713"/>
        <n v="0.15367890923099"/>
        <n v="0.0557024136107853"/>
        <n v="0.0693754177979322"/>
        <n v="0.0929818489322689"/>
        <n v="0.0702356085201569"/>
        <n v="0.0474927626295449"/>
        <n v="0.0775075514446512"/>
        <n v="0.076035751979071"/>
        <n v="0.160321325663039"/>
        <n v="0.137096728090946"/>
        <n v="0.0485935221023432"/>
        <n v="0.0626255553938279"/>
        <n v="0.103142513654027"/>
        <n v="0.0619648958576641"/>
        <n v="0.0409709425332522"/>
        <n v="0.0708419385864418"/>
        <n v="0.075953141275491"/>
        <n v="0.0329174288290625"/>
        <n v="0.0283463898923357"/>
        <n v="0.0319614142885678"/>
        <n v="0.0316453435103609"/>
        <n v="0.03044962516461"/>
        <n v="0.0322461338597441"/>
        <n v="0.0334604148841082"/>
        <n v="0.0318037056644444"/>
        <n v="0.0311357155914733"/>
        <n v="0.212719614031204"/>
        <n v="0.153124192278409"/>
        <n v="0.0546722508149806"/>
        <n v="0.100702008204561"/>
        <n v="0.150215523747046"/>
        <n v="0.0588317383433565"/>
        <n v="0.0447370035924856"/>
        <n v="0.0950201126538685"/>
        <n v="0.0616390395863069"/>
        <n v="0.0339200006665221"/>
        <n v="0.0335880235727459"/>
        <n v="0.0327373967681112"/>
        <n v="0.0331184308512084"/>
        <n v="0.0334271282915916"/>
        <n v="0.0324403509920556"/>
        <n v="0.032521501742643"/>
        <n v="0.0329906156915531"/>
        <n v="0.0336385713304348"/>
        <n v="0.0487460939788346"/>
        <n v="0.0480161832658994"/>
        <n v="0.0400962266351705"/>
        <n v="0.0408087341050258"/>
        <n v="0.0493917986344722"/>
        <n v="0.0472598873443426"/>
        <n v="0.0477640975615119"/>
        <n v="0.0479809376385105"/>
        <n v="0.0274525016444517"/>
        <n v="0.0292781849904693"/>
        <n v="0.0267953630365302"/>
        <n v="0.0267196150713284"/>
        <n v="0.0281601112670133"/>
        <n v="0.0268838262503012"/>
        <n v="0.0262133988491948"/>
        <n v="0.0277754689091547"/>
        <n v="0.0286503282730716"/>
        <n v="0.027784532141748"/>
        <n v="0.0272136824548336"/>
        <n v="0.0282342242085018"/>
        <n v="0.0287614746949029"/>
        <n v="0.0297604144399172"/>
        <n v="0.0305627628644156"/>
        <n v="0.0287554930247284"/>
        <n v="0.0287136956465756"/>
        <n v="0.0295478225084351"/>
        <n v="0.0283468109274669"/>
        <n v="0.0286628703944031"/>
        <n v="0.0283277321215591"/>
        <n v="0.0341153654112409"/>
        <n v="0.0265573600725677"/>
        <n v="0.0273051502379664"/>
        <n v="0.0278134902285505"/>
        <n v="0.0247991607827386"/>
        <n v="0.0283304207137733"/>
        <n v="0.028625028060377"/>
        <n v="0.0300433976245033"/>
        <n v="0.0291895324114019"/>
        <n v="0.0311740980359784"/>
        <n v="0.0284709857599863"/>
        <n v="0.0289789929950703"/>
        <n v="0.0291426966840915"/>
        <n v="0.0293844480341214"/>
        <n v="0.0295511316336349"/>
        <n v="0.193655801946672"/>
        <n v="0.144105574714279"/>
        <n v="0.0640215125910022"/>
        <n v="0.0939079006024738"/>
        <n v="0.158011190043645"/>
        <n v="0.0714397072327175"/>
        <n v="0.0532739587074764"/>
        <n v="0.100058621941838"/>
        <n v="0.0779215987542523"/>
        <n v="0.200749100467917"/>
        <n v="0.14330276039395"/>
        <n v="0.14884835512421"/>
        <n v="0.0396615256682755"/>
        <n v="0.0644462023147116"/>
        <n v="0.0508514865764493"/>
        <n v="0.052272107682022"/>
        <n v="0.0377947670736102"/>
        <n v="0.0960180053262127"/>
        <n v="0.0786425810862614"/>
        <n v="0.129781907719399"/>
        <n v="0.142122138212954"/>
        <n v="0.0325584497799025"/>
        <n v="0.0582766562883907"/>
        <n v="0.0446734586805106"/>
        <n v="0.0425363013359982"/>
        <n v="0.0333856975280699"/>
        <n v="0.0809061512474957"/>
        <n v="0.063668620005699"/>
        <n v="0.0204471024045351"/>
        <n v="0.0215894180398832"/>
        <n v="0.027836666810769"/>
        <n v="0.0271497904433857"/>
        <n v="0.0309407432706585"/>
        <n v="0.0278182874513048"/>
        <n v="0.0267920447660727"/>
        <n v="0.0275342836222982"/>
        <n v="0.0269589385197013"/>
        <n v="0.0352952304020801"/>
        <n v="0.0339862724992356"/>
        <n v="0.0368986248450733"/>
        <n v="0.0341439895286406"/>
        <n v="0.0359419025243508"/>
        <n v="0.0269938054140068"/>
        <n v="0.0319107170798884"/>
        <n v="0.0310083439329977"/>
        <n v="0.0346102671093222"/>
        <n v="0.0278955183788955"/>
        <n v="0.0285129575785372"/>
        <n v="0.0283900515822113"/>
        <n v="0.0280868010013641"/>
        <n v="0.0286388180435979"/>
        <n v="0.0282989475216006"/>
        <n v="0.0282341665708854"/>
        <n v="0.0288754431287869"/>
        <n v="0.0283035836892779"/>
        <n v="0.0382532266827149"/>
        <n v="0.0361215823124267"/>
        <n v="0.0386441232718031"/>
        <n v="0.0363582968128575"/>
        <n v="0.0378935841183309"/>
        <n v="0.0346160262676968"/>
        <n v="0.0356065216295129"/>
        <n v="0.035113004928291"/>
        <n v="0.0374158216430358"/>
        <n v="0.123111324948591"/>
        <n v="0.1325520051497"/>
        <n v="0.0240668429647703"/>
        <n v="0.0404775237312513"/>
        <n v="0.0788085194720376"/>
        <n v="0.0254088615994265"/>
        <n v="0.0191590619259456"/>
        <n v="0.0537195235214158"/>
        <n v="0.0527013738495083"/>
        <n v="0.108787610122235"/>
        <n v="0.116602942669925"/>
        <n v="0.0287667287198256"/>
        <n v="0.0475650867515791"/>
        <n v="0.0366262688962788"/>
        <n v="0.0374466361013492"/>
        <n v="0.0273313946109945"/>
        <n v="0.0508797013823523"/>
        <n v="0.0566577278069666"/>
        <n v="0.124860111059931"/>
        <n v="0.141650933857601"/>
        <n v="0.0366054369552073"/>
        <n v="0.0255605264265346"/>
        <n v="0.0264453383219696"/>
        <n v="0.0262296436918378"/>
        <n v="0.0266958418598841"/>
        <n v="0.0256669167585392"/>
        <n v="0.0259958938477076"/>
        <n v="0.0261252611282392"/>
        <n v="0.0264153158151827"/>
        <n v="0.0254897483021605"/>
        <n v="0.0205314906683753"/>
        <n v="0.0118655559351632"/>
        <n v="0.0264618645578926"/>
        <n v="0.026703590066889"/>
        <n v="0.0336616332770443"/>
        <n v="0.0257309560994503"/>
        <n v="0.0275927592721412"/>
        <n v="0.0270284053304945"/>
        <n v="0.0268765853050028"/>
        <n v="0.0201963719016686"/>
        <n v="0.0319440311169272"/>
        <n v="0.0425659468178019"/>
        <n v="0.0147158753935827"/>
        <n v="0.0165648764408801"/>
        <n v="0.0353795688027342"/>
        <n v="0.0182002617755934"/>
        <n v="0.0177749261760797"/>
        <n v="0.0269608830841792"/>
        <n v="0.0372881275390435"/>
        <n v="0.0345000340868053"/>
        <n v="0.0368769342126837"/>
        <n v="0.0384495712820305"/>
        <n v="0.0358475613611453"/>
        <n v="0.0349861907604853"/>
        <n v="0.0342029506251126"/>
        <n v="0.0374223398472808"/>
        <n v="0.0368858461392662"/>
        <n v="0.0856987076026845"/>
        <n v="0.136023803246989"/>
        <n v="0.0280957643524508"/>
        <n v="0.0418579766119207"/>
        <n v="0.0787360303064685"/>
        <n v="0.0263143806665981"/>
        <n v="0.0230446835515092"/>
        <n v="0.071804768406172"/>
        <n v="0.0523173348262873"/>
        <n v="0.0869011885814623"/>
        <n v="0.141507554778359"/>
        <n v="0.0295517247263887"/>
        <n v="0.0467798903272729"/>
        <n v="0.0929814105142941"/>
        <n v="0.0278249608422025"/>
        <n v="0.0241900883540078"/>
        <n v="0.0731608125020646"/>
        <n v="0.0556869032609574"/>
        <n v="0.0205705702699823"/>
        <n v="0.0120878480657089"/>
        <n v="0.0593689950190761"/>
        <n v="0.0154114743295528"/>
        <n v="0.0164056756364709"/>
        <n v="0.0240510982111747"/>
        <n v="0.0203145212100659"/>
        <n v="0.0167837030311122"/>
        <n v="0.0269798487386487"/>
        <n v="0.0958985500564686"/>
        <n v="0.149236317596893"/>
        <n v="0.0315338039587265"/>
        <n v="0.0536065992440548"/>
        <n v="0.098363562772525"/>
        <n v="0.0297861326467276"/>
        <n v="0.0250786852064508"/>
        <n v="0.0813120420646582"/>
        <n v="0.0720934077119055"/>
        <n v="0.094641191911273"/>
        <n v="0.13545295595693"/>
        <n v="0.0310346533911207"/>
        <n v="0.0461776555937145"/>
        <n v="0.0867003188668393"/>
        <n v="0.0292044249009357"/>
        <n v="0.0250393884708113"/>
        <n v="0.13927313774591"/>
        <n v="0.166400045519914"/>
        <n v="0.0483987479942698"/>
        <n v="0.073116907891406"/>
        <n v="0.0791981147729279"/>
        <n v="0.0393321205762606"/>
        <n v="0.0359875841862276"/>
        <n v="0.0744098396187034"/>
        <n v="0.0489754989582165"/>
        <n v="0.02019364741939"/>
        <n v="0.0306038053431507"/>
        <n v="0.0469422886188752"/>
        <n v="0.0186095204487044"/>
        <n v="0.0196815660686933"/>
        <n v="0.0413209918093482"/>
        <n v="0.0199187118672159"/>
        <n v="0.0131336028256547"/>
        <n v="0.0266557203547348"/>
        <n v="0.0194641753766222"/>
        <n v="0.0332777630855289"/>
        <n v="0.0464249700609094"/>
        <n v="0.0121511828074851"/>
        <n v="0.0188359801950355"/>
        <n v="0.043157101894256"/>
        <n v="0.0215786852038823"/>
        <n v="0.0128971094373675"/>
        <n v="0.0249783639356244"/>
        <n v="0.109072207404705"/>
        <n v="0.142822553628498"/>
        <n v="0.0297039078949856"/>
        <n v="0.0539960132133923"/>
        <n v="0.0982670338488982"/>
        <n v="0.02572652718302"/>
        <n v="0.02374945468069"/>
        <n v="0.0652686811324667"/>
        <n v="0.0695384905929175"/>
        <n v="0.118553744161608"/>
        <n v="0.148369551296466"/>
        <n v="0.0331308533075183"/>
        <n v="0.0572072825770655"/>
        <n v="0.102855316196462"/>
        <n v="0.0276529733883941"/>
        <n v="0.026499716095538"/>
        <n v="0.0697207727447624"/>
        <n v="0.0750396648915445"/>
        <n v="0.00320348178189466"/>
        <n v="0.0284779449537644"/>
        <n v="0.0518973215192595"/>
        <n v="0.0106918323745262"/>
        <n v="0.0191758479528589"/>
        <n v="0.036906151804088"/>
        <n v="0.0189111244155348"/>
        <n v="0.0136316467608244"/>
        <n v="0.0289759592452123"/>
        <n v="0.01906503986889"/>
        <n v="0.0287395445236036"/>
        <n v="0.0469442651482805"/>
        <n v="0.00953815443528616"/>
        <n v="0.0187996595678714"/>
        <n v="0.0332300696007654"/>
        <n v="0.0169540460916042"/>
        <n v="0.0123279958606203"/>
        <n v="0.0261776669177553"/>
        <n v="0.0951216423291378"/>
        <n v="0.135523645511396"/>
        <n v="0.0321987284813489"/>
        <n v="0.0541357997689031"/>
        <n v="0.110177992112359"/>
        <n v="0.0385039920647021"/>
        <n v="0.0279273747768555"/>
        <n v="0.0737716580242864"/>
        <n v="0.0828642413548954"/>
        <n v="0.0812506387253888"/>
        <n v="0.0582564387602397"/>
        <n v="0.108401965639243"/>
        <n v="0.129833937040761"/>
        <n v="0.043658213955547"/>
        <n v="0.0500170234702523"/>
        <n v="0.0646391540284148"/>
        <n v="0.0251188744353436"/>
        <n v="0.0335116726555699"/>
        <n v="0.0604872251754589"/>
        <n v="0.0395446782661392"/>
        <n v="0.118051944128079"/>
        <n v="0.138614081644199"/>
        <n v="0.0483205209658927"/>
        <n v="0.0479733200037457"/>
        <n v="0.0704963277728678"/>
        <n v="0.0283139900720379"/>
        <n v="0.0378944344616962"/>
        <n v="0.0675463174820156"/>
        <n v="0.0425759891677322"/>
        <n v="0.13933507282001"/>
        <n v="0.129619354375515"/>
        <n v="0.0418727011555668"/>
        <n v="0.0292799466191526"/>
        <n v="0.0489585882387746"/>
        <n v="0.0241403493060257"/>
        <n v="0.0290031779011528"/>
        <n v="0.0596289718035272"/>
        <n v="0.0375639957217199"/>
      </sharedItems>
    </cacheField>
    <cacheField name="COMP_APY_SUPPLY" numFmtId="0">
      <sharedItems containsString="0" containsBlank="1" containsNumber="1">
        <n v="0.0195726794383124"/>
        <n v="0.0214278004201362"/>
        <n v="0.0297544738797255"/>
        <n v="0.00383726616436308"/>
        <n v="0.00750766062954166"/>
        <n v="0.0217981475566182"/>
        <n v="0.0254469225643032"/>
        <n v="0.0"/>
        <n v="0.00747386388221804"/>
        <n v="0.0170197258893223"/>
        <n v="0.0140655811897902"/>
        <n v="0.0215048817816696"/>
        <n v="0.0270957676411738"/>
        <n v="0.0028992796043552"/>
        <n v="0.00603102354689499"/>
        <n v="0.0209674446534771"/>
        <n v="0.020441051120273"/>
        <n v="0.00515636346206904"/>
        <n v="0.0113039909414052"/>
        <n v="0.0155420680754352"/>
        <n v="0.0224472019473829"/>
        <n v="0.0274829737959805"/>
        <n v="0.00304011365495915"/>
        <n v="0.00619485737099578"/>
        <n v="0.0184435720425828"/>
        <n v="0.0221213104316619"/>
        <n v="0.00579400518233219"/>
        <n v="0.0124548381378635"/>
        <n v="0.0136283731417241"/>
        <n v="0.0217512872437912"/>
        <n v="0.027154520506645"/>
        <n v="0.00306615347895844"/>
        <n v="0.00618790624753207"/>
        <n v="0.0206094577271978"/>
        <n v="0.0186107217565076"/>
        <n v="0.00515511397740553"/>
        <n v="0.011986626655817"/>
        <n v="0.0301622489923623"/>
        <n v="0.0361781335573407"/>
        <n v="0.0296546887175357"/>
        <n v="0.00660653460104865"/>
        <n v="0.00953232605820697"/>
        <n v="0.040016768594115"/>
        <n v="0.0353726939835108"/>
        <n v="0.00620019993259202"/>
        <n v="0.0151154349105708"/>
        <n v="0.0126664019032449"/>
        <n v="0.0200602265723004"/>
        <n v="0.0248203167892591"/>
        <n v="0.0022273457249613"/>
        <n v="0.00597146480032551"/>
        <n v="0.0215346450819988"/>
        <n v="0.0202613467101844"/>
        <n v="0.00500693851270694"/>
        <n v="0.0100563562620359"/>
        <n v="0.0326741847769558"/>
        <n v="0.0383396779911082"/>
        <n v="0.0307167859612698"/>
        <n v="0.00664627733028178"/>
        <n v="0.00966626330796827"/>
        <n v="0.0405839307999771"/>
        <n v="0.0356860007991819"/>
        <n v="0.00602127902756066"/>
        <n v="0.0149778445915862"/>
        <n v="0.034908546952971"/>
        <n v="0.0384671216601095"/>
        <n v="0.0267126265540471"/>
        <n v="0.00624831755413413"/>
        <n v="0.00910152629030913"/>
        <n v="0.0351399029584791"/>
        <n v="0.0302533075598974"/>
        <n v="0.00555535303022947"/>
        <n v="0.0137655634687205"/>
        <n v="0.019282117233131"/>
        <n v="0.0346188009239678"/>
        <n v="0.0262096300137826"/>
        <n v="0.00448780159450001"/>
        <n v="0.0056220952426762"/>
        <n v="0.0272139970999125"/>
        <n v="0.0180066354270422"/>
        <n v="0.00438329069945675"/>
        <m/>
        <n v="0.0127763357067827"/>
        <n v="0.0180461752772851"/>
        <n v="0.0319722325594071"/>
        <n v="0.0245272309521629"/>
        <n v="0.00405506986838855"/>
        <n v="0.0051032792230079"/>
        <n v="0.0259453811693031"/>
        <n v="0.0168087529889406"/>
        <n v="0.00392718317992391"/>
        <n v="0.0121270410615275"/>
        <n v="0.0342196385398561"/>
        <n v="0.0523776133235938"/>
        <n v="0.0260643748631552"/>
        <n v="0.00390441655276596"/>
        <n v="0.00980013181497208"/>
        <n v="0.0335455392610186"/>
        <n v="0.0279826780649166"/>
        <n v="0.00488355251949346"/>
        <n v="0.0127497076211882"/>
        <n v="0.031819565861265"/>
        <n v="0.0506883474711092"/>
        <n v="0.0312904777970526"/>
        <n v="0.00371770023948014"/>
        <n v="0.0099195975402484"/>
        <n v="0.0327152376968273"/>
        <n v="0.0275415046354541"/>
        <n v="0.00453865831110356"/>
        <n v="0.0127086992726366"/>
        <n v="0.0139166713492939"/>
        <n v="0.0355900710354954"/>
        <n v="0.027643375713777"/>
        <n v="0.00426036567649834"/>
        <n v="0.00462971229632014"/>
        <n v="0.0273590014663593"/>
        <n v="0.0207885997129855"/>
        <n v="0.0160686229245494"/>
        <n v="0.0113261489510074"/>
        <n v="0.0252814440419564"/>
        <n v="0.034786789473084"/>
        <n v="0.0298033012652476"/>
        <n v="0.00517908072728401"/>
        <n v="0.00878815115627129"/>
        <n v="0.0389995704569601"/>
        <n v="0.0344769706186092"/>
        <n v="0.00658322403419497"/>
        <n v="0.0142071250442357"/>
        <n v="0.0283485011612605"/>
        <n v="0.0366664794525568"/>
        <n v="0.0336325733406179"/>
        <n v="0.00621583187136409"/>
        <n v="0.00901997536688203"/>
        <n v="0.0400313865802395"/>
        <n v="0.037001091997646"/>
        <n v="0.00638494460791871"/>
        <n v="0.015617367207622"/>
        <n v="0.0113671517702325"/>
        <n v="0.0333629581499861"/>
        <n v="0.0219608575754275"/>
        <n v="0.00346174524757603"/>
        <n v="0.00463645070654283"/>
        <n v="0.0214259464301702"/>
        <n v="0.0157191314047537"/>
        <n v="0.00748987296444525"/>
        <n v="0.00961648994984498"/>
        <n v="0.0119772687438992"/>
        <n v="0.0346773946107119"/>
        <n v="0.0228962955863045"/>
        <n v="0.00345306356162855"/>
        <n v="0.00476552287359699"/>
        <n v="0.0226264958858259"/>
        <n v="0.0156837121755513"/>
        <n v="0.00764513134525213"/>
        <n v="0.010396708934387"/>
        <n v="0.0138973329436122"/>
        <n v="0.0322505090975151"/>
        <n v="0.023568739167723"/>
        <n v="0.00394882473568691"/>
        <n v="0.00527798046404015"/>
        <n v="0.026011120026387"/>
        <n v="0.0184860874052077"/>
        <n v="0.00388966383103173"/>
        <n v="0.0114049412944017"/>
        <n v="0.0376447737891911"/>
        <n v="0.0470071053084366"/>
        <n v="0.0278187230998325"/>
        <n v="0.00376657425694681"/>
        <n v="0.00848183702367944"/>
        <n v="0.0345009600825951"/>
        <n v="0.0284331925236775"/>
        <n v="0.0051882285880267"/>
        <n v="0.0134483141629884"/>
        <n v="0.0135658527228783"/>
        <n v="0.036077796011102"/>
        <n v="0.022829979279338"/>
        <n v="0.00360723916774063"/>
        <n v="0.00480455916148803"/>
        <n v="0.0203723543468903"/>
        <n v="0.013503995836227"/>
        <n v="0.00847810182887376"/>
        <n v="0.0107531950968799"/>
        <n v="0.0142162774841139"/>
        <n v="0.0377155607478516"/>
        <n v="0.0235938732355265"/>
        <n v="0.00372606906498229"/>
        <n v="0.004880948084788"/>
        <n v="0.0213661974342289"/>
        <n v="0.0139722831951327"/>
        <n v="0.00845818040059698"/>
        <n v="0.010744155385159"/>
        <n v="7.35351530367855E-4"/>
        <n v="0.00466910313724633"/>
        <n v="0.0222686689617095"/>
        <n v="0.0280183704142813"/>
        <n v="3.15210930737608E-4"/>
        <n v="0.00862674220065984"/>
        <n v="0.0199241034792276"/>
        <n v="0.0338868896805495"/>
        <n v="0.0260508794840577"/>
        <n v="0.00457030803524016"/>
        <n v="0.00581585427680741"/>
        <n v="0.0291536463182795"/>
        <n v="0.0134008259624935"/>
        <n v="0.00446227283791311"/>
        <n v="0.0129144583498623"/>
        <n v="3.96288149958401E-4"/>
        <n v="0.00780450382946784"/>
        <n v="0.0214267366124665"/>
        <n v="7.02340458339723E-4"/>
        <n v="0.00453328582791989"/>
        <n v="0.0216512925354837"/>
        <n v="0.0265172620512712"/>
        <n v="3.02267392634947E-4"/>
        <n v="0.00850614265809412"/>
        <n v="0.0196580419061134"/>
        <n v="0.0334631802202534"/>
        <n v="0.0277299546214198"/>
        <n v="0.00457735860109775"/>
        <n v="0.00699267697670014"/>
        <n v="0.0349912415375763"/>
        <n v="0.0324446626923056"/>
        <n v="0.00508546816128197"/>
        <n v="0.0131713951928205"/>
        <n v="0.0249708596962707"/>
        <n v="0.0352851436080206"/>
        <n v="0.0292794270526521"/>
        <n v="0.0062168782996641"/>
        <n v="3.75285471403863E-4"/>
        <n v="0.00651558354876491"/>
        <n v="0.0418564443959654"/>
        <n v="5.89515295505993E-4"/>
        <n v="0.0033007447965021"/>
        <n v="0.0373898431576589"/>
        <n v="0.017826648841511"/>
        <n v="4.95837883034644E-4"/>
        <n v="0.00936455128709257"/>
        <n v="0.00781115293585577"/>
        <n v="0.0370519576333645"/>
        <n v="0.0330166252486592"/>
        <n v="0.00572687137030847"/>
        <n v="0.014133525438847"/>
        <n v="3.77631187982174E-4"/>
        <n v="0.00612883819299781"/>
        <n v="0.0408324659584726"/>
        <n v="5.72992894392276E-4"/>
        <n v="0.00322737413257701"/>
        <n v="0.0357230836725828"/>
        <n v="0.0174739492960642"/>
        <n v="4.84080875155168E-4"/>
        <n v="0.00872148276323558"/>
        <n v="0.0249997765329805"/>
        <n v="0.0371377840890068"/>
        <n v="0.0321928648788989"/>
        <n v="0.00665759049894143"/>
        <n v="0.0100041001359889"/>
        <n v="0.0422794430064392"/>
        <n v="0.039185754123485"/>
        <n v="0.00612975019305772"/>
        <n v="0.0148371997129108"/>
        <n v="0.0681127660357145"/>
        <n v="0.0664184026149374"/>
        <n v="0.0327685706774254"/>
        <n v="0.00497209455103142"/>
        <n v="0.0127443694679134"/>
        <n v="0.0398133932585766"/>
        <n v="0.0345147196630333"/>
        <n v="0.00533813024844476"/>
        <n v="0.0142834697269373"/>
        <n v="0.0128856446498319"/>
        <n v="0.0351583060110249"/>
        <n v="0.0239447424672223"/>
        <n v="0.00376487773170919"/>
        <n v="0.00399503764297159"/>
        <n v="0.0233248909385013"/>
        <n v="0.0143236570754183"/>
        <n v="0.0115296486296416"/>
        <n v="0.0107228750621208"/>
        <n v="0.0104288522237172"/>
        <n v="0.0185369267256112"/>
        <n v="0.01971203148652"/>
        <n v="0.00179582308420123"/>
        <n v="0.0050073963860433"/>
        <n v="0.0165456607329759"/>
        <n v="0.014459571495911"/>
        <n v="0.00447080020497447"/>
        <n v="0.00799283694363084"/>
        <n v="3.8411824216733E-4"/>
        <n v="0.0075392333909261"/>
        <n v="0.0215559189708645"/>
        <n v="7.26496857626379E-4"/>
        <n v="0.00489669067397136"/>
        <n v="0.0204411002490585"/>
        <n v="0.0206356970575558"/>
        <n v="3.01599000513963E-4"/>
        <n v="0.00831750931062158"/>
        <n v="0.0202253461638723"/>
        <n v="0.0353826090839293"/>
        <n v="0.0298061155365931"/>
        <n v="0.00478818571169803"/>
        <n v="0.00732907961508622"/>
        <n v="0.0372930624902851"/>
        <n v="0.0356086804180129"/>
        <n v="0.00554923028551623"/>
        <n v="0.0136423188629775"/>
        <n v="0.041675991645341"/>
        <n v="0.053998808921913"/>
        <n v="0.043190291395269"/>
        <n v="0.00403390182588014"/>
        <n v="0.0107293978377509"/>
        <n v="0.0261004159215121"/>
        <n v="0.0318536651736618"/>
        <n v="0.00457473696575827"/>
        <n v="0.0124267055649716"/>
        <n v="0.045959997177853"/>
        <n v="0.0541599589880876"/>
        <n v="0.0416295940814159"/>
        <n v="0.00384884287662123"/>
        <n v="0.0106589096524811"/>
        <n v="0.0243095182518824"/>
        <n v="0.0310132892327303"/>
        <n v="0.00432856577767659"/>
        <n v="0.0116795038036821"/>
        <n v="3.59119391400986E-4"/>
        <n v="0.00715853348883888"/>
        <n v="0.0196729700431066"/>
        <n v="6.34958078903791E-4"/>
        <n v="0.00432278759689608"/>
        <n v="0.0195298936460446"/>
        <n v="0.0238050426787348"/>
        <n v="2.76242541195737E-4"/>
        <n v="0.00788627642035155"/>
        <n v="3.87245472021291E-4"/>
        <n v="0.00743245887914456"/>
        <n v="0.0206855758316559"/>
        <n v="6.90743336124954E-4"/>
        <n v="0.00466261496735387"/>
        <n v="0.02152468059664"/>
        <n v="0.0248657776172758"/>
        <n v="2.91842441462408E-4"/>
        <n v="0.00833375159331928"/>
        <n v="0.0493261222478758"/>
        <n v="0.0532571070047351"/>
        <n v="0.038400863614169"/>
        <n v="0.00461104221135166"/>
        <n v="0.00961991467685607"/>
        <n v="0.0427212066438005"/>
        <n v="0.0347244125746668"/>
        <n v="0.00661898199719801"/>
        <n v="0.0164967247366529"/>
        <n v="0.0499872317061378"/>
        <n v="0.067207014816959"/>
        <n v="0.053976162771482"/>
        <n v="0.00416945838281468"/>
        <n v="0.0123560676887739"/>
        <n v="0.0251791258973048"/>
        <n v="0.0320749787749052"/>
        <n v="0.00438276441285423"/>
        <n v="0.0145759099433344"/>
        <n v="0.0509705436193586"/>
        <n v="0.0593503939820079"/>
        <n v="0.0342389413081087"/>
        <n v="0.00423648434295587"/>
        <n v="0.0121912535712676"/>
        <n v="0.0378623258847596"/>
        <n v="0.0328399286610243"/>
        <n v="0.00419941000133095"/>
        <n v="0.0144706043559537"/>
        <n v="3.43971493641959E-4"/>
        <n v="0.0062003688666139"/>
        <n v="0.0330479872430362"/>
        <n v="5.21304630108243E-4"/>
        <n v="0.00310713528434281"/>
        <n v="0.0315179064644248"/>
        <n v="0.0147318323306406"/>
        <n v="4.20200197187581E-4"/>
        <n v="0.00841448355061236"/>
        <n v="4.01554664140046E-4"/>
        <n v="0.0110427460286619"/>
        <n v="0.0300843924440039"/>
        <n v="7.35899617877455E-4"/>
        <n v="0.00315703046720061"/>
        <n v="0.033874144815154"/>
        <n v="0.0228030901555043"/>
        <n v="5.04053049112052E-4"/>
        <n v="0.00959554660719863"/>
        <n v="0.0133812296685715"/>
        <n v="0.0349955335798426"/>
        <n v="0.0252182166821757"/>
        <n v="0.00384298969889806"/>
        <n v="0.00428190183949483"/>
        <n v="0.0243027102657449"/>
        <n v="0.0167200368508537"/>
        <n v="0.0120094336876745"/>
        <n v="0.0111130676163366"/>
        <n v="4.28837200486142E-4"/>
        <n v="0.00743897301701146"/>
        <n v="0.026111977381743"/>
        <n v="6.27227474539804E-4"/>
        <n v="0.00368789758619247"/>
        <n v="0.0238106396979851"/>
        <n v="0.0195340535129184"/>
        <n v="4.21273080159823E-4"/>
        <n v="0.0079209445441386"/>
        <n v="4.18675708236282E-4"/>
        <n v="0.00764609873354071"/>
        <n v="0.0259676986074059"/>
        <n v="6.44381270468619E-4"/>
        <n v="0.00357329806719652"/>
        <n v="0.0234609296687813"/>
        <n v="0.0203217697566606"/>
        <n v="4.14819480118344E-4"/>
        <n v="0.00776909518741053"/>
        <n v="0.0137429961644026"/>
        <n v="0.0346578669120631"/>
        <n v="0.0259434339745008"/>
        <n v="0.00390417050325053"/>
        <n v="0.00448755628934383"/>
        <n v="0.0244780844250853"/>
        <n v="0.0171700039945297"/>
        <n v="0.0133534224769487"/>
        <n v="0.0109930189624807"/>
        <n v="4.45551708897262E-4"/>
        <n v="0.00831974168859761"/>
        <n v="0.0251056183633817"/>
        <n v="7.47075838648081E-4"/>
        <n v="0.00421275631438056"/>
        <n v="0.0254814664943145"/>
        <n v="0.0183067469499926"/>
        <n v="4.52458525105559E-4"/>
        <n v="0.00860812531297106"/>
        <n v="3.89843765660868E-4"/>
        <n v="0.00828430760693499"/>
        <n v="0.0241558091651652"/>
        <n v="0.00143381719041313"/>
        <n v="0.00862866489809088"/>
        <n v="0.0218119663833711"/>
        <n v="0.0256966387972477"/>
        <n v="9.37235399625091E-5"/>
        <n v="0.00923185631409917"/>
        <n v="4.6513510856716E-4"/>
        <n v="0.0105235952935527"/>
        <n v="0.0339999638297465"/>
        <n v="7.90057160707569E-4"/>
        <n v="0.00431778465059218"/>
        <n v="0.0377552158070129"/>
        <n v="0.0264144469895588"/>
        <n v="5.69448127812011E-4"/>
        <n v="0.0107514240529502"/>
        <n v="4.62153662239339E-4"/>
        <n v="0.00723817247489733"/>
        <n v="0.026018384965992"/>
        <n v="6.39322416278842E-4"/>
        <n v="0.00386082232419271"/>
        <n v="0.0248824318128122"/>
        <n v="0.0199244101353788"/>
        <n v="4.07195980601793E-4"/>
        <n v="0.00826097921092672"/>
        <n v="0.0132268787554588"/>
        <n v="0.0349220792552391"/>
        <n v="0.0227374589381836"/>
        <n v="0.00365850640682041"/>
        <n v="0.0048700181779655"/>
        <n v="0.020004204810488"/>
        <n v="0.0137365256310431"/>
        <n v="0.00828715933398438"/>
        <n v="0.0108183812429205"/>
        <n v="0.0389214087100198"/>
        <n v="0.0388514716803183"/>
        <n v="0.0298876677874058"/>
        <n v="0.0057526746670562"/>
        <n v="0.00891746012902472"/>
        <n v="0.0379498011397649"/>
        <n v="0.0294106238648801"/>
        <n v="0.00555760949774519"/>
        <n v="0.0124349086377064"/>
        <n v="3.55801779380327E-4"/>
        <n v="0.0059391501991739"/>
        <n v="0.0364717114964125"/>
        <n v="5.39754830642946E-4"/>
        <n v="0.00293232491066652"/>
        <n v="0.0316291825072998"/>
        <n v="0.0166752264983645"/>
        <n v="4.56483576848576E-4"/>
        <n v="0.00785130761295005"/>
        <n v="0.0383171202454974"/>
        <n v="0.0433266058087926"/>
        <n v="0.0293251141199832"/>
        <n v="0.00366330180376373"/>
        <n v="0.00770827422181952"/>
        <n v="0.0329845462383986"/>
        <n v="0.0290087142871182"/>
        <n v="0.00536917448809748"/>
        <n v="0.0118752521750176"/>
        <n v="0.0392937833619027"/>
        <n v="0.0509131522137604"/>
        <n v="0.0297981875736053"/>
        <n v="0.00396981985333377"/>
        <n v="0.00759457461636503"/>
        <n v="0.0337839903985868"/>
        <n v="0.0304716384138359"/>
        <n v="0.00582599113386606"/>
        <n v="0.0135874118745003"/>
        <n v="4.85205834440671E-4"/>
        <n v="0.0123926755846421"/>
        <n v="0.0303744021799829"/>
        <n v="9.2388110025654E-4"/>
        <n v="0.00623170521213034"/>
        <n v="0.0285815497534458"/>
        <n v="0.0246823420754931"/>
        <n v="8.64779568311879E-4"/>
        <n v="0.0113045320841866"/>
        <n v="5.41622097431471E-4"/>
        <n v="0.0159495412813532"/>
        <n v="0.0328657106224821"/>
        <n v="0.00107103827653332"/>
        <n v="0.00719756957466932"/>
        <n v="0.0316108214964452"/>
        <n v="0.0274158696924873"/>
        <n v="9.74837140039541E-4"/>
        <n v="0.0127518324718227"/>
        <n v="0.0125457690509631"/>
        <n v="0.0336599447511736"/>
        <n v="0.0219258949794598"/>
        <n v="0.00341226641462744"/>
        <n v="0.00409556047418124"/>
        <n v="0.02027007029835"/>
        <n v="0.0123091606276886"/>
        <n v="0.00809789664313997"/>
        <n v="0.00960408968093173"/>
        <n v="3.21817042329142E-4"/>
        <n v="0.00891915966104783"/>
        <n v="0.0483003816930636"/>
        <n v="5.62852825881199E-4"/>
        <n v="0.00285301296196416"/>
        <n v="0.014090913038812"/>
        <n v="0.0181730281530951"/>
        <n v="3.75204502382819E-4"/>
        <n v="0.00773432289524378"/>
        <n v="3.74108176191656E-4"/>
        <n v="0.0108107427093078"/>
        <n v="0.0291233717925343"/>
        <n v="6.75432109605855E-4"/>
        <n v="0.00326812423498168"/>
        <n v="0.0321034430840727"/>
        <n v="0.0211240497708375"/>
        <n v="4.7273586358032E-4"/>
        <n v="0.00879903383008873"/>
        <n v="3.45497340563882E-4"/>
        <n v="0.00767905723829276"/>
        <n v="0.0244856704872824"/>
        <n v="7.49130861106062E-4"/>
        <n v="0.00401669080579636"/>
        <n v="0.0248420356347578"/>
        <n v="0.0174507026579877"/>
        <n v="4.83599122952149E-4"/>
        <n v="0.00851318791044186"/>
        <n v="3.53998074953842E-4"/>
        <n v="0.00803244824236415"/>
        <n v="0.0253373600221131"/>
        <n v="7.87253805263565E-4"/>
        <n v="0.0041237036292705"/>
        <n v="0.0258418469769992"/>
        <n v="0.0254065380992534"/>
        <n v="5.18866619222402E-4"/>
        <n v="0.0086472502990984"/>
        <n v="0.0323728689868265"/>
        <n v="0.0346910583428672"/>
        <n v="0.0263823972899506"/>
        <n v="0.0056411614057481"/>
        <n v="0.0080489603930014"/>
        <n v="0.0330362516173339"/>
        <n v="0.0273397677125519"/>
        <n v="0.00511536486994357"/>
        <n v="0.0115883546535322"/>
        <n v="0.0349374783200855"/>
        <n v="0.0378726172834087"/>
        <n v="0.0291820035584502"/>
        <n v="0.00623572533873439"/>
        <n v="0.00873430728876401"/>
        <n v="0.0366841388973975"/>
        <n v="0.0290992276489281"/>
        <n v="0.00558344219215967"/>
        <n v="0.0128611377122571"/>
        <n v="0.0166727441508061"/>
        <n v="0.0189339789389448"/>
        <n v="0.023742203950301"/>
        <n v="0.00344832442919673"/>
        <n v="0.00639582134396277"/>
        <n v="0.0174950595938494"/>
        <n v="0.0208443696830171"/>
        <n v="0.00592731723131767"/>
        <n v="0.0145496981041015"/>
        <n v="0.0354689990049286"/>
        <n v="0.0393218769086356"/>
        <n v="0.0330687998577314"/>
        <n v="0.0046485863050798"/>
        <n v="0.0118545695443219"/>
        <n v="0.0428676089086759"/>
        <n v="0.0297161636621612"/>
        <n v="0.00579282420371929"/>
        <n v="0.0125248110534317"/>
        <n v="0.0367784247246449"/>
        <n v="0.0416495998321926"/>
        <n v="0.0357254101606931"/>
        <n v="0.00496456419524826"/>
        <n v="0.01209895501875"/>
        <n v="0.0475655263806149"/>
        <n v="0.0329153255620395"/>
        <n v="0.00662594879371969"/>
        <n v="0.0134080452220721"/>
        <n v="0.0176403062475212"/>
        <n v="0.0211542376436517"/>
        <n v="0.0279035345500908"/>
        <n v="0.00310499113576923"/>
        <n v="0.00608637918038978"/>
        <n v="0.0189274337081126"/>
        <n v="0.0224679522931803"/>
        <n v="0.00623522501202367"/>
        <n v="0.0139268629091293"/>
        <n v="4.75799324915149E-4"/>
        <n v="0.0144754848160237"/>
        <n v="0.030217129339914"/>
        <n v="7.5705286925598E-4"/>
        <n v="0.00620778341200511"/>
        <n v="0.0280723167481566"/>
        <n v="0.0301017269057162"/>
        <n v="9.0980388094386E-4"/>
        <n v="0.0108677505151393"/>
        <n v="4.75976617843265E-4"/>
        <n v="0.0142824859042014"/>
        <n v="0.0300026604878478"/>
        <n v="7.55545477614694E-4"/>
        <n v="0.00648998287792057"/>
        <n v="0.0283975506195255"/>
        <n v="0.0308107088050357"/>
        <n v="0.00105755078773017"/>
        <n v="0.0110946549839123"/>
        <n v="4.29066550197809E-4"/>
        <n v="0.0105395042979858"/>
        <n v="0.0277596695341719"/>
        <n v="7.52380761110726E-4"/>
        <n v="0.00502572209242213"/>
        <n v="0.0249187725513562"/>
        <n v="0.0271824030264202"/>
        <n v="9.92018082911494E-4"/>
        <n v="0.0100819680517623"/>
        <n v="4.06762864894272E-4"/>
        <n v="0.0121606983527158"/>
        <n v="0.0285824562025505"/>
        <n v="8.34895142340697E-4"/>
        <n v="0.00528488791098236"/>
        <n v="0.0237264041040177"/>
        <n v="0.0295298479166046"/>
        <n v="0.00117069772671496"/>
        <n v="0.0104652410309917"/>
        <n v="0.00946668026710684"/>
        <n v="0.0246464272574375"/>
        <n v="0.00129258724994629"/>
        <n v="0.00798215583633532"/>
        <n v="0.0247185972773111"/>
        <n v="0.020760117683152"/>
        <n v="1.10594977959843E-4"/>
        <n v="0.00886392757604159"/>
        <n v="4.19695230938765E-4"/>
        <n v="0.00978938954463415"/>
        <n v="0.024762660242702"/>
        <n v="0.00135655495949693"/>
        <n v="0.00823239051148894"/>
        <n v="0.0239711688478305"/>
        <n v="0.0179960271253434"/>
        <n v="1.12588719979767E-4"/>
        <n v="0.00927078519686919"/>
        <n v="0.0371689140407167"/>
        <n v="0.0376678461662958"/>
        <n v="0.0312624776216003"/>
        <n v="0.00484152788240299"/>
        <n v="0.0110153914671082"/>
        <n v="0.0433229494473099"/>
        <n v="0.0303281591841875"/>
        <n v="0.00627492885110525"/>
        <n v="0.0113101306032179"/>
        <n v="0.0377667508696699"/>
        <n v="0.0366474124119378"/>
        <n v="0.0373764646129421"/>
        <n v="0.00494591319960968"/>
        <n v="0.0110233428606174"/>
        <n v="0.0473706393023416"/>
        <n v="0.0321575394431337"/>
        <n v="0.006629074132801"/>
        <n v="0.0110317045273433"/>
        <n v="4.35658679046824E-4"/>
        <n v="0.0126980312281528"/>
        <n v="0.0290137794174538"/>
        <n v="9.16895621918323E-4"/>
        <n v="0.00539624473320188"/>
        <n v="0.0260647270159062"/>
        <n v="0.0233991858213697"/>
        <n v="0.00127454481433053"/>
        <n v="0.0112943588034548"/>
        <n v="3.95379596795475E-4"/>
        <n v="0.011939091672761"/>
        <n v="0.0258350964224838"/>
        <n v="8.05281095874077E-4"/>
        <n v="0.00497858190834099"/>
        <n v="0.0236005460928525"/>
        <n v="0.0207592911264047"/>
        <n v="0.00113772722669702"/>
        <n v="0.00986342221741298"/>
        <n v="4.35447404861566E-4"/>
        <n v="0.0351289912386625"/>
        <n v="0.00416082476382406"/>
        <n v="0.0136218090465869"/>
        <n v="0.013380817974862"/>
        <n v="0.030273825672165"/>
        <n v="0.00185137373214949"/>
        <n v="0.0122309713749126"/>
        <n v="4.08591415439696E-4"/>
        <n v="0.0330255071837859"/>
        <n v="0.00409882984219889"/>
        <n v="0.0141800447016917"/>
        <n v="0.0127841132674746"/>
        <n v="0.0217041331867562"/>
        <n v="0.00213506689136022"/>
        <n v="0.011755028918317"/>
        <n v="0.011383562022974"/>
        <n v="0.0189389390225627"/>
        <n v="0.0204635445895944"/>
        <n v="0.00193211521354164"/>
        <n v="0.00519767464271758"/>
        <n v="0.0171341044647368"/>
        <n v="0.0149203594314342"/>
        <n v="0.00485919177270144"/>
        <n v="0.00768405854429765"/>
        <n v="0.0118785250717989"/>
        <n v="0.0197542136323269"/>
        <n v="0.0202359569610546"/>
        <n v="0.00201998430763361"/>
        <n v="0.00479818643558793"/>
        <n v="0.0206088807726061"/>
        <n v="0.0147911875322945"/>
        <n v="0.00507686885921909"/>
        <n v="0.00826706564743351"/>
        <n v="0.0152897298874103"/>
        <n v="0.019418095086344"/>
        <n v="0.0256272989496371"/>
        <n v="0.00245329819581052"/>
        <n v="0.00659468557488418"/>
        <n v="0.0275559390857329"/>
        <n v="0.0221268142781272"/>
        <n v="0.00686614845681621"/>
        <n v="0.0108201679435717"/>
        <n v="0.0155930261223868"/>
        <n v="0.0220299291341505"/>
        <n v="0.0266293619398549"/>
        <n v="0.00248923012983226"/>
        <n v="0.00682940863333092"/>
        <n v="0.0279868177887507"/>
        <n v="0.0228134497243699"/>
        <n v="0.00698332210392038"/>
        <n v="0.0112557774211026"/>
        <n v="0.00460254305264107"/>
        <n v="0.00820149200945485"/>
        <n v="0.0397907109077857"/>
        <n v="0.0287600245975023"/>
        <n v="0.00536265887868814"/>
        <n v="0.0113499975902002"/>
        <n v="0.0333988345958515"/>
        <n v="0.0353277920480064"/>
        <n v="0.0294605988314931"/>
        <n v="0.00428735948030523"/>
        <n v="0.00732659925208856"/>
        <n v="0.0374574901484814"/>
        <n v="0.0263991749789549"/>
        <n v="0.00516727406516981"/>
        <n v="0.0113028016757137"/>
        <n v="0.0581845862092094"/>
        <n v="0.0401641700189978"/>
        <n v="0.0449544940435144"/>
        <n v="0.00468353200698445"/>
        <n v="0.00863260188784398"/>
        <n v="0.0490443989674955"/>
        <n v="0.0405609984849619"/>
        <n v="0.00777207127062618"/>
        <n v="0.0221904488701094"/>
        <n v="0.056344552931187"/>
        <n v="0.041078262618641"/>
        <n v="0.0431243047522196"/>
        <n v="0.00471169453858744"/>
        <n v="0.00858669933408284"/>
        <n v="0.0461097305848317"/>
        <n v="0.0391979597061229"/>
        <n v="0.00766783343975041"/>
        <n v="0.0228160756325728"/>
        <n v="0.0388377624740963"/>
        <n v="0.0376561751840309"/>
        <n v="0.0411712601573184"/>
        <n v="0.00513250213116989"/>
        <n v="0.0110780449261072"/>
        <n v="0.0498217551757647"/>
        <n v="0.0335722855908569"/>
        <n v="0.00691144062779258"/>
        <n v="0.0107122972498272"/>
        <n v="0.0383515343150133"/>
        <n v="0.0376288128417163"/>
        <n v="0.0593103713670437"/>
        <n v="0.0469170481048526"/>
        <n v="0.0444991799241836"/>
        <n v="0.00557776241080487"/>
        <n v="0.00887277116740925"/>
        <n v="0.0498072039790393"/>
        <n v="0.0392899405439057"/>
        <n v="0.00835861815620631"/>
        <n v="0.017804404886103"/>
        <n v="4.29963916472653E-4"/>
        <n v="0.0129861728578273"/>
        <n v="0.0273097906712564"/>
        <n v="9.0289342686689E-4"/>
        <n v="0.00564344485993895"/>
        <n v="0.0260736795147118"/>
        <n v="0.0230155698436205"/>
        <n v="0.00124089879634903"/>
        <n v="0.0106164531655224"/>
        <n v="2.91383449831927E-4"/>
        <n v="0.00552584179588544"/>
        <n v="0.023996720690959"/>
        <n v="0.00174017380454749"/>
        <n v="0.00994438270649333"/>
        <n v="0.0203046623082532"/>
        <n v="0.0285392290780874"/>
        <n v="3.12718285689683E-4"/>
        <n v="0.00995339413937301"/>
        <n v="2.97703279329875E-4"/>
        <n v="0.00331939182458729"/>
        <n v="0.0273066276887998"/>
        <n v="0.00177462744121958"/>
        <n v="0.00919582532843166"/>
        <n v="0.024953318432298"/>
        <n v="0.0278385210640719"/>
        <n v="1.05884882533047E-4"/>
        <n v="0.00977599824918828"/>
        <n v="3.1608084680057E-4"/>
        <n v="0.00254515909285601"/>
        <n v="0.0265206239653557"/>
        <n v="0.00231033589931684"/>
        <n v="0.021533007956678"/>
        <n v="0.0190191783605657"/>
        <n v="0.0279786587120325"/>
        <n v="4.15124619644879E-4"/>
        <n v="0.0107200795550477"/>
        <n v="2.93843597392262E-4"/>
        <n v="3.04694321331844E-4"/>
        <n v="0.0309986161878463"/>
        <n v="0.00348814285981724"/>
        <n v="0.020355503424658"/>
        <n v="0.0185030684593883"/>
        <n v="0.0313828011499406"/>
        <n v="8.60051402730377E-4"/>
        <n v="0.0124957995988201"/>
        <n v="3.52740061932532E-4"/>
        <n v="0.00751771850499016"/>
        <n v="0.0221578105836688"/>
        <n v="7.0596689574387E-4"/>
        <n v="0.00437745787420396"/>
        <n v="0.0232507142203586"/>
        <n v="0.00161080200414831"/>
        <n v="0.00862789470830738"/>
        <n v="0.0231549737659673"/>
        <n v="0.024626194254631"/>
        <n v="8.14628941341322E-5"/>
        <n v="0.00845793095411107"/>
        <n v="2.87634140563097E-4"/>
        <n v="0.0296807487621146"/>
        <n v="0.00332704386871229"/>
        <n v="0.01807907475814"/>
        <n v="0.0177007976046967"/>
        <n v="0.0303187832445925"/>
        <n v="9.24491936916682E-4"/>
        <n v="0.011015070960435"/>
        <n v="0.00446413033926784"/>
        <n v="0.021228913080759"/>
        <n v="0.0182931468816232"/>
        <n v="2.53583695786208E-4"/>
        <n v="0.00783962575669838"/>
        <n v="3.57397616623789E-4"/>
        <n v="0.0282943753467266"/>
        <n v="0.00366388571211362"/>
        <n v="0.023914731889272"/>
        <n v="0.0109019296697796"/>
        <n v="0.012848907251743"/>
        <n v="0.00201166351191139"/>
        <n v="0.0106470728881427"/>
        <n v="4.00197844840022E-4"/>
        <n v="0.00782010608696359"/>
        <n v="4.02296252533629E-4"/>
        <n v="3.20677143454295E-4"/>
        <n v="0.00924808008410571"/>
        <n v="0.0218528176372787"/>
        <n v="0.00167598583118144"/>
        <n v="0.0104173355360184"/>
        <n v="0.0183405095316269"/>
        <n v="0.022437463702851"/>
        <n v="6.56167766950321E-5"/>
        <n v="0.00758872139527344"/>
        <n v="3.69106940283137E-4"/>
        <n v="0.00745791948115059"/>
        <n v="0.0218119332786692"/>
        <n v="0.00124732703983521"/>
        <n v="0.00671304844034126"/>
        <n v="0.0197066043965683"/>
        <n v="0.0254982203182172"/>
        <n v="8.06466435654407E-5"/>
        <n v="0.00864779822157468"/>
        <n v="2.88509236324063E-4"/>
        <n v="0.00230644238579835"/>
        <n v="0.0269554060653782"/>
        <n v="0.0023812001907788"/>
        <n v="0.0201386940368213"/>
        <n v="2.91026414708905E-4"/>
        <n v="0.00692525142665623"/>
        <n v="0.0268830633496142"/>
        <n v="0.00197562928510364"/>
        <n v="0.0103395354113311"/>
        <n v="0.0246467460711947"/>
        <n v="0.0280825500639529"/>
        <n v="3.82609183854132E-4"/>
        <n v="0.00996625034967002"/>
        <n v="0.0197843489904305"/>
        <n v="0.0272283446671282"/>
        <n v="4.46296909764054E-4"/>
        <n v="0.00998805554871351"/>
        <n v="2.77371120214864E-4"/>
        <n v="0.00707616497398388"/>
        <n v="0.0242744211682723"/>
        <n v="0.00202363125117854"/>
        <n v="0.0103300263127839"/>
        <n v="0.0242862303956314"/>
        <n v="0.0253538774187194"/>
        <n v="3.73339514506243E-4"/>
        <n v="0.00957308422335523"/>
        <n v="3.04622853600111E-4"/>
        <n v="0.0134504386644755"/>
        <n v="0.0289440269481697"/>
        <n v="0.00262198321744855"/>
        <n v="0.0232974638636769"/>
        <n v="0.0200639251759424"/>
        <n v="0.0318659248548918"/>
        <n v="5.72082464620482E-4"/>
        <n v="0.0110431546083211"/>
        <n v="2.81104081821359E-4"/>
        <n v="0.00255826670840186"/>
        <n v="0.0239576917617247"/>
        <n v="0.0014668692013342"/>
        <n v="0.00849559311537007"/>
        <n v="0.0208740833326128"/>
        <n v="0.0229328227840583"/>
        <n v="7.9834564310488E-5"/>
        <n v="0.00835056841510883"/>
        <n v="4.07299892834833E-4"/>
        <n v="0.0319766449205074"/>
        <n v="0.0038011971074352"/>
        <n v="0.0123783166162296"/>
        <n v="0.0131303267435154"/>
        <n v="0.0277258077610114"/>
        <n v="0.00140464241568616"/>
        <n v="0.0115772984931856"/>
        <n v="2.83094152494278E-4"/>
        <n v="0.00315941792735174"/>
        <n v="0.0240468369354116"/>
        <n v="0.00146943981187619"/>
        <n v="0.00813940860476303"/>
        <n v="0.0215505731499858"/>
        <n v="0.0235975087701065"/>
        <n v="8.6438596774041E-5"/>
        <n v="0.00832138991178355"/>
        <n v="0.0367125761733853"/>
        <n v="0.0568841174365526"/>
        <n v="0.00533185867041519"/>
        <n v="0.0108558063514405"/>
        <n v="0.0637158725330582"/>
        <n v="0.0506397334043795"/>
        <n v="0.0108380253971704"/>
        <n v="0.0134803274943824"/>
        <n v="0.066712782647218"/>
        <n v="0.0383102060191578"/>
        <n v="0.0534712293355656"/>
        <n v="0.00537554677520235"/>
        <n v="0.0100898761521943"/>
        <n v="0.0601405153507763"/>
        <n v="0.0503851405931381"/>
        <n v="0.010193974450561"/>
        <n v="0.0194191208040483"/>
        <n v="3.1676626450583E-4"/>
        <n v="0.00865790852781511"/>
        <n v="0.0221446230505026"/>
        <n v="0.00156867182814446"/>
        <n v="0.00883319412246108"/>
        <n v="0.0186968948501586"/>
        <n v="0.0235146231612406"/>
        <n v="6.33416629276517E-5"/>
        <n v="0.00713456329375894"/>
        <n v="3.1882630025426E-4"/>
        <n v="0.00909026966448145"/>
        <n v="0.0223801846805098"/>
        <n v="0.00159070112883696"/>
        <n v="0.00944402810322175"/>
        <n v="0.0188798143398991"/>
        <n v="0.0236104055955443"/>
        <n v="6.45359299242809E-5"/>
        <n v="0.00724736953990223"/>
        <n v="2.87199908346469E-4"/>
        <n v="0.00542247437088683"/>
        <n v="0.0242994712079454"/>
        <n v="0.0017539889938678"/>
        <n v="0.0102167370145185"/>
        <n v="0.0201922962000411"/>
        <n v="0.0297343826042448"/>
        <n v="3.17669775298012E-4"/>
        <n v="0.00981002091439564"/>
        <n v="2.8258646664514E-4"/>
        <n v="0.0057617106244745"/>
        <n v="0.0244906211368225"/>
        <n v="0.0018594345101075"/>
        <n v="0.0102518311166333"/>
        <n v="0.0212464536174519"/>
        <n v="0.0295183788054849"/>
        <n v="3.18805389827092E-4"/>
        <n v="0.00979706174158834"/>
        <n v="0.0241191735225676"/>
        <n v="8.53547731590964E-4"/>
        <n v="0.00689321936020115"/>
        <n v="0.0261196362616589"/>
        <n v="0.0221387667094037"/>
        <n v="2.83694190938099E-4"/>
        <n v="0.00886358676393284"/>
        <n v="4.1065438082688E-4"/>
        <n v="0.00805245937904652"/>
        <n v="0.0238840308203613"/>
        <n v="8.12545305403311E-4"/>
        <n v="0.00668903448645119"/>
        <n v="0.024615037394803"/>
        <n v="0.0231793527628463"/>
        <n v="2.75360475892716E-4"/>
        <n v="0.00921469129192531"/>
        <n v="0.0135486854163353"/>
        <n v="0.0213466987122665"/>
        <n v="0.0213898146702236"/>
        <n v="0.0022944870872501"/>
        <n v="0.00635460252682085"/>
        <n v="0.0239857935202338"/>
        <n v="0.0172370181705114"/>
        <n v="0.00647857657535166"/>
        <n v="0.0106497589326481"/>
        <n v="0.0130631253886945"/>
        <n v="0.020748011429355"/>
        <n v="0.0222431691618074"/>
        <n v="0.00236230913561219"/>
        <n v="0.00615062857046622"/>
        <n v="0.025302506229214"/>
        <n v="0.0193416587617174"/>
        <n v="0.00649370160597562"/>
        <n v="0.0314862131315127"/>
        <n v="0.00424306806444696"/>
        <n v="0.0296158746694346"/>
        <n v="0.0135212378919684"/>
        <n v="0.0149542447863495"/>
        <n v="0.0022251227470571"/>
        <n v="0.01221458990566"/>
        <n v="0.0101950872247298"/>
        <n v="4.42938398727221E-4"/>
        <n v="0.00754785290009407"/>
        <n v="0.0235915120663283"/>
        <n v="0.00114677171656984"/>
        <n v="0.00643517951991556"/>
        <n v="0.0235664667266872"/>
        <n v="0.0255064637449584"/>
        <n v="1.44046150852616E-4"/>
        <n v="0.00888617313130879"/>
        <n v="4.38377744746754E-4"/>
        <n v="0.00759519011183673"/>
        <n v="0.025140792946964"/>
        <n v="0.00117283483460339"/>
        <n v="0.00683667156620559"/>
        <n v="0.0238697879682394"/>
        <n v="0.028081175395352"/>
        <n v="1.50195971765798E-4"/>
        <n v="0.00859616810276819"/>
        <n v="4.06927761751552E-4"/>
        <n v="0.0110462832428706"/>
        <n v="0.0187126753709052"/>
        <n v="0.0185592280185686"/>
        <n v="0.00188013627050542"/>
        <n v="0.00534794521821657"/>
        <n v="0.0201844764598837"/>
        <n v="0.0151623938793612"/>
        <n v="0.0047657189946626"/>
        <n v="0.00751500801196458"/>
        <n v="0.0138034757577736"/>
        <n v="0.0242167729704612"/>
        <n v="0.0241888945222914"/>
        <n v="0.00251939466777639"/>
        <n v="0.00705608207870134"/>
        <n v="0.0266071814901893"/>
        <n v="0.0192192096800916"/>
        <n v="0.00661969714391119"/>
        <n v="0.00968176575085122"/>
        <n v="0.048907608732664"/>
        <n v="0.0386484639803732"/>
        <n v="0.0428250762114588"/>
        <n v="0.00501103123513546"/>
        <n v="0.0110849151321439"/>
        <n v="0.0554233867210829"/>
        <n v="0.0384159659017715"/>
        <n v="0.00801674958478893"/>
        <n v="0.0123714354632613"/>
        <n v="0.0519684703804508"/>
        <n v="0.0405647249901333"/>
        <n v="0.0524920572454956"/>
        <n v="0.00546096421384811"/>
        <n v="0.0118200669523347"/>
        <n v="0.0582167359560807"/>
        <n v="0.0422936634857356"/>
        <n v="0.00944731188059755"/>
        <n v="0.0144041414065667"/>
        <n v="0.0147210216358459"/>
        <n v="0.0246930043277984"/>
        <n v="0.024950501283619"/>
        <n v="0.0025628506803601"/>
        <n v="0.00705999343776841"/>
        <n v="0.0273585572949346"/>
        <n v="0.0197783333445471"/>
        <n v="0.00702764944629752"/>
        <n v="0.0116724188071739"/>
        <n v="3.72764869319253E-4"/>
        <n v="0.00803392369201483"/>
        <n v="0.0219136581630625"/>
        <n v="7.09504481412492E-4"/>
        <n v="0.00604297871495207"/>
        <n v="0.0217601767453601"/>
        <n v="0.0195455565468847"/>
        <n v="1.52528221633252E-4"/>
        <n v="0.00772141692310079"/>
        <n v="4.16093466143907E-4"/>
        <n v="0.00939515188920259"/>
        <n v="0.0225329184473042"/>
        <n v="7.64591950608295E-4"/>
        <n v="0.00648696557626249"/>
        <n v="0.0227945513885396"/>
        <n v="0.0222200505435339"/>
        <n v="1.54419644102343E-4"/>
        <n v="0.00835288347544582"/>
        <n v="3.7583275052766E-4"/>
        <n v="0.00754552726615598"/>
        <n v="0.0218825903039427"/>
        <n v="0.00133879254292423"/>
        <n v="0.00837896238658797"/>
        <n v="0.0203390489108763"/>
        <n v="0.0257572506828591"/>
        <n v="8.1679804349477E-5"/>
        <n v="0.00910438291068294"/>
        <n v="3.66181662266207E-4"/>
        <n v="0.00728423391730226"/>
        <n v="0.0215288400452686"/>
        <n v="0.00129855087062202"/>
        <n v="0.00795811610148256"/>
        <n v="0.0208134323332374"/>
        <n v="0.0240502405219953"/>
        <n v="8.36791805913783E-5"/>
        <n v="0.00889729839828823"/>
        <n v="2.83693905250181E-4"/>
        <n v="0.0055904704638261"/>
        <n v="0.0256256421218246"/>
        <n v="0.00159420150622935"/>
        <n v="0.00929956972866019"/>
        <n v="0.024894743690506"/>
        <n v="0.0264651133999507"/>
        <n v="1.67770703956682E-4"/>
        <n v="0.00940872752383659"/>
        <n v="2.81328239822631E-4"/>
        <n v="0.00533396028659449"/>
        <n v="0.0232538518286902"/>
        <n v="0.00173585186999547"/>
        <n v="0.00992775102150878"/>
        <n v="0.0205241346584155"/>
        <n v="0.0302836117405917"/>
        <n v="2.9065315902943E-4"/>
        <n v="0.00990294439852323"/>
        <n v="0.0143735457489011"/>
        <n v="0.0214099517249501"/>
        <n v="0.0259553948316981"/>
        <n v="0.00310439117029681"/>
        <n v="0.00666372706200402"/>
        <n v="0.0274251414593129"/>
        <n v="0.0224971110226321"/>
        <n v="0.00668856258696548"/>
        <n v="0.00987703504889991"/>
        <n v="0.052030742219628"/>
        <n v="0.0410655929004601"/>
        <n v="0.0476472952457538"/>
        <n v="0.00544725534177903"/>
        <n v="0.0121096877297712"/>
        <n v="0.0604012397315754"/>
        <n v="0.0414736122604075"/>
        <n v="0.00822423685389606"/>
        <n v="0.0133924481039995"/>
        <n v="0.0458013817767941"/>
        <n v="0.00543671665281575"/>
        <n v="0.0113702805262096"/>
        <n v="0.0553684520199095"/>
        <n v="0.037685440378731"/>
        <n v="0.00775814466005431"/>
        <n v="0.0111132307587804"/>
        <n v="0.0376935396508986"/>
        <n v="0.0360144189554894"/>
        <n v="0.0463356875374454"/>
        <n v="0.00552520539815071"/>
        <n v="0.010462196389303"/>
        <n v="0.0575704200281543"/>
        <n v="0.0385054529856558"/>
        <n v="0.00778179143695223"/>
        <n v="0.0115168958491409"/>
        <n v="3.03056879394691E-4"/>
        <n v="0.0136836739039933"/>
        <n v="0.029225375533179"/>
        <n v="0.00261013544445232"/>
        <n v="0.0261712002415113"/>
        <n v="0.0197150495463362"/>
        <n v="0.0312957806338449"/>
        <n v="6.071043423852E-4"/>
        <n v="0.0112021936011188"/>
        <n v="0.0363684178482799"/>
        <n v="0.0382647667543956"/>
        <n v="0.0319533423635503"/>
        <n v="0.0046031893862104"/>
        <n v="0.0107704031481439"/>
        <n v="0.0440391814867096"/>
        <n v="0.0311334305827994"/>
        <n v="0.00604474581747482"/>
        <n v="0.0115859334799552"/>
        <n v="4.58828643602027E-4"/>
        <n v="0.00952319022737913"/>
        <n v="0.0257203675064658"/>
        <n v="6.47532068603684E-4"/>
        <n v="0.00471430651138637"/>
        <n v="0.0252407750319378"/>
        <n v="0.0268198231284146"/>
        <n v="7.21591908768637E-4"/>
        <n v="0.010295054297235"/>
        <n v="4.40269813990923E-4"/>
        <n v="0.00956921567800717"/>
        <n v="0.0256151269423485"/>
        <n v="6.62851925087748E-4"/>
        <n v="0.00497835266294566"/>
        <n v="0.0261053308118248"/>
        <n v="0.0258667505832399"/>
        <n v="7.32768515379511E-4"/>
        <n v="0.010034775660167"/>
        <n v="4.48838926057515E-4"/>
        <n v="0.0133871213750367"/>
        <n v="0.029844865067707"/>
        <n v="9.22135978193461E-4"/>
        <n v="0.00569812542667547"/>
        <n v="0.025219899360432"/>
        <n v="0.0237328080800824"/>
        <n v="0.00131089448114463"/>
        <n v="0.0113631707386778"/>
        <n v="3.18750200437145E-4"/>
        <n v="0.028834306772409"/>
        <n v="0.00263050333775005"/>
        <n v="0.0350358501297749"/>
        <n v="0.0188405113248064"/>
        <n v="0.0311196256275747"/>
        <n v="5.98726656440451E-4"/>
        <n v="0.0110817011971899"/>
        <n v="2.88744606367963E-4"/>
        <n v="0.0289226284935744"/>
        <n v="0.00286609539830329"/>
        <n v="0.0242409366806752"/>
        <n v="0.0184257004909107"/>
        <n v="0.0305272556695395"/>
        <n v="5.693751590925E-4"/>
        <n v="0.0108307597822454"/>
        <n v="0.0133611007317719"/>
        <n v="0.0192289430818186"/>
        <n v="0.0220186569000608"/>
        <n v="0.0022904882198258"/>
        <n v="0.00602988114111324"/>
        <n v="0.0252433350995522"/>
        <n v="0.0193892601216989"/>
        <n v="0.00621898592126091"/>
        <n v="0.0103502501796446"/>
        <n v="0.0403828056503925"/>
        <n v="0.0487611861213235"/>
        <n v="0.0274808362839698"/>
        <n v="0.00361172699708545"/>
        <n v="0.00744627762723437"/>
        <n v="0.0328729847682365"/>
        <n v="0.0285795298785498"/>
        <n v="0.00522589233424719"/>
        <n v="0.013973278736979"/>
        <n v="0.0398777839265334"/>
        <n v="0.049369017620809"/>
        <n v="0.0279568079621044"/>
        <n v="0.00381064492177785"/>
        <n v="0.00848622519238428"/>
        <n v="0.0347245117877879"/>
        <n v="0.0294444954438042"/>
        <n v="0.00504272911546577"/>
        <n v="0.0140285617175601"/>
        <n v="0.0126907959003996"/>
        <n v="0.0200162723656958"/>
        <n v="0.0266421739384259"/>
        <n v="0.00289121827889426"/>
        <n v="0.00595458736644749"/>
        <n v="0.0216335328187335"/>
        <n v="0.0174646911814635"/>
        <n v="0.00492956802798238"/>
        <n v="0.0105304425136105"/>
        <n v="0.0127816984628603"/>
        <n v="0.0342794662877699"/>
        <n v="0.0261944696912241"/>
        <n v="0.00416898100834806"/>
        <n v="0.00513434585866035"/>
        <n v="0.026515214446374"/>
        <n v="0.0210656095766343"/>
        <n v="0.00391728722656714"/>
        <n v="0.0110172916853064"/>
        <n v="0.0133912287843396"/>
        <n v="0.0357866233574144"/>
        <n v="0.0273524908234541"/>
        <n v="0.00432866902200057"/>
        <n v="0.00563194359816043"/>
        <n v="0.0281404272114487"/>
        <n v="0.021375455717441"/>
        <n v="0.00413993883586338"/>
        <n v="0.0125028224118648"/>
        <n v="4.01343503431572E-4"/>
        <n v="0.00811532916278712"/>
        <n v="0.0221043020542628"/>
        <n v="7.70857554130532E-4"/>
        <n v="0.00512116058194611"/>
        <n v="0.0208884530194528"/>
        <n v="0.020924208285181"/>
        <n v="3.19413765036857E-4"/>
        <n v="0.00845151381990749"/>
        <n v="4.46347266122471E-4"/>
        <n v="0.00916100876425529"/>
        <n v="0.0237273384994951"/>
        <n v="9.15785033151816E-4"/>
        <n v="0.00551319720147325"/>
        <n v="0.0243466801362766"/>
        <n v="0.0228130587227923"/>
        <n v="3.52539524673956E-4"/>
        <n v="0.00968032081195802"/>
        <n v="4.2328945699066E-4"/>
        <n v="0.00883835363237151"/>
        <n v="0.0214812923476364"/>
        <n v="5.73931225733348E-4"/>
        <n v="0.0043041470235432"/>
        <n v="0.0210541944397473"/>
        <n v="0.0204159600027393"/>
        <n v="6.05345799625123E-4"/>
        <n v="0.00961644175031306"/>
        <n v="4.35539276501861E-4"/>
        <n v="0.011801419147819"/>
        <n v="0.0274221896030191"/>
        <n v="8.98498879053688E-4"/>
        <n v="0.00531358256810832"/>
        <n v="0.0274838607517386"/>
        <n v="0.0273734742294378"/>
        <n v="4.37995538357327E-4"/>
        <n v="0.0103427106065538"/>
        <n v="4.06060151923792E-4"/>
        <n v="0.00698901681420327"/>
        <n v="0.0220325864988193"/>
        <n v="0.0258138953852762"/>
        <n v="0.035722978820007"/>
        <n v="0.0311813462930397"/>
        <n v="0.00633781520233966"/>
        <n v="0.00796285190985113"/>
        <n v="0.0376992226315324"/>
        <n v="0.0339646675716651"/>
        <n v="0.00583742790863928"/>
        <n v="0.0148118192957793"/>
        <n v="0.0234622264915289"/>
        <n v="0.0344032631109711"/>
        <n v="0.030645637692094"/>
        <n v="0.00484961629982572"/>
        <n v="0.00703324303062569"/>
        <n v="0.0385519102982829"/>
        <n v="0.0357475495078016"/>
        <n v="0.00584565816061166"/>
        <n v="0.0134320615778482"/>
        <n v="0.022369029661635"/>
        <n v="0.0336670259146083"/>
        <n v="0.0282074666024818"/>
        <n v="0.00466056357237087"/>
        <n v="0.00983937779633215"/>
        <n v="0.03743328891216"/>
        <n v="0.0345030695808508"/>
        <n v="0.00594385527276375"/>
        <n v="0.013216407464921"/>
        <n v="3.76203348185333E-4"/>
        <n v="0.00991347156863597"/>
        <n v="0.0248843580318911"/>
        <n v="7.95276782383114E-4"/>
        <n v="0.00505495244209952"/>
        <n v="0.0242474344542003"/>
        <n v="0.0204003191180977"/>
        <n v="6.8245757817853E-4"/>
        <n v="0.00942417230380665"/>
        <n v="4.69454418667192E-4"/>
        <n v="0.012019810353657"/>
        <n v="0.0288686123730916"/>
        <n v="9.41891898580848E-4"/>
        <n v="0.0057565206162724"/>
        <n v="0.0280888165271657"/>
        <n v="0.0239741192132763"/>
        <n v="4.27210331449545E-4"/>
        <n v="0.0110877176582242"/>
        <n v="4.32359851999741E-4"/>
        <n v="0.0087857856327338"/>
        <n v="0.0242621648975367"/>
        <n v="0.00134140840485086"/>
        <n v="0.00815238241186544"/>
        <n v="0.0241195527432025"/>
        <n v="0.0216685289446632"/>
        <n v="8.63638609633898E-5"/>
        <n v="0.00929912860477766"/>
        <n v="0.0617028935941874"/>
        <n v="0.053776369222241"/>
        <n v="0.0473149897543425"/>
        <n v="0.00584251595208384"/>
        <n v="0.00958518854600143"/>
        <n v="0.0528240747662838"/>
        <n v="0.0382363427241434"/>
        <n v="0.00855410865491945"/>
        <n v="0.0180381821577815"/>
        <n v="0.0421922714057954"/>
        <n v="0.0419106634000103"/>
        <n v="0.0496553238800285"/>
        <n v="0.00593584650739309"/>
        <n v="0.0118685440442114"/>
        <n v="0.0614690816418532"/>
        <n v="0.0415211954949179"/>
        <n v="0.00845737271704472"/>
        <n v="0.0126863590072974"/>
        <n v="0.0480349814061571"/>
        <n v="0.0379829246621976"/>
        <n v="0.0435129084463552"/>
        <n v="0.00507670325248299"/>
        <n v="0.0105529838222957"/>
        <n v="0.0541356552300165"/>
        <n v="0.0379056946915021"/>
        <n v="0.00795213970591368"/>
        <n v="0.0127252524320566"/>
        <n v="4.41549340722158E-4"/>
        <n v="0.0100278409364125"/>
        <n v="0.024866004737257"/>
        <n v="0.00134684327086298"/>
        <n v="0.00848355174332282"/>
        <n v="0.0253460892799748"/>
        <n v="0.0255384397087443"/>
        <n v="8.86819468695065E-5"/>
        <n v="0.00916204322974878"/>
        <n v="0.0569424689614821"/>
        <n v="0.050524904807969"/>
        <n v="0.0455683152818922"/>
        <n v="0.00538469213611825"/>
        <n v="0.00937764121865725"/>
        <n v="0.0505948950622814"/>
        <n v="0.0384934947033472"/>
        <n v="0.00801898249374355"/>
        <n v="0.0186776612222148"/>
        <n v="4.56607654385932E-4"/>
        <n v="0.00970150647273793"/>
        <n v="0.0265676747279592"/>
        <n v="6.6714309037219E-4"/>
        <n v="0.00492598446595726"/>
        <n v="0.0270139573840784"/>
        <n v="0.0265849546102179"/>
        <n v="7.88559106838393E-4"/>
        <n v="0.0102705197998114"/>
        <n v="4.56640139229636E-4"/>
        <n v="0.0372215618555926"/>
        <n v="0.00422888403073629"/>
        <n v="0.0141363776126159"/>
        <n v="0.0167209572949713"/>
        <n v="0.0174222579361633"/>
        <n v="0.00201479015862271"/>
        <n v="0.0135856826498954"/>
        <n v="3.42689413331598E-4"/>
        <n v="0.00567465760614149"/>
        <n v="0.02099348520605"/>
        <n v="0.00124794844646536"/>
        <n v="0.00772392583305348"/>
        <n v="0.01867557086763"/>
        <n v="0.0202786360762325"/>
        <n v="7.81582368896138E-5"/>
        <n v="0.00842949208550991"/>
        <n v="3.38762981650253E-4"/>
        <n v="0.00598421871073528"/>
        <n v="0.0223546732574275"/>
        <n v="0.00126004919570377"/>
        <n v="0.00885808260715359"/>
        <n v="0.0225439059386169"/>
        <n v="0.0233598812202104"/>
        <n v="7.89136558967396E-5"/>
        <n v="0.00870670550155283"/>
        <n v="4.27288692487648E-4"/>
        <n v="0.00709174228827502"/>
        <n v="0.0225871047112207"/>
        <n v="0.00109511167463005"/>
        <n v="0.00582054357029848"/>
        <n v="0.022494863377563"/>
        <n v="0.0234446342071845"/>
        <n v="1.34084049200788E-4"/>
        <n v="0.00838375201133589"/>
        <n v="4.38193726411961E-4"/>
        <n v="0.00743704935173972"/>
        <n v="0.0232565644804845"/>
        <n v="0.00112898416767492"/>
        <n v="0.0060154970094941"/>
        <n v="0.0239712849674662"/>
        <n v="0.0245231315913818"/>
        <n v="1.41688606866141E-4"/>
        <n v="0.00870209756785533"/>
        <n v="0.0608386493374046"/>
        <n v="0.039940272384666"/>
        <n v="0.0561387331151428"/>
        <n v="0.00536551698288212"/>
        <n v="0.0115305416331745"/>
        <n v="0.0619436775690263"/>
        <n v="0.0465633591111047"/>
        <n v="0.0102033929624458"/>
        <n v="0.0145450315211801"/>
        <n v="0.0612926346996218"/>
        <n v="0.0408847488265466"/>
        <n v="0.0402717481132182"/>
        <n v="0.033604153519557"/>
        <n v="0.00589537175230292"/>
        <n v="0.00931155086766888"/>
        <n v="0.0427562763258042"/>
        <n v="0.0328022612188025"/>
        <n v="0.00599926565239528"/>
        <n v="0.0128811268545125"/>
        <n v="0.0375701925766045"/>
        <n v="0.0386882570244924"/>
        <n v="0.0276227446550536"/>
        <n v="0.00498602032125794"/>
        <n v="0.00819002891332076"/>
        <n v="0.0345935898565319"/>
        <n v="0.0257609341487121"/>
        <n v="0.00520547653306735"/>
        <n v="0.0105203086821237"/>
        <n v="2.69361970307358E-4"/>
        <n v="0.00403117326219026"/>
        <n v="0.0220531759618356"/>
        <n v="0.00142030030176454"/>
        <n v="0.00774204290247682"/>
        <n v="0.0225971264183699"/>
        <n v="0.0207329536818399"/>
        <n v="7.9705362776572E-5"/>
        <n v="0.00791342445024034"/>
        <n v="4.81856695521809E-4"/>
        <n v="0.012628085448705"/>
        <n v="0.0292296167599921"/>
        <n v="8.86916889513145E-4"/>
        <n v="0.00602324416375799"/>
        <n v="0.0203134757347369"/>
        <n v="0.0215384005553649"/>
        <n v="7.43744868973772E-4"/>
        <n v="0.0105743507115125"/>
        <n v="2.77865116102615E-4"/>
        <n v="0.00423273048230066"/>
        <n v="0.0226163434262987"/>
        <n v="0.00147506332273561"/>
        <n v="0.00853822709808849"/>
        <n v="0.0225386967619782"/>
        <n v="0.0223523920614068"/>
        <n v="8.0319161861242E-5"/>
        <n v="0.00829941870506045"/>
        <n v="5.21415889339182E-4"/>
        <n v="0.013199881943734"/>
        <n v="0.0304496529725235"/>
        <n v="9.63050880832261E-4"/>
        <n v="0.0061360474636285"/>
        <n v="0.0261228467293286"/>
        <n v="0.0231903358751601"/>
        <n v="8.06703021159815E-4"/>
        <n v="0.0114171258029778"/>
        <n v="0.0119549043561404"/>
        <n v="0.0200886236987982"/>
        <n v="0.0202710422555973"/>
        <n v="0.00205374482463005"/>
        <n v="0.00587879441841088"/>
        <n v="0.0218356782234963"/>
        <n v="0.0164259624499314"/>
        <n v="0.00505494889327495"/>
        <n v="0.008346539923882009"/>
        <n v="0.0307216229534481"/>
        <n v="0.0321519018368074"/>
        <n v="0.024575271365514"/>
        <n v="0.00399812998874304"/>
        <n v="0.00677174329507024"/>
        <n v="0.0321916924098928"/>
        <n v="0.0227080127406205"/>
        <n v="0.00441200737629965"/>
        <n v="0.00917231281772723"/>
        <n v="0.0350474431262717"/>
        <n v="0.038794819818924"/>
        <n v="0.031424839182391"/>
        <n v="3.11809364755166E-4"/>
        <n v="0.00887379547438138"/>
        <n v="0.0207357912567534"/>
        <n v="0.0016958814059651"/>
        <n v="0.00987560390087916"/>
        <n v="0.0189432106697664"/>
        <n v="0.0213597439696922"/>
        <n v="7.0664836388179E-5"/>
        <n v="0.00749402508858931"/>
        <n v="2.7136175292175E-4"/>
        <n v="0.0037801192323037"/>
        <n v="0.0208454211018553"/>
        <n v="0.001447361464743"/>
        <n v="0.0083742364554944"/>
        <n v="0.0184093448543698"/>
        <n v="0.0222615729905093"/>
        <n v="7.25176232594382E-5"/>
        <n v="0.00789517704331332"/>
        <n v="3.43160740420733E-4"/>
        <n v="0.00647507480135156"/>
        <n v="0.0343580332173716"/>
        <n v="5.20724097799352E-4"/>
        <n v="0.00298033031743294"/>
        <n v="0.0294555936288096"/>
        <n v="0.01576388849582"/>
        <n v="4.47205901725311E-4"/>
        <n v="0.00819628660589133"/>
        <n v="4.46923775464291E-4"/>
        <n v="0.0109649907916253"/>
        <n v="0.0294163600429151"/>
        <n v="9.56970479043084E-4"/>
        <n v="0.00591831104920048"/>
        <n v="0.0270169751624327"/>
        <n v="0.0234256662330905"/>
        <n v="8.19742099564813E-4"/>
        <n v="0.0112670129510237"/>
        <n v="0.0124260213789431"/>
        <n v="0.0206950258899614"/>
        <n v="0.0237569397277257"/>
        <n v="0.00277649446821759"/>
        <n v="0.00573034609689315"/>
        <n v="0.0224957612913874"/>
        <n v="0.0205504167995154"/>
        <n v="0.00527681638194432"/>
        <n v="0.00821518259897091"/>
        <n v="0.0125698749360931"/>
        <n v="0.036578413451999"/>
        <n v="0.0249435842262524"/>
        <n v="0.00302359302505106"/>
        <n v="0.0059898893571284"/>
        <n v="0.023694843036391"/>
        <n v="0.0215472873849407"/>
        <n v="0.00584717327302897"/>
        <n v="0.00863850318159942"/>
        <n v="3.42372450204075E-4"/>
        <n v="0.00918397318756758"/>
        <n v="0.0534536975051747"/>
        <n v="4.87051890030398E-4"/>
        <n v="0.00291559788014206"/>
        <n v="0.0203884850824025"/>
        <n v="0.0193226016794421"/>
        <n v="4.1890568707692E-4"/>
        <n v="0.00819987982697689"/>
        <n v="0.0138475361296315"/>
        <n v="0.0425577329349493"/>
        <n v="0.026726235897619"/>
        <n v="0.00327728168289564"/>
        <n v="0.00719909036234889"/>
        <n v="0.0260153280643005"/>
        <n v="0.0213066400537529"/>
        <n v="0.0063392329784091"/>
        <n v="0.0110884931681727"/>
        <n v="0.0136643112365886"/>
        <n v="0.0207261173882888"/>
        <n v="0.0263266561404085"/>
        <n v="0.00301388091382226"/>
        <n v="0.00630573800194778"/>
        <n v="0.0249824602926218"/>
        <n v="0.0213167932407289"/>
        <n v="0.0462679040196687"/>
        <n v="0.0627901896866873"/>
        <n v="0.040198219692457"/>
        <n v="0.0042092319945044"/>
        <n v="0.0119813322552793"/>
        <n v="0.0314313123598257"/>
        <n v="0.0300710784629447"/>
        <n v="0.00497994307720306"/>
        <n v="0.0147930207446724"/>
        <n v="3.63548695397675E-4"/>
        <n v="0.00698075277883147"/>
        <n v="0.0391425117687624"/>
        <n v="5.9662284907902E-4"/>
        <n v="0.0035551628103454"/>
        <n v="0.0345493789608066"/>
        <n v="0.016961655499422"/>
        <n v="4.67139791158199E-4"/>
        <n v="0.00819744400820932"/>
        <n v="3.40593431361391E-4"/>
        <n v="0.00649543621808379"/>
        <n v="0.0380521995156541"/>
        <n v="6.09044197408037E-4"/>
        <n v="0.00339816788177405"/>
        <n v="0.0357828006135745"/>
        <n v="0.0173059972267701"/>
        <n v="4.53604901370141E-4"/>
        <n v="0.00768224202729506"/>
        <n v="0.0136661066769998"/>
        <n v="0.0217798487641334"/>
        <n v="0.0242765908508453"/>
        <n v="0.0024388817799783"/>
        <n v="0.00655286852340597"/>
        <n v="0.0219334741225727"/>
        <n v="0.0205766404485097"/>
        <n v="0.00565416134406371"/>
        <n v="0.0109496918277984"/>
        <n v="0.0148031882614692"/>
        <n v="0.0226350198338174"/>
        <n v="0.0273233378487989"/>
        <n v="0.00256423254653204"/>
        <n v="0.00689465928179733"/>
        <n v="0.0238873418690024"/>
        <n v="0.0226269581594962"/>
        <n v="0.00604494766938157"/>
        <n v="0.0117872167246215"/>
        <n v="3.27291646969207E-4"/>
        <n v="0.00659095769765927"/>
        <n v="0.0427843737016118"/>
        <n v="6.28839897488742E-4"/>
        <n v="0.00355276444245666"/>
        <n v="0.0314562108784277"/>
        <n v="0.0161498330891454"/>
        <n v="4.60381911642215E-4"/>
        <n v="0.00882918158925227"/>
        <n v="3.27708954928285E-4"/>
        <n v="0.00657334802358811"/>
        <n v="0.0379237585885692"/>
        <n v="5.4988189067906E-4"/>
        <n v="0.00344928530512289"/>
        <n v="0.029034312454846"/>
        <n v="0.0149007388409594"/>
        <n v="4.24022352670805E-4"/>
        <n v="0.00798151283336423"/>
        <n v="0.0194884456470079"/>
        <n v="0.0338926564913244"/>
        <n v="0.0272079709067472"/>
        <n v="0.00442817184014021"/>
        <n v="0.00570580316722879"/>
        <n v="0.0294356779321156"/>
        <n v="0.0144577742437699"/>
        <n v="0.00431562219458947"/>
        <n v="0.0129830370104178"/>
        <n v="0.00604983928341562"/>
        <n v="0.009149439554333"/>
        <n v="0.0381159367847536"/>
        <n v="0.0499331614613909"/>
        <n v="0.0371446229069294"/>
        <n v="0.00329057781529207"/>
        <n v="0.0099467892975209"/>
        <n v="0.0214075648025893"/>
        <n v="0.0281542104041712"/>
        <n v="0.00409568480869304"/>
        <n v="0.0119820219553909"/>
        <n v="0.0419339271912848"/>
        <n v="0.0543350011070002"/>
        <n v="0.0416825252467385"/>
        <n v="0.00350544102464689"/>
        <n v="0.010970948580933"/>
        <n v="0.024552622314071"/>
        <n v="0.0334334440260171"/>
        <n v="0.00429376938574432"/>
        <n v="0.0128852202019893"/>
        <n v="0.0407692717226693"/>
        <n v="0.0491454998929794"/>
        <n v="0.0365062120883743"/>
        <n v="0.00327746795638028"/>
        <n v="0.008671882438819"/>
        <n v="0.020778830333983"/>
        <n v="0.025896379158979"/>
        <n v="0.0036845143034867"/>
        <n v="0.011435495453077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E203" sheet="Sheet3"/>
  </cacheSource>
  <cacheFields>
    <cacheField name="Row Labels" numFmtId="0">
      <sharedItems>
        <s v="2020-10-06T00:00:00Z"/>
        <s v="2020-10-08T00:00:00Z"/>
        <s v="2020-10-09T00:00:00Z"/>
        <s v="2020-10-10T00:00:00Z"/>
        <s v="2020-10-11T00:00:00Z"/>
        <s v="2020-10-12T00:00:00Z"/>
        <s v="2020-10-14T00:00:00Z"/>
        <s v="2020-10-15T00:00:00Z"/>
        <s v="2020-10-16T00:00:00Z"/>
        <s v="2020-10-17T00:00:00Z"/>
        <s v="2020-10-18T00:00:00Z"/>
        <s v="2020-10-19T00:00:00Z"/>
        <s v="2020-10-20T00:00:00Z"/>
        <s v="2020-10-21T00:00:00Z"/>
        <s v="2020-10-22T00:00:00Z"/>
        <s v="2020-10-23T00:00:00Z"/>
        <s v="2020-10-24T00:00:00Z"/>
        <s v="2020-10-25T00:00:00Z"/>
        <s v="2020-10-26T00:00:00Z"/>
        <s v="2020-10-27T00:00:00Z"/>
        <s v="2020-10-28T00:00:00Z"/>
        <s v="2020-10-29T00:00:00Z"/>
        <s v="2020-10-30T00:00:00Z"/>
        <s v="2020-10-31T00:00:00Z"/>
        <s v="2020-11-01T00:00:00Z"/>
        <s v="2020-11-02T00:00:00Z"/>
        <s v="2020-11-03T00:00:00Z"/>
        <s v="2020-11-04T00:00:00Z"/>
        <s v="2020-11-05T00:00:00Z"/>
        <s v="2020-11-06T00:00:00Z"/>
        <s v="2020-11-07T00:00:00Z"/>
        <s v="2020-11-08T00:00:00Z"/>
        <s v="2020-11-09T00:00:00Z"/>
        <s v="2020-11-10T00:00:00Z"/>
        <s v="2020-11-11T00:00:00Z"/>
        <s v="2020-11-12T00:00:00Z"/>
        <s v="2020-11-13T00:00:00Z"/>
        <s v="2020-11-14T00:00:00Z"/>
        <s v="2020-11-15T00:00:00Z"/>
        <s v="2020-11-16T00:00:00Z"/>
        <s v="2020-11-17T00:00:00Z"/>
        <s v="2020-11-18T00:00:00Z"/>
        <s v="2020-11-19T00:00:00Z"/>
        <s v="2020-11-20T00:00:00Z"/>
        <s v="2020-11-21T00:00:00Z"/>
        <s v="2020-11-22T00:00:00Z"/>
        <s v="2020-11-23T00:00:00Z"/>
        <s v="2020-11-24T00:00:00Z"/>
        <s v="2020-11-25T00:00:00Z"/>
        <s v="2020-11-26T00:00:00Z"/>
        <s v="2020-11-27T00:00:00Z"/>
        <s v="2020-11-28T00:00:00Z"/>
        <s v="2020-11-29T00:00:00Z"/>
        <s v="2020-11-30T00:00:00Z"/>
        <s v="2020-12-01T00:00:00Z"/>
        <s v="2020-12-02T00:00:00Z"/>
        <s v="2020-12-03T00:00:00Z"/>
        <s v="2020-12-04T00:00:00Z"/>
        <s v="2020-12-05T00:00:00Z"/>
        <s v="2020-12-06T00:00:00Z"/>
        <s v="2020-12-07T00:00:00Z"/>
        <s v="2020-12-08T00:00:00Z"/>
        <s v="2020-12-09T00:00:00Z"/>
        <s v="2020-12-10T00:00:00Z"/>
        <s v="2020-12-11T00:00:00Z"/>
        <s v="2020-12-12T00:00:00Z"/>
        <s v="2020-12-13T00:00:00Z"/>
        <s v="2020-12-14T00:00:00Z"/>
        <s v="2020-12-15T00:00:00Z"/>
        <s v="2020-12-16T00:00:00Z"/>
        <s v="2020-12-17T00:00:00Z"/>
        <s v="2020-12-18T00:00:00Z"/>
        <s v="2020-12-19T00:00:00Z"/>
        <s v="2020-12-20T00:00:00Z"/>
        <s v="2020-12-21T00:00:00Z"/>
        <s v="2020-12-22T00:00:00Z"/>
        <s v="2020-12-23T00:00:00Z"/>
        <s v="2020-12-24T00:00:00Z"/>
        <s v="2020-12-25T00:00:00Z"/>
        <s v="2020-12-26T00:00:00Z"/>
        <s v="2020-12-27T00:00:00Z"/>
        <s v="2020-12-28T00:00:00Z"/>
        <s v="2020-12-29T00:00:00Z"/>
        <s v="2020-12-30T00:00:00Z"/>
        <s v="2020-12-31T00:00:00Z"/>
        <s v="2021-01-01T00:00:00Z"/>
        <s v="2021-01-02T00:00:00Z"/>
        <s v="2021-01-03T00:00:00Z"/>
        <s v="2021-01-04T00:00:00Z"/>
        <s v="2021-01-05T00:00:00Z"/>
        <s v="2021-01-06T00:00:00Z"/>
        <s v="2021-01-07T00:00:00Z"/>
        <s v="2021-01-08T00:00:00Z"/>
        <s v="2021-01-09T00:00:00Z"/>
        <s v="2021-01-10T00:00:00Z"/>
        <s v="2021-01-11T00:00:00Z"/>
        <s v="2021-01-12T00:00:00Z"/>
        <s v="2021-01-13T00:00:00Z"/>
        <s v="2021-01-14T00:00:00Z"/>
        <s v="2021-01-15T00:00:00Z"/>
        <s v="2021-01-16T00:00:00Z"/>
        <s v="2021-01-17T00:00:00Z"/>
        <s v="2021-01-18T00:00:00Z"/>
        <s v="2021-01-19T00:00:00Z"/>
        <s v="2021-01-20T00:00:00Z"/>
        <s v="2021-01-21T00:00:00Z"/>
        <s v="2021-01-22T00:00:00Z"/>
        <s v="2021-01-23T00:00:00Z"/>
        <s v="2021-01-24T00:00:00Z"/>
        <s v="2021-01-25T00:00:00Z"/>
        <s v="2021-01-26T00:00:00Z"/>
        <s v="2021-01-27T00:00:00Z"/>
        <s v="2021-01-28T00:00:00Z"/>
        <s v="2021-01-29T00:00:00Z"/>
        <s v="2021-01-30T00:00:00Z"/>
        <s v="2021-01-31T00:00:00Z"/>
        <s v="2021-02-01T00:00:00Z"/>
        <s v="2021-02-02T00:00:00Z"/>
        <s v="2021-02-03T00:00:00Z"/>
        <s v="2021-02-04T00:00:00Z"/>
        <s v="2021-02-05T00:00:00Z"/>
        <s v="2021-02-06T00:00:00Z"/>
        <s v="2021-02-07T00:00:00Z"/>
        <s v="2021-02-08T00:00:00Z"/>
        <s v="2021-02-09T00:00:00Z"/>
        <s v="2021-02-10T00:00:00Z"/>
        <s v="2021-02-11T00:00:00Z"/>
        <s v="2021-02-12T00:00:00Z"/>
        <s v="2021-02-13T00:00:00Z"/>
        <s v="2021-02-14T00:00:00Z"/>
        <s v="2021-02-15T00:00:00Z"/>
        <s v="2021-02-16T00:00:00Z"/>
        <s v="2021-02-17T00:00:00Z"/>
        <s v="2021-02-18T00:00:00Z"/>
        <s v="2021-02-19T00:00:00Z"/>
        <s v="2021-02-20T00:00:00Z"/>
        <s v="2021-02-21T00:00:00Z"/>
        <s v="2021-02-22T00:00:00Z"/>
        <s v="2021-02-23T00:00:00Z"/>
        <s v="2021-02-24T00:00:00Z"/>
        <s v="2021-02-25T00:00:00Z"/>
        <s v="2021-02-26T00:00:00Z"/>
        <s v="2021-02-27T00:00:00Z"/>
        <s v="2021-02-28T00:00:00Z"/>
        <s v="2021-03-01T00:00:00Z"/>
        <s v="2021-03-02T00:00:00Z"/>
        <s v="2021-03-03T00:00:00Z"/>
        <s v="2021-03-04T00:00:00Z"/>
        <s v="2021-03-05T00:00:00Z"/>
        <s v="2021-03-06T00:00:00Z"/>
        <s v="2021-03-07T00:00:00Z"/>
        <s v="2021-03-08T00:00:00Z"/>
        <s v="2021-03-09T00:00:00Z"/>
        <s v="2021-03-10T00:00:00Z"/>
        <s v="2021-03-11T00:00:00Z"/>
        <s v="2021-03-12T00:00:00Z"/>
        <s v="2021-03-13T00:00:00Z"/>
        <s v="2021-03-14T00:00:00Z"/>
        <s v="2021-03-15T00:00:00Z"/>
        <s v="2021-03-16T00:00:00Z"/>
        <s v="2021-03-17T00:00:00Z"/>
        <s v="2021-03-18T00:00:00Z"/>
        <s v="2021-03-19T00:00:00Z"/>
        <s v="2021-03-20T00:00:00Z"/>
        <s v="2021-03-21T00:00:00Z"/>
        <s v="2021-03-22T00:00:00Z"/>
        <s v="2021-03-23T00:00:00Z"/>
        <s v="2021-03-24T00:00:00Z"/>
        <s v="2021-03-25T00:00:00Z"/>
        <s v="2021-03-26T00:00:00Z"/>
        <s v="2021-03-27T00:00:00Z"/>
        <s v="2021-03-28T00:00:00Z"/>
        <s v="2021-03-29T00:00:00Z"/>
        <s v="2021-03-30T00:00:00Z"/>
        <s v="2021-03-31T00:00:00Z"/>
        <s v="2021-04-01T00:00:00Z"/>
        <s v="2021-04-02T00:00:00Z"/>
        <s v="2021-04-03T00:00:00Z"/>
        <s v="2021-04-04T00:00:00Z"/>
        <s v="2021-04-05T00:00:00Z"/>
        <s v="2021-04-06T00:00:00Z"/>
        <s v="2021-04-07T00:00:00Z"/>
        <s v="2021-04-08T00:00:00Z"/>
        <s v="2021-04-09T00:00:00Z"/>
        <s v="2021-04-10T00:00:00Z"/>
        <s v="2021-04-11T00:00:00Z"/>
        <s v="2021-04-12T00:00:00Z"/>
        <s v="2021-04-13T00:00:00Z"/>
        <s v="2021-04-14T00:00:00Z"/>
        <s v="2021-04-15T00:00:00Z"/>
        <s v="2021-04-16T00:00:00Z"/>
        <s v="2021-04-17T00:00:00Z"/>
        <s v="2021-04-18T00:00:00Z"/>
        <s v="2021-04-19T00:00:00Z"/>
        <s v="2021-04-20T00:00:00Z"/>
        <s v="2021-04-21T00:00:00Z"/>
        <s v="2021-04-22T00:00:00Z"/>
        <s v="2021-04-23T00:00:00Z"/>
        <s v="2021-04-24T00:00:00Z"/>
        <s v="2021-04-25T00:00:00Z"/>
      </sharedItems>
    </cacheField>
    <cacheField name="MULTIPLIER" numFmtId="0">
      <sharedItems containsSemiMixedTypes="0" containsString="0" containsNumber="1">
        <n v="1.0"/>
        <n v="1.000178350773865"/>
        <n v="1.0003585019341261"/>
        <n v="1.0005379441597113"/>
        <n v="1.0007095775130246"/>
        <n v="1.0008779545307918"/>
        <n v="1.001031205717796"/>
        <n v="1.0011085485525046"/>
        <n v="1.0011878362542588"/>
        <n v="1.0012706772048794"/>
        <n v="1.0014082780030031"/>
        <n v="1.0015127338744814"/>
        <n v="1.0015894062104214"/>
        <n v="1.0016667536483665"/>
        <n v="1.0021075648173585"/>
        <n v="1.0021831449948675"/>
        <n v="1.0022606599213952"/>
        <n v="1.0024419044307464"/>
        <n v="1.00251981122623"/>
        <n v="1.0025982230424038"/>
        <n v="1.0026914798327695"/>
        <n v="1.0028126065997305"/>
        <n v="1.0029249925851291"/>
        <n v="1.0030097049631383"/>
        <n v="1.0031045340695741"/>
        <n v="1.0031891191769293"/>
        <n v="1.0033464767457039"/>
        <n v="1.0034422380370456"/>
        <n v="1.003534521043461"/>
        <n v="1.003645521790105"/>
        <n v="1.0037297311374564"/>
        <n v="1.00383797093748"/>
        <n v="1.0041130915829162"/>
        <n v="1.0042149498703594"/>
        <n v="1.0042968409899076"/>
        <n v="1.0043781906810034"/>
        <n v="1.0044746238284477"/>
        <n v="1.0048258918707038"/>
        <n v="1.004939092001465"/>
        <n v="1.0050216498238203"/>
        <n v="1.0051028861479883"/>
        <n v="1.0051917160098482"/>
        <n v="1.0052825502828944"/>
        <n v="1.0054474065481127"/>
        <n v="1.0056145421473672"/>
        <n v="1.005784750009359"/>
        <n v="1.0060893591536395"/>
        <n v="1.0062490652133027"/>
        <n v="1.0064887841303891"/>
        <n v="1.0067818604075658"/>
        <n v="1.0069990255185237"/>
        <n v="1.0070774705856624"/>
        <n v="1.0071567575762774"/>
        <n v="1.0072664789754506"/>
        <n v="1.0073926817870607"/>
        <n v="1.0075227480445577"/>
        <n v="1.007735747523234"/>
        <n v="1.0079496793228855"/>
        <n v="1.0081090809045046"/>
        <n v="1.0081975693734133"/>
        <n v="1.0082924123475991"/>
        <n v="1.0083783702720743"/>
        <n v="1.0084663768785869"/>
        <n v="1.0085511584132598"/>
        <n v="1.0086345069718157"/>
        <n v="1.0087178732787625"/>
        <n v="1.0088019334133134"/>
        <n v="1.0088765037942733"/>
        <n v="1.0089559990189207"/>
        <n v="1.0090381459408015"/>
        <n v="1.0091279266854172"/>
        <n v="1.0092624243107362"/>
        <n v="1.009495476510999"/>
        <n v="1.0096862895202818"/>
        <n v="1.0098735715821512"/>
        <n v="1.0100804329618538"/>
        <n v="1.010337141737438"/>
        <n v="1.0104996718666435"/>
        <n v="1.0108103356174203"/>
        <n v="1.0110333395567022"/>
        <n v="1.0113202881741161"/>
        <n v="1.011617083738725"/>
        <n v="1.01180306265285"/>
        <n v="1.0119845496191722"/>
        <n v="1.012195798903587"/>
        <n v="1.0124905573875238"/>
        <n v="1.0127588781590795"/>
        <n v="1.0131065092085703"/>
        <n v="1.0134816040282661"/>
        <n v="1.014032894890039"/>
        <n v="1.0143086767324456"/>
        <n v="1.0145487406048228"/>
        <n v="1.014795456865264"/>
        <n v="1.0151115364289605"/>
        <n v="1.015370146364938"/>
        <n v="1.0156117403352587"/>
        <n v="1.0158342106559661"/>
        <n v="1.0165960874514255"/>
        <n v="1.016832205434306"/>
        <n v="1.0170747219541656"/>
        <n v="1.0173844408814023"/>
        <n v="1.0179637284874872"/>
        <n v="1.0183123036132276"/>
        <n v="1.0187412615459683"/>
        <n v="1.0191143200557824"/>
        <n v="1.0194340831187982"/>
        <n v="1.0196602653676496"/>
        <n v="1.0198618477130312"/>
        <n v="1.0201865186692347"/>
        <n v="1.020383096361855"/>
        <n v="1.0206161816743498"/>
        <n v="1.0208436126417504"/>
        <n v="1.0210637153869393"/>
        <n v="1.021374422392482"/>
        <n v="1.0217830327119959"/>
        <n v="1.022143895148556"/>
        <n v="1.022397662063131"/>
        <n v="1.0226491757529723"/>
        <n v="1.0229830017621702"/>
        <n v="1.0232325055649822"/>
        <n v="1.0235607392284796"/>
        <n v="1.0239570003334386"/>
        <n v="1.0242886419826598"/>
        <n v="1.0245934746877534"/>
        <n v="1.024905993809388"/>
        <n v="1.0254055564664981"/>
        <n v="1.0258378460217152"/>
        <n v="1.026300818210987"/>
        <n v="1.026622769488728"/>
        <n v="1.0270295259886113"/>
        <n v="1.0274183920995374"/>
        <n v="1.0277451808714204"/>
        <n v="1.028038380447341"/>
        <n v="1.0282924985953614"/>
        <n v="1.0288316962758417"/>
        <n v="1.0291554365857212"/>
        <n v="1.0295240178630265"/>
        <n v="1.0297988918950545"/>
        <n v="1.030111582225793"/>
        <n v="1.0304599871142557"/>
        <n v="1.0309279485839147"/>
        <n v="1.0312058337215164"/>
        <n v="1.0314146744031896"/>
        <n v="1.0318725694914015"/>
        <n v="1.03231394685405"/>
        <n v="1.032537719739825"/>
        <n v="1.0327048219059671"/>
        <n v="1.0329988989574006"/>
        <n v="1.0332006524288992"/>
        <n v="1.0335506391144125"/>
        <n v="1.0338303955437977"/>
        <n v="1.0340434573767858"/>
        <n v="1.034422740082178"/>
        <n v="1.0346821070854901"/>
        <n v="1.035110715707933"/>
        <n v="1.0356480667559262"/>
        <n v="1.0359779266516826"/>
        <n v="1.0365966432054212"/>
        <n v="1.037145399107375"/>
        <n v="1.0375741444824627"/>
        <n v="1.0379255095679158"/>
        <n v="1.0381954983559005"/>
        <n v="1.0383669612174748"/>
        <n v="1.038684311130208"/>
        <n v="1.0388711397479418"/>
        <n v="1.039370089210804"/>
        <n v="1.0398903147308838"/>
        <n v="1.0403656494604712"/>
        <n v="1.0409499364306343"/>
        <n v="1.0414176983833157"/>
        <n v="1.041753330513719"/>
        <n v="1.0419847164638534"/>
        <n v="1.0423824622590478"/>
        <n v="1.0426724233360753"/>
        <n v="1.0430100235850168"/>
        <n v="1.0433614219923266"/>
        <n v="1.0437149473512486"/>
        <n v="1.0439565464360716"/>
        <n v="1.0442010026262285"/>
        <n v="1.0449768482102022"/>
        <n v="1.045741987737991"/>
        <n v="1.0465263342706779"/>
        <n v="1.047260223084523"/>
        <n v="1.0480623498581734"/>
        <n v="1.0483594638214084"/>
        <n v="1.0487934100377232"/>
        <n v="1.0490591720007292"/>
        <n v="1.0493148410091233"/>
        <n v="1.04978824016024"/>
        <n v="1.049981172093871"/>
        <n v="1.0502358896464912"/>
        <n v="1.0505602600297173"/>
        <n v="1.0508181343747438"/>
        <n v="1.0510906432394085"/>
        <n v="1.051468868393338"/>
        <n v="1.0516760616916687"/>
        <n v="1.0518447638180244"/>
        <n v="1.0520154254461351"/>
        <n v="1.0521784483755057"/>
        <n v="1.0524047023663"/>
      </sharedItems>
    </cacheField>
    <cacheField name="SUPPLY" numFmtId="0">
      <sharedItems containsSemiMixedTypes="0" containsString="0" containsNumber="1">
        <n v="4.0"/>
        <n v="4.00071340309546"/>
        <n v="4.0014340077365045"/>
        <n v="4.002151776638845"/>
        <n v="4.002838310052098"/>
        <n v="4.003511818123167"/>
        <n v="1.001031205717796"/>
        <n v="1.0011085485525046"/>
        <n v="1.0011878362542588"/>
        <n v="1.0012706772048794"/>
        <n v="1.0014082780030031"/>
        <n v="1.0015127338744814"/>
        <n v="1.0015894062104214"/>
        <n v="1.0016667536483665"/>
        <n v="1.0021075648173585"/>
        <n v="1.0021831449948675"/>
        <n v="1.0022606599213952"/>
        <n v="1.0024419044307464"/>
        <n v="1.00251981122623"/>
        <n v="1.0025982230424038"/>
        <n v="1.0026914798327695"/>
        <n v="1.0028126065997305"/>
        <n v="1.0029249925851291"/>
        <n v="1.0030097049631383"/>
        <n v="1.0031045340695741"/>
        <n v="4.012756476707717"/>
        <n v="1.0033464767457039"/>
        <n v="1.0034422380370456"/>
        <n v="1.003534521043461"/>
        <n v="1.003645521790105"/>
        <n v="1.0037297311374564"/>
        <n v="1.00383797093748"/>
        <n v="1.0041130915829162"/>
        <n v="1.0042149498703594"/>
        <n v="1.0042968409899076"/>
        <n v="1.0043781906810034"/>
        <n v="1.0044746238284477"/>
        <n v="1.0048258918707038"/>
        <n v="1.004939092001465"/>
        <n v="1.0050216498238203"/>
        <n v="4.020411544591953"/>
        <n v="1.0051917160098482"/>
        <n v="1.0052825502828944"/>
        <n v="1.0054474065481127"/>
        <n v="1.0056145421473672"/>
        <n v="1.005784750009359"/>
        <n v="4.024357436614558"/>
        <n v="4.024996260853211"/>
        <n v="4.0259551365215565"/>
        <n v="4.027127441630263"/>
        <n v="1.0069990255185237"/>
        <n v="1.0070774705856624"/>
        <n v="1.0071567575762774"/>
        <n v="1.0072664789754506"/>
        <n v="1.0073926817870607"/>
        <n v="1.0075227480445577"/>
        <n v="4.030942990092936"/>
        <n v="4.031798717291542"/>
        <n v="1.0081090809045046"/>
        <n v="1.0081975693734133"/>
        <n v="1.0082924123475991"/>
        <n v="1.0083783702720743"/>
        <n v="1.0084663768785869"/>
        <n v="1.0085511584132598"/>
        <n v="1.0086345069718157"/>
        <n v="1.0087178732787625"/>
        <n v="1.0088019334133134"/>
        <n v="1.0088765037942733"/>
        <n v="1.0089559990189207"/>
        <n v="1.0090381459408015"/>
        <n v="1.0091279266854172"/>
        <n v="1.0092624243107362"/>
        <n v="1.009495476510999"/>
        <n v="1.0096862895202818"/>
        <n v="4.039494286328605"/>
        <n v="4.040321731847415"/>
        <n v="4.041348566949752"/>
        <n v="4.041998687466574"/>
        <n v="1.0108103356174203"/>
        <n v="4.044133358226809"/>
        <n v="4.0452811526964645"/>
        <n v="1.011617083738725"/>
        <n v="1.01180306265285"/>
        <n v="1.0119845496191722"/>
        <n v="1.012195798903587"/>
        <n v="1.0124905573875238"/>
        <n v="1.0127588781590795"/>
        <n v="1.0131065092085703"/>
        <n v="1.0134816040282661"/>
        <n v="1.014032894890039"/>
        <n v="1.0143086767324456"/>
        <n v="1.0145487406048228"/>
        <n v="1.014795456865264"/>
        <n v="1.0151115364289605"/>
        <n v="4.061480585459752"/>
        <n v="1.0156117403352587"/>
        <n v="4.0633368426238645"/>
        <n v="1.0165960874514255"/>
        <n v="1.016832205434306"/>
        <n v="1.0170747219541656"/>
        <n v="4.069537763525609"/>
        <n v="1.0179637284874872"/>
        <n v="1.0183123036132276"/>
        <n v="1.0187412615459683"/>
        <n v="1.0191143200557824"/>
        <n v="1.0194340831187982"/>
        <n v="1.0196602653676496"/>
        <n v="1.0198618477130312"/>
        <n v="1.0201865186692347"/>
        <n v="1.020383096361855"/>
        <n v="1.0206161816743498"/>
        <n v="1.0208436126417504"/>
        <n v="1.0210637153869393"/>
        <n v="1.021374422392482"/>
        <n v="1.0217830327119959"/>
        <n v="1.022143895148556"/>
        <n v="1.022397662063131"/>
        <n v="1.0226491757529723"/>
        <n v="1.0229830017621702"/>
        <n v="1.0232325055649822"/>
        <n v="1.0235607392284796"/>
        <n v="1.0239570003334386"/>
        <n v="1.0242886419826598"/>
        <n v="1.0245934746877534"/>
        <n v="1.024905993809388"/>
        <n v="1.0254055564664981"/>
        <n v="1.0258378460217152"/>
        <n v="1.026300818210987"/>
        <n v="1.026622769488728"/>
        <n v="1.0270295259886113"/>
        <n v="1.0274183920995374"/>
        <n v="1.0277451808714204"/>
        <n v="1.028038380447341"/>
        <n v="4.113169994381446"/>
        <n v="1.0288316962758417"/>
        <n v="1.0291554365857212"/>
        <n v="1.0295240178630265"/>
        <n v="1.0297988918950545"/>
        <n v="4.120446328903172"/>
        <n v="4.121839948457023"/>
        <n v="1.0309279485839147"/>
        <n v="1.0312058337215164"/>
        <n v="4.125658697612758"/>
        <n v="4.127490277965606"/>
        <n v="4.1292557874162"/>
        <n v="1.032537719739825"/>
        <n v="4.1308192876238685"/>
        <n v="1.0329988989574006"/>
        <n v="4.132802609715597"/>
        <n v="4.13420255645765"/>
        <n v="4.135321582175191"/>
        <n v="4.136173829507143"/>
        <n v="1.034422740082178"/>
        <n v="4.1387284283419605"/>
        <n v="4.140442862831732"/>
        <n v="1.0356480667559262"/>
        <n v="4.143911706606731"/>
        <n v="4.146386572821685"/>
        <n v="4.1485815964295"/>
        <n v="4.150296577929851"/>
        <n v="4.151702038271663"/>
        <n v="1.0381954983559005"/>
        <n v="1.0383669612174748"/>
        <n v="1.038684311130208"/>
        <n v="4.155484558991767"/>
        <n v="4.157480356843216"/>
        <n v="4.159561258923535"/>
        <n v="4.161462597841885"/>
        <n v="4.163799745722537"/>
        <n v="4.165670793533263"/>
        <n v="4.167013322054876"/>
        <n v="1.0419847164638534"/>
        <n v="1.0423824622590478"/>
        <n v="4.170689693344301"/>
        <n v="1.0430100235850168"/>
        <n v="1.0433614219923266"/>
        <n v="1.0437149473512486"/>
        <n v="1.0439565464360716"/>
        <n v="4.176804010504914"/>
        <n v="4.179907392840809"/>
        <n v="4.182967950951964"/>
        <n v="4.1861053370827115"/>
        <n v="4.189040892338092"/>
        <n v="4.1922493994326935"/>
        <n v="4.193437855285634"/>
        <n v="1.0487934100377232"/>
        <n v="1.0490591720007292"/>
        <n v="4.197259364036493"/>
        <n v="4.19915296064096"/>
        <n v="1.049981172093871"/>
        <n v="4.200943558585965"/>
        <n v="1.0505602600297173"/>
        <n v="1.0508181343747438"/>
        <n v="4.204362572957634"/>
        <n v="4.205875473573352"/>
        <n v="4.206704246766675"/>
        <n v="1.0518447638180244"/>
        <n v="1.0520154254461351"/>
        <n v="4.208713793502023"/>
        <n v="4.2096188094652"/>
      </sharedItems>
    </cacheField>
    <cacheField name="BORROW" numFmtId="0">
      <sharedItems containsSemiMixedTypes="0" containsString="0" containsNumber="1">
        <n v="3.0"/>
        <n v="3.0005350523215952"/>
        <n v="3.0010755058023784"/>
        <n v="3.001613832479134"/>
        <n v="3.0021287325390738"/>
        <n v="3.0026338635923753"/>
        <n v="0.0"/>
        <n v="3.0095673575307877"/>
        <n v="3.015308658443965"/>
        <n v="3.0182680774609185"/>
        <n v="3.018747195639908"/>
        <n v="3.0194663523911673"/>
        <n v="3.0203455812226974"/>
        <n v="3.0232072425697023"/>
        <n v="3.0238490379686565"/>
        <n v="3.0296207147464536"/>
        <n v="3.0302412988855614"/>
        <n v="3.031011425212314"/>
        <n v="3.0314990155999304"/>
        <n v="3.0331000186701065"/>
        <n v="3.0339608645223484"/>
        <n v="3.0461104390948144"/>
        <n v="3.047502631967898"/>
        <n v="3.052153322644207"/>
        <n v="3.0848774957860843"/>
        <n v="3.090334746677379"/>
        <n v="3.091379961342767"/>
        <n v="3.0942440232095687"/>
        <n v="3.0956177084742045"/>
        <n v="3.0969418405621503"/>
        <n v="3.0981144657179014"/>
        <n v="3.0996019572866977"/>
        <n v="3.1006519173432374"/>
        <n v="3.1014911866313932"/>
        <n v="3.1021303721303575"/>
        <n v="3.1040463212564706"/>
        <n v="3.1053321471237987"/>
        <n v="3.107933779955048"/>
        <n v="3.1097899296162637"/>
        <n v="3.1114361973221247"/>
        <n v="3.112722433447388"/>
        <n v="3.1137765287037475"/>
        <n v="3.1166134192438255"/>
        <n v="3.118110267632412"/>
        <n v="3.1196709441926513"/>
        <n v="3.1210969483814135"/>
        <n v="3.122849809291903"/>
        <n v="3.124253095149947"/>
        <n v="3.125259991541157"/>
        <n v="3.1280172700082263"/>
        <n v="3.1326030078786857"/>
        <n v="3.1349305446306066"/>
        <n v="3.137225963213973"/>
        <n v="3.1395790028120336"/>
        <n v="3.141780669253569"/>
        <n v="3.14418704957452"/>
        <n v="3.1450783914642253"/>
        <n v="3.1479445230273697"/>
        <n v="3.1493647204807202"/>
        <n v="3.1507076689394733"/>
        <n v="3.1532719297182252"/>
        <n v="3.154406605180014"/>
        <n v="3.155028185075006"/>
        <n v="3.156535345126517"/>
        <n v="3.1572141070988997"/>
      </sharedItems>
    </cacheField>
    <cacheField name="Vanilla\" numFmtId="0">
      <sharedItems containsSemiMixedTypes="0" containsString="0" containsNumber="1">
        <n v="1.0000802236598434"/>
        <n v="1.000160556039569"/>
        <n v="1.000240147388772"/>
        <n v="1.0003195404942695"/>
        <n v="1.0003990667218012"/>
        <n v="1.0004784135669111"/>
        <n v="1.0005557136911514"/>
        <n v="1.000634957608437"/>
        <n v="1.0007177528124045"/>
        <n v="1.0008552776242448"/>
        <n v="1.00095967581282"/>
        <n v="1.001036305808556"/>
        <n v="1.0011136105334906"/>
        <n v="1.0015541782765505"/>
        <n v="1.00162971671697"/>
        <n v="1.001707188837996"/>
        <n v="1.0018883332600157"/>
        <n v="1.0019661970335985"/>
        <n v="1.0020445655489878"/>
        <n v="1.0021377708408374"/>
        <n v="1.0022588307188487"/>
        <n v="1.0023711546421554"/>
        <n v="1.0024558202400669"/>
        <n v="1.002550596979718"/>
        <n v="1.0026351353772571"/>
        <n v="1.002755928985051"/>
        <n v="1.0028516339133942"/>
        <n v="1.0029438626040532"/>
        <n v="1.003054798018089"/>
        <n v="1.0031389578016632"/>
        <n v="1.0032471338941111"/>
        <n v="1.0035220926095612"/>
        <n v="1.0036238909454474"/>
        <n v="1.003705733865676"/>
        <n v="1.0037870356761254"/>
        <n v="1.0038834120651312"/>
        <n v="1.0042344733587112"/>
        <n v="1.0043476068623547"/>
        <n v="1.004430116092984"/>
        <n v="1.004511304603231"/>
        <n v="1.0045942797777696"/>
        <n v="1.0046850600634172"/>
        <n v="1.0048498183462264"/>
        <n v="1.0050168546083484"/>
        <n v="1.0051869613072069"/>
        <n v="1.0054913894068802"/>
        <n v="1.0056152045610554"/>
        <n v="1.0057563689184008"/>
        <n v="1.005913074218149"/>
        <n v="1.0060491045735935"/>
        <n v="1.0061274756420389"/>
        <n v="1.0062066878397582"/>
        <n v="1.006316305736691"/>
        <n v="1.0064423894988372"/>
        <n v="1.00657233306241"/>
        <n v="1.0067851316147092"/>
        <n v="1.0069189035346744"/>
        <n v="1.0070435575671253"/>
        <n v="1.0071319525079323"/>
        <n v="1.0072266952376066"/>
        <n v="1.0073125623086452"/>
        <n v="1.0074004758963615"/>
        <n v="1.0074851678209857"/>
        <n v="1.0075684282840807"/>
        <n v="1.0076517064768071"/>
        <n v="1.007735677763795"/>
        <n v="1.00781016932741"/>
        <n v="1.007889580529387"/>
        <n v="1.0079716406258796"/>
        <n v="1.0080613264765195"/>
        <n v="1.0081956819442472"/>
        <n v="1.0084284878194218"/>
        <n v="1.0086190991484318"/>
        <n v="1.0088061832620718"/>
        <n v="1.0089749575321862"/>
        <n v="1.009120880246868"/>
        <n v="1.0092749670739334"/>
        <n v="1.0094300431171979"/>
        <n v="1.0096527425377644"/>
        <n v="1.0097923585604873"/>
        <n v="1.0099447752337876"/>
        <n v="1.0101304467053782"/>
        <n v="1.0103116336548243"/>
        <n v="1.0105225337221484"/>
        <n v="1.0108168049395814"/>
        <n v="1.011084682148928"/>
        <n v="1.011431738528052"/>
        <n v="1.0118062132769057"/>
        <n v="1.0123565927974094"/>
        <n v="1.0126319187436792"/>
        <n v="1.0128715857654476"/>
        <n v="1.0131178941781889"/>
        <n v="1.0134334512294139"/>
        <n v="1.013691633656206"/>
        <n v="1.013838751027044"/>
        <n v="1.01406083297345"/>
        <n v="1.0143626776965957"/>
        <n v="1.0145982769403104"/>
        <n v="1.0148402606637448"/>
        <n v="1.015149299154295"/>
        <n v="1.0155504838030887"/>
        <n v="1.0158982325761352"/>
        <n v="1.0163261735959723"/>
        <n v="1.0166983477113423"/>
        <n v="1.0170173527252346"/>
        <n v="1.0172429987731446"/>
        <n v="1.0174441032355626"/>
        <n v="1.0177680045077024"/>
        <n v="1.0179641161816833"/>
        <n v="1.0181966489284278"/>
        <n v="1.0184235407346012"/>
        <n v="1.0186431216912772"/>
        <n v="1.018953092116519"/>
        <n v="1.0193607337603776"/>
        <n v="1.0197207407152222"/>
        <n v="1.0199739060350246"/>
        <n v="1.0202248234717204"/>
        <n v="1.0205578580933474"/>
        <n v="1.0208067704077706"/>
        <n v="1.0211342259412408"/>
        <n v="1.021529547646319"/>
        <n v="1.0218604030863419"/>
        <n v="1.0221645131370964"/>
        <n v="1.0224762913825212"/>
        <n v="1.0229746697470155"/>
        <n v="1.0234059344911886"/>
        <n v="1.0238678091313596"/>
        <n v="1.0241889971724665"/>
        <n v="1.0245947893914684"/>
        <n v="1.0249827336335215"/>
        <n v="1.0253087477007223"/>
        <n v="1.025601252200484"/>
        <n v="1.0258547679210774"/>
        <n v="1.0262325955096103"/>
        <n v="1.0265555179659083"/>
        <n v="1.0269231681094977"/>
        <n v="1.0271973477370766"/>
        <n v="1.0275092481294013"/>
        <n v="1.027760871331913"/>
        <n v="1.0279609236322382"/>
        <n v="1.0282380090125554"/>
        <n v="1.0284462486478465"/>
        <n v="1.028643991015259"/>
        <n v="1.0288376546361238"/>
        <n v="1.028976715745293"/>
        <n v="1.0291432416114414"/>
        <n v="1.0293070927650914"/>
        <n v="1.0295081251954388"/>
        <n v="1.0297095061858974"/>
        <n v="1.0299144674808"/>
        <n v="1.0301048447319447"/>
        <n v="1.0302842583226386"/>
        <n v="1.030542587659656"/>
        <n v="1.0307930145058128"/>
        <n v="1.0311382358361423"/>
        <n v="1.031466659324682"/>
        <n v="1.0316695117155164"/>
        <n v="1.0318618728955975"/>
        <n v="1.032045511307399"/>
        <n v="1.032212381697196"/>
        <n v="1.0323728251207238"/>
        <n v="1.0325433263404722"/>
        <n v="1.0328588964103473"/>
        <n v="1.0330446772080957"/>
        <n v="1.0332502572828555"/>
        <n v="1.0334656271356115"/>
        <n v="1.0336668148497234"/>
        <n v="1.0338921692873073"/>
        <n v="1.0340938268939073"/>
        <n v="1.0342647698399872"/>
        <n v="1.0344082920285125"/>
        <n v="1.0348031457554125"/>
        <n v="1.0350909984827161"/>
        <n v="1.0353843155356235"/>
        <n v="1.035733144780986"/>
        <n v="1.036084085427284"/>
        <n v="1.036323918120563"/>
        <n v="1.036566587030162"/>
        <n v="1.0369634447928446"/>
        <n v="1.0373327137898667"/>
        <n v="1.0376678547232803"/>
        <n v="1.0379986158769736"/>
        <n v="1.0382837508801148"/>
        <n v="1.038529889051529"/>
        <n v="1.0387772396732773"/>
        <n v="1.0390404635605552"/>
        <n v="1.0392936908827979"/>
        <n v="1.039492958988832"/>
        <n v="1.0396429609389766"/>
        <n v="1.039895170519155"/>
        <n v="1.040182107452489"/>
        <n v="1.040437434338412"/>
        <n v="1.0407072511741815"/>
        <n v="1.0408788926088064"/>
        <n v="1.0410089824189825"/>
        <n v="1.0411361839093822"/>
        <n v="1.0413051080722844"/>
        <n v="1.0414664713042108"/>
        <n v="1.0416064510503213"/>
        <n v="1.04172981388839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3:M206" firstHeaderRow="0" firstDataRow="2" firstDataCol="1"/>
  <pivotFields>
    <pivotField name="BLOCK_HOUR" axis="axisRow" compact="0" outline="0" multipleItemSelectionAllowed="1" showAll="0" sortType="ascending">
      <items>
        <item x="166"/>
        <item x="102"/>
        <item x="100"/>
        <item x="80"/>
        <item x="79"/>
        <item x="110"/>
        <item x="99"/>
        <item x="97"/>
        <item x="143"/>
        <item x="142"/>
        <item x="137"/>
        <item x="108"/>
        <item x="105"/>
        <item x="95"/>
        <item x="107"/>
        <item x="106"/>
        <item x="117"/>
        <item x="116"/>
        <item x="93"/>
        <item x="133"/>
        <item x="132"/>
        <item x="94"/>
        <item x="111"/>
        <item x="109"/>
        <item x="176"/>
        <item x="174"/>
        <item x="96"/>
        <item x="181"/>
        <item x="180"/>
        <item x="103"/>
        <item x="115"/>
        <item x="114"/>
        <item x="168"/>
        <item x="167"/>
        <item x="48"/>
        <item x="131"/>
        <item x="130"/>
        <item x="104"/>
        <item x="163"/>
        <item x="159"/>
        <item x="74"/>
        <item x="73"/>
        <item x="121"/>
        <item x="170"/>
        <item x="169"/>
        <item x="122"/>
        <item x="129"/>
        <item x="128"/>
        <item x="118"/>
        <item x="101"/>
        <item x="98"/>
        <item x="151"/>
        <item x="150"/>
        <item x="32"/>
        <item x="37"/>
        <item x="36"/>
        <item x="23"/>
        <item x="21"/>
        <item x="153"/>
        <item x="158"/>
        <item x="157"/>
        <item x="183"/>
        <item x="57"/>
        <item x="56"/>
        <item x="177"/>
        <item x="175"/>
        <item x="92"/>
        <item x="78"/>
        <item x="77"/>
        <item x="141"/>
        <item x="72"/>
        <item x="71"/>
        <item x="70"/>
        <item x="69"/>
        <item x="165"/>
        <item x="140"/>
        <item x="139"/>
        <item x="152"/>
        <item x="62"/>
        <item x="61"/>
        <item x="47"/>
        <item x="45"/>
        <item x="44"/>
        <item x="50"/>
        <item x="49"/>
        <item x="42"/>
        <item x="60"/>
        <item x="59"/>
        <item x="186"/>
        <item x="182"/>
        <item x="53"/>
        <item x="27"/>
        <item x="26"/>
        <item x="41"/>
        <item x="191"/>
        <item x="190"/>
        <item x="195"/>
        <item x="194"/>
        <item x="29"/>
        <item x="40"/>
        <item x="39"/>
        <item x="199"/>
        <item x="35"/>
        <item x="34"/>
        <item x="198"/>
        <item x="197"/>
        <item x="189"/>
        <item x="11"/>
        <item x="10"/>
        <item x="18"/>
        <item x="146"/>
        <item x="145"/>
        <item x="55"/>
        <item x="54"/>
        <item x="38"/>
        <item x="164"/>
        <item x="160"/>
        <item x="91"/>
        <item x="88"/>
        <item x="87"/>
        <item x="113"/>
        <item x="112"/>
        <item x="171"/>
        <item x="126"/>
        <item x="125"/>
        <item x="135"/>
        <item x="162"/>
        <item x="161"/>
        <item x="136"/>
        <item x="90"/>
        <item x="89"/>
        <item x="76"/>
        <item x="75"/>
        <item x="138"/>
        <item x="67"/>
        <item x="66"/>
        <item x="86"/>
        <item x="85"/>
        <item x="179"/>
        <item x="173"/>
        <item x="172"/>
        <item x="52"/>
        <item x="64"/>
        <item x="63"/>
        <item x="7"/>
        <item x="6"/>
        <item x="4"/>
        <item x="28"/>
        <item x="25"/>
        <item x="154"/>
        <item x="14"/>
        <item x="13"/>
        <item x="156"/>
        <item x="155"/>
        <item x="33"/>
        <item x="24"/>
        <item x="22"/>
        <item x="196"/>
        <item x="9"/>
        <item x="8"/>
        <item x="17"/>
        <item x="149"/>
        <item x="148"/>
        <item x="12"/>
        <item x="46"/>
        <item x="43"/>
        <item x="30"/>
        <item x="58"/>
        <item x="20"/>
        <item x="19"/>
        <item x="51"/>
        <item x="16"/>
        <item x="15"/>
        <item x="187"/>
        <item x="185"/>
        <item x="184"/>
        <item x="188"/>
        <item x="134"/>
        <item x="84"/>
        <item x="83"/>
        <item x="144"/>
        <item x="120"/>
        <item x="119"/>
        <item x="127"/>
        <item x="124"/>
        <item x="123"/>
        <item x="178"/>
        <item x="82"/>
        <item x="81"/>
        <item x="31"/>
        <item x="5"/>
        <item x="193"/>
        <item x="192"/>
        <item x="147"/>
        <item x="3"/>
        <item x="1"/>
        <item x="2"/>
        <item x="68"/>
        <item x="0"/>
        <item x="65"/>
        <item t="default"/>
      </items>
    </pivotField>
    <pivotField name="CONTRA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TOKEN_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UNDERLYING_CONTRA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UNDERLYING_SYMBOL" axis="axisCol" compact="0" outline="0" multipleItemSelectionAllowed="1" showAll="0" sortType="ascending">
      <items>
        <item h="1" x="0"/>
        <item h="1" x="1"/>
        <item x="2"/>
        <item h="1" x="4"/>
        <item x="5"/>
        <item x="6"/>
        <item h="1" x="7"/>
        <item h="1" x="3"/>
        <item h="1" x="8"/>
        <item t="default"/>
      </items>
    </pivotField>
    <pivotField name="TOKEN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t="default"/>
      </items>
    </pivotField>
    <pivotField name="CTOKEN_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t="default"/>
      </items>
    </pivotField>
    <pivotField name="RESERVES_TOKEN_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t="default"/>
      </items>
    </pivotField>
    <pivotField name="BORROWS_TOKEN_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t="default"/>
      </items>
    </pivotField>
    <pivotField name="SUPPLY_TOKEN_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t="default"/>
      </items>
    </pivotField>
    <pivotField name="SUPPLY_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t="default"/>
      </items>
    </pivotField>
    <pivotField name="RESERVES_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t="default"/>
      </items>
    </pivotField>
    <pivotField name="BORROWS_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t="default"/>
      </items>
    </pivotField>
    <pivotField name="COMP_SP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t="default"/>
      </items>
    </pivotField>
    <pivotField name="SUPPLY_AP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t="default"/>
      </items>
    </pivotField>
    <pivotField name="BORROW_AP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t="default"/>
      </items>
    </pivotField>
    <pivotField name="COMP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COMP_SPEED_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t="default"/>
      </items>
    </pivotField>
    <pivotField name="COMP_APY_BORR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t="default"/>
      </items>
    </pivotField>
    <pivotField name="COMP_APY_SUPPL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t="default"/>
      </items>
    </pivotField>
  </pivotFields>
  <rowFields>
    <field x="0"/>
  </rowFields>
  <colFields>
    <field x="4"/>
    <field x="-2"/>
  </colFields>
  <dataFields>
    <dataField name="Sum of SUPPLY_APY" fld="14" baseField="0"/>
    <dataField name="Sum of BORROW_APY" fld="15" baseField="0"/>
    <dataField name="Sum of CTOKEN_PRICE" fld="6" baseField="0"/>
  </dataFields>
</pivotTableDefinition>
</file>

<file path=xl/pivotTables/pivotTable2.xml><?xml version="1.0" encoding="utf-8"?>
<pivotTableDefinition xmlns="http://schemas.openxmlformats.org/spreadsheetml/2006/main" name="Sheet4" cacheId="1" dataCaption="" compact="0" compactData="0">
  <location ref="A3:E204" firstHeaderRow="0" firstDataRow="2" firstDataCol="0"/>
  <pivotFields>
    <pivotField name="Row Labels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MULTIPLI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SUPPL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BORROW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Vanilla\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</pivotFields>
  <rowFields>
    <field x="0"/>
  </rowFields>
  <colFields>
    <field x="-2"/>
  </colFields>
  <dataFields>
    <dataField name="Sum of Vanilla\" fld="4" baseField="0"/>
    <dataField name="Sum of MULTIPLIER" fld="1" baseField="0"/>
    <dataField name="Sum of SUPPLY" fld="2" baseField="0"/>
    <dataField name="Sum of BORROW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67"/>
    <col customWidth="1" min="2" max="2" width="18.0"/>
    <col customWidth="1" min="3" max="4" width="12.11"/>
    <col customWidth="1" min="5" max="5" width="19.89"/>
    <col customWidth="1" min="6" max="7" width="12.11"/>
    <col customWidth="1" min="8" max="8" width="20.11"/>
    <col customWidth="1" min="9" max="10" width="12.11"/>
    <col customWidth="1" min="11" max="11" width="22.89"/>
    <col customWidth="1" min="12" max="12" width="24.67"/>
    <col customWidth="1" min="13" max="13" width="25.0"/>
    <col customWidth="1" min="14" max="26" width="11.0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1.22" defaultRowHeight="15.0"/>
  <cols>
    <col customWidth="1" min="1" max="1" width="8.0"/>
    <col customWidth="1" min="2" max="11" width="10.89"/>
    <col customWidth="1" min="12" max="13" width="5.67"/>
    <col customWidth="1" min="14" max="14" width="6.67"/>
    <col customWidth="1" min="15" max="15" width="11.0"/>
    <col customWidth="1" min="16" max="17" width="10.89"/>
    <col customWidth="1" min="18" max="19" width="11.33"/>
    <col customWidth="1" min="20" max="21" width="9.89"/>
    <col customWidth="1" min="22" max="27" width="11.0"/>
  </cols>
  <sheetData>
    <row r="1" ht="15.75" customHeight="1">
      <c r="B1" s="4" t="s">
        <v>210</v>
      </c>
      <c r="C1" s="4"/>
      <c r="D1" s="4"/>
      <c r="E1" s="5"/>
      <c r="F1" s="5"/>
      <c r="G1" s="5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Z1" s="1" t="s">
        <v>211</v>
      </c>
    </row>
    <row r="2" ht="15.75" customHeight="1">
      <c r="B2" s="4" t="s">
        <v>7</v>
      </c>
      <c r="C2" s="4"/>
      <c r="D2" s="4"/>
      <c r="E2" s="5" t="s">
        <v>8</v>
      </c>
      <c r="F2" s="5"/>
      <c r="G2" s="5"/>
      <c r="H2" s="6" t="s">
        <v>9</v>
      </c>
      <c r="I2" s="6"/>
      <c r="J2" s="6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Z2" s="1" t="s">
        <v>212</v>
      </c>
    </row>
    <row r="3" ht="15.75" customHeight="1">
      <c r="A3" s="1" t="s">
        <v>213</v>
      </c>
      <c r="B3" s="4" t="s">
        <v>2</v>
      </c>
      <c r="C3" s="4" t="s">
        <v>3</v>
      </c>
      <c r="D3" s="4" t="s">
        <v>4</v>
      </c>
      <c r="E3" s="5" t="s">
        <v>2</v>
      </c>
      <c r="F3" s="5" t="s">
        <v>3</v>
      </c>
      <c r="G3" s="5" t="s">
        <v>4</v>
      </c>
      <c r="H3" s="6" t="s">
        <v>2</v>
      </c>
      <c r="I3" s="6" t="s">
        <v>3</v>
      </c>
      <c r="J3" s="6" t="s">
        <v>4</v>
      </c>
      <c r="K3" s="7" t="s">
        <v>214</v>
      </c>
      <c r="L3" s="7" t="s">
        <v>215</v>
      </c>
      <c r="M3" s="7" t="s">
        <v>216</v>
      </c>
      <c r="N3" s="7" t="s">
        <v>217</v>
      </c>
      <c r="O3" s="7" t="s">
        <v>218</v>
      </c>
      <c r="P3" s="7" t="s">
        <v>219</v>
      </c>
      <c r="Q3" s="7" t="s">
        <v>220</v>
      </c>
      <c r="R3" s="7" t="s">
        <v>221</v>
      </c>
      <c r="S3" s="7" t="s">
        <v>222</v>
      </c>
      <c r="T3" s="7" t="s">
        <v>223</v>
      </c>
      <c r="U3" s="7" t="s">
        <v>224</v>
      </c>
      <c r="V3" s="8" t="s">
        <v>225</v>
      </c>
      <c r="W3" s="9" t="s">
        <v>226</v>
      </c>
      <c r="X3" s="6" t="s">
        <v>227</v>
      </c>
    </row>
    <row r="4" ht="15.75" customHeight="1">
      <c r="A4" s="1" t="s">
        <v>10</v>
      </c>
      <c r="B4" s="4">
        <v>0.0292816358428122</v>
      </c>
      <c r="C4" s="4">
        <v>0.00563317623659176</v>
      </c>
      <c r="D4" s="4">
        <v>0.00534596147809307</v>
      </c>
      <c r="E4" s="5">
        <v>0.0397425291531361</v>
      </c>
      <c r="F4" s="5">
        <v>0.0173428369702011</v>
      </c>
      <c r="G4" s="5">
        <v>0.0184103949795928</v>
      </c>
      <c r="H4" s="6">
        <v>0.0209239725297571</v>
      </c>
      <c r="I4" s="6">
        <v>0.0212023895041434</v>
      </c>
      <c r="J4" s="6">
        <v>0.0202900330488112</v>
      </c>
      <c r="K4" s="7" t="str">
        <f t="shared" ref="K4:K203" si="1">CONCATENATE(IF(V4=B4,"DAI",IF(V4=C4,"USDC","USDT")),"-",IF(W4=E4,"DAI",IF(W4=F4,"USDC","USDT")))</f>
        <v>DAI-USDC</v>
      </c>
      <c r="L4" s="7" t="str">
        <f t="shared" ref="L4:L203" si="2">IF(V4=B4,"DAI",IF(V4=C4,"USDC","USDT"))</f>
        <v>DAI</v>
      </c>
      <c r="M4" s="7" t="str">
        <f t="shared" ref="M4:M203" si="3">IF(W4=E4,"DAI",IF(W4=F4,"USDC","USDT"))</f>
        <v>USDC</v>
      </c>
      <c r="N4" s="10">
        <f t="shared" ref="N4:N203" si="4">COUNTIF(L4,"USDT")</f>
        <v>0</v>
      </c>
      <c r="O4" s="11">
        <v>1.0</v>
      </c>
      <c r="P4" s="7">
        <f>IF(T4&gt;0.75,1,(IF(N4=1,1,1/(1-0.75))))*O4</f>
        <v>4</v>
      </c>
      <c r="Q4" s="7">
        <f t="shared" ref="Q4:Q203" si="5">IF(X4&lt;0,0,(IF(N4=1,0,0.75*P4)))</f>
        <v>3</v>
      </c>
      <c r="R4" s="7">
        <f t="shared" ref="R4:R203" si="6">P4*(1+(V4/365))-(Q4*(1+(W4/365)))</f>
        <v>1.000178351</v>
      </c>
      <c r="S4" s="7">
        <f t="shared" ref="S4:S203" si="7">R4-O4</f>
        <v>0.0001783507739</v>
      </c>
      <c r="T4" s="7">
        <f t="shared" ref="T4:T203" si="8">W4/V4</f>
        <v>0.5922769159</v>
      </c>
      <c r="U4" s="7">
        <f>(1+(V4/365))*1</f>
        <v>1.000080224</v>
      </c>
      <c r="V4" s="12">
        <f t="shared" ref="V4:V203" si="9">MAX(B4:D4)</f>
        <v>0.02928163584</v>
      </c>
      <c r="W4" s="12">
        <f t="shared" ref="W4:W203" si="10">MIN(E4:G4)</f>
        <v>0.01734283697</v>
      </c>
      <c r="X4" s="12">
        <f t="shared" ref="X4:X203" si="11">(V4-W4)</f>
        <v>0.01193879887</v>
      </c>
      <c r="Z4" s="1" t="s">
        <v>228</v>
      </c>
    </row>
    <row r="5" ht="15.75" customHeight="1">
      <c r="A5" s="1" t="s">
        <v>11</v>
      </c>
      <c r="B5" s="4">
        <v>0.0293189665250055</v>
      </c>
      <c r="C5" s="4">
        <v>0.0055268797881034</v>
      </c>
      <c r="D5" s="4">
        <v>0.00546918441510757</v>
      </c>
      <c r="E5" s="5">
        <v>0.0397679872012737</v>
      </c>
      <c r="F5" s="5">
        <v>0.0171774726665749</v>
      </c>
      <c r="G5" s="5">
        <v>0.0186343737724694</v>
      </c>
      <c r="H5" s="6">
        <v>0.0209033863508321</v>
      </c>
      <c r="I5" s="6">
        <v>0.0211966663285304</v>
      </c>
      <c r="J5" s="6">
        <v>0.0202866760169472</v>
      </c>
      <c r="K5" s="7" t="str">
        <f t="shared" si="1"/>
        <v>DAI-USDC</v>
      </c>
      <c r="L5" s="7" t="str">
        <f t="shared" si="2"/>
        <v>DAI</v>
      </c>
      <c r="M5" s="7" t="str">
        <f t="shared" si="3"/>
        <v>USDC</v>
      </c>
      <c r="N5" s="10">
        <f t="shared" si="4"/>
        <v>0</v>
      </c>
      <c r="O5" s="11">
        <f t="shared" ref="O5:O203" si="12">R4</f>
        <v>1.000178351</v>
      </c>
      <c r="P5" s="7">
        <f t="shared" ref="P5:P203" si="13">IF(X5&lt;0,1,(IF(N5=1,1,1/(1-0.75))))*O5</f>
        <v>4.000713403</v>
      </c>
      <c r="Q5" s="7">
        <f t="shared" si="5"/>
        <v>3.000535052</v>
      </c>
      <c r="R5" s="7">
        <f t="shared" si="6"/>
        <v>1.000358502</v>
      </c>
      <c r="S5" s="7">
        <f t="shared" si="7"/>
        <v>0.0001801511603</v>
      </c>
      <c r="T5" s="7">
        <f t="shared" si="8"/>
        <v>0.5858826112</v>
      </c>
      <c r="U5" s="7">
        <f t="shared" ref="U5:U203" si="14">(1+(V5/365))*U4</f>
        <v>1.000160556</v>
      </c>
      <c r="V5" s="12">
        <f t="shared" si="9"/>
        <v>0.02931896653</v>
      </c>
      <c r="W5" s="12">
        <f t="shared" si="10"/>
        <v>0.01717747267</v>
      </c>
      <c r="X5" s="12">
        <f t="shared" si="11"/>
        <v>0.01214149386</v>
      </c>
      <c r="Z5" s="1" t="s">
        <v>2</v>
      </c>
      <c r="AA5" s="1">
        <v>0.75</v>
      </c>
    </row>
    <row r="6" ht="15.75" customHeight="1">
      <c r="A6" s="1" t="s">
        <v>12</v>
      </c>
      <c r="B6" s="4">
        <v>0.0290461789196527</v>
      </c>
      <c r="C6" s="4">
        <v>0.00535335972875739</v>
      </c>
      <c r="D6" s="4">
        <v>0.00639604180193109</v>
      </c>
      <c r="E6" s="5">
        <v>0.0395816191920781</v>
      </c>
      <c r="F6" s="5">
        <v>0.0169039251719571</v>
      </c>
      <c r="G6" s="5">
        <v>0.020162023444519</v>
      </c>
      <c r="H6" s="6">
        <v>0.0209147822718026</v>
      </c>
      <c r="I6" s="6">
        <v>0.0212027342408563</v>
      </c>
      <c r="J6" s="6">
        <v>0.0203007331704401</v>
      </c>
      <c r="K6" s="7" t="str">
        <f t="shared" si="1"/>
        <v>DAI-USDC</v>
      </c>
      <c r="L6" s="7" t="str">
        <f t="shared" si="2"/>
        <v>DAI</v>
      </c>
      <c r="M6" s="7" t="str">
        <f t="shared" si="3"/>
        <v>USDC</v>
      </c>
      <c r="N6" s="10">
        <f t="shared" si="4"/>
        <v>0</v>
      </c>
      <c r="O6" s="11">
        <f t="shared" si="12"/>
        <v>1.000358502</v>
      </c>
      <c r="P6" s="7">
        <f t="shared" si="13"/>
        <v>4.001434008</v>
      </c>
      <c r="Q6" s="7">
        <f t="shared" si="5"/>
        <v>3.001075506</v>
      </c>
      <c r="R6" s="7">
        <f t="shared" si="6"/>
        <v>1.000537944</v>
      </c>
      <c r="S6" s="7">
        <f t="shared" si="7"/>
        <v>0.0001794422256</v>
      </c>
      <c r="T6" s="7">
        <f t="shared" si="8"/>
        <v>0.5819672604</v>
      </c>
      <c r="U6" s="7">
        <f t="shared" si="14"/>
        <v>1.000240147</v>
      </c>
      <c r="V6" s="12">
        <f t="shared" si="9"/>
        <v>0.02904617892</v>
      </c>
      <c r="W6" s="12">
        <f t="shared" si="10"/>
        <v>0.01690392517</v>
      </c>
      <c r="X6" s="12">
        <f t="shared" si="11"/>
        <v>0.01214225375</v>
      </c>
      <c r="Z6" s="1" t="s">
        <v>3</v>
      </c>
      <c r="AA6" s="1">
        <v>0.75</v>
      </c>
    </row>
    <row r="7" ht="15.75" customHeight="1">
      <c r="A7" s="1" t="s">
        <v>13</v>
      </c>
      <c r="B7" s="4">
        <v>0.0289715260701672</v>
      </c>
      <c r="C7" s="4">
        <v>0.00590440511138812</v>
      </c>
      <c r="D7" s="4">
        <v>0.0117091754160678</v>
      </c>
      <c r="E7" s="5">
        <v>0.0395304680524224</v>
      </c>
      <c r="F7" s="5">
        <v>0.017757870781915</v>
      </c>
      <c r="G7" s="5">
        <v>0.0273398058936318</v>
      </c>
      <c r="H7" s="6">
        <v>0.0209480105416408</v>
      </c>
      <c r="I7" s="6">
        <v>0.0212069477353676</v>
      </c>
      <c r="J7" s="6">
        <v>0.0202993397192483</v>
      </c>
      <c r="K7" s="7" t="str">
        <f t="shared" si="1"/>
        <v>DAI-USDC</v>
      </c>
      <c r="L7" s="7" t="str">
        <f t="shared" si="2"/>
        <v>DAI</v>
      </c>
      <c r="M7" s="7" t="str">
        <f t="shared" si="3"/>
        <v>USDC</v>
      </c>
      <c r="N7" s="10">
        <f t="shared" si="4"/>
        <v>0</v>
      </c>
      <c r="O7" s="11">
        <f t="shared" si="12"/>
        <v>1.000537944</v>
      </c>
      <c r="P7" s="7">
        <f t="shared" si="13"/>
        <v>4.002151777</v>
      </c>
      <c r="Q7" s="7">
        <f t="shared" si="5"/>
        <v>3.001613832</v>
      </c>
      <c r="R7" s="7">
        <f t="shared" si="6"/>
        <v>1.000709578</v>
      </c>
      <c r="S7" s="7">
        <f t="shared" si="7"/>
        <v>0.0001716333533</v>
      </c>
      <c r="T7" s="7">
        <f t="shared" si="8"/>
        <v>0.612942195</v>
      </c>
      <c r="U7" s="7">
        <f t="shared" si="14"/>
        <v>1.00031954</v>
      </c>
      <c r="V7" s="12">
        <f t="shared" si="9"/>
        <v>0.02897152607</v>
      </c>
      <c r="W7" s="12">
        <f t="shared" si="10"/>
        <v>0.01775787078</v>
      </c>
      <c r="X7" s="12">
        <f t="shared" si="11"/>
        <v>0.01121365529</v>
      </c>
      <c r="Z7" s="1" t="s">
        <v>4</v>
      </c>
      <c r="AA7" s="1">
        <v>0.0</v>
      </c>
    </row>
    <row r="8" ht="15.75" customHeight="1">
      <c r="A8" s="1" t="s">
        <v>14</v>
      </c>
      <c r="B8" s="4">
        <v>0.029017800686709</v>
      </c>
      <c r="C8" s="4">
        <v>0.00621323282175234</v>
      </c>
      <c r="D8" s="4">
        <v>0.0229745686911129</v>
      </c>
      <c r="E8" s="5">
        <v>0.0395621808829116</v>
      </c>
      <c r="F8" s="5">
        <v>0.0182190564263891</v>
      </c>
      <c r="G8" s="5">
        <v>0.0383954862721842</v>
      </c>
      <c r="H8" s="6">
        <v>0.020936808544149</v>
      </c>
      <c r="I8" s="6">
        <v>0.0212008836631828</v>
      </c>
      <c r="J8" s="6">
        <v>0.0202980299869833</v>
      </c>
      <c r="K8" s="7" t="str">
        <f t="shared" si="1"/>
        <v>DAI-USDC</v>
      </c>
      <c r="L8" s="7" t="str">
        <f t="shared" si="2"/>
        <v>DAI</v>
      </c>
      <c r="M8" s="7" t="str">
        <f t="shared" si="3"/>
        <v>USDC</v>
      </c>
      <c r="N8" s="10">
        <f t="shared" si="4"/>
        <v>0</v>
      </c>
      <c r="O8" s="11">
        <f t="shared" si="12"/>
        <v>1.000709578</v>
      </c>
      <c r="P8" s="7">
        <f t="shared" si="13"/>
        <v>4.00283831</v>
      </c>
      <c r="Q8" s="7">
        <f t="shared" si="5"/>
        <v>3.002128733</v>
      </c>
      <c r="R8" s="7">
        <f t="shared" si="6"/>
        <v>1.000877955</v>
      </c>
      <c r="S8" s="7">
        <f t="shared" si="7"/>
        <v>0.0001683770178</v>
      </c>
      <c r="T8" s="7">
        <f t="shared" si="8"/>
        <v>0.6278579353</v>
      </c>
      <c r="U8" s="7">
        <f t="shared" si="14"/>
        <v>1.000399067</v>
      </c>
      <c r="V8" s="12">
        <f t="shared" si="9"/>
        <v>0.02901780069</v>
      </c>
      <c r="W8" s="12">
        <f t="shared" si="10"/>
        <v>0.01821905643</v>
      </c>
      <c r="X8" s="12">
        <f t="shared" si="11"/>
        <v>0.01079874426</v>
      </c>
    </row>
    <row r="9" ht="15.75" customHeight="1">
      <c r="A9" s="1" t="s">
        <v>15</v>
      </c>
      <c r="B9" s="4">
        <v>0.0289500454653373</v>
      </c>
      <c r="C9" s="4">
        <v>0.00745779101094257</v>
      </c>
      <c r="D9" s="4">
        <v>0.0249176522591076</v>
      </c>
      <c r="E9" s="5">
        <v>0.0395157291679713</v>
      </c>
      <c r="F9" s="5">
        <v>0.019970855130319</v>
      </c>
      <c r="G9" s="5">
        <v>0.0399984681732901</v>
      </c>
      <c r="H9" s="6">
        <v>0.0209015816714019</v>
      </c>
      <c r="I9" s="6">
        <v>0.0212091410937108</v>
      </c>
      <c r="J9" s="6">
        <v>0.0202932051843808</v>
      </c>
      <c r="K9" s="7" t="str">
        <f t="shared" si="1"/>
        <v>DAI-USDC</v>
      </c>
      <c r="L9" s="7" t="str">
        <f t="shared" si="2"/>
        <v>DAI</v>
      </c>
      <c r="M9" s="7" t="str">
        <f t="shared" si="3"/>
        <v>USDC</v>
      </c>
      <c r="N9" s="10">
        <f t="shared" si="4"/>
        <v>0</v>
      </c>
      <c r="O9" s="11">
        <f t="shared" si="12"/>
        <v>1.000877955</v>
      </c>
      <c r="P9" s="7">
        <f t="shared" si="13"/>
        <v>4.003511818</v>
      </c>
      <c r="Q9" s="7">
        <f t="shared" si="5"/>
        <v>3.002633864</v>
      </c>
      <c r="R9" s="7">
        <f t="shared" si="6"/>
        <v>1.001031206</v>
      </c>
      <c r="S9" s="7">
        <f t="shared" si="7"/>
        <v>0.000153251187</v>
      </c>
      <c r="T9" s="7">
        <f t="shared" si="8"/>
        <v>0.6898384721</v>
      </c>
      <c r="U9" s="7">
        <f t="shared" si="14"/>
        <v>1.000478414</v>
      </c>
      <c r="V9" s="12">
        <f t="shared" si="9"/>
        <v>0.02895004547</v>
      </c>
      <c r="W9" s="12">
        <f t="shared" si="10"/>
        <v>0.01997085513</v>
      </c>
      <c r="X9" s="12">
        <f t="shared" si="11"/>
        <v>0.008979190335</v>
      </c>
    </row>
    <row r="10" ht="15.75" customHeight="1">
      <c r="A10" s="1" t="s">
        <v>16</v>
      </c>
      <c r="B10" s="4">
        <v>0.0281523599062225</v>
      </c>
      <c r="C10" s="4">
        <v>0.00976139478140325</v>
      </c>
      <c r="D10" s="4">
        <v>0.0282010535810424</v>
      </c>
      <c r="E10" s="5">
        <v>0.0389647244499966</v>
      </c>
      <c r="F10" s="5">
        <v>0.0228675482628519</v>
      </c>
      <c r="G10" s="5">
        <v>0.0447523805393086</v>
      </c>
      <c r="H10" s="6">
        <v>0.0209368379934306</v>
      </c>
      <c r="I10" s="6">
        <v>0.0212048480665652</v>
      </c>
      <c r="J10" s="6">
        <v>0.0203034647526038</v>
      </c>
      <c r="K10" s="7" t="str">
        <f t="shared" si="1"/>
        <v>USDT-USDC</v>
      </c>
      <c r="L10" s="7" t="str">
        <f t="shared" si="2"/>
        <v>USDT</v>
      </c>
      <c r="M10" s="7" t="str">
        <f t="shared" si="3"/>
        <v>USDC</v>
      </c>
      <c r="N10" s="10">
        <f t="shared" si="4"/>
        <v>1</v>
      </c>
      <c r="O10" s="11">
        <f t="shared" si="12"/>
        <v>1.001031206</v>
      </c>
      <c r="P10" s="7">
        <f t="shared" si="13"/>
        <v>1.001031206</v>
      </c>
      <c r="Q10" s="7">
        <f t="shared" si="5"/>
        <v>0</v>
      </c>
      <c r="R10" s="7">
        <f t="shared" si="6"/>
        <v>1.001108549</v>
      </c>
      <c r="S10" s="7">
        <f t="shared" si="7"/>
        <v>0.00007734283471</v>
      </c>
      <c r="T10" s="7">
        <f t="shared" si="8"/>
        <v>0.8108756716</v>
      </c>
      <c r="U10" s="7">
        <f t="shared" si="14"/>
        <v>1.000555714</v>
      </c>
      <c r="V10" s="12">
        <f t="shared" si="9"/>
        <v>0.02820105358</v>
      </c>
      <c r="W10" s="12">
        <f t="shared" si="10"/>
        <v>0.02286754826</v>
      </c>
      <c r="X10" s="12">
        <f t="shared" si="11"/>
        <v>0.005333505318</v>
      </c>
    </row>
    <row r="11" ht="15.75" customHeight="1">
      <c r="A11" s="1" t="s">
        <v>17</v>
      </c>
      <c r="B11" s="4">
        <v>0.0280162265887709</v>
      </c>
      <c r="C11" s="4">
        <v>0.0106947711888678</v>
      </c>
      <c r="D11" s="4">
        <v>0.0289079652571926</v>
      </c>
      <c r="E11" s="5">
        <v>0.0388699102293028</v>
      </c>
      <c r="F11" s="5">
        <v>0.0239436294189268</v>
      </c>
      <c r="G11" s="5">
        <v>0.0453044022836901</v>
      </c>
      <c r="H11" s="6">
        <v>0.020889210921993</v>
      </c>
      <c r="I11" s="6">
        <v>0.0212136150592616</v>
      </c>
      <c r="J11" s="6">
        <v>0.0203059679454151</v>
      </c>
      <c r="K11" s="7" t="str">
        <f t="shared" si="1"/>
        <v>USDT-USDC</v>
      </c>
      <c r="L11" s="7" t="str">
        <f t="shared" si="2"/>
        <v>USDT</v>
      </c>
      <c r="M11" s="7" t="str">
        <f t="shared" si="3"/>
        <v>USDC</v>
      </c>
      <c r="N11" s="10">
        <f t="shared" si="4"/>
        <v>1</v>
      </c>
      <c r="O11" s="11">
        <f t="shared" si="12"/>
        <v>1.001108549</v>
      </c>
      <c r="P11" s="7">
        <f t="shared" si="13"/>
        <v>1.001108549</v>
      </c>
      <c r="Q11" s="7">
        <f t="shared" si="5"/>
        <v>0</v>
      </c>
      <c r="R11" s="7">
        <f t="shared" si="6"/>
        <v>1.001187836</v>
      </c>
      <c r="S11" s="7">
        <f t="shared" si="7"/>
        <v>0.00007928770175</v>
      </c>
      <c r="T11" s="7">
        <f t="shared" si="8"/>
        <v>0.8282710044</v>
      </c>
      <c r="U11" s="7">
        <f t="shared" si="14"/>
        <v>1.000634958</v>
      </c>
      <c r="V11" s="12">
        <f t="shared" si="9"/>
        <v>0.02890796526</v>
      </c>
      <c r="W11" s="12">
        <f t="shared" si="10"/>
        <v>0.02394362942</v>
      </c>
      <c r="X11" s="12">
        <f t="shared" si="11"/>
        <v>0.004964335838</v>
      </c>
    </row>
    <row r="12" ht="15.75" customHeight="1">
      <c r="A12" s="1" t="s">
        <v>18</v>
      </c>
      <c r="B12" s="4">
        <v>0.0281624016298898</v>
      </c>
      <c r="C12" s="4">
        <v>0.0114786157130226</v>
      </c>
      <c r="D12" s="4">
        <v>0.0302010730470261</v>
      </c>
      <c r="E12" s="5">
        <v>0.038971697803918</v>
      </c>
      <c r="F12" s="5">
        <v>0.0248112791980446</v>
      </c>
      <c r="G12" s="5">
        <v>0.0472273418910937</v>
      </c>
      <c r="H12" s="6">
        <v>0.0209220620617734</v>
      </c>
      <c r="I12" s="6">
        <v>0.0212044196119379</v>
      </c>
      <c r="J12" s="6">
        <v>0.0203033725359191</v>
      </c>
      <c r="K12" s="7" t="str">
        <f t="shared" si="1"/>
        <v>USDT-USDC</v>
      </c>
      <c r="L12" s="7" t="str">
        <f t="shared" si="2"/>
        <v>USDT</v>
      </c>
      <c r="M12" s="7" t="str">
        <f t="shared" si="3"/>
        <v>USDC</v>
      </c>
      <c r="N12" s="10">
        <f t="shared" si="4"/>
        <v>1</v>
      </c>
      <c r="O12" s="11">
        <f t="shared" si="12"/>
        <v>1.001187836</v>
      </c>
      <c r="P12" s="7">
        <f t="shared" si="13"/>
        <v>1.001187836</v>
      </c>
      <c r="Q12" s="7">
        <f t="shared" si="5"/>
        <v>0</v>
      </c>
      <c r="R12" s="7">
        <f t="shared" si="6"/>
        <v>1.001270677</v>
      </c>
      <c r="S12" s="7">
        <f t="shared" si="7"/>
        <v>0.00008284095062</v>
      </c>
      <c r="T12" s="7">
        <f t="shared" si="8"/>
        <v>0.8215363461</v>
      </c>
      <c r="U12" s="7">
        <f t="shared" si="14"/>
        <v>1.000717753</v>
      </c>
      <c r="V12" s="12">
        <f t="shared" si="9"/>
        <v>0.03020107305</v>
      </c>
      <c r="W12" s="12">
        <f t="shared" si="10"/>
        <v>0.0248112792</v>
      </c>
      <c r="X12" s="12">
        <f t="shared" si="11"/>
        <v>0.005389793849</v>
      </c>
    </row>
    <row r="13" ht="15.75" customHeight="1">
      <c r="A13" s="1" t="s">
        <v>19</v>
      </c>
      <c r="B13" s="4">
        <v>0.0280195125888282</v>
      </c>
      <c r="C13" s="4">
        <v>0.012433190742541</v>
      </c>
      <c r="D13" s="4">
        <v>0.0501605534433784</v>
      </c>
      <c r="E13" s="5">
        <v>0.0388722025521071</v>
      </c>
      <c r="F13" s="5">
        <v>0.0258290946237815</v>
      </c>
      <c r="G13" s="5">
        <v>0.0764090888964055</v>
      </c>
      <c r="H13" s="6">
        <v>0.0209132425526393</v>
      </c>
      <c r="I13" s="6">
        <v>0.0212078189032112</v>
      </c>
      <c r="J13" s="6">
        <v>0.0203079642897097</v>
      </c>
      <c r="K13" s="7" t="str">
        <f t="shared" si="1"/>
        <v>USDT-USDC</v>
      </c>
      <c r="L13" s="7" t="str">
        <f t="shared" si="2"/>
        <v>USDT</v>
      </c>
      <c r="M13" s="7" t="str">
        <f t="shared" si="3"/>
        <v>USDC</v>
      </c>
      <c r="N13" s="10">
        <f t="shared" si="4"/>
        <v>1</v>
      </c>
      <c r="O13" s="11">
        <f t="shared" si="12"/>
        <v>1.001270677</v>
      </c>
      <c r="P13" s="7">
        <f t="shared" si="13"/>
        <v>1.001270677</v>
      </c>
      <c r="Q13" s="7">
        <f t="shared" si="5"/>
        <v>0</v>
      </c>
      <c r="R13" s="7">
        <f t="shared" si="6"/>
        <v>1.001408278</v>
      </c>
      <c r="S13" s="7">
        <f t="shared" si="7"/>
        <v>0.0001376007981</v>
      </c>
      <c r="T13" s="7">
        <f t="shared" si="8"/>
        <v>0.5149284219</v>
      </c>
      <c r="U13" s="7">
        <f t="shared" si="14"/>
        <v>1.000855278</v>
      </c>
      <c r="V13" s="12">
        <f t="shared" si="9"/>
        <v>0.05016055344</v>
      </c>
      <c r="W13" s="12">
        <f t="shared" si="10"/>
        <v>0.02582909462</v>
      </c>
      <c r="X13" s="12">
        <f t="shared" si="11"/>
        <v>0.02433145882</v>
      </c>
    </row>
    <row r="14" ht="15.75" customHeight="1">
      <c r="A14" s="1" t="s">
        <v>20</v>
      </c>
      <c r="B14" s="4">
        <v>0.0278086879768553</v>
      </c>
      <c r="C14" s="4">
        <v>0.0130676608495257</v>
      </c>
      <c r="D14" s="4">
        <v>0.0380727760365686</v>
      </c>
      <c r="E14" s="5">
        <v>0.038724919450483</v>
      </c>
      <c r="F14" s="5">
        <v>0.0264842561045495</v>
      </c>
      <c r="G14" s="5">
        <v>0.0589203103265538</v>
      </c>
      <c r="H14" s="6">
        <v>0.020872234990957</v>
      </c>
      <c r="I14" s="6">
        <v>0.0212084471693317</v>
      </c>
      <c r="J14" s="6">
        <v>0.0203059473435902</v>
      </c>
      <c r="K14" s="7" t="str">
        <f t="shared" si="1"/>
        <v>USDT-USDC</v>
      </c>
      <c r="L14" s="7" t="str">
        <f t="shared" si="2"/>
        <v>USDT</v>
      </c>
      <c r="M14" s="7" t="str">
        <f t="shared" si="3"/>
        <v>USDC</v>
      </c>
      <c r="N14" s="10">
        <f t="shared" si="4"/>
        <v>1</v>
      </c>
      <c r="O14" s="11">
        <f t="shared" si="12"/>
        <v>1.001408278</v>
      </c>
      <c r="P14" s="7">
        <f t="shared" si="13"/>
        <v>1.001408278</v>
      </c>
      <c r="Q14" s="7">
        <f t="shared" si="5"/>
        <v>0</v>
      </c>
      <c r="R14" s="7">
        <f t="shared" si="6"/>
        <v>1.001512734</v>
      </c>
      <c r="S14" s="7">
        <f t="shared" si="7"/>
        <v>0.0001044558715</v>
      </c>
      <c r="T14" s="7">
        <f t="shared" si="8"/>
        <v>0.6956218816</v>
      </c>
      <c r="U14" s="7">
        <f t="shared" si="14"/>
        <v>1.000959676</v>
      </c>
      <c r="V14" s="12">
        <f t="shared" si="9"/>
        <v>0.03807277604</v>
      </c>
      <c r="W14" s="12">
        <f t="shared" si="10"/>
        <v>0.0264842561</v>
      </c>
      <c r="X14" s="12">
        <f t="shared" si="11"/>
        <v>0.01158851993</v>
      </c>
    </row>
    <row r="15" ht="15.75" customHeight="1">
      <c r="A15" s="1" t="s">
        <v>21</v>
      </c>
      <c r="B15" s="4">
        <v>0.0279431320956131</v>
      </c>
      <c r="C15" s="4">
        <v>0.0146164667909727</v>
      </c>
      <c r="D15" s="4">
        <v>0.0246999434344288</v>
      </c>
      <c r="E15" s="5">
        <v>0.0388189041244619</v>
      </c>
      <c r="F15" s="5">
        <v>0.0280200870576241</v>
      </c>
      <c r="G15" s="5">
        <v>0.0398221337395101</v>
      </c>
      <c r="H15" s="6">
        <v>0.0208907691131656</v>
      </c>
      <c r="I15" s="6">
        <v>0.0212072572618099</v>
      </c>
      <c r="J15" s="6">
        <v>0.0203098365593753</v>
      </c>
      <c r="K15" s="7" t="str">
        <f t="shared" si="1"/>
        <v>DAI-USDC</v>
      </c>
      <c r="L15" s="7" t="str">
        <f t="shared" si="2"/>
        <v>DAI</v>
      </c>
      <c r="M15" s="7" t="str">
        <f t="shared" si="3"/>
        <v>USDC</v>
      </c>
      <c r="N15" s="10">
        <f t="shared" si="4"/>
        <v>0</v>
      </c>
      <c r="O15" s="11">
        <f t="shared" si="12"/>
        <v>1.001512734</v>
      </c>
      <c r="P15" s="7">
        <f t="shared" si="13"/>
        <v>1.001512734</v>
      </c>
      <c r="Q15" s="7">
        <f t="shared" si="5"/>
        <v>0</v>
      </c>
      <c r="R15" s="7">
        <f t="shared" si="6"/>
        <v>1.001589406</v>
      </c>
      <c r="S15" s="7">
        <f t="shared" si="7"/>
        <v>0.00007667233594</v>
      </c>
      <c r="T15" s="7">
        <f t="shared" si="8"/>
        <v>1.002753985</v>
      </c>
      <c r="U15" s="7">
        <f t="shared" si="14"/>
        <v>1.001036306</v>
      </c>
      <c r="V15" s="12">
        <f t="shared" si="9"/>
        <v>0.0279431321</v>
      </c>
      <c r="W15" s="12">
        <f t="shared" si="10"/>
        <v>0.02802008706</v>
      </c>
      <c r="X15" s="12">
        <f t="shared" si="11"/>
        <v>-0.00007695496201</v>
      </c>
    </row>
    <row r="16" ht="15.75" customHeight="1">
      <c r="A16" s="1" t="s">
        <v>22</v>
      </c>
      <c r="B16" s="4">
        <v>0.0281870142344737</v>
      </c>
      <c r="C16" s="4">
        <v>0.0158274141820387</v>
      </c>
      <c r="D16" s="4">
        <v>0.0237847924450977</v>
      </c>
      <c r="E16" s="5">
        <v>0.0389888243830094</v>
      </c>
      <c r="F16" s="5">
        <v>0.0291652656921108</v>
      </c>
      <c r="G16" s="5">
        <v>0.0390720435675808</v>
      </c>
      <c r="H16" s="6">
        <v>0.0209121067569332</v>
      </c>
      <c r="I16" s="6">
        <v>0.0212113626990862</v>
      </c>
      <c r="J16" s="6">
        <v>0.0203114132970503</v>
      </c>
      <c r="K16" s="7" t="str">
        <f t="shared" si="1"/>
        <v>DAI-USDC</v>
      </c>
      <c r="L16" s="7" t="str">
        <f t="shared" si="2"/>
        <v>DAI</v>
      </c>
      <c r="M16" s="7" t="str">
        <f t="shared" si="3"/>
        <v>USDC</v>
      </c>
      <c r="N16" s="10">
        <f t="shared" si="4"/>
        <v>0</v>
      </c>
      <c r="O16" s="11">
        <f t="shared" si="12"/>
        <v>1.001589406</v>
      </c>
      <c r="P16" s="7">
        <f t="shared" si="13"/>
        <v>1.001589406</v>
      </c>
      <c r="Q16" s="7">
        <f t="shared" si="5"/>
        <v>0</v>
      </c>
      <c r="R16" s="7">
        <f t="shared" si="6"/>
        <v>1.001666754</v>
      </c>
      <c r="S16" s="7">
        <f t="shared" si="7"/>
        <v>0.00007734743795</v>
      </c>
      <c r="T16" s="7">
        <f t="shared" si="8"/>
        <v>1.03470575</v>
      </c>
      <c r="U16" s="7">
        <f t="shared" si="14"/>
        <v>1.001113611</v>
      </c>
      <c r="V16" s="12">
        <f t="shared" si="9"/>
        <v>0.02818701423</v>
      </c>
      <c r="W16" s="12">
        <f t="shared" si="10"/>
        <v>0.02916526569</v>
      </c>
      <c r="X16" s="12">
        <f t="shared" si="11"/>
        <v>-0.0009782514576</v>
      </c>
    </row>
    <row r="17" ht="15.75" customHeight="1">
      <c r="A17" s="1" t="s">
        <v>23</v>
      </c>
      <c r="B17" s="4">
        <v>0.027747582767454</v>
      </c>
      <c r="C17" s="4">
        <v>0.0191091247715802</v>
      </c>
      <c r="D17" s="4">
        <v>0.160628348795699</v>
      </c>
      <c r="E17" s="5">
        <v>0.0386821263962604</v>
      </c>
      <c r="F17" s="5">
        <v>0.0320659224847283</v>
      </c>
      <c r="G17" s="5">
        <v>0.217200150087265</v>
      </c>
      <c r="H17" s="6">
        <v>0.0208683432110366</v>
      </c>
      <c r="I17" s="6">
        <v>0.0212119343067733</v>
      </c>
      <c r="J17" s="6">
        <v>0.0203165858137039</v>
      </c>
      <c r="K17" s="7" t="str">
        <f t="shared" si="1"/>
        <v>USDT-USDC</v>
      </c>
      <c r="L17" s="7" t="str">
        <f t="shared" si="2"/>
        <v>USDT</v>
      </c>
      <c r="M17" s="7" t="str">
        <f t="shared" si="3"/>
        <v>USDC</v>
      </c>
      <c r="N17" s="10">
        <f t="shared" si="4"/>
        <v>1</v>
      </c>
      <c r="O17" s="11">
        <f t="shared" si="12"/>
        <v>1.001666754</v>
      </c>
      <c r="P17" s="7">
        <f t="shared" si="13"/>
        <v>1.001666754</v>
      </c>
      <c r="Q17" s="7">
        <f t="shared" si="5"/>
        <v>0</v>
      </c>
      <c r="R17" s="7">
        <f t="shared" si="6"/>
        <v>1.002107565</v>
      </c>
      <c r="S17" s="7">
        <f t="shared" si="7"/>
        <v>0.000440811169</v>
      </c>
      <c r="T17" s="7">
        <f t="shared" si="8"/>
        <v>0.1996280403</v>
      </c>
      <c r="U17" s="7">
        <f t="shared" si="14"/>
        <v>1.001554178</v>
      </c>
      <c r="V17" s="12">
        <f t="shared" si="9"/>
        <v>0.1606283488</v>
      </c>
      <c r="W17" s="12">
        <f t="shared" si="10"/>
        <v>0.03206592248</v>
      </c>
      <c r="X17" s="12">
        <f t="shared" si="11"/>
        <v>0.1285624263</v>
      </c>
    </row>
    <row r="18" ht="15.75" customHeight="1">
      <c r="A18" s="1" t="s">
        <v>24</v>
      </c>
      <c r="B18" s="4">
        <v>0.0275287461738722</v>
      </c>
      <c r="C18" s="4">
        <v>0.0263348091814659</v>
      </c>
      <c r="D18" s="4">
        <v>0.0262628571812055</v>
      </c>
      <c r="E18" s="5">
        <v>0.0385283570004153</v>
      </c>
      <c r="F18" s="5">
        <v>0.0376780656864514</v>
      </c>
      <c r="G18" s="5">
        <v>0.0415495763250188</v>
      </c>
      <c r="H18" s="6">
        <v>0.0209115427974018</v>
      </c>
      <c r="I18" s="6">
        <v>0.0211992571768829</v>
      </c>
      <c r="J18" s="6">
        <v>0.0203341642503581</v>
      </c>
      <c r="K18" s="7" t="str">
        <f t="shared" si="1"/>
        <v>DAI-USDC</v>
      </c>
      <c r="L18" s="7" t="str">
        <f t="shared" si="2"/>
        <v>DAI</v>
      </c>
      <c r="M18" s="7" t="str">
        <f t="shared" si="3"/>
        <v>USDC</v>
      </c>
      <c r="N18" s="10">
        <f t="shared" si="4"/>
        <v>0</v>
      </c>
      <c r="O18" s="11">
        <f t="shared" si="12"/>
        <v>1.002107565</v>
      </c>
      <c r="P18" s="7">
        <f t="shared" si="13"/>
        <v>1.002107565</v>
      </c>
      <c r="Q18" s="7">
        <f t="shared" si="5"/>
        <v>0</v>
      </c>
      <c r="R18" s="7">
        <f t="shared" si="6"/>
        <v>1.002183145</v>
      </c>
      <c r="S18" s="7">
        <f t="shared" si="7"/>
        <v>0.00007558017751</v>
      </c>
      <c r="T18" s="7">
        <f t="shared" si="8"/>
        <v>1.368680776</v>
      </c>
      <c r="U18" s="7">
        <f t="shared" si="14"/>
        <v>1.001629717</v>
      </c>
      <c r="V18" s="12">
        <f t="shared" si="9"/>
        <v>0.02752874617</v>
      </c>
      <c r="W18" s="12">
        <f t="shared" si="10"/>
        <v>0.03767806569</v>
      </c>
      <c r="X18" s="12">
        <f t="shared" si="11"/>
        <v>-0.01014931951</v>
      </c>
    </row>
    <row r="19" ht="15.75" customHeight="1">
      <c r="A19" s="1" t="s">
        <v>25</v>
      </c>
      <c r="B19" s="4">
        <v>0.0282313151282962</v>
      </c>
      <c r="C19" s="4">
        <v>0.0226092516915961</v>
      </c>
      <c r="D19" s="4">
        <v>0.0244651769057284</v>
      </c>
      <c r="E19" s="5">
        <v>0.0390196104335638</v>
      </c>
      <c r="F19" s="5">
        <v>0.0348971831328905</v>
      </c>
      <c r="G19" s="5">
        <v>0.0396310532804708</v>
      </c>
      <c r="H19" s="6">
        <v>0.0208953052762864</v>
      </c>
      <c r="I19" s="6">
        <v>0.0212059568666829</v>
      </c>
      <c r="J19" s="6">
        <v>0.0203252055531414</v>
      </c>
      <c r="K19" s="7" t="str">
        <f t="shared" si="1"/>
        <v>DAI-USDC</v>
      </c>
      <c r="L19" s="7" t="str">
        <f t="shared" si="2"/>
        <v>DAI</v>
      </c>
      <c r="M19" s="7" t="str">
        <f t="shared" si="3"/>
        <v>USDC</v>
      </c>
      <c r="N19" s="10">
        <f t="shared" si="4"/>
        <v>0</v>
      </c>
      <c r="O19" s="11">
        <f t="shared" si="12"/>
        <v>1.002183145</v>
      </c>
      <c r="P19" s="7">
        <f t="shared" si="13"/>
        <v>1.002183145</v>
      </c>
      <c r="Q19" s="7">
        <f t="shared" si="5"/>
        <v>0</v>
      </c>
      <c r="R19" s="7">
        <f t="shared" si="6"/>
        <v>1.00226066</v>
      </c>
      <c r="S19" s="7">
        <f t="shared" si="7"/>
        <v>0.00007751492653</v>
      </c>
      <c r="T19" s="7">
        <f t="shared" si="8"/>
        <v>1.236116099</v>
      </c>
      <c r="U19" s="7">
        <f t="shared" si="14"/>
        <v>1.001707189</v>
      </c>
      <c r="V19" s="12">
        <f t="shared" si="9"/>
        <v>0.02823131513</v>
      </c>
      <c r="W19" s="12">
        <f t="shared" si="10"/>
        <v>0.03489718313</v>
      </c>
      <c r="X19" s="12">
        <f t="shared" si="11"/>
        <v>-0.006665868005</v>
      </c>
    </row>
    <row r="20" ht="15.75" customHeight="1">
      <c r="A20" s="1" t="s">
        <v>26</v>
      </c>
      <c r="B20" s="4">
        <v>0.0277709635807423</v>
      </c>
      <c r="C20" s="4">
        <v>0.0240796317182647</v>
      </c>
      <c r="D20" s="4">
        <v>0.0660050309850484</v>
      </c>
      <c r="E20" s="5">
        <v>0.0386985059737139</v>
      </c>
      <c r="F20" s="5">
        <v>0.0360198694613387</v>
      </c>
      <c r="G20" s="5">
        <v>0.0985366706941786</v>
      </c>
      <c r="H20" s="6">
        <v>0.02089668901944</v>
      </c>
      <c r="I20" s="6">
        <v>0.0212138775112992</v>
      </c>
      <c r="J20" s="6">
        <v>0.0203180478821531</v>
      </c>
      <c r="K20" s="7" t="str">
        <f t="shared" si="1"/>
        <v>USDT-USDC</v>
      </c>
      <c r="L20" s="7" t="str">
        <f t="shared" si="2"/>
        <v>USDT</v>
      </c>
      <c r="M20" s="7" t="str">
        <f t="shared" si="3"/>
        <v>USDC</v>
      </c>
      <c r="N20" s="10">
        <f t="shared" si="4"/>
        <v>1</v>
      </c>
      <c r="O20" s="11">
        <f t="shared" si="12"/>
        <v>1.00226066</v>
      </c>
      <c r="P20" s="7">
        <f t="shared" si="13"/>
        <v>1.00226066</v>
      </c>
      <c r="Q20" s="7">
        <f t="shared" si="5"/>
        <v>0</v>
      </c>
      <c r="R20" s="7">
        <f t="shared" si="6"/>
        <v>1.002441904</v>
      </c>
      <c r="S20" s="7">
        <f t="shared" si="7"/>
        <v>0.0001812445094</v>
      </c>
      <c r="T20" s="7">
        <f t="shared" si="8"/>
        <v>0.5457139997</v>
      </c>
      <c r="U20" s="7">
        <f t="shared" si="14"/>
        <v>1.001888333</v>
      </c>
      <c r="V20" s="12">
        <f t="shared" si="9"/>
        <v>0.06600503099</v>
      </c>
      <c r="W20" s="12">
        <f t="shared" si="10"/>
        <v>0.03601986946</v>
      </c>
      <c r="X20" s="12">
        <f t="shared" si="11"/>
        <v>0.02998516152</v>
      </c>
    </row>
    <row r="21" ht="15.75" customHeight="1">
      <c r="A21" s="1" t="s">
        <v>27</v>
      </c>
      <c r="B21" s="4">
        <v>0.0283667115527732</v>
      </c>
      <c r="C21" s="4">
        <v>0.0215184617409864</v>
      </c>
      <c r="D21" s="4">
        <v>0.0257728684355116</v>
      </c>
      <c r="E21" s="5">
        <v>0.0391135514587421</v>
      </c>
      <c r="F21" s="5">
        <v>0.0340399151903865</v>
      </c>
      <c r="G21" s="5">
        <v>0.0406841038310108</v>
      </c>
      <c r="H21" s="6">
        <v>0.0207508986317699</v>
      </c>
      <c r="I21" s="6">
        <v>0.0212093340331174</v>
      </c>
      <c r="J21" s="6">
        <v>0.0203293350568029</v>
      </c>
      <c r="K21" s="7" t="str">
        <f t="shared" si="1"/>
        <v>DAI-USDC</v>
      </c>
      <c r="L21" s="7" t="str">
        <f t="shared" si="2"/>
        <v>DAI</v>
      </c>
      <c r="M21" s="7" t="str">
        <f t="shared" si="3"/>
        <v>USDC</v>
      </c>
      <c r="N21" s="10">
        <f t="shared" si="4"/>
        <v>0</v>
      </c>
      <c r="O21" s="11">
        <f t="shared" si="12"/>
        <v>1.002441904</v>
      </c>
      <c r="P21" s="7">
        <f t="shared" si="13"/>
        <v>1.002441904</v>
      </c>
      <c r="Q21" s="7">
        <f t="shared" si="5"/>
        <v>0</v>
      </c>
      <c r="R21" s="7">
        <f t="shared" si="6"/>
        <v>1.002519811</v>
      </c>
      <c r="S21" s="7">
        <f t="shared" si="7"/>
        <v>0.00007790679548</v>
      </c>
      <c r="T21" s="7">
        <f t="shared" si="8"/>
        <v>1.199995111</v>
      </c>
      <c r="U21" s="7">
        <f t="shared" si="14"/>
        <v>1.001966197</v>
      </c>
      <c r="V21" s="12">
        <f t="shared" si="9"/>
        <v>0.02836671155</v>
      </c>
      <c r="W21" s="12">
        <f t="shared" si="10"/>
        <v>0.03403991519</v>
      </c>
      <c r="X21" s="12">
        <f t="shared" si="11"/>
        <v>-0.005673203638</v>
      </c>
    </row>
    <row r="22" ht="15.75" customHeight="1">
      <c r="A22" s="1" t="s">
        <v>28</v>
      </c>
      <c r="B22" s="4">
        <v>0.0285483763840865</v>
      </c>
      <c r="C22" s="4">
        <v>0.0238781653710569</v>
      </c>
      <c r="D22" s="4">
        <v>0.024231789941115</v>
      </c>
      <c r="E22" s="5">
        <v>0.0392392460549075</v>
      </c>
      <c r="F22" s="5">
        <v>0.0358688512612777</v>
      </c>
      <c r="G22" s="5">
        <v>0.0394401843513545</v>
      </c>
      <c r="H22" s="6">
        <v>0.0208031203165337</v>
      </c>
      <c r="I22" s="6">
        <v>0.0212115043991621</v>
      </c>
      <c r="J22" s="6">
        <v>0.0203290635086231</v>
      </c>
      <c r="K22" s="7" t="str">
        <f t="shared" si="1"/>
        <v>DAI-USDC</v>
      </c>
      <c r="L22" s="7" t="str">
        <f t="shared" si="2"/>
        <v>DAI</v>
      </c>
      <c r="M22" s="7" t="str">
        <f t="shared" si="3"/>
        <v>USDC</v>
      </c>
      <c r="N22" s="10">
        <f t="shared" si="4"/>
        <v>0</v>
      </c>
      <c r="O22" s="11">
        <f t="shared" si="12"/>
        <v>1.002519811</v>
      </c>
      <c r="P22" s="7">
        <f t="shared" si="13"/>
        <v>1.002519811</v>
      </c>
      <c r="Q22" s="7">
        <f t="shared" si="5"/>
        <v>0</v>
      </c>
      <c r="R22" s="7">
        <f t="shared" si="6"/>
        <v>1.002598223</v>
      </c>
      <c r="S22" s="7">
        <f t="shared" si="7"/>
        <v>0.00007841181617</v>
      </c>
      <c r="T22" s="7">
        <f t="shared" si="8"/>
        <v>1.25642351</v>
      </c>
      <c r="U22" s="7">
        <f t="shared" si="14"/>
        <v>1.002044566</v>
      </c>
      <c r="V22" s="12">
        <f t="shared" si="9"/>
        <v>0.02854837638</v>
      </c>
      <c r="W22" s="12">
        <f t="shared" si="10"/>
        <v>0.03586885126</v>
      </c>
      <c r="X22" s="12">
        <f t="shared" si="11"/>
        <v>-0.007320474877</v>
      </c>
    </row>
    <row r="23" ht="15.75" customHeight="1">
      <c r="A23" s="1" t="s">
        <v>29</v>
      </c>
      <c r="B23" s="4">
        <v>0.0287326128534941</v>
      </c>
      <c r="C23" s="4">
        <v>0.0266761983720464</v>
      </c>
      <c r="D23" s="4">
        <v>0.0339505174667358</v>
      </c>
      <c r="E23" s="5">
        <v>0.03936630188616</v>
      </c>
      <c r="F23" s="5">
        <v>0.0379239879892481</v>
      </c>
      <c r="G23" s="5">
        <v>0.0527871287333763</v>
      </c>
      <c r="H23" s="6">
        <v>0.0208236962626107</v>
      </c>
      <c r="I23" s="6">
        <v>0.0212148713694847</v>
      </c>
      <c r="J23" s="6">
        <v>0.0203309065731139</v>
      </c>
      <c r="K23" s="7" t="str">
        <f t="shared" si="1"/>
        <v>USDT-USDC</v>
      </c>
      <c r="L23" s="7" t="str">
        <f t="shared" si="2"/>
        <v>USDT</v>
      </c>
      <c r="M23" s="7" t="str">
        <f t="shared" si="3"/>
        <v>USDC</v>
      </c>
      <c r="N23" s="10">
        <f t="shared" si="4"/>
        <v>1</v>
      </c>
      <c r="O23" s="11">
        <f t="shared" si="12"/>
        <v>1.002598223</v>
      </c>
      <c r="P23" s="7">
        <f t="shared" si="13"/>
        <v>1.002598223</v>
      </c>
      <c r="Q23" s="7">
        <f t="shared" si="5"/>
        <v>0</v>
      </c>
      <c r="R23" s="7">
        <f t="shared" si="6"/>
        <v>1.00269148</v>
      </c>
      <c r="S23" s="7">
        <f t="shared" si="7"/>
        <v>0.00009325679037</v>
      </c>
      <c r="T23" s="7">
        <f t="shared" si="8"/>
        <v>1.117037112</v>
      </c>
      <c r="U23" s="7">
        <f t="shared" si="14"/>
        <v>1.002137771</v>
      </c>
      <c r="V23" s="12">
        <f t="shared" si="9"/>
        <v>0.03395051747</v>
      </c>
      <c r="W23" s="12">
        <f t="shared" si="10"/>
        <v>0.03792398799</v>
      </c>
      <c r="X23" s="12">
        <f t="shared" si="11"/>
        <v>-0.003973470523</v>
      </c>
    </row>
    <row r="24" ht="15.75" customHeight="1">
      <c r="A24" s="1" t="s">
        <v>30</v>
      </c>
      <c r="B24" s="4">
        <v>0.0289774103727968</v>
      </c>
      <c r="C24" s="4">
        <v>0.0298702361661533</v>
      </c>
      <c r="D24" s="4">
        <v>0.0440925956088937</v>
      </c>
      <c r="E24" s="5">
        <v>0.0395344973824471</v>
      </c>
      <c r="F24" s="5">
        <v>0.0401418295335336</v>
      </c>
      <c r="G24" s="5">
        <v>0.0676932233293599</v>
      </c>
      <c r="H24" s="6">
        <v>0.0208807840213574</v>
      </c>
      <c r="I24" s="6">
        <v>0.021211941342212</v>
      </c>
      <c r="J24" s="6">
        <v>0.0203237148931517</v>
      </c>
      <c r="K24" s="7" t="str">
        <f t="shared" si="1"/>
        <v>USDT-DAI</v>
      </c>
      <c r="L24" s="7" t="str">
        <f t="shared" si="2"/>
        <v>USDT</v>
      </c>
      <c r="M24" s="7" t="str">
        <f t="shared" si="3"/>
        <v>DAI</v>
      </c>
      <c r="N24" s="10">
        <f t="shared" si="4"/>
        <v>1</v>
      </c>
      <c r="O24" s="11">
        <f t="shared" si="12"/>
        <v>1.00269148</v>
      </c>
      <c r="P24" s="7">
        <f t="shared" si="13"/>
        <v>1.00269148</v>
      </c>
      <c r="Q24" s="7">
        <f t="shared" si="5"/>
        <v>0</v>
      </c>
      <c r="R24" s="7">
        <f t="shared" si="6"/>
        <v>1.002812607</v>
      </c>
      <c r="S24" s="7">
        <f t="shared" si="7"/>
        <v>0.000121126767</v>
      </c>
      <c r="T24" s="7">
        <f t="shared" si="8"/>
        <v>0.8966244068</v>
      </c>
      <c r="U24" s="7">
        <f t="shared" si="14"/>
        <v>1.002258831</v>
      </c>
      <c r="V24" s="12">
        <f t="shared" si="9"/>
        <v>0.04409259561</v>
      </c>
      <c r="W24" s="12">
        <f t="shared" si="10"/>
        <v>0.03953449738</v>
      </c>
      <c r="X24" s="12">
        <f t="shared" si="11"/>
        <v>0.004558098226</v>
      </c>
    </row>
    <row r="25" ht="15.75" customHeight="1">
      <c r="A25" s="1" t="s">
        <v>31</v>
      </c>
      <c r="B25" s="4">
        <v>0.0300261957478982</v>
      </c>
      <c r="C25" s="4">
        <v>0.0256027959919837</v>
      </c>
      <c r="D25" s="4">
        <v>0.0409058326556148</v>
      </c>
      <c r="E25" s="5">
        <v>0.0402471302094735</v>
      </c>
      <c r="F25" s="5">
        <v>0.0371486468416284</v>
      </c>
      <c r="G25" s="5">
        <v>0.0630655136099955</v>
      </c>
      <c r="H25" s="6">
        <v>0.0208711660890143</v>
      </c>
      <c r="I25" s="6">
        <v>0.0212171797835396</v>
      </c>
      <c r="J25" s="6">
        <v>0.0203246152726796</v>
      </c>
      <c r="K25" s="7" t="str">
        <f t="shared" si="1"/>
        <v>USDT-USDC</v>
      </c>
      <c r="L25" s="7" t="str">
        <f t="shared" si="2"/>
        <v>USDT</v>
      </c>
      <c r="M25" s="7" t="str">
        <f t="shared" si="3"/>
        <v>USDC</v>
      </c>
      <c r="N25" s="10">
        <f t="shared" si="4"/>
        <v>1</v>
      </c>
      <c r="O25" s="11">
        <f t="shared" si="12"/>
        <v>1.002812607</v>
      </c>
      <c r="P25" s="7">
        <f t="shared" si="13"/>
        <v>1.002812607</v>
      </c>
      <c r="Q25" s="7">
        <f t="shared" si="5"/>
        <v>0</v>
      </c>
      <c r="R25" s="7">
        <f t="shared" si="6"/>
        <v>1.002924993</v>
      </c>
      <c r="S25" s="7">
        <f t="shared" si="7"/>
        <v>0.0001123859854</v>
      </c>
      <c r="T25" s="7">
        <f t="shared" si="8"/>
        <v>0.9081503646</v>
      </c>
      <c r="U25" s="7">
        <f t="shared" si="14"/>
        <v>1.002371155</v>
      </c>
      <c r="V25" s="12">
        <f t="shared" si="9"/>
        <v>0.04090583266</v>
      </c>
      <c r="W25" s="12">
        <f t="shared" si="10"/>
        <v>0.03714864684</v>
      </c>
      <c r="X25" s="12">
        <f t="shared" si="11"/>
        <v>0.003757185814</v>
      </c>
    </row>
    <row r="26" ht="15.75" customHeight="1">
      <c r="A26" s="1" t="s">
        <v>32</v>
      </c>
      <c r="B26" s="4">
        <v>0.030829840917288</v>
      </c>
      <c r="C26" s="4">
        <v>0.0286799487652065</v>
      </c>
      <c r="D26" s="4">
        <v>0.0295674562175733</v>
      </c>
      <c r="E26" s="5">
        <v>0.0407848051207879</v>
      </c>
      <c r="F26" s="5">
        <v>0.0393298266505679</v>
      </c>
      <c r="G26" s="5">
        <v>0.0462950740427423</v>
      </c>
      <c r="H26" s="6">
        <v>0.0208754182520744</v>
      </c>
      <c r="I26" s="6">
        <v>0.0212183314741604</v>
      </c>
      <c r="J26" s="6">
        <v>0.0203282296522105</v>
      </c>
      <c r="K26" s="7" t="str">
        <f t="shared" si="1"/>
        <v>DAI-USDC</v>
      </c>
      <c r="L26" s="7" t="str">
        <f t="shared" si="2"/>
        <v>DAI</v>
      </c>
      <c r="M26" s="7" t="str">
        <f t="shared" si="3"/>
        <v>USDC</v>
      </c>
      <c r="N26" s="10">
        <f t="shared" si="4"/>
        <v>0</v>
      </c>
      <c r="O26" s="11">
        <f t="shared" si="12"/>
        <v>1.002924993</v>
      </c>
      <c r="P26" s="7">
        <f t="shared" si="13"/>
        <v>1.002924993</v>
      </c>
      <c r="Q26" s="7">
        <f t="shared" si="5"/>
        <v>0</v>
      </c>
      <c r="R26" s="7">
        <f t="shared" si="6"/>
        <v>1.003009705</v>
      </c>
      <c r="S26" s="7">
        <f t="shared" si="7"/>
        <v>0.00008471237801</v>
      </c>
      <c r="T26" s="7">
        <f t="shared" si="8"/>
        <v>1.275706442</v>
      </c>
      <c r="U26" s="7">
        <f t="shared" si="14"/>
        <v>1.00245582</v>
      </c>
      <c r="V26" s="12">
        <f t="shared" si="9"/>
        <v>0.03082984092</v>
      </c>
      <c r="W26" s="12">
        <f t="shared" si="10"/>
        <v>0.03932982665</v>
      </c>
      <c r="X26" s="12">
        <f t="shared" si="11"/>
        <v>-0.008499985733</v>
      </c>
    </row>
    <row r="27" ht="15.75" customHeight="1">
      <c r="A27" s="1" t="s">
        <v>33</v>
      </c>
      <c r="B27" s="4">
        <v>0.030571159336926</v>
      </c>
      <c r="C27" s="4">
        <v>0.0285439866209264</v>
      </c>
      <c r="D27" s="4">
        <v>0.034508762654861</v>
      </c>
      <c r="E27" s="5">
        <v>0.0406125190022534</v>
      </c>
      <c r="F27" s="5">
        <v>0.0392362093079559</v>
      </c>
      <c r="G27" s="5">
        <v>0.0536635257742916</v>
      </c>
      <c r="H27" s="6">
        <v>0.0208366221151061</v>
      </c>
      <c r="I27" s="6">
        <v>0.0212221911382767</v>
      </c>
      <c r="J27" s="6">
        <v>0.0203384184027672</v>
      </c>
      <c r="K27" s="7" t="str">
        <f t="shared" si="1"/>
        <v>USDT-USDC</v>
      </c>
      <c r="L27" s="7" t="str">
        <f t="shared" si="2"/>
        <v>USDT</v>
      </c>
      <c r="M27" s="7" t="str">
        <f t="shared" si="3"/>
        <v>USDC</v>
      </c>
      <c r="N27" s="10">
        <f t="shared" si="4"/>
        <v>1</v>
      </c>
      <c r="O27" s="11">
        <f t="shared" si="12"/>
        <v>1.003009705</v>
      </c>
      <c r="P27" s="7">
        <f t="shared" si="13"/>
        <v>1.003009705</v>
      </c>
      <c r="Q27" s="7">
        <f t="shared" si="5"/>
        <v>0</v>
      </c>
      <c r="R27" s="7">
        <f t="shared" si="6"/>
        <v>1.003104534</v>
      </c>
      <c r="S27" s="7">
        <f t="shared" si="7"/>
        <v>0.00009482910644</v>
      </c>
      <c r="T27" s="7">
        <f t="shared" si="8"/>
        <v>1.136992644</v>
      </c>
      <c r="U27" s="7">
        <f t="shared" si="14"/>
        <v>1.002550597</v>
      </c>
      <c r="V27" s="12">
        <f t="shared" si="9"/>
        <v>0.03450876265</v>
      </c>
      <c r="W27" s="12">
        <f t="shared" si="10"/>
        <v>0.03923620931</v>
      </c>
      <c r="X27" s="12">
        <f t="shared" si="11"/>
        <v>-0.004727446653</v>
      </c>
    </row>
    <row r="28" ht="15.75" customHeight="1">
      <c r="A28" s="1" t="s">
        <v>34</v>
      </c>
      <c r="B28" s="4">
        <v>0.0307780127953829</v>
      </c>
      <c r="C28" s="4">
        <v>0.0307569881807752</v>
      </c>
      <c r="D28" s="4">
        <v>0.02553489538232</v>
      </c>
      <c r="E28" s="5">
        <v>0.0407503451687887</v>
      </c>
      <c r="F28" s="5">
        <v>0.040736356693195</v>
      </c>
      <c r="G28" s="5">
        <v>0.0404944942021539</v>
      </c>
      <c r="H28" s="6">
        <v>0.0208132228620078</v>
      </c>
      <c r="I28" s="6">
        <v>0.021220844459603</v>
      </c>
      <c r="J28" s="6">
        <v>0.0203311557199959</v>
      </c>
      <c r="K28" s="7" t="str">
        <f t="shared" si="1"/>
        <v>DAI-USDT</v>
      </c>
      <c r="L28" s="7" t="str">
        <f t="shared" si="2"/>
        <v>DAI</v>
      </c>
      <c r="M28" s="7" t="str">
        <f t="shared" si="3"/>
        <v>USDT</v>
      </c>
      <c r="N28" s="10">
        <f t="shared" si="4"/>
        <v>0</v>
      </c>
      <c r="O28" s="11">
        <f t="shared" si="12"/>
        <v>1.003104534</v>
      </c>
      <c r="P28" s="7">
        <f t="shared" si="13"/>
        <v>1.003104534</v>
      </c>
      <c r="Q28" s="7">
        <f t="shared" si="5"/>
        <v>0</v>
      </c>
      <c r="R28" s="7">
        <f t="shared" si="6"/>
        <v>1.003189119</v>
      </c>
      <c r="S28" s="7">
        <f t="shared" si="7"/>
        <v>0.00008458510736</v>
      </c>
      <c r="T28" s="7">
        <f t="shared" si="8"/>
        <v>1.315695541</v>
      </c>
      <c r="U28" s="7">
        <f t="shared" si="14"/>
        <v>1.002635135</v>
      </c>
      <c r="V28" s="12">
        <f t="shared" si="9"/>
        <v>0.0307780128</v>
      </c>
      <c r="W28" s="12">
        <f t="shared" si="10"/>
        <v>0.0404944942</v>
      </c>
      <c r="X28" s="12">
        <f t="shared" si="11"/>
        <v>-0.009716481407</v>
      </c>
    </row>
    <row r="29" ht="15.75" customHeight="1">
      <c r="A29" s="1" t="s">
        <v>35</v>
      </c>
      <c r="B29" s="4">
        <v>0.0304151359424629</v>
      </c>
      <c r="C29" s="4">
        <v>0.0439737899551251</v>
      </c>
      <c r="D29" s="4">
        <v>0.0243627712079437</v>
      </c>
      <c r="E29" s="5">
        <v>0.0405082493783577</v>
      </c>
      <c r="F29" s="5">
        <v>0.0572017765039605</v>
      </c>
      <c r="G29" s="5">
        <v>0.039547411207591</v>
      </c>
      <c r="H29" s="6">
        <v>0.0208308939624104</v>
      </c>
      <c r="I29" s="6">
        <v>0.0212278288479387</v>
      </c>
      <c r="J29" s="6">
        <v>0.0203345970810058</v>
      </c>
      <c r="K29" s="7" t="str">
        <f t="shared" si="1"/>
        <v>USDC-USDT</v>
      </c>
      <c r="L29" s="7" t="str">
        <f t="shared" si="2"/>
        <v>USDC</v>
      </c>
      <c r="M29" s="7" t="str">
        <f t="shared" si="3"/>
        <v>USDT</v>
      </c>
      <c r="N29" s="10">
        <f t="shared" si="4"/>
        <v>0</v>
      </c>
      <c r="O29" s="11">
        <f t="shared" si="12"/>
        <v>1.003189119</v>
      </c>
      <c r="P29" s="7">
        <f t="shared" si="13"/>
        <v>4.012756477</v>
      </c>
      <c r="Q29" s="7">
        <f t="shared" si="5"/>
        <v>3.009567358</v>
      </c>
      <c r="R29" s="7">
        <f t="shared" si="6"/>
        <v>1.003346477</v>
      </c>
      <c r="S29" s="7">
        <f t="shared" si="7"/>
        <v>0.0001573575688</v>
      </c>
      <c r="T29" s="7">
        <f t="shared" si="8"/>
        <v>0.8993405219</v>
      </c>
      <c r="U29" s="7">
        <f t="shared" si="14"/>
        <v>1.002755929</v>
      </c>
      <c r="V29" s="12">
        <f t="shared" si="9"/>
        <v>0.04397378996</v>
      </c>
      <c r="W29" s="12">
        <f t="shared" si="10"/>
        <v>0.03954741121</v>
      </c>
      <c r="X29" s="12">
        <f t="shared" si="11"/>
        <v>0.004426378748</v>
      </c>
    </row>
    <row r="30" ht="15.75" customHeight="1">
      <c r="A30" s="1" t="s">
        <v>36</v>
      </c>
      <c r="B30" s="4">
        <v>0.0303743295662013</v>
      </c>
      <c r="C30" s="4">
        <v>0.0261578149556132</v>
      </c>
      <c r="D30" s="4">
        <v>0.0348362924970302</v>
      </c>
      <c r="E30" s="5">
        <v>0.0404809356643682</v>
      </c>
      <c r="F30" s="5">
        <v>0.0375516878586061</v>
      </c>
      <c r="G30" s="5">
        <v>0.054148608445117</v>
      </c>
      <c r="H30" s="6">
        <v>0.020707250691255</v>
      </c>
      <c r="I30" s="6">
        <v>0.0212290931935574</v>
      </c>
      <c r="J30" s="6">
        <v>0.0203356375952994</v>
      </c>
      <c r="K30" s="7" t="str">
        <f t="shared" si="1"/>
        <v>USDT-USDC</v>
      </c>
      <c r="L30" s="7" t="str">
        <f t="shared" si="2"/>
        <v>USDT</v>
      </c>
      <c r="M30" s="7" t="str">
        <f t="shared" si="3"/>
        <v>USDC</v>
      </c>
      <c r="N30" s="10">
        <f t="shared" si="4"/>
        <v>1</v>
      </c>
      <c r="O30" s="11">
        <f t="shared" si="12"/>
        <v>1.003346477</v>
      </c>
      <c r="P30" s="7">
        <f t="shared" si="13"/>
        <v>1.003346477</v>
      </c>
      <c r="Q30" s="7">
        <f t="shared" si="5"/>
        <v>0</v>
      </c>
      <c r="R30" s="7">
        <f t="shared" si="6"/>
        <v>1.003442238</v>
      </c>
      <c r="S30" s="7">
        <f t="shared" si="7"/>
        <v>0.00009576129134</v>
      </c>
      <c r="T30" s="7">
        <f t="shared" si="8"/>
        <v>1.077947312</v>
      </c>
      <c r="U30" s="7">
        <f t="shared" si="14"/>
        <v>1.002851634</v>
      </c>
      <c r="V30" s="12">
        <f t="shared" si="9"/>
        <v>0.0348362925</v>
      </c>
      <c r="W30" s="12">
        <f t="shared" si="10"/>
        <v>0.03755168786</v>
      </c>
      <c r="X30" s="12">
        <f t="shared" si="11"/>
        <v>-0.002715395362</v>
      </c>
    </row>
    <row r="31" ht="15.75" customHeight="1">
      <c r="A31" s="1" t="s">
        <v>37</v>
      </c>
      <c r="B31" s="4">
        <v>0.0300804226029209</v>
      </c>
      <c r="C31" s="4">
        <v>0.0247532634788922</v>
      </c>
      <c r="D31" s="4">
        <v>0.0335677491586039</v>
      </c>
      <c r="E31" s="5">
        <v>0.0402836566888908</v>
      </c>
      <c r="F31" s="5">
        <v>0.0365239512509723</v>
      </c>
      <c r="G31" s="5">
        <v>0.0522654399101998</v>
      </c>
      <c r="H31" s="6">
        <v>0.0209184887142249</v>
      </c>
      <c r="I31" s="6">
        <v>0.0212311438014635</v>
      </c>
      <c r="J31" s="6">
        <v>0.0203384243517266</v>
      </c>
      <c r="K31" s="7" t="str">
        <f t="shared" si="1"/>
        <v>USDT-USDC</v>
      </c>
      <c r="L31" s="7" t="str">
        <f t="shared" si="2"/>
        <v>USDT</v>
      </c>
      <c r="M31" s="7" t="str">
        <f t="shared" si="3"/>
        <v>USDC</v>
      </c>
      <c r="N31" s="10">
        <f t="shared" si="4"/>
        <v>1</v>
      </c>
      <c r="O31" s="11">
        <f t="shared" si="12"/>
        <v>1.003442238</v>
      </c>
      <c r="P31" s="7">
        <f t="shared" si="13"/>
        <v>1.003442238</v>
      </c>
      <c r="Q31" s="7">
        <f t="shared" si="5"/>
        <v>0</v>
      </c>
      <c r="R31" s="7">
        <f t="shared" si="6"/>
        <v>1.003534521</v>
      </c>
      <c r="S31" s="7">
        <f t="shared" si="7"/>
        <v>0.00009228300642</v>
      </c>
      <c r="T31" s="7">
        <f t="shared" si="8"/>
        <v>1.088066736</v>
      </c>
      <c r="U31" s="7">
        <f t="shared" si="14"/>
        <v>1.002943863</v>
      </c>
      <c r="V31" s="12">
        <f t="shared" si="9"/>
        <v>0.03356774916</v>
      </c>
      <c r="W31" s="12">
        <f t="shared" si="10"/>
        <v>0.03652395125</v>
      </c>
      <c r="X31" s="12">
        <f t="shared" si="11"/>
        <v>-0.002956202092</v>
      </c>
    </row>
    <row r="32" ht="15.75" customHeight="1">
      <c r="A32" s="1" t="s">
        <v>38</v>
      </c>
      <c r="B32" s="4">
        <v>0.030293395703721</v>
      </c>
      <c r="C32" s="4">
        <v>0.0257663887763313</v>
      </c>
      <c r="D32" s="4">
        <v>0.0403725748098433</v>
      </c>
      <c r="E32" s="5">
        <v>0.0404267061102843</v>
      </c>
      <c r="F32" s="5">
        <v>0.0372681119599065</v>
      </c>
      <c r="G32" s="5">
        <v>0.062287339192377</v>
      </c>
      <c r="H32" s="6">
        <v>0.0209126295846905</v>
      </c>
      <c r="I32" s="6">
        <v>0.0212332891021264</v>
      </c>
      <c r="J32" s="6">
        <v>0.0203461234047706</v>
      </c>
      <c r="K32" s="7" t="str">
        <f t="shared" si="1"/>
        <v>USDT-USDC</v>
      </c>
      <c r="L32" s="7" t="str">
        <f t="shared" si="2"/>
        <v>USDT</v>
      </c>
      <c r="M32" s="7" t="str">
        <f t="shared" si="3"/>
        <v>USDC</v>
      </c>
      <c r="N32" s="10">
        <f t="shared" si="4"/>
        <v>1</v>
      </c>
      <c r="O32" s="11">
        <f t="shared" si="12"/>
        <v>1.003534521</v>
      </c>
      <c r="P32" s="7">
        <f t="shared" si="13"/>
        <v>1.003534521</v>
      </c>
      <c r="Q32" s="7">
        <f t="shared" si="5"/>
        <v>0</v>
      </c>
      <c r="R32" s="7">
        <f t="shared" si="6"/>
        <v>1.003645522</v>
      </c>
      <c r="S32" s="7">
        <f t="shared" si="7"/>
        <v>0.0001110007466</v>
      </c>
      <c r="T32" s="7">
        <f t="shared" si="8"/>
        <v>0.9231046604</v>
      </c>
      <c r="U32" s="7">
        <f t="shared" si="14"/>
        <v>1.003054798</v>
      </c>
      <c r="V32" s="12">
        <f t="shared" si="9"/>
        <v>0.04037257481</v>
      </c>
      <c r="W32" s="12">
        <f t="shared" si="10"/>
        <v>0.03726811196</v>
      </c>
      <c r="X32" s="12">
        <f t="shared" si="11"/>
        <v>0.00310446285</v>
      </c>
    </row>
    <row r="33" ht="15.75" customHeight="1">
      <c r="A33" s="1" t="s">
        <v>39</v>
      </c>
      <c r="B33" s="4">
        <v>0.0301763979883262</v>
      </c>
      <c r="C33" s="4">
        <v>0.0264054799354274</v>
      </c>
      <c r="D33" s="4">
        <v>0.0306247685223199</v>
      </c>
      <c r="E33" s="5">
        <v>0.0403481829336871</v>
      </c>
      <c r="F33" s="5">
        <v>0.0377300628262771</v>
      </c>
      <c r="G33" s="5">
        <v>0.0478801093385194</v>
      </c>
      <c r="H33" s="6">
        <v>0.0208989589149122</v>
      </c>
      <c r="I33" s="6">
        <v>0.0212306298143037</v>
      </c>
      <c r="J33" s="6">
        <v>0.0203492258826848</v>
      </c>
      <c r="K33" s="7" t="str">
        <f t="shared" si="1"/>
        <v>USDT-USDC</v>
      </c>
      <c r="L33" s="7" t="str">
        <f t="shared" si="2"/>
        <v>USDT</v>
      </c>
      <c r="M33" s="7" t="str">
        <f t="shared" si="3"/>
        <v>USDC</v>
      </c>
      <c r="N33" s="10">
        <f t="shared" si="4"/>
        <v>1</v>
      </c>
      <c r="O33" s="11">
        <f t="shared" si="12"/>
        <v>1.003645522</v>
      </c>
      <c r="P33" s="7">
        <f t="shared" si="13"/>
        <v>1.003645522</v>
      </c>
      <c r="Q33" s="7">
        <f t="shared" si="5"/>
        <v>0</v>
      </c>
      <c r="R33" s="7">
        <f t="shared" si="6"/>
        <v>1.003729731</v>
      </c>
      <c r="S33" s="7">
        <f t="shared" si="7"/>
        <v>0.00008420934735</v>
      </c>
      <c r="T33" s="7">
        <f t="shared" si="8"/>
        <v>1.232011364</v>
      </c>
      <c r="U33" s="7">
        <f t="shared" si="14"/>
        <v>1.003138958</v>
      </c>
      <c r="V33" s="12">
        <f t="shared" si="9"/>
        <v>0.03062476852</v>
      </c>
      <c r="W33" s="12">
        <f t="shared" si="10"/>
        <v>0.03773006283</v>
      </c>
      <c r="X33" s="12">
        <f t="shared" si="11"/>
        <v>-0.007105294304</v>
      </c>
    </row>
    <row r="34" ht="15.75" customHeight="1">
      <c r="A34" s="1" t="s">
        <v>40</v>
      </c>
      <c r="B34" s="4">
        <v>0.0294982762297082</v>
      </c>
      <c r="C34" s="4">
        <v>0.0299443123907958</v>
      </c>
      <c r="D34" s="4">
        <v>0.0393607220977993</v>
      </c>
      <c r="E34" s="5">
        <v>0.0398900179432597</v>
      </c>
      <c r="F34" s="5">
        <v>0.0401916908266728</v>
      </c>
      <c r="G34" s="5">
        <v>0.0607739544958241</v>
      </c>
      <c r="H34" s="6">
        <v>0.0209253185287199</v>
      </c>
      <c r="I34" s="6">
        <v>0.0212310293003753</v>
      </c>
      <c r="J34" s="6">
        <v>0.0203421735107296</v>
      </c>
      <c r="K34" s="7" t="str">
        <f t="shared" si="1"/>
        <v>USDT-DAI</v>
      </c>
      <c r="L34" s="7" t="str">
        <f t="shared" si="2"/>
        <v>USDT</v>
      </c>
      <c r="M34" s="7" t="str">
        <f t="shared" si="3"/>
        <v>DAI</v>
      </c>
      <c r="N34" s="10">
        <f t="shared" si="4"/>
        <v>1</v>
      </c>
      <c r="O34" s="11">
        <f t="shared" si="12"/>
        <v>1.003729731</v>
      </c>
      <c r="P34" s="7">
        <f t="shared" si="13"/>
        <v>1.003729731</v>
      </c>
      <c r="Q34" s="7">
        <f t="shared" si="5"/>
        <v>0</v>
      </c>
      <c r="R34" s="7">
        <f t="shared" si="6"/>
        <v>1.003837971</v>
      </c>
      <c r="S34" s="7">
        <f t="shared" si="7"/>
        <v>0.0001082398</v>
      </c>
      <c r="T34" s="7">
        <f t="shared" si="8"/>
        <v>1.01344731</v>
      </c>
      <c r="U34" s="7">
        <f t="shared" si="14"/>
        <v>1.003247134</v>
      </c>
      <c r="V34" s="12">
        <f t="shared" si="9"/>
        <v>0.0393607221</v>
      </c>
      <c r="W34" s="12">
        <f t="shared" si="10"/>
        <v>0.03989001794</v>
      </c>
      <c r="X34" s="12">
        <f t="shared" si="11"/>
        <v>-0.0005292958455</v>
      </c>
    </row>
    <row r="35" ht="15.75" customHeight="1">
      <c r="A35" s="1" t="s">
        <v>41</v>
      </c>
      <c r="B35" s="4">
        <v>0.0302987842049378</v>
      </c>
      <c r="C35" s="4">
        <v>0.0513872899965666</v>
      </c>
      <c r="D35" s="4">
        <v>0.100035103763193</v>
      </c>
      <c r="E35" s="5">
        <v>0.0404303189062085</v>
      </c>
      <c r="F35" s="5">
        <v>0.0662586125967672</v>
      </c>
      <c r="G35" s="5">
        <v>0.143858851134818</v>
      </c>
      <c r="H35" s="6">
        <v>0.0209262345011827</v>
      </c>
      <c r="I35" s="6">
        <v>0.0212350093978552</v>
      </c>
      <c r="J35" s="6">
        <v>0.02035021548246</v>
      </c>
      <c r="K35" s="7" t="str">
        <f t="shared" si="1"/>
        <v>USDT-DAI</v>
      </c>
      <c r="L35" s="7" t="str">
        <f t="shared" si="2"/>
        <v>USDT</v>
      </c>
      <c r="M35" s="7" t="str">
        <f t="shared" si="3"/>
        <v>DAI</v>
      </c>
      <c r="N35" s="10">
        <f t="shared" si="4"/>
        <v>1</v>
      </c>
      <c r="O35" s="11">
        <f t="shared" si="12"/>
        <v>1.003837971</v>
      </c>
      <c r="P35" s="7">
        <f t="shared" si="13"/>
        <v>1.003837971</v>
      </c>
      <c r="Q35" s="7">
        <f t="shared" si="5"/>
        <v>0</v>
      </c>
      <c r="R35" s="7">
        <f t="shared" si="6"/>
        <v>1.004113092</v>
      </c>
      <c r="S35" s="7">
        <f t="shared" si="7"/>
        <v>0.0002751206454</v>
      </c>
      <c r="T35" s="7">
        <f t="shared" si="8"/>
        <v>0.4041613132</v>
      </c>
      <c r="U35" s="7">
        <f t="shared" si="14"/>
        <v>1.003522093</v>
      </c>
      <c r="V35" s="12">
        <f t="shared" si="9"/>
        <v>0.1000351038</v>
      </c>
      <c r="W35" s="12">
        <f t="shared" si="10"/>
        <v>0.04043031891</v>
      </c>
      <c r="X35" s="12">
        <f t="shared" si="11"/>
        <v>0.05960478486</v>
      </c>
    </row>
    <row r="36" ht="15.75" customHeight="1">
      <c r="A36" s="1" t="s">
        <v>42</v>
      </c>
      <c r="B36" s="4">
        <v>0.0303417114639354</v>
      </c>
      <c r="C36" s="4">
        <v>0.0274464571227475</v>
      </c>
      <c r="D36" s="4">
        <v>0.0370259836550517</v>
      </c>
      <c r="E36" s="5">
        <v>0.0404590722980968</v>
      </c>
      <c r="F36" s="5">
        <v>0.0386046899790006</v>
      </c>
      <c r="G36" s="5">
        <v>0.057381249321633</v>
      </c>
      <c r="H36" s="6">
        <v>0.0209225301818129</v>
      </c>
      <c r="I36" s="6">
        <v>0.0212354400261746</v>
      </c>
      <c r="J36" s="6">
        <v>0.0203603961943678</v>
      </c>
      <c r="K36" s="7" t="str">
        <f t="shared" si="1"/>
        <v>USDT-USDC</v>
      </c>
      <c r="L36" s="7" t="str">
        <f t="shared" si="2"/>
        <v>USDT</v>
      </c>
      <c r="M36" s="7" t="str">
        <f t="shared" si="3"/>
        <v>USDC</v>
      </c>
      <c r="N36" s="10">
        <f t="shared" si="4"/>
        <v>1</v>
      </c>
      <c r="O36" s="11">
        <f t="shared" si="12"/>
        <v>1.004113092</v>
      </c>
      <c r="P36" s="7">
        <f t="shared" si="13"/>
        <v>1.004113092</v>
      </c>
      <c r="Q36" s="7">
        <f t="shared" si="5"/>
        <v>0</v>
      </c>
      <c r="R36" s="7">
        <f t="shared" si="6"/>
        <v>1.00421495</v>
      </c>
      <c r="S36" s="7">
        <f t="shared" si="7"/>
        <v>0.0001018582874</v>
      </c>
      <c r="T36" s="7">
        <f t="shared" si="8"/>
        <v>1.042637796</v>
      </c>
      <c r="U36" s="7">
        <f t="shared" si="14"/>
        <v>1.003623891</v>
      </c>
      <c r="V36" s="12">
        <f t="shared" si="9"/>
        <v>0.03702598366</v>
      </c>
      <c r="W36" s="12">
        <f t="shared" si="10"/>
        <v>0.03860468998</v>
      </c>
      <c r="X36" s="12">
        <f t="shared" si="11"/>
        <v>-0.001578706324</v>
      </c>
    </row>
    <row r="37" ht="15.75" customHeight="1">
      <c r="A37" s="1" t="s">
        <v>43</v>
      </c>
      <c r="B37" s="4">
        <v>0.029764801488856</v>
      </c>
      <c r="C37" s="4">
        <v>0.0234567051338412</v>
      </c>
      <c r="D37" s="4">
        <v>0.0243700784812253</v>
      </c>
      <c r="E37" s="5">
        <v>0.0400707168010396</v>
      </c>
      <c r="F37" s="5">
        <v>0.0355488991367729</v>
      </c>
      <c r="G37" s="5">
        <v>0.0395533906563259</v>
      </c>
      <c r="H37" s="6">
        <v>0.0209213099879264</v>
      </c>
      <c r="I37" s="6">
        <v>0.0212413055444827</v>
      </c>
      <c r="J37" s="6">
        <v>0.0203637520504833</v>
      </c>
      <c r="K37" s="7" t="str">
        <f t="shared" si="1"/>
        <v>DAI-USDC</v>
      </c>
      <c r="L37" s="7" t="str">
        <f t="shared" si="2"/>
        <v>DAI</v>
      </c>
      <c r="M37" s="7" t="str">
        <f t="shared" si="3"/>
        <v>USDC</v>
      </c>
      <c r="N37" s="10">
        <f t="shared" si="4"/>
        <v>0</v>
      </c>
      <c r="O37" s="11">
        <f t="shared" si="12"/>
        <v>1.00421495</v>
      </c>
      <c r="P37" s="7">
        <f t="shared" si="13"/>
        <v>1.00421495</v>
      </c>
      <c r="Q37" s="7">
        <f t="shared" si="5"/>
        <v>0</v>
      </c>
      <c r="R37" s="7">
        <f t="shared" si="6"/>
        <v>1.004296841</v>
      </c>
      <c r="S37" s="7">
        <f t="shared" si="7"/>
        <v>0.00008189111955</v>
      </c>
      <c r="T37" s="7">
        <f t="shared" si="8"/>
        <v>1.194326767</v>
      </c>
      <c r="U37" s="7">
        <f t="shared" si="14"/>
        <v>1.003705734</v>
      </c>
      <c r="V37" s="12">
        <f t="shared" si="9"/>
        <v>0.02976480149</v>
      </c>
      <c r="W37" s="12">
        <f t="shared" si="10"/>
        <v>0.03554889914</v>
      </c>
      <c r="X37" s="12">
        <f t="shared" si="11"/>
        <v>-0.005784097648</v>
      </c>
    </row>
    <row r="38" ht="15.75" customHeight="1">
      <c r="A38" s="1" t="s">
        <v>44</v>
      </c>
      <c r="B38" s="4">
        <v>0.0295655985740923</v>
      </c>
      <c r="C38" s="4">
        <v>0.0235812596269773</v>
      </c>
      <c r="D38" s="4">
        <v>0.0246340511694502</v>
      </c>
      <c r="E38" s="5">
        <v>0.0399357385049283</v>
      </c>
      <c r="F38" s="5">
        <v>0.0356438560062826</v>
      </c>
      <c r="G38" s="5">
        <v>0.0397685817853548</v>
      </c>
      <c r="H38" s="6">
        <v>0.0209109701161861</v>
      </c>
      <c r="I38" s="6">
        <v>0.0212437973734511</v>
      </c>
      <c r="J38" s="6">
        <v>0.0203684192480606</v>
      </c>
      <c r="K38" s="7" t="str">
        <f t="shared" si="1"/>
        <v>DAI-USDC</v>
      </c>
      <c r="L38" s="7" t="str">
        <f t="shared" si="2"/>
        <v>DAI</v>
      </c>
      <c r="M38" s="7" t="str">
        <f t="shared" si="3"/>
        <v>USDC</v>
      </c>
      <c r="N38" s="10">
        <f t="shared" si="4"/>
        <v>0</v>
      </c>
      <c r="O38" s="11">
        <f t="shared" si="12"/>
        <v>1.004296841</v>
      </c>
      <c r="P38" s="7">
        <f t="shared" si="13"/>
        <v>1.004296841</v>
      </c>
      <c r="Q38" s="7">
        <f t="shared" si="5"/>
        <v>0</v>
      </c>
      <c r="R38" s="7">
        <f t="shared" si="6"/>
        <v>1.004378191</v>
      </c>
      <c r="S38" s="7">
        <f t="shared" si="7"/>
        <v>0.0000813496911</v>
      </c>
      <c r="T38" s="7">
        <f t="shared" si="8"/>
        <v>1.205585468</v>
      </c>
      <c r="U38" s="7">
        <f t="shared" si="14"/>
        <v>1.003787036</v>
      </c>
      <c r="V38" s="12">
        <f t="shared" si="9"/>
        <v>0.02956559857</v>
      </c>
      <c r="W38" s="12">
        <f t="shared" si="10"/>
        <v>0.03564385601</v>
      </c>
      <c r="X38" s="12">
        <f t="shared" si="11"/>
        <v>-0.006078257432</v>
      </c>
    </row>
    <row r="39" ht="15.75" customHeight="1">
      <c r="A39" s="1" t="s">
        <v>45</v>
      </c>
      <c r="B39" s="4">
        <v>0.0292250833972975</v>
      </c>
      <c r="C39" s="4">
        <v>0.024748184010344</v>
      </c>
      <c r="D39" s="4">
        <v>0.0350446665844732</v>
      </c>
      <c r="E39" s="5">
        <v>0.0397039451147203</v>
      </c>
      <c r="F39" s="5">
        <v>0.0365198186399917</v>
      </c>
      <c r="G39" s="5">
        <v>0.0544565706479074</v>
      </c>
      <c r="H39" s="6">
        <v>0.0209188140697932</v>
      </c>
      <c r="I39" s="6">
        <v>0.0212429226641183</v>
      </c>
      <c r="J39" s="6">
        <v>0.0203749281996371</v>
      </c>
      <c r="K39" s="7" t="str">
        <f t="shared" si="1"/>
        <v>USDT-USDC</v>
      </c>
      <c r="L39" s="7" t="str">
        <f t="shared" si="2"/>
        <v>USDT</v>
      </c>
      <c r="M39" s="7" t="str">
        <f t="shared" si="3"/>
        <v>USDC</v>
      </c>
      <c r="N39" s="10">
        <f t="shared" si="4"/>
        <v>1</v>
      </c>
      <c r="O39" s="11">
        <f t="shared" si="12"/>
        <v>1.004378191</v>
      </c>
      <c r="P39" s="7">
        <f t="shared" si="13"/>
        <v>1.004378191</v>
      </c>
      <c r="Q39" s="7">
        <f t="shared" si="5"/>
        <v>0</v>
      </c>
      <c r="R39" s="7">
        <f t="shared" si="6"/>
        <v>1.004474624</v>
      </c>
      <c r="S39" s="7">
        <f t="shared" si="7"/>
        <v>0.00009643314744</v>
      </c>
      <c r="T39" s="7">
        <f t="shared" si="8"/>
        <v>1.042093482</v>
      </c>
      <c r="U39" s="7">
        <f t="shared" si="14"/>
        <v>1.003883412</v>
      </c>
      <c r="V39" s="12">
        <f t="shared" si="9"/>
        <v>0.03504466658</v>
      </c>
      <c r="W39" s="12">
        <f t="shared" si="10"/>
        <v>0.03651981864</v>
      </c>
      <c r="X39" s="12">
        <f t="shared" si="11"/>
        <v>-0.001475152056</v>
      </c>
    </row>
    <row r="40" ht="15.75" customHeight="1">
      <c r="A40" s="1" t="s">
        <v>46</v>
      </c>
      <c r="B40" s="4">
        <v>0.0292234387732002</v>
      </c>
      <c r="C40" s="4">
        <v>0.0276471370007105</v>
      </c>
      <c r="D40" s="4">
        <v>0.127641686889847</v>
      </c>
      <c r="E40" s="5">
        <v>0.0397028215972559</v>
      </c>
      <c r="F40" s="5">
        <v>0.0386081192468659</v>
      </c>
      <c r="G40" s="5">
        <v>0.178447764983617</v>
      </c>
      <c r="H40" s="6">
        <v>0.0208861252372777</v>
      </c>
      <c r="I40" s="6">
        <v>0.0212399279741847</v>
      </c>
      <c r="J40" s="6">
        <v>0.0203750116096429</v>
      </c>
      <c r="K40" s="7" t="str">
        <f t="shared" si="1"/>
        <v>USDT-USDC</v>
      </c>
      <c r="L40" s="7" t="str">
        <f t="shared" si="2"/>
        <v>USDT</v>
      </c>
      <c r="M40" s="7" t="str">
        <f t="shared" si="3"/>
        <v>USDC</v>
      </c>
      <c r="N40" s="10">
        <f t="shared" si="4"/>
        <v>1</v>
      </c>
      <c r="O40" s="11">
        <f t="shared" si="12"/>
        <v>1.004474624</v>
      </c>
      <c r="P40" s="7">
        <f t="shared" si="13"/>
        <v>1.004474624</v>
      </c>
      <c r="Q40" s="7">
        <f t="shared" si="5"/>
        <v>0</v>
      </c>
      <c r="R40" s="7">
        <f t="shared" si="6"/>
        <v>1.004825892</v>
      </c>
      <c r="S40" s="7">
        <f t="shared" si="7"/>
        <v>0.0003512680423</v>
      </c>
      <c r="T40" s="7">
        <f t="shared" si="8"/>
        <v>0.3024726497</v>
      </c>
      <c r="U40" s="7">
        <f t="shared" si="14"/>
        <v>1.004234473</v>
      </c>
      <c r="V40" s="12">
        <f t="shared" si="9"/>
        <v>0.1276416869</v>
      </c>
      <c r="W40" s="12">
        <f t="shared" si="10"/>
        <v>0.03860811925</v>
      </c>
      <c r="X40" s="12">
        <f t="shared" si="11"/>
        <v>0.08903356764</v>
      </c>
    </row>
    <row r="41" ht="15.75" customHeight="1">
      <c r="A41" s="1" t="s">
        <v>47</v>
      </c>
      <c r="B41" s="4">
        <v>0.0292389748007955</v>
      </c>
      <c r="C41" s="4">
        <v>0.0300688592427496</v>
      </c>
      <c r="D41" s="4">
        <v>0.0411196089412566</v>
      </c>
      <c r="E41" s="5">
        <v>0.0397134278268824</v>
      </c>
      <c r="F41" s="5">
        <v>0.0402758719770266</v>
      </c>
      <c r="G41" s="5">
        <v>0.0633769220670836</v>
      </c>
      <c r="H41" s="6">
        <v>0.0208741092892175</v>
      </c>
      <c r="I41" s="6">
        <v>0.021243971378941</v>
      </c>
      <c r="J41" s="6">
        <v>0.0203724754638555</v>
      </c>
      <c r="K41" s="7" t="str">
        <f t="shared" si="1"/>
        <v>USDT-DAI</v>
      </c>
      <c r="L41" s="7" t="str">
        <f t="shared" si="2"/>
        <v>USDT</v>
      </c>
      <c r="M41" s="7" t="str">
        <f t="shared" si="3"/>
        <v>DAI</v>
      </c>
      <c r="N41" s="10">
        <f t="shared" si="4"/>
        <v>1</v>
      </c>
      <c r="O41" s="11">
        <f t="shared" si="12"/>
        <v>1.004825892</v>
      </c>
      <c r="P41" s="7">
        <f t="shared" si="13"/>
        <v>1.004825892</v>
      </c>
      <c r="Q41" s="7">
        <f t="shared" si="5"/>
        <v>0</v>
      </c>
      <c r="R41" s="7">
        <f t="shared" si="6"/>
        <v>1.004939092</v>
      </c>
      <c r="S41" s="7">
        <f t="shared" si="7"/>
        <v>0.0001132001308</v>
      </c>
      <c r="T41" s="7">
        <f t="shared" si="8"/>
        <v>0.9658026632</v>
      </c>
      <c r="U41" s="7">
        <f t="shared" si="14"/>
        <v>1.004347607</v>
      </c>
      <c r="V41" s="12">
        <f t="shared" si="9"/>
        <v>0.04111960894</v>
      </c>
      <c r="W41" s="12">
        <f t="shared" si="10"/>
        <v>0.03971342783</v>
      </c>
      <c r="X41" s="12">
        <f t="shared" si="11"/>
        <v>0.001406181114</v>
      </c>
    </row>
    <row r="42" ht="15.75" customHeight="1">
      <c r="A42" s="1" t="s">
        <v>48</v>
      </c>
      <c r="B42" s="4">
        <v>0.0293722371913216</v>
      </c>
      <c r="C42" s="4">
        <v>0.0299855039967531</v>
      </c>
      <c r="D42" s="4">
        <v>0.0242484223274681</v>
      </c>
      <c r="E42" s="5">
        <v>0.0398042803844933</v>
      </c>
      <c r="F42" s="5">
        <v>0.0402197354275333</v>
      </c>
      <c r="G42" s="5">
        <v>0.039452666932942</v>
      </c>
      <c r="H42" s="6">
        <v>0.0208331938575808</v>
      </c>
      <c r="I42" s="6">
        <v>0.0212490629347909</v>
      </c>
      <c r="J42" s="6">
        <v>0.0203646532019312</v>
      </c>
      <c r="K42" s="7" t="str">
        <f t="shared" si="1"/>
        <v>USDC-USDT</v>
      </c>
      <c r="L42" s="7" t="str">
        <f t="shared" si="2"/>
        <v>USDC</v>
      </c>
      <c r="M42" s="7" t="str">
        <f t="shared" si="3"/>
        <v>USDT</v>
      </c>
      <c r="N42" s="10">
        <f t="shared" si="4"/>
        <v>0</v>
      </c>
      <c r="O42" s="11">
        <f t="shared" si="12"/>
        <v>1.004939092</v>
      </c>
      <c r="P42" s="7">
        <f t="shared" si="13"/>
        <v>1.004939092</v>
      </c>
      <c r="Q42" s="7">
        <f t="shared" si="5"/>
        <v>0</v>
      </c>
      <c r="R42" s="7">
        <f t="shared" si="6"/>
        <v>1.00502165</v>
      </c>
      <c r="S42" s="7">
        <f t="shared" si="7"/>
        <v>0.00008255782236</v>
      </c>
      <c r="T42" s="7">
        <f t="shared" si="8"/>
        <v>1.315724656</v>
      </c>
      <c r="U42" s="7">
        <f t="shared" si="14"/>
        <v>1.004430116</v>
      </c>
      <c r="V42" s="12">
        <f t="shared" si="9"/>
        <v>0.029985504</v>
      </c>
      <c r="W42" s="12">
        <f t="shared" si="10"/>
        <v>0.03945266693</v>
      </c>
      <c r="X42" s="12">
        <f t="shared" si="11"/>
        <v>-0.009467162936</v>
      </c>
    </row>
    <row r="43" ht="15.75" customHeight="1">
      <c r="A43" s="1" t="s">
        <v>49</v>
      </c>
      <c r="B43" s="4">
        <v>0.0295031040639841</v>
      </c>
      <c r="C43" s="4">
        <v>0.0290613942518571</v>
      </c>
      <c r="D43" s="4">
        <v>0.0171297036677564</v>
      </c>
      <c r="E43" s="5">
        <v>0.0398930401500075</v>
      </c>
      <c r="F43" s="5">
        <v>0.0395881828591315</v>
      </c>
      <c r="G43" s="5">
        <v>0.033116758393797</v>
      </c>
      <c r="H43" s="6">
        <v>0.0208079251212279</v>
      </c>
      <c r="I43" s="6">
        <v>0.0212503981266145</v>
      </c>
      <c r="J43" s="6">
        <v>0.0203768219225447</v>
      </c>
      <c r="K43" s="7" t="str">
        <f t="shared" si="1"/>
        <v>DAI-USDT</v>
      </c>
      <c r="L43" s="7" t="str">
        <f t="shared" si="2"/>
        <v>DAI</v>
      </c>
      <c r="M43" s="7" t="str">
        <f t="shared" si="3"/>
        <v>USDT</v>
      </c>
      <c r="N43" s="10">
        <f t="shared" si="4"/>
        <v>0</v>
      </c>
      <c r="O43" s="11">
        <f t="shared" si="12"/>
        <v>1.00502165</v>
      </c>
      <c r="P43" s="7">
        <f t="shared" si="13"/>
        <v>1.00502165</v>
      </c>
      <c r="Q43" s="7">
        <f t="shared" si="5"/>
        <v>0</v>
      </c>
      <c r="R43" s="7">
        <f t="shared" si="6"/>
        <v>1.005102886</v>
      </c>
      <c r="S43" s="7">
        <f t="shared" si="7"/>
        <v>0.00008123632417</v>
      </c>
      <c r="T43" s="7">
        <f t="shared" si="8"/>
        <v>1.122483869</v>
      </c>
      <c r="U43" s="7">
        <f t="shared" si="14"/>
        <v>1.004511305</v>
      </c>
      <c r="V43" s="12">
        <f t="shared" si="9"/>
        <v>0.02950310406</v>
      </c>
      <c r="W43" s="12">
        <f t="shared" si="10"/>
        <v>0.03311675839</v>
      </c>
      <c r="X43" s="12">
        <f t="shared" si="11"/>
        <v>-0.00361365433</v>
      </c>
    </row>
    <row r="44" ht="15.75" customHeight="1">
      <c r="A44" s="1" t="s">
        <v>50</v>
      </c>
      <c r="B44" s="4">
        <v>0.0301499232191897</v>
      </c>
      <c r="C44" s="4">
        <v>0.0266460548508424</v>
      </c>
      <c r="D44" s="4">
        <v>0.0135733667891591</v>
      </c>
      <c r="E44" s="5">
        <v>0.0403303933268157</v>
      </c>
      <c r="F44" s="5">
        <v>0.0379020205503111</v>
      </c>
      <c r="G44" s="5">
        <v>0.0294471345583207</v>
      </c>
      <c r="H44" s="6">
        <v>0.0208047971511289</v>
      </c>
      <c r="I44" s="6">
        <v>0.0212509122131755</v>
      </c>
      <c r="J44" s="6">
        <v>0.0203753303020378</v>
      </c>
      <c r="K44" s="7" t="str">
        <f t="shared" si="1"/>
        <v>DAI-USDT</v>
      </c>
      <c r="L44" s="7" t="str">
        <f t="shared" si="2"/>
        <v>DAI</v>
      </c>
      <c r="M44" s="7" t="str">
        <f t="shared" si="3"/>
        <v>USDT</v>
      </c>
      <c r="N44" s="10">
        <f t="shared" si="4"/>
        <v>0</v>
      </c>
      <c r="O44" s="11">
        <f t="shared" si="12"/>
        <v>1.005102886</v>
      </c>
      <c r="P44" s="7">
        <f t="shared" si="13"/>
        <v>4.020411545</v>
      </c>
      <c r="Q44" s="7">
        <f t="shared" si="5"/>
        <v>3.015308658</v>
      </c>
      <c r="R44" s="7">
        <f t="shared" si="6"/>
        <v>1.005191716</v>
      </c>
      <c r="S44" s="7">
        <f t="shared" si="7"/>
        <v>0.00008882986186</v>
      </c>
      <c r="T44" s="7">
        <f t="shared" si="8"/>
        <v>0.9766902006</v>
      </c>
      <c r="U44" s="7">
        <f t="shared" si="14"/>
        <v>1.00459428</v>
      </c>
      <c r="V44" s="12">
        <f t="shared" si="9"/>
        <v>0.03014992322</v>
      </c>
      <c r="W44" s="12">
        <f t="shared" si="10"/>
        <v>0.02944713456</v>
      </c>
      <c r="X44" s="12">
        <f t="shared" si="11"/>
        <v>0.0007027886609</v>
      </c>
    </row>
    <row r="45" ht="15.75" customHeight="1">
      <c r="A45" s="1" t="s">
        <v>51</v>
      </c>
      <c r="B45" s="4">
        <v>0.0297092240388727</v>
      </c>
      <c r="C45" s="4">
        <v>0.0329832698914898</v>
      </c>
      <c r="D45" s="4">
        <v>0.021216105604759</v>
      </c>
      <c r="E45" s="5">
        <v>0.0400330580698462</v>
      </c>
      <c r="F45" s="5">
        <v>0.0438687484358928</v>
      </c>
      <c r="G45" s="5">
        <v>0.0368826652101841</v>
      </c>
      <c r="H45" s="6">
        <v>0.0208281634644985</v>
      </c>
      <c r="I45" s="6">
        <v>0.021254088912348</v>
      </c>
      <c r="J45" s="6">
        <v>0.0203800675721291</v>
      </c>
      <c r="K45" s="7" t="str">
        <f t="shared" si="1"/>
        <v>USDC-USDT</v>
      </c>
      <c r="L45" s="7" t="str">
        <f t="shared" si="2"/>
        <v>USDC</v>
      </c>
      <c r="M45" s="7" t="str">
        <f t="shared" si="3"/>
        <v>USDT</v>
      </c>
      <c r="N45" s="10">
        <f t="shared" si="4"/>
        <v>0</v>
      </c>
      <c r="O45" s="11">
        <f t="shared" si="12"/>
        <v>1.005191716</v>
      </c>
      <c r="P45" s="7">
        <f t="shared" si="13"/>
        <v>1.005191716</v>
      </c>
      <c r="Q45" s="7">
        <f t="shared" si="5"/>
        <v>0</v>
      </c>
      <c r="R45" s="7">
        <f t="shared" si="6"/>
        <v>1.00528255</v>
      </c>
      <c r="S45" s="7">
        <f t="shared" si="7"/>
        <v>0.00009083427305</v>
      </c>
      <c r="T45" s="7">
        <f t="shared" si="8"/>
        <v>1.118223431</v>
      </c>
      <c r="U45" s="7">
        <f t="shared" si="14"/>
        <v>1.00468506</v>
      </c>
      <c r="V45" s="12">
        <f t="shared" si="9"/>
        <v>0.03298326989</v>
      </c>
      <c r="W45" s="12">
        <f t="shared" si="10"/>
        <v>0.03688266521</v>
      </c>
      <c r="X45" s="12">
        <f t="shared" si="11"/>
        <v>-0.003899395319</v>
      </c>
    </row>
    <row r="46" ht="15.75" customHeight="1">
      <c r="A46" s="1" t="s">
        <v>52</v>
      </c>
      <c r="B46" s="4">
        <v>0.0303697368205486</v>
      </c>
      <c r="C46" s="4">
        <v>0.0334538904234718</v>
      </c>
      <c r="D46" s="4">
        <v>0.0598563426647651</v>
      </c>
      <c r="E46" s="5">
        <v>0.0404778603103992</v>
      </c>
      <c r="F46" s="5">
        <v>0.044090030770965</v>
      </c>
      <c r="G46" s="5">
        <v>0.0900825539855048</v>
      </c>
      <c r="H46" s="6">
        <v>0.0207893601552131</v>
      </c>
      <c r="I46" s="6">
        <v>0.0212587468082768</v>
      </c>
      <c r="J46" s="6">
        <v>0.0203799641923109</v>
      </c>
      <c r="K46" s="7" t="str">
        <f t="shared" si="1"/>
        <v>USDT-DAI</v>
      </c>
      <c r="L46" s="7" t="str">
        <f t="shared" si="2"/>
        <v>USDT</v>
      </c>
      <c r="M46" s="7" t="str">
        <f t="shared" si="3"/>
        <v>DAI</v>
      </c>
      <c r="N46" s="10">
        <f t="shared" si="4"/>
        <v>1</v>
      </c>
      <c r="O46" s="11">
        <f t="shared" si="12"/>
        <v>1.00528255</v>
      </c>
      <c r="P46" s="7">
        <f t="shared" si="13"/>
        <v>1.00528255</v>
      </c>
      <c r="Q46" s="7">
        <f t="shared" si="5"/>
        <v>0</v>
      </c>
      <c r="R46" s="7">
        <f t="shared" si="6"/>
        <v>1.005447407</v>
      </c>
      <c r="S46" s="7">
        <f t="shared" si="7"/>
        <v>0.0001648562652</v>
      </c>
      <c r="T46" s="7">
        <f t="shared" si="8"/>
        <v>0.6762501434</v>
      </c>
      <c r="U46" s="7">
        <f t="shared" si="14"/>
        <v>1.004849818</v>
      </c>
      <c r="V46" s="12">
        <f t="shared" si="9"/>
        <v>0.05985634266</v>
      </c>
      <c r="W46" s="12">
        <f t="shared" si="10"/>
        <v>0.04047786031</v>
      </c>
      <c r="X46" s="12">
        <f t="shared" si="11"/>
        <v>0.01937848235</v>
      </c>
    </row>
    <row r="47" ht="15.75" customHeight="1">
      <c r="A47" s="1" t="s">
        <v>53</v>
      </c>
      <c r="B47" s="4">
        <v>0.0307893631693878</v>
      </c>
      <c r="C47" s="4">
        <v>0.0582622923431102</v>
      </c>
      <c r="D47" s="4">
        <v>0.0606739779033957</v>
      </c>
      <c r="E47" s="5">
        <v>0.040757894409565</v>
      </c>
      <c r="F47" s="5">
        <v>0.0745271023554094</v>
      </c>
      <c r="G47" s="5">
        <v>0.0912223765016038</v>
      </c>
      <c r="H47" s="6">
        <v>0.0208101238154599</v>
      </c>
      <c r="I47" s="6">
        <v>0.0212622799856958</v>
      </c>
      <c r="J47" s="6">
        <v>0.0203872720603402</v>
      </c>
      <c r="K47" s="7" t="str">
        <f t="shared" si="1"/>
        <v>USDT-DAI</v>
      </c>
      <c r="L47" s="7" t="str">
        <f t="shared" si="2"/>
        <v>USDT</v>
      </c>
      <c r="M47" s="7" t="str">
        <f t="shared" si="3"/>
        <v>DAI</v>
      </c>
      <c r="N47" s="10">
        <f t="shared" si="4"/>
        <v>1</v>
      </c>
      <c r="O47" s="11">
        <f t="shared" si="12"/>
        <v>1.005447407</v>
      </c>
      <c r="P47" s="7">
        <f t="shared" si="13"/>
        <v>1.005447407</v>
      </c>
      <c r="Q47" s="7">
        <f t="shared" si="5"/>
        <v>0</v>
      </c>
      <c r="R47" s="7">
        <f t="shared" si="6"/>
        <v>1.005614542</v>
      </c>
      <c r="S47" s="7">
        <f t="shared" si="7"/>
        <v>0.0001671355993</v>
      </c>
      <c r="T47" s="7">
        <f t="shared" si="8"/>
        <v>0.6717524682</v>
      </c>
      <c r="U47" s="7">
        <f t="shared" si="14"/>
        <v>1.005016855</v>
      </c>
      <c r="V47" s="12">
        <f t="shared" si="9"/>
        <v>0.0606739779</v>
      </c>
      <c r="W47" s="12">
        <f t="shared" si="10"/>
        <v>0.04075789441</v>
      </c>
      <c r="X47" s="12">
        <f t="shared" si="11"/>
        <v>0.01991608349</v>
      </c>
    </row>
    <row r="48" ht="15.75" customHeight="1">
      <c r="A48" s="1" t="s">
        <v>54</v>
      </c>
      <c r="B48" s="4">
        <v>0.0309467655184885</v>
      </c>
      <c r="C48" s="4">
        <v>0.0547808607229454</v>
      </c>
      <c r="D48" s="4">
        <v>0.0617790087783785</v>
      </c>
      <c r="E48" s="5">
        <v>0.0409144800776382</v>
      </c>
      <c r="F48" s="5">
        <v>0.0703552877700972</v>
      </c>
      <c r="G48" s="5">
        <v>0.0927591727466243</v>
      </c>
      <c r="H48" s="6">
        <v>0.0208427065802706</v>
      </c>
      <c r="I48" s="6">
        <v>0.0212634398139427</v>
      </c>
      <c r="J48" s="6">
        <v>0.0203871801540278</v>
      </c>
      <c r="K48" s="7" t="str">
        <f t="shared" si="1"/>
        <v>USDT-DAI</v>
      </c>
      <c r="L48" s="7" t="str">
        <f t="shared" si="2"/>
        <v>USDT</v>
      </c>
      <c r="M48" s="7" t="str">
        <f t="shared" si="3"/>
        <v>DAI</v>
      </c>
      <c r="N48" s="10">
        <f t="shared" si="4"/>
        <v>1</v>
      </c>
      <c r="O48" s="11">
        <f t="shared" si="12"/>
        <v>1.005614542</v>
      </c>
      <c r="P48" s="7">
        <f t="shared" si="13"/>
        <v>1.005614542</v>
      </c>
      <c r="Q48" s="7">
        <f t="shared" si="5"/>
        <v>0</v>
      </c>
      <c r="R48" s="7">
        <f t="shared" si="6"/>
        <v>1.00578475</v>
      </c>
      <c r="S48" s="7">
        <f t="shared" si="7"/>
        <v>0.000170207862</v>
      </c>
      <c r="T48" s="7">
        <f t="shared" si="8"/>
        <v>0.6622715529</v>
      </c>
      <c r="U48" s="7">
        <f t="shared" si="14"/>
        <v>1.005186961</v>
      </c>
      <c r="V48" s="12">
        <f t="shared" si="9"/>
        <v>0.06177900878</v>
      </c>
      <c r="W48" s="12">
        <f t="shared" si="10"/>
        <v>0.04091448008</v>
      </c>
      <c r="X48" s="12">
        <f t="shared" si="11"/>
        <v>0.0208645287</v>
      </c>
    </row>
    <row r="49" ht="15.75" customHeight="1">
      <c r="A49" s="1" t="s">
        <v>55</v>
      </c>
      <c r="B49" s="4">
        <v>0.0320607768774334</v>
      </c>
      <c r="C49" s="4">
        <v>0.0675798711655555</v>
      </c>
      <c r="D49" s="4">
        <v>0.110542874766548</v>
      </c>
      <c r="E49" s="5">
        <v>0.0423243108919231</v>
      </c>
      <c r="F49" s="5">
        <v>0.0855379631193391</v>
      </c>
      <c r="G49" s="5">
        <v>0.157243491095881</v>
      </c>
      <c r="H49" s="6">
        <v>0.0208321332022717</v>
      </c>
      <c r="I49" s="6">
        <v>0.0212682567111694</v>
      </c>
      <c r="J49" s="6">
        <v>0.0203622365223309</v>
      </c>
      <c r="K49" s="7" t="str">
        <f t="shared" si="1"/>
        <v>USDT-DAI</v>
      </c>
      <c r="L49" s="7" t="str">
        <f t="shared" si="2"/>
        <v>USDT</v>
      </c>
      <c r="M49" s="7" t="str">
        <f t="shared" si="3"/>
        <v>DAI</v>
      </c>
      <c r="N49" s="10">
        <f t="shared" si="4"/>
        <v>1</v>
      </c>
      <c r="O49" s="11">
        <f t="shared" si="12"/>
        <v>1.00578475</v>
      </c>
      <c r="P49" s="7">
        <f t="shared" si="13"/>
        <v>1.00578475</v>
      </c>
      <c r="Q49" s="7">
        <f t="shared" si="5"/>
        <v>0</v>
      </c>
      <c r="R49" s="7">
        <f t="shared" si="6"/>
        <v>1.006089359</v>
      </c>
      <c r="S49" s="7">
        <f t="shared" si="7"/>
        <v>0.0003046091443</v>
      </c>
      <c r="T49" s="7">
        <f t="shared" si="8"/>
        <v>0.3828768791</v>
      </c>
      <c r="U49" s="7">
        <f t="shared" si="14"/>
        <v>1.005491389</v>
      </c>
      <c r="V49" s="12">
        <f t="shared" si="9"/>
        <v>0.1105428748</v>
      </c>
      <c r="W49" s="12">
        <f t="shared" si="10"/>
        <v>0.04232431089</v>
      </c>
      <c r="X49" s="12">
        <f t="shared" si="11"/>
        <v>0.06821856387</v>
      </c>
    </row>
    <row r="50" ht="15.75" customHeight="1">
      <c r="A50" s="1" t="s">
        <v>56</v>
      </c>
      <c r="B50" s="4">
        <v>0.0355004556164277</v>
      </c>
      <c r="C50" s="4">
        <v>0.0449457168405258</v>
      </c>
      <c r="D50" s="4">
        <v>0.0256852634412991</v>
      </c>
      <c r="E50" s="5">
        <v>0.0466630195475759</v>
      </c>
      <c r="F50" s="5">
        <v>0.0583980611045167</v>
      </c>
      <c r="G50" s="5">
        <v>0.0406143241382019</v>
      </c>
      <c r="H50" s="6">
        <v>0.0208203207914095</v>
      </c>
      <c r="I50" s="6">
        <v>0.0212718254715328</v>
      </c>
      <c r="J50" s="6">
        <v>0.0203777342367013</v>
      </c>
      <c r="K50" s="7" t="str">
        <f t="shared" si="1"/>
        <v>USDC-USDT</v>
      </c>
      <c r="L50" s="7" t="str">
        <f t="shared" si="2"/>
        <v>USDC</v>
      </c>
      <c r="M50" s="7" t="str">
        <f t="shared" si="3"/>
        <v>USDT</v>
      </c>
      <c r="N50" s="10">
        <f t="shared" si="4"/>
        <v>0</v>
      </c>
      <c r="O50" s="11">
        <f t="shared" si="12"/>
        <v>1.006089359</v>
      </c>
      <c r="P50" s="7">
        <f t="shared" si="13"/>
        <v>4.024357437</v>
      </c>
      <c r="Q50" s="7">
        <f t="shared" si="5"/>
        <v>3.018268077</v>
      </c>
      <c r="R50" s="7">
        <f t="shared" si="6"/>
        <v>1.006249065</v>
      </c>
      <c r="S50" s="7">
        <f t="shared" si="7"/>
        <v>0.0001597060597</v>
      </c>
      <c r="T50" s="7">
        <f t="shared" si="8"/>
        <v>0.9036305791</v>
      </c>
      <c r="U50" s="7">
        <f t="shared" si="14"/>
        <v>1.005615205</v>
      </c>
      <c r="V50" s="12">
        <f t="shared" si="9"/>
        <v>0.04494571684</v>
      </c>
      <c r="W50" s="12">
        <f t="shared" si="10"/>
        <v>0.04061432414</v>
      </c>
      <c r="X50" s="12">
        <f t="shared" si="11"/>
        <v>0.004331392702</v>
      </c>
    </row>
    <row r="51" ht="15.75" customHeight="1">
      <c r="A51" s="1" t="s">
        <v>57</v>
      </c>
      <c r="B51" s="4">
        <v>0.0353866637370061</v>
      </c>
      <c r="C51" s="4">
        <v>0.0512372826080762</v>
      </c>
      <c r="D51" s="4">
        <v>0.0240998627385904</v>
      </c>
      <c r="E51" s="5">
        <v>0.0465200615777801</v>
      </c>
      <c r="F51" s="5">
        <v>0.066076724009358</v>
      </c>
      <c r="G51" s="5">
        <v>0.0393317023528188</v>
      </c>
      <c r="H51" s="6">
        <v>0.0208048417452413</v>
      </c>
      <c r="I51" s="6">
        <v>0.021272354444391</v>
      </c>
      <c r="J51" s="6">
        <v>0.0203865279112009</v>
      </c>
      <c r="K51" s="7" t="str">
        <f t="shared" si="1"/>
        <v>USDC-USDT</v>
      </c>
      <c r="L51" s="7" t="str">
        <f t="shared" si="2"/>
        <v>USDC</v>
      </c>
      <c r="M51" s="7" t="str">
        <f t="shared" si="3"/>
        <v>USDT</v>
      </c>
      <c r="N51" s="10">
        <f t="shared" si="4"/>
        <v>0</v>
      </c>
      <c r="O51" s="11">
        <f t="shared" si="12"/>
        <v>1.006249065</v>
      </c>
      <c r="P51" s="7">
        <f t="shared" si="13"/>
        <v>4.024996261</v>
      </c>
      <c r="Q51" s="7">
        <f t="shared" si="5"/>
        <v>3.018747196</v>
      </c>
      <c r="R51" s="7">
        <f t="shared" si="6"/>
        <v>1.006488784</v>
      </c>
      <c r="S51" s="7">
        <f t="shared" si="7"/>
        <v>0.0002397189171</v>
      </c>
      <c r="T51" s="7">
        <f t="shared" si="8"/>
        <v>0.7676383358</v>
      </c>
      <c r="U51" s="7">
        <f t="shared" si="14"/>
        <v>1.005756369</v>
      </c>
      <c r="V51" s="12">
        <f t="shared" si="9"/>
        <v>0.05123728261</v>
      </c>
      <c r="W51" s="12">
        <f t="shared" si="10"/>
        <v>0.03933170235</v>
      </c>
      <c r="X51" s="12">
        <f t="shared" si="11"/>
        <v>0.01190558026</v>
      </c>
    </row>
    <row r="52" ht="15.75" customHeight="1">
      <c r="A52" s="1" t="s">
        <v>58</v>
      </c>
      <c r="B52" s="4">
        <v>0.0367897279845896</v>
      </c>
      <c r="C52" s="4">
        <v>0.0568700693086623</v>
      </c>
      <c r="D52" s="4">
        <v>0.0254155054442839</v>
      </c>
      <c r="E52" s="5">
        <v>0.0482794575606277</v>
      </c>
      <c r="F52" s="5">
        <v>0.0728348661734168</v>
      </c>
      <c r="G52" s="5">
        <v>0.0403990282525883</v>
      </c>
      <c r="H52" s="6">
        <v>0.0208087168992475</v>
      </c>
      <c r="I52" s="6">
        <v>0.0212712863793554</v>
      </c>
      <c r="J52" s="6">
        <v>0.0203862967255097</v>
      </c>
      <c r="K52" s="7" t="str">
        <f t="shared" si="1"/>
        <v>USDC-USDT</v>
      </c>
      <c r="L52" s="7" t="str">
        <f t="shared" si="2"/>
        <v>USDC</v>
      </c>
      <c r="M52" s="7" t="str">
        <f t="shared" si="3"/>
        <v>USDT</v>
      </c>
      <c r="N52" s="10">
        <f t="shared" si="4"/>
        <v>0</v>
      </c>
      <c r="O52" s="11">
        <f t="shared" si="12"/>
        <v>1.006488784</v>
      </c>
      <c r="P52" s="7">
        <f t="shared" si="13"/>
        <v>4.025955137</v>
      </c>
      <c r="Q52" s="7">
        <f t="shared" si="5"/>
        <v>3.019466352</v>
      </c>
      <c r="R52" s="7">
        <f t="shared" si="6"/>
        <v>1.00678186</v>
      </c>
      <c r="S52" s="7">
        <f t="shared" si="7"/>
        <v>0.0002930762772</v>
      </c>
      <c r="T52" s="7">
        <f t="shared" si="8"/>
        <v>0.7103741695</v>
      </c>
      <c r="U52" s="7">
        <f t="shared" si="14"/>
        <v>1.005913074</v>
      </c>
      <c r="V52" s="12">
        <f t="shared" si="9"/>
        <v>0.05687006931</v>
      </c>
      <c r="W52" s="12">
        <f t="shared" si="10"/>
        <v>0.04039902825</v>
      </c>
      <c r="X52" s="12">
        <f t="shared" si="11"/>
        <v>0.01647104106</v>
      </c>
    </row>
    <row r="53" ht="15.75" customHeight="1">
      <c r="A53" s="1" t="s">
        <v>59</v>
      </c>
      <c r="B53" s="4">
        <v>0.0346271436954137</v>
      </c>
      <c r="C53" s="4">
        <v>0.0493592150353874</v>
      </c>
      <c r="D53" s="4">
        <v>0.0243886460523126</v>
      </c>
      <c r="E53" s="5">
        <v>0.0455648713884877</v>
      </c>
      <c r="F53" s="5">
        <v>0.0637953096129326</v>
      </c>
      <c r="G53" s="5">
        <v>0.0395685131561442</v>
      </c>
      <c r="H53" s="6">
        <v>0.0208222492072202</v>
      </c>
      <c r="I53" s="6">
        <v>0.0212800542295336</v>
      </c>
      <c r="J53" s="6">
        <v>0.0204024161931146</v>
      </c>
      <c r="K53" s="7" t="str">
        <f t="shared" si="1"/>
        <v>USDC-USDT</v>
      </c>
      <c r="L53" s="7" t="str">
        <f t="shared" si="2"/>
        <v>USDC</v>
      </c>
      <c r="M53" s="7" t="str">
        <f t="shared" si="3"/>
        <v>USDT</v>
      </c>
      <c r="N53" s="10">
        <f t="shared" si="4"/>
        <v>0</v>
      </c>
      <c r="O53" s="11">
        <f t="shared" si="12"/>
        <v>1.00678186</v>
      </c>
      <c r="P53" s="7">
        <f t="shared" si="13"/>
        <v>4.027127442</v>
      </c>
      <c r="Q53" s="7">
        <f t="shared" si="5"/>
        <v>3.020345581</v>
      </c>
      <c r="R53" s="7">
        <f t="shared" si="6"/>
        <v>1.006999026</v>
      </c>
      <c r="S53" s="7">
        <f t="shared" si="7"/>
        <v>0.000217165111</v>
      </c>
      <c r="T53" s="7">
        <f t="shared" si="8"/>
        <v>0.8016438902</v>
      </c>
      <c r="U53" s="7">
        <f t="shared" si="14"/>
        <v>1.006049105</v>
      </c>
      <c r="V53" s="12">
        <f t="shared" si="9"/>
        <v>0.04935921504</v>
      </c>
      <c r="W53" s="12">
        <f t="shared" si="10"/>
        <v>0.03956851316</v>
      </c>
      <c r="X53" s="12">
        <f t="shared" si="11"/>
        <v>0.009790701879</v>
      </c>
    </row>
    <row r="54" ht="15.75" customHeight="1">
      <c r="A54" s="1" t="s">
        <v>60</v>
      </c>
      <c r="B54" s="4">
        <v>0.0284334431117136</v>
      </c>
      <c r="C54" s="4">
        <v>0.026855644814578</v>
      </c>
      <c r="D54" s="4">
        <v>0.0202271398200779</v>
      </c>
      <c r="E54" s="5">
        <v>0.039159768513969</v>
      </c>
      <c r="F54" s="5">
        <v>0.03805206169662</v>
      </c>
      <c r="G54" s="5">
        <v>0.0360096041790214</v>
      </c>
      <c r="H54" s="6">
        <v>0.0208777515101742</v>
      </c>
      <c r="I54" s="6">
        <v>0.0212906134147239</v>
      </c>
      <c r="J54" s="6">
        <v>0.0204278660993287</v>
      </c>
      <c r="K54" s="7" t="str">
        <f t="shared" si="1"/>
        <v>DAI-USDT</v>
      </c>
      <c r="L54" s="7" t="str">
        <f t="shared" si="2"/>
        <v>DAI</v>
      </c>
      <c r="M54" s="7" t="str">
        <f t="shared" si="3"/>
        <v>USDT</v>
      </c>
      <c r="N54" s="10">
        <f t="shared" si="4"/>
        <v>0</v>
      </c>
      <c r="O54" s="11">
        <f t="shared" si="12"/>
        <v>1.006999026</v>
      </c>
      <c r="P54" s="7">
        <f t="shared" si="13"/>
        <v>1.006999026</v>
      </c>
      <c r="Q54" s="7">
        <f t="shared" si="5"/>
        <v>0</v>
      </c>
      <c r="R54" s="7">
        <f t="shared" si="6"/>
        <v>1.007077471</v>
      </c>
      <c r="S54" s="7">
        <f t="shared" si="7"/>
        <v>0.00007844506714</v>
      </c>
      <c r="T54" s="7">
        <f t="shared" si="8"/>
        <v>1.266452467</v>
      </c>
      <c r="U54" s="7">
        <f t="shared" si="14"/>
        <v>1.006127476</v>
      </c>
      <c r="V54" s="12">
        <f t="shared" si="9"/>
        <v>0.02843344311</v>
      </c>
      <c r="W54" s="12">
        <f t="shared" si="10"/>
        <v>0.03600960418</v>
      </c>
      <c r="X54" s="12">
        <f t="shared" si="11"/>
        <v>-0.007576161067</v>
      </c>
    </row>
    <row r="55" ht="15.75" customHeight="1">
      <c r="A55" s="1" t="s">
        <v>61</v>
      </c>
      <c r="B55" s="4">
        <v>0.0287363707556793</v>
      </c>
      <c r="C55" s="4">
        <v>0.0277735232752365</v>
      </c>
      <c r="D55" s="4">
        <v>0.0209385924689058</v>
      </c>
      <c r="E55" s="5">
        <v>0.0393688884337934</v>
      </c>
      <c r="F55" s="5">
        <v>0.038700295950117</v>
      </c>
      <c r="G55" s="5">
        <v>0.0366422424505423</v>
      </c>
      <c r="H55" s="6">
        <v>0.0208604504494408</v>
      </c>
      <c r="I55" s="6">
        <v>0.021299669800895</v>
      </c>
      <c r="J55" s="6">
        <v>0.0204224423474521</v>
      </c>
      <c r="K55" s="7" t="str">
        <f t="shared" si="1"/>
        <v>DAI-USDT</v>
      </c>
      <c r="L55" s="7" t="str">
        <f t="shared" si="2"/>
        <v>DAI</v>
      </c>
      <c r="M55" s="7" t="str">
        <f t="shared" si="3"/>
        <v>USDT</v>
      </c>
      <c r="N55" s="10">
        <f t="shared" si="4"/>
        <v>0</v>
      </c>
      <c r="O55" s="11">
        <f t="shared" si="12"/>
        <v>1.007077471</v>
      </c>
      <c r="P55" s="7">
        <f t="shared" si="13"/>
        <v>1.007077471</v>
      </c>
      <c r="Q55" s="7">
        <f t="shared" si="5"/>
        <v>0</v>
      </c>
      <c r="R55" s="7">
        <f t="shared" si="6"/>
        <v>1.007156758</v>
      </c>
      <c r="S55" s="7">
        <f t="shared" si="7"/>
        <v>0.00007928699061</v>
      </c>
      <c r="T55" s="7">
        <f t="shared" si="8"/>
        <v>1.275117264</v>
      </c>
      <c r="U55" s="7">
        <f t="shared" si="14"/>
        <v>1.006206688</v>
      </c>
      <c r="V55" s="12">
        <f t="shared" si="9"/>
        <v>0.02873637076</v>
      </c>
      <c r="W55" s="12">
        <f t="shared" si="10"/>
        <v>0.03664224245</v>
      </c>
      <c r="X55" s="12">
        <f t="shared" si="11"/>
        <v>-0.007905871695</v>
      </c>
    </row>
    <row r="56" ht="15.75" customHeight="1">
      <c r="A56" s="1" t="s">
        <v>62</v>
      </c>
      <c r="B56" s="4">
        <v>0.0288043012752263</v>
      </c>
      <c r="C56" s="4">
        <v>0.0277710384677198</v>
      </c>
      <c r="D56" s="4">
        <v>0.0397637313128635</v>
      </c>
      <c r="E56" s="5">
        <v>0.0394156321633125</v>
      </c>
      <c r="F56" s="5">
        <v>0.0386985584111896</v>
      </c>
      <c r="G56" s="5">
        <v>0.0613978983209497</v>
      </c>
      <c r="H56" s="6">
        <v>0.0208573673495058</v>
      </c>
      <c r="I56" s="6">
        <v>0.0212892025018304</v>
      </c>
      <c r="J56" s="6">
        <v>0.0204216986363722</v>
      </c>
      <c r="K56" s="7" t="str">
        <f t="shared" si="1"/>
        <v>USDT-USDC</v>
      </c>
      <c r="L56" s="7" t="str">
        <f t="shared" si="2"/>
        <v>USDT</v>
      </c>
      <c r="M56" s="7" t="str">
        <f t="shared" si="3"/>
        <v>USDC</v>
      </c>
      <c r="N56" s="10">
        <f t="shared" si="4"/>
        <v>1</v>
      </c>
      <c r="O56" s="11">
        <f t="shared" si="12"/>
        <v>1.007156758</v>
      </c>
      <c r="P56" s="7">
        <f t="shared" si="13"/>
        <v>1.007156758</v>
      </c>
      <c r="Q56" s="7">
        <f t="shared" si="5"/>
        <v>0</v>
      </c>
      <c r="R56" s="7">
        <f t="shared" si="6"/>
        <v>1.007266479</v>
      </c>
      <c r="S56" s="7">
        <f t="shared" si="7"/>
        <v>0.0001097213992</v>
      </c>
      <c r="T56" s="7">
        <f t="shared" si="8"/>
        <v>0.973212451</v>
      </c>
      <c r="U56" s="7">
        <f t="shared" si="14"/>
        <v>1.006316306</v>
      </c>
      <c r="V56" s="12">
        <f t="shared" si="9"/>
        <v>0.03976373131</v>
      </c>
      <c r="W56" s="12">
        <f t="shared" si="10"/>
        <v>0.03869855841</v>
      </c>
      <c r="X56" s="12">
        <f t="shared" si="11"/>
        <v>0.001065172902</v>
      </c>
    </row>
    <row r="57" ht="15.75" customHeight="1">
      <c r="A57" s="1" t="s">
        <v>63</v>
      </c>
      <c r="B57" s="4">
        <v>0.0288340330928451</v>
      </c>
      <c r="C57" s="4">
        <v>0.0292403829330916</v>
      </c>
      <c r="D57" s="4">
        <v>0.0457317176726823</v>
      </c>
      <c r="E57" s="5">
        <v>0.0394360762882746</v>
      </c>
      <c r="F57" s="5">
        <v>0.0397140195513767</v>
      </c>
      <c r="G57" s="5">
        <v>0.0700599814496136</v>
      </c>
      <c r="H57" s="6">
        <v>0.0208769145668544</v>
      </c>
      <c r="I57" s="6">
        <v>0.021289384843385</v>
      </c>
      <c r="J57" s="6">
        <v>0.02041927752867</v>
      </c>
      <c r="K57" s="7" t="str">
        <f t="shared" si="1"/>
        <v>USDT-DAI</v>
      </c>
      <c r="L57" s="7" t="str">
        <f t="shared" si="2"/>
        <v>USDT</v>
      </c>
      <c r="M57" s="7" t="str">
        <f t="shared" si="3"/>
        <v>DAI</v>
      </c>
      <c r="N57" s="10">
        <f t="shared" si="4"/>
        <v>1</v>
      </c>
      <c r="O57" s="11">
        <f t="shared" si="12"/>
        <v>1.007266479</v>
      </c>
      <c r="P57" s="7">
        <f t="shared" si="13"/>
        <v>1.007266479</v>
      </c>
      <c r="Q57" s="7">
        <f t="shared" si="5"/>
        <v>0</v>
      </c>
      <c r="R57" s="7">
        <f t="shared" si="6"/>
        <v>1.007392682</v>
      </c>
      <c r="S57" s="7">
        <f t="shared" si="7"/>
        <v>0.0001262028116</v>
      </c>
      <c r="T57" s="7">
        <f t="shared" si="8"/>
        <v>0.8623353396</v>
      </c>
      <c r="U57" s="7">
        <f t="shared" si="14"/>
        <v>1.006442389</v>
      </c>
      <c r="V57" s="12">
        <f t="shared" si="9"/>
        <v>0.04573171767</v>
      </c>
      <c r="W57" s="12">
        <f t="shared" si="10"/>
        <v>0.03943607629</v>
      </c>
      <c r="X57" s="12">
        <f t="shared" si="11"/>
        <v>0.006295641384</v>
      </c>
    </row>
    <row r="58" ht="15.75" customHeight="1">
      <c r="A58" s="1" t="s">
        <v>64</v>
      </c>
      <c r="B58" s="4">
        <v>0.0289275030318107</v>
      </c>
      <c r="C58" s="4">
        <v>0.0435024768968357</v>
      </c>
      <c r="D58" s="4">
        <v>0.0471257979581598</v>
      </c>
      <c r="E58" s="5">
        <v>0.0395002686085601</v>
      </c>
      <c r="F58" s="5">
        <v>0.056621116309403</v>
      </c>
      <c r="G58" s="5">
        <v>0.0717503849075351</v>
      </c>
      <c r="H58" s="6">
        <v>0.020920602148194</v>
      </c>
      <c r="I58" s="6">
        <v>0.0212953134734409</v>
      </c>
      <c r="J58" s="6">
        <v>0.0204128697404266</v>
      </c>
      <c r="K58" s="7" t="str">
        <f t="shared" si="1"/>
        <v>USDT-DAI</v>
      </c>
      <c r="L58" s="7" t="str">
        <f t="shared" si="2"/>
        <v>USDT</v>
      </c>
      <c r="M58" s="7" t="str">
        <f t="shared" si="3"/>
        <v>DAI</v>
      </c>
      <c r="N58" s="10">
        <f t="shared" si="4"/>
        <v>1</v>
      </c>
      <c r="O58" s="11">
        <f t="shared" si="12"/>
        <v>1.007392682</v>
      </c>
      <c r="P58" s="7">
        <f t="shared" si="13"/>
        <v>1.007392682</v>
      </c>
      <c r="Q58" s="7">
        <f t="shared" si="5"/>
        <v>0</v>
      </c>
      <c r="R58" s="7">
        <f t="shared" si="6"/>
        <v>1.007522748</v>
      </c>
      <c r="S58" s="7">
        <f t="shared" si="7"/>
        <v>0.0001300662575</v>
      </c>
      <c r="T58" s="7">
        <f t="shared" si="8"/>
        <v>0.8381877935</v>
      </c>
      <c r="U58" s="7">
        <f t="shared" si="14"/>
        <v>1.006572333</v>
      </c>
      <c r="V58" s="12">
        <f t="shared" si="9"/>
        <v>0.04712579796</v>
      </c>
      <c r="W58" s="12">
        <f t="shared" si="10"/>
        <v>0.03950026861</v>
      </c>
      <c r="X58" s="12">
        <f t="shared" si="11"/>
        <v>0.00762552935</v>
      </c>
    </row>
    <row r="59" ht="15.75" customHeight="1">
      <c r="A59" s="1" t="s">
        <v>65</v>
      </c>
      <c r="B59" s="4">
        <v>0.0291297382701691</v>
      </c>
      <c r="C59" s="4">
        <v>0.0374655480656964</v>
      </c>
      <c r="D59" s="4">
        <v>0.0771643219647191</v>
      </c>
      <c r="E59" s="5">
        <v>0.0396387999384504</v>
      </c>
      <c r="F59" s="5">
        <v>0.0491257589518969</v>
      </c>
      <c r="G59" s="5">
        <v>0.113780512778995</v>
      </c>
      <c r="H59" s="6">
        <v>0.0209160835551126</v>
      </c>
      <c r="I59" s="6">
        <v>0.0212976953189707</v>
      </c>
      <c r="J59" s="6">
        <v>0.0204300429592502</v>
      </c>
      <c r="K59" s="7" t="str">
        <f t="shared" si="1"/>
        <v>USDT-DAI</v>
      </c>
      <c r="L59" s="7" t="str">
        <f t="shared" si="2"/>
        <v>USDT</v>
      </c>
      <c r="M59" s="7" t="str">
        <f t="shared" si="3"/>
        <v>DAI</v>
      </c>
      <c r="N59" s="10">
        <f t="shared" si="4"/>
        <v>1</v>
      </c>
      <c r="O59" s="11">
        <f t="shared" si="12"/>
        <v>1.007522748</v>
      </c>
      <c r="P59" s="7">
        <f t="shared" si="13"/>
        <v>1.007522748</v>
      </c>
      <c r="Q59" s="7">
        <f t="shared" si="5"/>
        <v>0</v>
      </c>
      <c r="R59" s="7">
        <f t="shared" si="6"/>
        <v>1.007735748</v>
      </c>
      <c r="S59" s="7">
        <f t="shared" si="7"/>
        <v>0.0002129994787</v>
      </c>
      <c r="T59" s="7">
        <f t="shared" si="8"/>
        <v>0.5136933615</v>
      </c>
      <c r="U59" s="7">
        <f t="shared" si="14"/>
        <v>1.006785132</v>
      </c>
      <c r="V59" s="12">
        <f t="shared" si="9"/>
        <v>0.07716432196</v>
      </c>
      <c r="W59" s="12">
        <f t="shared" si="10"/>
        <v>0.03963879994</v>
      </c>
      <c r="X59" s="12">
        <f t="shared" si="11"/>
        <v>0.03752552203</v>
      </c>
    </row>
    <row r="60" ht="15.75" customHeight="1">
      <c r="A60" s="1" t="s">
        <v>66</v>
      </c>
      <c r="B60" s="4">
        <v>0.0356686198251288</v>
      </c>
      <c r="C60" s="4">
        <v>0.0484976875939562</v>
      </c>
      <c r="D60" s="4">
        <v>0.0234992024796429</v>
      </c>
      <c r="E60" s="5">
        <v>0.0468741361556608</v>
      </c>
      <c r="F60" s="5">
        <v>0.0627476607330643</v>
      </c>
      <c r="G60" s="5">
        <v>0.0388350177641474</v>
      </c>
      <c r="H60" s="6">
        <v>0.0208929160001271</v>
      </c>
      <c r="I60" s="6">
        <v>0.0212987175993195</v>
      </c>
      <c r="J60" s="6">
        <v>0.020426263561969</v>
      </c>
      <c r="K60" s="7" t="str">
        <f t="shared" si="1"/>
        <v>USDC-USDT</v>
      </c>
      <c r="L60" s="7" t="str">
        <f t="shared" si="2"/>
        <v>USDC</v>
      </c>
      <c r="M60" s="7" t="str">
        <f t="shared" si="3"/>
        <v>USDT</v>
      </c>
      <c r="N60" s="10">
        <f t="shared" si="4"/>
        <v>0</v>
      </c>
      <c r="O60" s="11">
        <f t="shared" si="12"/>
        <v>1.007735748</v>
      </c>
      <c r="P60" s="7">
        <f t="shared" si="13"/>
        <v>4.03094299</v>
      </c>
      <c r="Q60" s="7">
        <f t="shared" si="5"/>
        <v>3.023207243</v>
      </c>
      <c r="R60" s="7">
        <f t="shared" si="6"/>
        <v>1.007949679</v>
      </c>
      <c r="S60" s="7">
        <f t="shared" si="7"/>
        <v>0.0002139317997</v>
      </c>
      <c r="T60" s="7">
        <f t="shared" si="8"/>
        <v>0.8007601948</v>
      </c>
      <c r="U60" s="7">
        <f t="shared" si="14"/>
        <v>1.006918904</v>
      </c>
      <c r="V60" s="12">
        <f t="shared" si="9"/>
        <v>0.04849768759</v>
      </c>
      <c r="W60" s="12">
        <f t="shared" si="10"/>
        <v>0.03883501776</v>
      </c>
      <c r="X60" s="12">
        <f t="shared" si="11"/>
        <v>0.00966266983</v>
      </c>
    </row>
    <row r="61" ht="15.75" customHeight="1">
      <c r="A61" s="1" t="s">
        <v>67</v>
      </c>
      <c r="B61" s="4">
        <v>0.0310219723273301</v>
      </c>
      <c r="C61" s="4">
        <v>0.0451860836903734</v>
      </c>
      <c r="D61" s="4">
        <v>0.0344886029410222</v>
      </c>
      <c r="E61" s="5">
        <v>0.0410072114759594</v>
      </c>
      <c r="F61" s="5">
        <v>0.0586954515577533</v>
      </c>
      <c r="G61" s="5">
        <v>0.0536329123460253</v>
      </c>
      <c r="H61" s="6">
        <v>0.0208914693820114</v>
      </c>
      <c r="I61" s="6">
        <v>0.0212981529456715</v>
      </c>
      <c r="J61" s="6">
        <v>0.020429028927847</v>
      </c>
      <c r="K61" s="7" t="str">
        <f t="shared" si="1"/>
        <v>USDC-DAI</v>
      </c>
      <c r="L61" s="7" t="str">
        <f t="shared" si="2"/>
        <v>USDC</v>
      </c>
      <c r="M61" s="7" t="str">
        <f t="shared" si="3"/>
        <v>DAI</v>
      </c>
      <c r="N61" s="10">
        <f t="shared" si="4"/>
        <v>0</v>
      </c>
      <c r="O61" s="11">
        <f t="shared" si="12"/>
        <v>1.007949679</v>
      </c>
      <c r="P61" s="7">
        <f t="shared" si="13"/>
        <v>4.031798717</v>
      </c>
      <c r="Q61" s="7">
        <f t="shared" si="5"/>
        <v>3.023849038</v>
      </c>
      <c r="R61" s="7">
        <f t="shared" si="6"/>
        <v>1.008109081</v>
      </c>
      <c r="S61" s="7">
        <f t="shared" si="7"/>
        <v>0.0001594015816</v>
      </c>
      <c r="T61" s="7">
        <f t="shared" si="8"/>
        <v>0.9075186015</v>
      </c>
      <c r="U61" s="7">
        <f t="shared" si="14"/>
        <v>1.007043558</v>
      </c>
      <c r="V61" s="12">
        <f t="shared" si="9"/>
        <v>0.04518608369</v>
      </c>
      <c r="W61" s="12">
        <f t="shared" si="10"/>
        <v>0.04100721148</v>
      </c>
      <c r="X61" s="12">
        <f t="shared" si="11"/>
        <v>0.004178872214</v>
      </c>
    </row>
    <row r="62" ht="15.75" customHeight="1">
      <c r="A62" s="1" t="s">
        <v>68</v>
      </c>
      <c r="B62" s="4">
        <v>0.0308444688543609</v>
      </c>
      <c r="C62" s="4">
        <v>0.0320384884567988</v>
      </c>
      <c r="D62" s="4">
        <v>0.0261223027594166</v>
      </c>
      <c r="E62" s="5">
        <v>0.0407972507758704</v>
      </c>
      <c r="F62" s="5">
        <v>0.0422962876717631</v>
      </c>
      <c r="G62" s="5">
        <v>0.0413133905390776</v>
      </c>
      <c r="H62" s="6">
        <v>0.0208838686679685</v>
      </c>
      <c r="I62" s="6">
        <v>0.0213026808528906</v>
      </c>
      <c r="J62" s="6">
        <v>0.0204249968031754</v>
      </c>
      <c r="K62" s="7" t="str">
        <f t="shared" si="1"/>
        <v>USDC-DAI</v>
      </c>
      <c r="L62" s="7" t="str">
        <f t="shared" si="2"/>
        <v>USDC</v>
      </c>
      <c r="M62" s="7" t="str">
        <f t="shared" si="3"/>
        <v>DAI</v>
      </c>
      <c r="N62" s="10">
        <f t="shared" si="4"/>
        <v>0</v>
      </c>
      <c r="O62" s="11">
        <f t="shared" si="12"/>
        <v>1.008109081</v>
      </c>
      <c r="P62" s="7">
        <f t="shared" si="13"/>
        <v>1.008109081</v>
      </c>
      <c r="Q62" s="7">
        <f t="shared" si="5"/>
        <v>0</v>
      </c>
      <c r="R62" s="7">
        <f t="shared" si="6"/>
        <v>1.008197569</v>
      </c>
      <c r="S62" s="7">
        <f t="shared" si="7"/>
        <v>0.00008848846891</v>
      </c>
      <c r="T62" s="7">
        <f t="shared" si="8"/>
        <v>1.273382508</v>
      </c>
      <c r="U62" s="7">
        <f t="shared" si="14"/>
        <v>1.007131953</v>
      </c>
      <c r="V62" s="12">
        <f t="shared" si="9"/>
        <v>0.03203848846</v>
      </c>
      <c r="W62" s="12">
        <f t="shared" si="10"/>
        <v>0.04079725078</v>
      </c>
      <c r="X62" s="12">
        <f t="shared" si="11"/>
        <v>-0.008758762319</v>
      </c>
    </row>
    <row r="63" ht="15.75" customHeight="1">
      <c r="A63" s="1" t="s">
        <v>69</v>
      </c>
      <c r="B63" s="4">
        <v>0.0343362120971921</v>
      </c>
      <c r="C63" s="4">
        <v>0.0305272142085013</v>
      </c>
      <c r="D63" s="4">
        <v>0.0200035160242331</v>
      </c>
      <c r="E63" s="5">
        <v>0.0451985337290399</v>
      </c>
      <c r="F63" s="5">
        <v>0.0405831781149601</v>
      </c>
      <c r="G63" s="5">
        <v>0.0358084161596259</v>
      </c>
      <c r="H63" s="6">
        <v>0.0208909357678476</v>
      </c>
      <c r="I63" s="6">
        <v>0.0213031809319543</v>
      </c>
      <c r="J63" s="6">
        <v>0.020427000663777</v>
      </c>
      <c r="K63" s="7" t="str">
        <f t="shared" si="1"/>
        <v>DAI-USDT</v>
      </c>
      <c r="L63" s="7" t="str">
        <f t="shared" si="2"/>
        <v>DAI</v>
      </c>
      <c r="M63" s="7" t="str">
        <f t="shared" si="3"/>
        <v>USDT</v>
      </c>
      <c r="N63" s="10">
        <f t="shared" si="4"/>
        <v>0</v>
      </c>
      <c r="O63" s="11">
        <f t="shared" si="12"/>
        <v>1.008197569</v>
      </c>
      <c r="P63" s="7">
        <f t="shared" si="13"/>
        <v>1.008197569</v>
      </c>
      <c r="Q63" s="7">
        <f t="shared" si="5"/>
        <v>0</v>
      </c>
      <c r="R63" s="7">
        <f t="shared" si="6"/>
        <v>1.008292412</v>
      </c>
      <c r="S63" s="7">
        <f t="shared" si="7"/>
        <v>0.00009484297419</v>
      </c>
      <c r="T63" s="7">
        <f t="shared" si="8"/>
        <v>1.042876135</v>
      </c>
      <c r="U63" s="7">
        <f t="shared" si="14"/>
        <v>1.007226695</v>
      </c>
      <c r="V63" s="12">
        <f t="shared" si="9"/>
        <v>0.0343362121</v>
      </c>
      <c r="W63" s="12">
        <f t="shared" si="10"/>
        <v>0.03580841616</v>
      </c>
      <c r="X63" s="12">
        <f t="shared" si="11"/>
        <v>-0.001472204062</v>
      </c>
    </row>
    <row r="64" ht="15.75" customHeight="1">
      <c r="A64" s="1" t="s">
        <v>70</v>
      </c>
      <c r="B64" s="4">
        <v>0.0311166106669107</v>
      </c>
      <c r="C64" s="4">
        <v>0.0293489034026754</v>
      </c>
      <c r="D64" s="4">
        <v>0.0174918497204203</v>
      </c>
      <c r="E64" s="5">
        <v>0.0411273580594613</v>
      </c>
      <c r="F64" s="5">
        <v>0.0397883827348948</v>
      </c>
      <c r="G64" s="5">
        <v>0.0334672382390122</v>
      </c>
      <c r="H64" s="6">
        <v>0.0209060438232406</v>
      </c>
      <c r="I64" s="6">
        <v>0.0213077878773636</v>
      </c>
      <c r="J64" s="6">
        <v>0.0204347705205394</v>
      </c>
      <c r="K64" s="7" t="str">
        <f t="shared" si="1"/>
        <v>DAI-USDT</v>
      </c>
      <c r="L64" s="7" t="str">
        <f t="shared" si="2"/>
        <v>DAI</v>
      </c>
      <c r="M64" s="7" t="str">
        <f t="shared" si="3"/>
        <v>USDT</v>
      </c>
      <c r="N64" s="10">
        <f t="shared" si="4"/>
        <v>0</v>
      </c>
      <c r="O64" s="11">
        <f t="shared" si="12"/>
        <v>1.008292412</v>
      </c>
      <c r="P64" s="7">
        <f t="shared" si="13"/>
        <v>1.008292412</v>
      </c>
      <c r="Q64" s="7">
        <f t="shared" si="5"/>
        <v>0</v>
      </c>
      <c r="R64" s="7">
        <f t="shared" si="6"/>
        <v>1.00837837</v>
      </c>
      <c r="S64" s="7">
        <f t="shared" si="7"/>
        <v>0.00008595792448</v>
      </c>
      <c r="T64" s="7">
        <f t="shared" si="8"/>
        <v>1.075542532</v>
      </c>
      <c r="U64" s="7">
        <f t="shared" si="14"/>
        <v>1.007312562</v>
      </c>
      <c r="V64" s="12">
        <f t="shared" si="9"/>
        <v>0.03111661067</v>
      </c>
      <c r="W64" s="12">
        <f t="shared" si="10"/>
        <v>0.03346723824</v>
      </c>
      <c r="X64" s="12">
        <f t="shared" si="11"/>
        <v>-0.002350627572</v>
      </c>
    </row>
    <row r="65" ht="15.75" customHeight="1">
      <c r="A65" s="1" t="s">
        <v>71</v>
      </c>
      <c r="B65" s="4">
        <v>0.0318555140848246</v>
      </c>
      <c r="C65" s="4">
        <v>0.0288617924952112</v>
      </c>
      <c r="D65" s="4">
        <v>0.0191436981994392</v>
      </c>
      <c r="E65" s="5">
        <v>0.0420643635485071</v>
      </c>
      <c r="F65" s="5">
        <v>0.0394551293844536</v>
      </c>
      <c r="G65" s="5">
        <v>0.0350245651352765</v>
      </c>
      <c r="H65" s="6">
        <v>0.020912208094389</v>
      </c>
      <c r="I65" s="6">
        <v>0.0213104966444328</v>
      </c>
      <c r="J65" s="6">
        <v>0.0204316509675472</v>
      </c>
      <c r="K65" s="7" t="str">
        <f t="shared" si="1"/>
        <v>DAI-USDT</v>
      </c>
      <c r="L65" s="7" t="str">
        <f t="shared" si="2"/>
        <v>DAI</v>
      </c>
      <c r="M65" s="7" t="str">
        <f t="shared" si="3"/>
        <v>USDT</v>
      </c>
      <c r="N65" s="10">
        <f t="shared" si="4"/>
        <v>0</v>
      </c>
      <c r="O65" s="11">
        <f t="shared" si="12"/>
        <v>1.00837837</v>
      </c>
      <c r="P65" s="7">
        <f t="shared" si="13"/>
        <v>1.00837837</v>
      </c>
      <c r="Q65" s="7">
        <f t="shared" si="5"/>
        <v>0</v>
      </c>
      <c r="R65" s="7">
        <f t="shared" si="6"/>
        <v>1.008466377</v>
      </c>
      <c r="S65" s="7">
        <f t="shared" si="7"/>
        <v>0.00008800660651</v>
      </c>
      <c r="T65" s="7">
        <f t="shared" si="8"/>
        <v>1.099482025</v>
      </c>
      <c r="U65" s="7">
        <f t="shared" si="14"/>
        <v>1.007400476</v>
      </c>
      <c r="V65" s="12">
        <f t="shared" si="9"/>
        <v>0.03185551408</v>
      </c>
      <c r="W65" s="12">
        <f t="shared" si="10"/>
        <v>0.03502456514</v>
      </c>
      <c r="X65" s="12">
        <f t="shared" si="11"/>
        <v>-0.00316905105</v>
      </c>
    </row>
    <row r="66" ht="15.75" customHeight="1">
      <c r="A66" s="1" t="s">
        <v>72</v>
      </c>
      <c r="B66" s="4">
        <v>0.0306854654405497</v>
      </c>
      <c r="C66" s="4">
        <v>0.0284093829063698</v>
      </c>
      <c r="D66" s="4">
        <v>0.0179442381206313</v>
      </c>
      <c r="E66" s="5">
        <v>0.0406887351361258</v>
      </c>
      <c r="F66" s="5">
        <v>0.0391429033505303</v>
      </c>
      <c r="G66" s="5">
        <v>0.0339010932217616</v>
      </c>
      <c r="H66" s="6">
        <v>0.0209061663365474</v>
      </c>
      <c r="I66" s="6">
        <v>0.0213106414834882</v>
      </c>
      <c r="J66" s="6">
        <v>0.0204161663910028</v>
      </c>
      <c r="K66" s="7" t="str">
        <f t="shared" si="1"/>
        <v>DAI-USDT</v>
      </c>
      <c r="L66" s="7" t="str">
        <f t="shared" si="2"/>
        <v>DAI</v>
      </c>
      <c r="M66" s="7" t="str">
        <f t="shared" si="3"/>
        <v>USDT</v>
      </c>
      <c r="N66" s="10">
        <f t="shared" si="4"/>
        <v>0</v>
      </c>
      <c r="O66" s="11">
        <f t="shared" si="12"/>
        <v>1.008466377</v>
      </c>
      <c r="P66" s="7">
        <f t="shared" si="13"/>
        <v>1.008466377</v>
      </c>
      <c r="Q66" s="7">
        <f t="shared" si="5"/>
        <v>0</v>
      </c>
      <c r="R66" s="7">
        <f t="shared" si="6"/>
        <v>1.008551158</v>
      </c>
      <c r="S66" s="7">
        <f t="shared" si="7"/>
        <v>0.00008478153467</v>
      </c>
      <c r="T66" s="7">
        <f t="shared" si="8"/>
        <v>1.104793189</v>
      </c>
      <c r="U66" s="7">
        <f t="shared" si="14"/>
        <v>1.007485168</v>
      </c>
      <c r="V66" s="12">
        <f t="shared" si="9"/>
        <v>0.03068546544</v>
      </c>
      <c r="W66" s="12">
        <f t="shared" si="10"/>
        <v>0.03390109322</v>
      </c>
      <c r="X66" s="12">
        <f t="shared" si="11"/>
        <v>-0.003215627781</v>
      </c>
    </row>
    <row r="67" ht="15.75" customHeight="1">
      <c r="A67" s="1" t="s">
        <v>73</v>
      </c>
      <c r="B67" s="4">
        <v>0.0301642842994218</v>
      </c>
      <c r="C67" s="4">
        <v>0.0272495798488632</v>
      </c>
      <c r="D67" s="4">
        <v>0.0193198277729391</v>
      </c>
      <c r="E67" s="5">
        <v>0.040340044267868</v>
      </c>
      <c r="F67" s="5">
        <v>0.0383315638149426</v>
      </c>
      <c r="G67" s="5">
        <v>0.0351864953340304</v>
      </c>
      <c r="H67" s="6">
        <v>0.0209153308630563</v>
      </c>
      <c r="I67" s="6">
        <v>0.0213399847824582</v>
      </c>
      <c r="J67" s="6">
        <v>0.0204316829563789</v>
      </c>
      <c r="K67" s="7" t="str">
        <f t="shared" si="1"/>
        <v>DAI-USDT</v>
      </c>
      <c r="L67" s="7" t="str">
        <f t="shared" si="2"/>
        <v>DAI</v>
      </c>
      <c r="M67" s="7" t="str">
        <f t="shared" si="3"/>
        <v>USDT</v>
      </c>
      <c r="N67" s="10">
        <f t="shared" si="4"/>
        <v>0</v>
      </c>
      <c r="O67" s="11">
        <f t="shared" si="12"/>
        <v>1.008551158</v>
      </c>
      <c r="P67" s="7">
        <f t="shared" si="13"/>
        <v>1.008551158</v>
      </c>
      <c r="Q67" s="7">
        <f t="shared" si="5"/>
        <v>0</v>
      </c>
      <c r="R67" s="7">
        <f t="shared" si="6"/>
        <v>1.008634507</v>
      </c>
      <c r="S67" s="7">
        <f t="shared" si="7"/>
        <v>0.00008334855856</v>
      </c>
      <c r="T67" s="7">
        <f t="shared" si="8"/>
        <v>1.166495282</v>
      </c>
      <c r="U67" s="7">
        <f t="shared" si="14"/>
        <v>1.007568428</v>
      </c>
      <c r="V67" s="12">
        <f t="shared" si="9"/>
        <v>0.0301642843</v>
      </c>
      <c r="W67" s="12">
        <f t="shared" si="10"/>
        <v>0.03518649533</v>
      </c>
      <c r="X67" s="12">
        <f t="shared" si="11"/>
        <v>-0.005022211035</v>
      </c>
    </row>
    <row r="68" ht="15.75" customHeight="1">
      <c r="A68" s="1" t="s">
        <v>74</v>
      </c>
      <c r="B68" s="4">
        <v>0.0301682143782306</v>
      </c>
      <c r="C68" s="4">
        <v>0.0276547057117506</v>
      </c>
      <c r="D68" s="4">
        <v>0.0173186835141807</v>
      </c>
      <c r="E68" s="5">
        <v>0.0403426848671251</v>
      </c>
      <c r="F68" s="5">
        <v>0.0386169877988236</v>
      </c>
      <c r="G68" s="5">
        <v>0.0333003539538283</v>
      </c>
      <c r="H68" s="6">
        <v>0.0209019487291248</v>
      </c>
      <c r="I68" s="6">
        <v>0.0213109828141404</v>
      </c>
      <c r="J68" s="6">
        <v>0.0204262106773693</v>
      </c>
      <c r="K68" s="7" t="str">
        <f t="shared" si="1"/>
        <v>DAI-USDT</v>
      </c>
      <c r="L68" s="7" t="str">
        <f t="shared" si="2"/>
        <v>DAI</v>
      </c>
      <c r="M68" s="7" t="str">
        <f t="shared" si="3"/>
        <v>USDT</v>
      </c>
      <c r="N68" s="10">
        <f t="shared" si="4"/>
        <v>0</v>
      </c>
      <c r="O68" s="11">
        <f t="shared" si="12"/>
        <v>1.008634507</v>
      </c>
      <c r="P68" s="7">
        <f t="shared" si="13"/>
        <v>1.008634507</v>
      </c>
      <c r="Q68" s="7">
        <f t="shared" si="5"/>
        <v>0</v>
      </c>
      <c r="R68" s="7">
        <f t="shared" si="6"/>
        <v>1.008717873</v>
      </c>
      <c r="S68" s="7">
        <f t="shared" si="7"/>
        <v>0.00008336630695</v>
      </c>
      <c r="T68" s="7">
        <f t="shared" si="8"/>
        <v>1.103822505</v>
      </c>
      <c r="U68" s="7">
        <f t="shared" si="14"/>
        <v>1.007651706</v>
      </c>
      <c r="V68" s="12">
        <f t="shared" si="9"/>
        <v>0.03016821438</v>
      </c>
      <c r="W68" s="12">
        <f t="shared" si="10"/>
        <v>0.03330035395</v>
      </c>
      <c r="X68" s="12">
        <f t="shared" si="11"/>
        <v>-0.003132139576</v>
      </c>
    </row>
    <row r="69" ht="15.75" customHeight="1">
      <c r="A69" s="1" t="s">
        <v>75</v>
      </c>
      <c r="B69" s="4">
        <v>0.0304167794819663</v>
      </c>
      <c r="C69" s="4">
        <v>0.0274586828041993</v>
      </c>
      <c r="D69" s="4">
        <v>0.0185476808494009</v>
      </c>
      <c r="E69" s="5">
        <v>0.040509335653069</v>
      </c>
      <c r="F69" s="5">
        <v>0.0384791896632308</v>
      </c>
      <c r="G69" s="5">
        <v>0.0344708205841812</v>
      </c>
      <c r="H69" s="6">
        <v>0.0208864788099412</v>
      </c>
      <c r="I69" s="6">
        <v>0.0213195694381302</v>
      </c>
      <c r="J69" s="6">
        <v>0.0204341302385773</v>
      </c>
      <c r="K69" s="7" t="str">
        <f t="shared" si="1"/>
        <v>DAI-USDT</v>
      </c>
      <c r="L69" s="7" t="str">
        <f t="shared" si="2"/>
        <v>DAI</v>
      </c>
      <c r="M69" s="7" t="str">
        <f t="shared" si="3"/>
        <v>USDT</v>
      </c>
      <c r="N69" s="10">
        <f t="shared" si="4"/>
        <v>0</v>
      </c>
      <c r="O69" s="11">
        <f t="shared" si="12"/>
        <v>1.008717873</v>
      </c>
      <c r="P69" s="7">
        <f t="shared" si="13"/>
        <v>1.008717873</v>
      </c>
      <c r="Q69" s="7">
        <f t="shared" si="5"/>
        <v>0</v>
      </c>
      <c r="R69" s="7">
        <f t="shared" si="6"/>
        <v>1.008801933</v>
      </c>
      <c r="S69" s="7">
        <f t="shared" si="7"/>
        <v>0.00008406013455</v>
      </c>
      <c r="T69" s="7">
        <f t="shared" si="8"/>
        <v>1.133283049</v>
      </c>
      <c r="U69" s="7">
        <f t="shared" si="14"/>
        <v>1.007735678</v>
      </c>
      <c r="V69" s="12">
        <f t="shared" si="9"/>
        <v>0.03041677948</v>
      </c>
      <c r="W69" s="12">
        <f t="shared" si="10"/>
        <v>0.03447082058</v>
      </c>
      <c r="X69" s="12">
        <f t="shared" si="11"/>
        <v>-0.004054041102</v>
      </c>
    </row>
    <row r="70" ht="15.75" customHeight="1">
      <c r="A70" s="1" t="s">
        <v>76</v>
      </c>
      <c r="B70" s="4">
        <v>0.0269807066668517</v>
      </c>
      <c r="C70" s="4">
        <v>0.0268500725331295</v>
      </c>
      <c r="D70" s="4">
        <v>0.0209462109061087</v>
      </c>
      <c r="E70" s="5">
        <v>0.0403655528978956</v>
      </c>
      <c r="F70" s="5">
        <v>0.0385684851119187</v>
      </c>
      <c r="G70" s="5">
        <v>0.0340398206476455</v>
      </c>
      <c r="H70" s="6">
        <v>0.0208696495522777</v>
      </c>
      <c r="I70" s="6">
        <v>0.0213141570757669</v>
      </c>
      <c r="J70" s="6">
        <v>0.0204367020302775</v>
      </c>
      <c r="K70" s="7" t="str">
        <f t="shared" si="1"/>
        <v>DAI-USDT</v>
      </c>
      <c r="L70" s="7" t="str">
        <f t="shared" si="2"/>
        <v>DAI</v>
      </c>
      <c r="M70" s="7" t="str">
        <f t="shared" si="3"/>
        <v>USDT</v>
      </c>
      <c r="N70" s="10">
        <f t="shared" si="4"/>
        <v>0</v>
      </c>
      <c r="O70" s="11">
        <f t="shared" si="12"/>
        <v>1.008801933</v>
      </c>
      <c r="P70" s="7">
        <f t="shared" si="13"/>
        <v>1.008801933</v>
      </c>
      <c r="Q70" s="7">
        <f t="shared" si="5"/>
        <v>0</v>
      </c>
      <c r="R70" s="7">
        <f t="shared" si="6"/>
        <v>1.008876504</v>
      </c>
      <c r="S70" s="7">
        <f t="shared" si="7"/>
        <v>0.00007457038096</v>
      </c>
      <c r="T70" s="7">
        <f t="shared" si="8"/>
        <v>1.261635622</v>
      </c>
      <c r="U70" s="7">
        <f t="shared" si="14"/>
        <v>1.007810169</v>
      </c>
      <c r="V70" s="12">
        <f t="shared" si="9"/>
        <v>0.02698070667</v>
      </c>
      <c r="W70" s="12">
        <f t="shared" si="10"/>
        <v>0.03403982065</v>
      </c>
      <c r="X70" s="12">
        <f t="shared" si="11"/>
        <v>-0.007059113981</v>
      </c>
    </row>
    <row r="71" ht="15.75" customHeight="1">
      <c r="A71" s="1" t="s">
        <v>77</v>
      </c>
      <c r="B71" s="4">
        <v>0.0287604646229664</v>
      </c>
      <c r="C71" s="4">
        <v>0.0268325389440162</v>
      </c>
      <c r="D71" s="4">
        <v>0.020994300594352</v>
      </c>
      <c r="E71" s="5">
        <v>0.0424979770738409</v>
      </c>
      <c r="F71" s="5">
        <v>0.0385558146770568</v>
      </c>
      <c r="G71" s="5">
        <v>0.0340791331867047</v>
      </c>
      <c r="H71" s="6">
        <v>0.0208680220495283</v>
      </c>
      <c r="I71" s="6">
        <v>0.0213162413855031</v>
      </c>
      <c r="J71" s="6">
        <v>0.0204289807096223</v>
      </c>
      <c r="K71" s="7" t="str">
        <f t="shared" si="1"/>
        <v>DAI-USDT</v>
      </c>
      <c r="L71" s="7" t="str">
        <f t="shared" si="2"/>
        <v>DAI</v>
      </c>
      <c r="M71" s="7" t="str">
        <f t="shared" si="3"/>
        <v>USDT</v>
      </c>
      <c r="N71" s="10">
        <f t="shared" si="4"/>
        <v>0</v>
      </c>
      <c r="O71" s="11">
        <f t="shared" si="12"/>
        <v>1.008876504</v>
      </c>
      <c r="P71" s="7">
        <f t="shared" si="13"/>
        <v>1.008876504</v>
      </c>
      <c r="Q71" s="7">
        <f t="shared" si="5"/>
        <v>0</v>
      </c>
      <c r="R71" s="7">
        <f t="shared" si="6"/>
        <v>1.008955999</v>
      </c>
      <c r="S71" s="7">
        <f t="shared" si="7"/>
        <v>0.00007949522465</v>
      </c>
      <c r="T71" s="7">
        <f t="shared" si="8"/>
        <v>1.184929855</v>
      </c>
      <c r="U71" s="7">
        <f t="shared" si="14"/>
        <v>1.007889581</v>
      </c>
      <c r="V71" s="12">
        <f t="shared" si="9"/>
        <v>0.02876046462</v>
      </c>
      <c r="W71" s="12">
        <f t="shared" si="10"/>
        <v>0.03407913319</v>
      </c>
      <c r="X71" s="12">
        <f t="shared" si="11"/>
        <v>-0.005318668564</v>
      </c>
    </row>
    <row r="72" ht="15.75" customHeight="1">
      <c r="A72" s="1" t="s">
        <v>78</v>
      </c>
      <c r="B72" s="4">
        <v>0.0297174767934962</v>
      </c>
      <c r="C72" s="4">
        <v>0.0267661280048401</v>
      </c>
      <c r="D72" s="4">
        <v>0.0214406327481588</v>
      </c>
      <c r="E72" s="5">
        <v>0.0438550479846036</v>
      </c>
      <c r="F72" s="5">
        <v>0.0385077781570677</v>
      </c>
      <c r="G72" s="5">
        <v>0.0344417662331606</v>
      </c>
      <c r="H72" s="6">
        <v>0.0208656606222954</v>
      </c>
      <c r="I72" s="6">
        <v>0.0213221557052534</v>
      </c>
      <c r="J72" s="6">
        <v>0.0204279264464808</v>
      </c>
      <c r="K72" s="7" t="str">
        <f t="shared" si="1"/>
        <v>DAI-USDT</v>
      </c>
      <c r="L72" s="7" t="str">
        <f t="shared" si="2"/>
        <v>DAI</v>
      </c>
      <c r="M72" s="7" t="str">
        <f t="shared" si="3"/>
        <v>USDT</v>
      </c>
      <c r="N72" s="10">
        <f t="shared" si="4"/>
        <v>0</v>
      </c>
      <c r="O72" s="11">
        <f t="shared" si="12"/>
        <v>1.008955999</v>
      </c>
      <c r="P72" s="7">
        <f t="shared" si="13"/>
        <v>1.008955999</v>
      </c>
      <c r="Q72" s="7">
        <f t="shared" si="5"/>
        <v>0</v>
      </c>
      <c r="R72" s="7">
        <f t="shared" si="6"/>
        <v>1.009038146</v>
      </c>
      <c r="S72" s="7">
        <f t="shared" si="7"/>
        <v>0.00008214692188</v>
      </c>
      <c r="T72" s="7">
        <f t="shared" si="8"/>
        <v>1.158973437</v>
      </c>
      <c r="U72" s="7">
        <f t="shared" si="14"/>
        <v>1.007971641</v>
      </c>
      <c r="V72" s="12">
        <f t="shared" si="9"/>
        <v>0.02971747679</v>
      </c>
      <c r="W72" s="12">
        <f t="shared" si="10"/>
        <v>0.03444176623</v>
      </c>
      <c r="X72" s="12">
        <f t="shared" si="11"/>
        <v>-0.00472428944</v>
      </c>
    </row>
    <row r="73" ht="15.75" customHeight="1">
      <c r="A73" s="1" t="s">
        <v>79</v>
      </c>
      <c r="B73" s="4">
        <v>0.0324764449357031</v>
      </c>
      <c r="C73" s="4">
        <v>0.0262819364816375</v>
      </c>
      <c r="D73" s="4">
        <v>0.020175590530435</v>
      </c>
      <c r="E73" s="5">
        <v>0.0477487824648332</v>
      </c>
      <c r="F73" s="5">
        <v>0.0381559166758316</v>
      </c>
      <c r="G73" s="5">
        <v>0.033403796724611</v>
      </c>
      <c r="H73" s="6">
        <v>0.0208712228664527</v>
      </c>
      <c r="I73" s="6">
        <v>0.0213270018352668</v>
      </c>
      <c r="J73" s="6">
        <v>0.0204451857923716</v>
      </c>
      <c r="K73" s="7" t="str">
        <f t="shared" si="1"/>
        <v>DAI-USDT</v>
      </c>
      <c r="L73" s="7" t="str">
        <f t="shared" si="2"/>
        <v>DAI</v>
      </c>
      <c r="M73" s="7" t="str">
        <f t="shared" si="3"/>
        <v>USDT</v>
      </c>
      <c r="N73" s="10">
        <f t="shared" si="4"/>
        <v>0</v>
      </c>
      <c r="O73" s="11">
        <f t="shared" si="12"/>
        <v>1.009038146</v>
      </c>
      <c r="P73" s="7">
        <f t="shared" si="13"/>
        <v>1.009038146</v>
      </c>
      <c r="Q73" s="7">
        <f t="shared" si="5"/>
        <v>0</v>
      </c>
      <c r="R73" s="7">
        <f t="shared" si="6"/>
        <v>1.009127927</v>
      </c>
      <c r="S73" s="7">
        <f t="shared" si="7"/>
        <v>0.00008978074462</v>
      </c>
      <c r="T73" s="7">
        <f t="shared" si="8"/>
        <v>1.028554597</v>
      </c>
      <c r="U73" s="7">
        <f t="shared" si="14"/>
        <v>1.008061326</v>
      </c>
      <c r="V73" s="12">
        <f t="shared" si="9"/>
        <v>0.03247644494</v>
      </c>
      <c r="W73" s="12">
        <f t="shared" si="10"/>
        <v>0.03340379672</v>
      </c>
      <c r="X73" s="12">
        <f t="shared" si="11"/>
        <v>-0.0009273517889</v>
      </c>
    </row>
    <row r="74" ht="15.75" customHeight="1">
      <c r="A74" s="1" t="s">
        <v>80</v>
      </c>
      <c r="B74" s="4">
        <v>0.0324274133468021</v>
      </c>
      <c r="C74" s="4">
        <v>0.0271072827564922</v>
      </c>
      <c r="D74" s="4">
        <v>0.0486475816824381</v>
      </c>
      <c r="E74" s="5">
        <v>0.0476798285173039</v>
      </c>
      <c r="F74" s="5">
        <v>0.0387538198143253</v>
      </c>
      <c r="G74" s="5">
        <v>0.0645645007092223</v>
      </c>
      <c r="H74" s="6">
        <v>0.0208743472609542</v>
      </c>
      <c r="I74" s="6">
        <v>0.0213198731702087</v>
      </c>
      <c r="J74" s="6">
        <v>0.020437109158537</v>
      </c>
      <c r="K74" s="7" t="str">
        <f t="shared" si="1"/>
        <v>USDT-USDC</v>
      </c>
      <c r="L74" s="7" t="str">
        <f t="shared" si="2"/>
        <v>USDT</v>
      </c>
      <c r="M74" s="7" t="str">
        <f t="shared" si="3"/>
        <v>USDC</v>
      </c>
      <c r="N74" s="10">
        <f t="shared" si="4"/>
        <v>1</v>
      </c>
      <c r="O74" s="11">
        <f t="shared" si="12"/>
        <v>1.009127927</v>
      </c>
      <c r="P74" s="7">
        <f t="shared" si="13"/>
        <v>1.009127927</v>
      </c>
      <c r="Q74" s="7">
        <f t="shared" si="5"/>
        <v>0</v>
      </c>
      <c r="R74" s="7">
        <f t="shared" si="6"/>
        <v>1.009262424</v>
      </c>
      <c r="S74" s="7">
        <f t="shared" si="7"/>
        <v>0.0001344976253</v>
      </c>
      <c r="T74" s="7">
        <f t="shared" si="8"/>
        <v>0.7966237678</v>
      </c>
      <c r="U74" s="7">
        <f t="shared" si="14"/>
        <v>1.008195682</v>
      </c>
      <c r="V74" s="12">
        <f t="shared" si="9"/>
        <v>0.04864758168</v>
      </c>
      <c r="W74" s="12">
        <f t="shared" si="10"/>
        <v>0.03875381981</v>
      </c>
      <c r="X74" s="12">
        <f t="shared" si="11"/>
        <v>0.009893761868</v>
      </c>
    </row>
    <row r="75" ht="15.75" customHeight="1">
      <c r="A75" s="1" t="s">
        <v>81</v>
      </c>
      <c r="B75" s="4">
        <v>0.0361197596022442</v>
      </c>
      <c r="C75" s="4">
        <v>0.0419075229011212</v>
      </c>
      <c r="D75" s="4">
        <v>0.0842833846251747</v>
      </c>
      <c r="E75" s="5">
        <v>0.0528491300207651</v>
      </c>
      <c r="F75" s="5">
        <v>0.0560806640278805</v>
      </c>
      <c r="G75" s="5">
        <v>0.107470451968416</v>
      </c>
      <c r="H75" s="6">
        <v>0.0208741351479002</v>
      </c>
      <c r="I75" s="6">
        <v>0.0213212826209178</v>
      </c>
      <c r="J75" s="6">
        <v>0.0204325804067761</v>
      </c>
      <c r="K75" s="7" t="str">
        <f t="shared" si="1"/>
        <v>USDT-DAI</v>
      </c>
      <c r="L75" s="7" t="str">
        <f t="shared" si="2"/>
        <v>USDT</v>
      </c>
      <c r="M75" s="7" t="str">
        <f t="shared" si="3"/>
        <v>DAI</v>
      </c>
      <c r="N75" s="10">
        <f t="shared" si="4"/>
        <v>1</v>
      </c>
      <c r="O75" s="11">
        <f t="shared" si="12"/>
        <v>1.009262424</v>
      </c>
      <c r="P75" s="7">
        <f t="shared" si="13"/>
        <v>1.009262424</v>
      </c>
      <c r="Q75" s="7">
        <f t="shared" si="5"/>
        <v>0</v>
      </c>
      <c r="R75" s="7">
        <f t="shared" si="6"/>
        <v>1.009495477</v>
      </c>
      <c r="S75" s="7">
        <f t="shared" si="7"/>
        <v>0.0002330522003</v>
      </c>
      <c r="T75" s="7">
        <f t="shared" si="8"/>
        <v>0.627040908</v>
      </c>
      <c r="U75" s="7">
        <f t="shared" si="14"/>
        <v>1.008428488</v>
      </c>
      <c r="V75" s="12">
        <f t="shared" si="9"/>
        <v>0.08428338463</v>
      </c>
      <c r="W75" s="12">
        <f t="shared" si="10"/>
        <v>0.05284913002</v>
      </c>
      <c r="X75" s="12">
        <f t="shared" si="11"/>
        <v>0.0314342546</v>
      </c>
    </row>
    <row r="76" ht="15.75" customHeight="1">
      <c r="A76" s="1" t="s">
        <v>82</v>
      </c>
      <c r="B76" s="4">
        <v>0.0390227856234668</v>
      </c>
      <c r="C76" s="4">
        <v>0.0437724188972308</v>
      </c>
      <c r="D76" s="4">
        <v>0.0689916398921826</v>
      </c>
      <c r="E76" s="5">
        <v>0.0568802914158275</v>
      </c>
      <c r="F76" s="5">
        <v>0.0584423235822675</v>
      </c>
      <c r="G76" s="5">
        <v>0.0894257545964738</v>
      </c>
      <c r="H76" s="6">
        <v>0.0208773863669871</v>
      </c>
      <c r="I76" s="6">
        <v>0.0213276923880132</v>
      </c>
      <c r="J76" s="6">
        <v>0.0204541537505837</v>
      </c>
      <c r="K76" s="7" t="str">
        <f t="shared" si="1"/>
        <v>USDT-DAI</v>
      </c>
      <c r="L76" s="7" t="str">
        <f t="shared" si="2"/>
        <v>USDT</v>
      </c>
      <c r="M76" s="7" t="str">
        <f t="shared" si="3"/>
        <v>DAI</v>
      </c>
      <c r="N76" s="10">
        <f t="shared" si="4"/>
        <v>1</v>
      </c>
      <c r="O76" s="11">
        <f t="shared" si="12"/>
        <v>1.009495477</v>
      </c>
      <c r="P76" s="7">
        <f t="shared" si="13"/>
        <v>1.009495477</v>
      </c>
      <c r="Q76" s="7">
        <f t="shared" si="5"/>
        <v>0</v>
      </c>
      <c r="R76" s="7">
        <f t="shared" si="6"/>
        <v>1.00968629</v>
      </c>
      <c r="S76" s="7">
        <f t="shared" si="7"/>
        <v>0.0001908130093</v>
      </c>
      <c r="T76" s="7">
        <f t="shared" si="8"/>
        <v>0.8244519409</v>
      </c>
      <c r="U76" s="7">
        <f t="shared" si="14"/>
        <v>1.008619099</v>
      </c>
      <c r="V76" s="12">
        <f t="shared" si="9"/>
        <v>0.06899163989</v>
      </c>
      <c r="W76" s="12">
        <f t="shared" si="10"/>
        <v>0.05688029142</v>
      </c>
      <c r="X76" s="12">
        <f t="shared" si="11"/>
        <v>0.01211134848</v>
      </c>
    </row>
    <row r="77" ht="15.75" customHeight="1">
      <c r="A77" s="1" t="s">
        <v>83</v>
      </c>
      <c r="B77" s="4">
        <v>0.0312083510724485</v>
      </c>
      <c r="C77" s="4">
        <v>0.0491545445596888</v>
      </c>
      <c r="D77" s="4">
        <v>0.067702169764835</v>
      </c>
      <c r="E77" s="5">
        <v>0.0459625176422855</v>
      </c>
      <c r="F77" s="5">
        <v>0.0652019671466357</v>
      </c>
      <c r="G77" s="5">
        <v>0.0878947245156496</v>
      </c>
      <c r="H77" s="6">
        <v>0.0208796272704832</v>
      </c>
      <c r="I77" s="6">
        <v>0.0213287891011868</v>
      </c>
      <c r="J77" s="6">
        <v>0.0204546082439571</v>
      </c>
      <c r="K77" s="7" t="str">
        <f t="shared" si="1"/>
        <v>USDT-DAI</v>
      </c>
      <c r="L77" s="7" t="str">
        <f t="shared" si="2"/>
        <v>USDT</v>
      </c>
      <c r="M77" s="7" t="str">
        <f t="shared" si="3"/>
        <v>DAI</v>
      </c>
      <c r="N77" s="10">
        <f t="shared" si="4"/>
        <v>1</v>
      </c>
      <c r="O77" s="11">
        <f t="shared" si="12"/>
        <v>1.00968629</v>
      </c>
      <c r="P77" s="7">
        <f t="shared" si="13"/>
        <v>1.00968629</v>
      </c>
      <c r="Q77" s="7">
        <f t="shared" si="5"/>
        <v>0</v>
      </c>
      <c r="R77" s="7">
        <f t="shared" si="6"/>
        <v>1.009873572</v>
      </c>
      <c r="S77" s="7">
        <f t="shared" si="7"/>
        <v>0.0001872820619</v>
      </c>
      <c r="T77" s="7">
        <f t="shared" si="8"/>
        <v>0.6788928302</v>
      </c>
      <c r="U77" s="7">
        <f t="shared" si="14"/>
        <v>1.008806183</v>
      </c>
      <c r="V77" s="12">
        <f t="shared" si="9"/>
        <v>0.06770216976</v>
      </c>
      <c r="W77" s="12">
        <f t="shared" si="10"/>
        <v>0.04596251764</v>
      </c>
      <c r="X77" s="12">
        <f t="shared" si="11"/>
        <v>0.02173965212</v>
      </c>
    </row>
    <row r="78" ht="15.75" customHeight="1">
      <c r="A78" s="1" t="s">
        <v>84</v>
      </c>
      <c r="B78" s="4">
        <v>0.038746464789281</v>
      </c>
      <c r="C78" s="4">
        <v>0.0610648602416095</v>
      </c>
      <c r="D78" s="4">
        <v>0.0495097158646054</v>
      </c>
      <c r="E78" s="5">
        <v>0.0564977489152376</v>
      </c>
      <c r="F78" s="5">
        <v>0.0798777096193539</v>
      </c>
      <c r="G78" s="5">
        <v>0.0656407357458974</v>
      </c>
      <c r="H78" s="6">
        <v>0.0208597845099382</v>
      </c>
      <c r="I78" s="6">
        <v>0.0213334408706906</v>
      </c>
      <c r="J78" s="6">
        <v>0.0204420665366524</v>
      </c>
      <c r="K78" s="7" t="str">
        <f t="shared" si="1"/>
        <v>USDC-DAI</v>
      </c>
      <c r="L78" s="7" t="str">
        <f t="shared" si="2"/>
        <v>USDC</v>
      </c>
      <c r="M78" s="7" t="str">
        <f t="shared" si="3"/>
        <v>DAI</v>
      </c>
      <c r="N78" s="10">
        <f t="shared" si="4"/>
        <v>0</v>
      </c>
      <c r="O78" s="11">
        <f t="shared" si="12"/>
        <v>1.009873572</v>
      </c>
      <c r="P78" s="7">
        <f t="shared" si="13"/>
        <v>4.039494286</v>
      </c>
      <c r="Q78" s="7">
        <f t="shared" si="5"/>
        <v>3.029620715</v>
      </c>
      <c r="R78" s="7">
        <f t="shared" si="6"/>
        <v>1.010080433</v>
      </c>
      <c r="S78" s="7">
        <f t="shared" si="7"/>
        <v>0.0002068613797</v>
      </c>
      <c r="T78" s="7">
        <f t="shared" si="8"/>
        <v>0.9252088467</v>
      </c>
      <c r="U78" s="7">
        <f t="shared" si="14"/>
        <v>1.008974958</v>
      </c>
      <c r="V78" s="12">
        <f t="shared" si="9"/>
        <v>0.06106486024</v>
      </c>
      <c r="W78" s="12">
        <f t="shared" si="10"/>
        <v>0.05649774892</v>
      </c>
      <c r="X78" s="12">
        <f t="shared" si="11"/>
        <v>0.004567111326</v>
      </c>
    </row>
    <row r="79" ht="15.75" customHeight="1">
      <c r="A79" s="1" t="s">
        <v>85</v>
      </c>
      <c r="B79" s="4">
        <v>0.0369250527842224</v>
      </c>
      <c r="C79" s="4">
        <v>0.0527880206156863</v>
      </c>
      <c r="D79" s="4">
        <v>0.0281026095088272</v>
      </c>
      <c r="E79" s="5">
        <v>0.0539702538219999</v>
      </c>
      <c r="F79" s="5">
        <v>0.0697196508369351</v>
      </c>
      <c r="G79" s="5">
        <v>0.0394628255612359</v>
      </c>
      <c r="H79" s="6">
        <v>0.0208547675436138</v>
      </c>
      <c r="I79" s="6">
        <v>0.021336142928629</v>
      </c>
      <c r="J79" s="6">
        <v>0.0204473745952854</v>
      </c>
      <c r="K79" s="7" t="str">
        <f t="shared" si="1"/>
        <v>USDC-USDT</v>
      </c>
      <c r="L79" s="7" t="str">
        <f t="shared" si="2"/>
        <v>USDC</v>
      </c>
      <c r="M79" s="7" t="str">
        <f t="shared" si="3"/>
        <v>USDT</v>
      </c>
      <c r="N79" s="10">
        <f t="shared" si="4"/>
        <v>0</v>
      </c>
      <c r="O79" s="11">
        <f t="shared" si="12"/>
        <v>1.010080433</v>
      </c>
      <c r="P79" s="7">
        <f t="shared" si="13"/>
        <v>4.040321732</v>
      </c>
      <c r="Q79" s="7">
        <f t="shared" si="5"/>
        <v>3.030241299</v>
      </c>
      <c r="R79" s="7">
        <f t="shared" si="6"/>
        <v>1.010337142</v>
      </c>
      <c r="S79" s="7">
        <f t="shared" si="7"/>
        <v>0.0002567087756</v>
      </c>
      <c r="T79" s="7">
        <f t="shared" si="8"/>
        <v>0.74757161</v>
      </c>
      <c r="U79" s="7">
        <f t="shared" si="14"/>
        <v>1.00912088</v>
      </c>
      <c r="V79" s="12">
        <f t="shared" si="9"/>
        <v>0.05278802062</v>
      </c>
      <c r="W79" s="12">
        <f t="shared" si="10"/>
        <v>0.03946282556</v>
      </c>
      <c r="X79" s="12">
        <f t="shared" si="11"/>
        <v>0.01332519505</v>
      </c>
    </row>
    <row r="80" ht="15.75" customHeight="1">
      <c r="A80" s="1" t="s">
        <v>86</v>
      </c>
      <c r="B80" s="4">
        <v>0.0374794905512656</v>
      </c>
      <c r="C80" s="4">
        <v>0.0557333546255975</v>
      </c>
      <c r="D80" s="4">
        <v>0.0550748598193224</v>
      </c>
      <c r="E80" s="5">
        <v>0.0547389608324426</v>
      </c>
      <c r="F80" s="5">
        <v>0.0733571168665394</v>
      </c>
      <c r="G80" s="5">
        <v>0.0725355567520682</v>
      </c>
      <c r="H80" s="6">
        <v>0.0208726053886723</v>
      </c>
      <c r="I80" s="6">
        <v>0.0213414727447499</v>
      </c>
      <c r="J80" s="6">
        <v>0.0204473626225628</v>
      </c>
      <c r="K80" s="7" t="str">
        <f t="shared" si="1"/>
        <v>USDC-DAI</v>
      </c>
      <c r="L80" s="7" t="str">
        <f t="shared" si="2"/>
        <v>USDC</v>
      </c>
      <c r="M80" s="7" t="str">
        <f t="shared" si="3"/>
        <v>DAI</v>
      </c>
      <c r="N80" s="10">
        <f t="shared" si="4"/>
        <v>0</v>
      </c>
      <c r="O80" s="11">
        <f t="shared" si="12"/>
        <v>1.010337142</v>
      </c>
      <c r="P80" s="7">
        <f t="shared" si="13"/>
        <v>4.041348567</v>
      </c>
      <c r="Q80" s="7">
        <f t="shared" si="5"/>
        <v>3.031011425</v>
      </c>
      <c r="R80" s="7">
        <f t="shared" si="6"/>
        <v>1.010499672</v>
      </c>
      <c r="S80" s="7">
        <f t="shared" si="7"/>
        <v>0.0001625301292</v>
      </c>
      <c r="T80" s="7">
        <f t="shared" si="8"/>
        <v>0.9821580129</v>
      </c>
      <c r="U80" s="7">
        <f t="shared" si="14"/>
        <v>1.009274967</v>
      </c>
      <c r="V80" s="12">
        <f t="shared" si="9"/>
        <v>0.05573335463</v>
      </c>
      <c r="W80" s="12">
        <f t="shared" si="10"/>
        <v>0.05473896083</v>
      </c>
      <c r="X80" s="12">
        <f t="shared" si="11"/>
        <v>0.0009943937932</v>
      </c>
    </row>
    <row r="81" ht="15.75" customHeight="1">
      <c r="A81" s="1" t="s">
        <v>87</v>
      </c>
      <c r="B81" s="4">
        <v>0.0396582533811205</v>
      </c>
      <c r="C81" s="4">
        <v>0.0560825916010072</v>
      </c>
      <c r="D81" s="4">
        <v>0.0252192504265351</v>
      </c>
      <c r="E81" s="5">
        <v>0.0577589093172918</v>
      </c>
      <c r="F81" s="5">
        <v>0.0737849511239985</v>
      </c>
      <c r="G81" s="5">
        <v>0.0373721027203606</v>
      </c>
      <c r="H81" s="6">
        <v>0.0208965721799453</v>
      </c>
      <c r="I81" s="6">
        <v>0.0213444079543092</v>
      </c>
      <c r="J81" s="6">
        <v>0.0204434286366767</v>
      </c>
      <c r="K81" s="7" t="str">
        <f t="shared" si="1"/>
        <v>USDC-USDT</v>
      </c>
      <c r="L81" s="7" t="str">
        <f t="shared" si="2"/>
        <v>USDC</v>
      </c>
      <c r="M81" s="7" t="str">
        <f t="shared" si="3"/>
        <v>USDT</v>
      </c>
      <c r="N81" s="10">
        <f t="shared" si="4"/>
        <v>0</v>
      </c>
      <c r="O81" s="11">
        <f t="shared" si="12"/>
        <v>1.010499672</v>
      </c>
      <c r="P81" s="7">
        <f t="shared" si="13"/>
        <v>4.041998687</v>
      </c>
      <c r="Q81" s="7">
        <f t="shared" si="5"/>
        <v>3.031499016</v>
      </c>
      <c r="R81" s="7">
        <f t="shared" si="6"/>
        <v>1.010810336</v>
      </c>
      <c r="S81" s="7">
        <f t="shared" si="7"/>
        <v>0.0003106637508</v>
      </c>
      <c r="T81" s="7">
        <f t="shared" si="8"/>
        <v>0.6663761722</v>
      </c>
      <c r="U81" s="7">
        <f t="shared" si="14"/>
        <v>1.009430043</v>
      </c>
      <c r="V81" s="12">
        <f t="shared" si="9"/>
        <v>0.0560825916</v>
      </c>
      <c r="W81" s="12">
        <f t="shared" si="10"/>
        <v>0.03737210272</v>
      </c>
      <c r="X81" s="12">
        <f t="shared" si="11"/>
        <v>0.01871048888</v>
      </c>
    </row>
    <row r="82" ht="15.75" customHeight="1">
      <c r="A82" s="1" t="s">
        <v>88</v>
      </c>
      <c r="B82" s="4">
        <v>0.050824165598408</v>
      </c>
      <c r="C82" s="4">
        <v>0.0547246332006581</v>
      </c>
      <c r="D82" s="4">
        <v>0.0805259255567167</v>
      </c>
      <c r="E82" s="5">
        <v>0.0729825935260517</v>
      </c>
      <c r="F82" s="5">
        <v>0.0721126036549357</v>
      </c>
      <c r="G82" s="5">
        <v>0.103085122765757</v>
      </c>
      <c r="H82" s="6">
        <v>0.0209022610748728</v>
      </c>
      <c r="I82" s="6">
        <v>0.0213501855192785</v>
      </c>
      <c r="J82" s="6">
        <v>0.0204537152957923</v>
      </c>
      <c r="K82" s="7" t="str">
        <f t="shared" si="1"/>
        <v>USDT-USDC</v>
      </c>
      <c r="L82" s="7" t="str">
        <f t="shared" si="2"/>
        <v>USDT</v>
      </c>
      <c r="M82" s="7" t="str">
        <f t="shared" si="3"/>
        <v>USDC</v>
      </c>
      <c r="N82" s="10">
        <f t="shared" si="4"/>
        <v>1</v>
      </c>
      <c r="O82" s="11">
        <f t="shared" si="12"/>
        <v>1.010810336</v>
      </c>
      <c r="P82" s="7">
        <f t="shared" si="13"/>
        <v>1.010810336</v>
      </c>
      <c r="Q82" s="7">
        <f t="shared" si="5"/>
        <v>0</v>
      </c>
      <c r="R82" s="7">
        <f t="shared" si="6"/>
        <v>1.01103334</v>
      </c>
      <c r="S82" s="7">
        <f t="shared" si="7"/>
        <v>0.0002230039393</v>
      </c>
      <c r="T82" s="7">
        <f t="shared" si="8"/>
        <v>0.8955203328</v>
      </c>
      <c r="U82" s="7">
        <f t="shared" si="14"/>
        <v>1.009652743</v>
      </c>
      <c r="V82" s="12">
        <f t="shared" si="9"/>
        <v>0.08052592556</v>
      </c>
      <c r="W82" s="12">
        <f t="shared" si="10"/>
        <v>0.07211260365</v>
      </c>
      <c r="X82" s="12">
        <f t="shared" si="11"/>
        <v>0.008413321902</v>
      </c>
    </row>
    <row r="83" ht="15.75" customHeight="1">
      <c r="A83" s="1" t="s">
        <v>89</v>
      </c>
      <c r="B83" s="4">
        <v>0.0438287588495178</v>
      </c>
      <c r="C83" s="4">
        <v>0.0504726488096787</v>
      </c>
      <c r="D83" s="4">
        <v>0.0194170286856958</v>
      </c>
      <c r="E83" s="5">
        <v>0.0634918867694485</v>
      </c>
      <c r="F83" s="5">
        <v>0.0668446374110933</v>
      </c>
      <c r="G83" s="5">
        <v>0.0327657765195577</v>
      </c>
      <c r="H83" s="6">
        <v>0.0209033302306194</v>
      </c>
      <c r="I83" s="6">
        <v>0.0213532786260198</v>
      </c>
      <c r="J83" s="6">
        <v>0.0204523531378957</v>
      </c>
      <c r="K83" s="7" t="str">
        <f t="shared" si="1"/>
        <v>USDC-USDT</v>
      </c>
      <c r="L83" s="7" t="str">
        <f t="shared" si="2"/>
        <v>USDC</v>
      </c>
      <c r="M83" s="7" t="str">
        <f t="shared" si="3"/>
        <v>USDT</v>
      </c>
      <c r="N83" s="10">
        <f t="shared" si="4"/>
        <v>0</v>
      </c>
      <c r="O83" s="11">
        <f t="shared" si="12"/>
        <v>1.01103334</v>
      </c>
      <c r="P83" s="7">
        <f t="shared" si="13"/>
        <v>4.044133358</v>
      </c>
      <c r="Q83" s="7">
        <f t="shared" si="5"/>
        <v>3.033100019</v>
      </c>
      <c r="R83" s="7">
        <f t="shared" si="6"/>
        <v>1.011320288</v>
      </c>
      <c r="S83" s="7">
        <f t="shared" si="7"/>
        <v>0.0002869486174</v>
      </c>
      <c r="T83" s="7">
        <f t="shared" si="8"/>
        <v>0.6491788581</v>
      </c>
      <c r="U83" s="7">
        <f t="shared" si="14"/>
        <v>1.009792359</v>
      </c>
      <c r="V83" s="12">
        <f t="shared" si="9"/>
        <v>0.05047264881</v>
      </c>
      <c r="W83" s="12">
        <f t="shared" si="10"/>
        <v>0.03276577652</v>
      </c>
      <c r="X83" s="12">
        <f t="shared" si="11"/>
        <v>0.01770687229</v>
      </c>
    </row>
    <row r="84" ht="15.75" customHeight="1">
      <c r="A84" s="1" t="s">
        <v>90</v>
      </c>
      <c r="B84" s="4">
        <v>0.0437666835373191</v>
      </c>
      <c r="C84" s="4">
        <v>0.0550925992685151</v>
      </c>
      <c r="D84" s="4">
        <v>0.0257300200242658</v>
      </c>
      <c r="E84" s="5">
        <v>0.0634069712696505</v>
      </c>
      <c r="F84" s="5">
        <v>0.0725664494960782</v>
      </c>
      <c r="G84" s="5">
        <v>0.0377508733652074</v>
      </c>
      <c r="H84" s="6">
        <v>0.020897114233253</v>
      </c>
      <c r="I84" s="6">
        <v>0.0213506675239035</v>
      </c>
      <c r="J84" s="6">
        <v>0.020432509657804</v>
      </c>
      <c r="K84" s="7" t="str">
        <f t="shared" si="1"/>
        <v>USDC-USDT</v>
      </c>
      <c r="L84" s="7" t="str">
        <f t="shared" si="2"/>
        <v>USDC</v>
      </c>
      <c r="M84" s="7" t="str">
        <f t="shared" si="3"/>
        <v>USDT</v>
      </c>
      <c r="N84" s="10">
        <f t="shared" si="4"/>
        <v>0</v>
      </c>
      <c r="O84" s="11">
        <f t="shared" si="12"/>
        <v>1.011320288</v>
      </c>
      <c r="P84" s="7">
        <f t="shared" si="13"/>
        <v>4.045281153</v>
      </c>
      <c r="Q84" s="7">
        <f t="shared" si="5"/>
        <v>3.033960865</v>
      </c>
      <c r="R84" s="7">
        <f t="shared" si="6"/>
        <v>1.011617084</v>
      </c>
      <c r="S84" s="7">
        <f t="shared" si="7"/>
        <v>0.0002967955646</v>
      </c>
      <c r="T84" s="7">
        <f t="shared" si="8"/>
        <v>0.6852258537</v>
      </c>
      <c r="U84" s="7">
        <f t="shared" si="14"/>
        <v>1.009944775</v>
      </c>
      <c r="V84" s="12">
        <f t="shared" si="9"/>
        <v>0.05509259927</v>
      </c>
      <c r="W84" s="12">
        <f t="shared" si="10"/>
        <v>0.03775087337</v>
      </c>
      <c r="X84" s="12">
        <f t="shared" si="11"/>
        <v>0.0173417259</v>
      </c>
    </row>
    <row r="85" ht="15.75" customHeight="1">
      <c r="A85" s="1" t="s">
        <v>91</v>
      </c>
      <c r="B85" s="4">
        <v>0.0671027652129931</v>
      </c>
      <c r="C85" s="4">
        <v>0.0526051349093055</v>
      </c>
      <c r="D85" s="4">
        <v>0.0564260395994613</v>
      </c>
      <c r="E85" s="5">
        <v>0.0944971878707565</v>
      </c>
      <c r="F85" s="5">
        <v>0.0694874240070715</v>
      </c>
      <c r="G85" s="5">
        <v>0.0742071439509743</v>
      </c>
      <c r="H85" s="6">
        <v>0.020912444624148</v>
      </c>
      <c r="I85" s="6">
        <v>0.0213590832146471</v>
      </c>
      <c r="J85" s="6">
        <v>0.0204360542778669</v>
      </c>
      <c r="K85" s="7" t="str">
        <f t="shared" si="1"/>
        <v>DAI-USDC</v>
      </c>
      <c r="L85" s="7" t="str">
        <f t="shared" si="2"/>
        <v>DAI</v>
      </c>
      <c r="M85" s="7" t="str">
        <f t="shared" si="3"/>
        <v>USDC</v>
      </c>
      <c r="N85" s="10">
        <f t="shared" si="4"/>
        <v>0</v>
      </c>
      <c r="O85" s="11">
        <f t="shared" si="12"/>
        <v>1.011617084</v>
      </c>
      <c r="P85" s="7">
        <f t="shared" si="13"/>
        <v>1.011617084</v>
      </c>
      <c r="Q85" s="7">
        <f t="shared" si="5"/>
        <v>0</v>
      </c>
      <c r="R85" s="7">
        <f t="shared" si="6"/>
        <v>1.011803063</v>
      </c>
      <c r="S85" s="7">
        <f t="shared" si="7"/>
        <v>0.0001859789141</v>
      </c>
      <c r="T85" s="7">
        <f t="shared" si="8"/>
        <v>1.035537415</v>
      </c>
      <c r="U85" s="7">
        <f t="shared" si="14"/>
        <v>1.010130447</v>
      </c>
      <c r="V85" s="12">
        <f t="shared" si="9"/>
        <v>0.06710276521</v>
      </c>
      <c r="W85" s="12">
        <f t="shared" si="10"/>
        <v>0.06948742401</v>
      </c>
      <c r="X85" s="12">
        <f t="shared" si="11"/>
        <v>-0.002384658794</v>
      </c>
    </row>
    <row r="86" ht="15.75" customHeight="1">
      <c r="A86" s="1" t="s">
        <v>92</v>
      </c>
      <c r="B86" s="4">
        <v>0.0568419684692664</v>
      </c>
      <c r="C86" s="4">
        <v>0.0654699962400979</v>
      </c>
      <c r="D86" s="4">
        <v>0.0561118816439119</v>
      </c>
      <c r="E86" s="5">
        <v>0.0810266248422491</v>
      </c>
      <c r="F86" s="5">
        <v>0.0852128574086956</v>
      </c>
      <c r="G86" s="5">
        <v>0.0737071768827708</v>
      </c>
      <c r="H86" s="6">
        <v>0.0209344667426757</v>
      </c>
      <c r="I86" s="6">
        <v>0.0213657839138341</v>
      </c>
      <c r="J86" s="6">
        <v>0.0204413700890406</v>
      </c>
      <c r="K86" s="7" t="str">
        <f t="shared" si="1"/>
        <v>USDC-USDT</v>
      </c>
      <c r="L86" s="7" t="str">
        <f t="shared" si="2"/>
        <v>USDC</v>
      </c>
      <c r="M86" s="7" t="str">
        <f t="shared" si="3"/>
        <v>USDT</v>
      </c>
      <c r="N86" s="10">
        <f t="shared" si="4"/>
        <v>0</v>
      </c>
      <c r="O86" s="11">
        <f t="shared" si="12"/>
        <v>1.011803063</v>
      </c>
      <c r="P86" s="7">
        <f t="shared" si="13"/>
        <v>1.011803063</v>
      </c>
      <c r="Q86" s="7">
        <f t="shared" si="5"/>
        <v>0</v>
      </c>
      <c r="R86" s="7">
        <f t="shared" si="6"/>
        <v>1.01198455</v>
      </c>
      <c r="S86" s="7">
        <f t="shared" si="7"/>
        <v>0.0001814869663</v>
      </c>
      <c r="T86" s="7">
        <f t="shared" si="8"/>
        <v>1.125816116</v>
      </c>
      <c r="U86" s="7">
        <f t="shared" si="14"/>
        <v>1.010311634</v>
      </c>
      <c r="V86" s="12">
        <f t="shared" si="9"/>
        <v>0.06546999624</v>
      </c>
      <c r="W86" s="12">
        <f t="shared" si="10"/>
        <v>0.07370717688</v>
      </c>
      <c r="X86" s="12">
        <f t="shared" si="11"/>
        <v>-0.008237180643</v>
      </c>
    </row>
    <row r="87" ht="15.75" customHeight="1">
      <c r="A87" s="1" t="s">
        <v>93</v>
      </c>
      <c r="B87" s="4">
        <v>0.0575152167942938</v>
      </c>
      <c r="C87" s="4">
        <v>0.0461089162240859</v>
      </c>
      <c r="D87" s="4">
        <v>0.0761928517983698</v>
      </c>
      <c r="E87" s="5">
        <v>0.0819199135252706</v>
      </c>
      <c r="F87" s="5">
        <v>0.0613869317181066</v>
      </c>
      <c r="G87" s="5">
        <v>0.0980000377956316</v>
      </c>
      <c r="H87" s="6">
        <v>0.0209347793002609</v>
      </c>
      <c r="I87" s="6">
        <v>0.0213677286116959</v>
      </c>
      <c r="J87" s="6">
        <v>0.0204480002486788</v>
      </c>
      <c r="K87" s="7" t="str">
        <f t="shared" si="1"/>
        <v>USDT-USDC</v>
      </c>
      <c r="L87" s="7" t="str">
        <f t="shared" si="2"/>
        <v>USDT</v>
      </c>
      <c r="M87" s="7" t="str">
        <f t="shared" si="3"/>
        <v>USDC</v>
      </c>
      <c r="N87" s="10">
        <f t="shared" si="4"/>
        <v>1</v>
      </c>
      <c r="O87" s="11">
        <f t="shared" si="12"/>
        <v>1.01198455</v>
      </c>
      <c r="P87" s="7">
        <f t="shared" si="13"/>
        <v>1.01198455</v>
      </c>
      <c r="Q87" s="7">
        <f t="shared" si="5"/>
        <v>0</v>
      </c>
      <c r="R87" s="7">
        <f t="shared" si="6"/>
        <v>1.012195799</v>
      </c>
      <c r="S87" s="7">
        <f t="shared" si="7"/>
        <v>0.0002112492844</v>
      </c>
      <c r="T87" s="7">
        <f t="shared" si="8"/>
        <v>0.8056783579</v>
      </c>
      <c r="U87" s="7">
        <f t="shared" si="14"/>
        <v>1.010522534</v>
      </c>
      <c r="V87" s="12">
        <f t="shared" si="9"/>
        <v>0.0761928518</v>
      </c>
      <c r="W87" s="12">
        <f t="shared" si="10"/>
        <v>0.06138693172</v>
      </c>
      <c r="X87" s="12">
        <f t="shared" si="11"/>
        <v>0.01480592008</v>
      </c>
    </row>
    <row r="88" ht="15.75" customHeight="1">
      <c r="A88" s="1" t="s">
        <v>94</v>
      </c>
      <c r="B88" s="4">
        <v>0.0785803599794434</v>
      </c>
      <c r="C88" s="4">
        <v>0.106290548482323</v>
      </c>
      <c r="D88" s="4">
        <v>0.0941707571118108</v>
      </c>
      <c r="E88" s="5">
        <v>0.109224856387815</v>
      </c>
      <c r="F88" s="5">
        <v>0.132517800914093</v>
      </c>
      <c r="G88" s="5">
        <v>0.118848079371354</v>
      </c>
      <c r="H88" s="6">
        <v>0.0209393132425507</v>
      </c>
      <c r="I88" s="6">
        <v>0.0213741393199566</v>
      </c>
      <c r="J88" s="6">
        <v>0.0204800349713488</v>
      </c>
      <c r="K88" s="7" t="str">
        <f t="shared" si="1"/>
        <v>USDC-DAI</v>
      </c>
      <c r="L88" s="7" t="str">
        <f t="shared" si="2"/>
        <v>USDC</v>
      </c>
      <c r="M88" s="7" t="str">
        <f t="shared" si="3"/>
        <v>DAI</v>
      </c>
      <c r="N88" s="10">
        <f t="shared" si="4"/>
        <v>0</v>
      </c>
      <c r="O88" s="11">
        <f t="shared" si="12"/>
        <v>1.012195799</v>
      </c>
      <c r="P88" s="7">
        <f t="shared" si="13"/>
        <v>1.012195799</v>
      </c>
      <c r="Q88" s="7">
        <f t="shared" si="5"/>
        <v>0</v>
      </c>
      <c r="R88" s="7">
        <f t="shared" si="6"/>
        <v>1.012490557</v>
      </c>
      <c r="S88" s="7">
        <f t="shared" si="7"/>
        <v>0.0002947584839</v>
      </c>
      <c r="T88" s="7">
        <f t="shared" si="8"/>
        <v>1.02760648</v>
      </c>
      <c r="U88" s="7">
        <f t="shared" si="14"/>
        <v>1.010816805</v>
      </c>
      <c r="V88" s="12">
        <f t="shared" si="9"/>
        <v>0.1062905485</v>
      </c>
      <c r="W88" s="12">
        <f t="shared" si="10"/>
        <v>0.1092248564</v>
      </c>
      <c r="X88" s="12">
        <f t="shared" si="11"/>
        <v>-0.002934307905</v>
      </c>
    </row>
    <row r="89" ht="15.75" customHeight="1">
      <c r="A89" s="1" t="s">
        <v>95</v>
      </c>
      <c r="B89" s="4">
        <v>0.0816684976998312</v>
      </c>
      <c r="C89" s="4">
        <v>0.0815711938166079</v>
      </c>
      <c r="D89" s="4">
        <v>0.0967288839419091</v>
      </c>
      <c r="E89" s="5">
        <v>0.113138682731835</v>
      </c>
      <c r="F89" s="5">
        <v>0.104312055897531</v>
      </c>
      <c r="G89" s="5">
        <v>0.12175726856335</v>
      </c>
      <c r="H89" s="6">
        <v>0.0209566477022404</v>
      </c>
      <c r="I89" s="6">
        <v>0.0213768824284453</v>
      </c>
      <c r="J89" s="6">
        <v>0.020494717651926</v>
      </c>
      <c r="K89" s="7" t="str">
        <f t="shared" si="1"/>
        <v>USDT-USDC</v>
      </c>
      <c r="L89" s="7" t="str">
        <f t="shared" si="2"/>
        <v>USDT</v>
      </c>
      <c r="M89" s="7" t="str">
        <f t="shared" si="3"/>
        <v>USDC</v>
      </c>
      <c r="N89" s="10">
        <f t="shared" si="4"/>
        <v>1</v>
      </c>
      <c r="O89" s="11">
        <f t="shared" si="12"/>
        <v>1.012490557</v>
      </c>
      <c r="P89" s="7">
        <f t="shared" si="13"/>
        <v>1.012490557</v>
      </c>
      <c r="Q89" s="7">
        <f t="shared" si="5"/>
        <v>0</v>
      </c>
      <c r="R89" s="7">
        <f t="shared" si="6"/>
        <v>1.012758878</v>
      </c>
      <c r="S89" s="7">
        <f t="shared" si="7"/>
        <v>0.0002683207716</v>
      </c>
      <c r="T89" s="7">
        <f t="shared" si="8"/>
        <v>1.078396149</v>
      </c>
      <c r="U89" s="7">
        <f t="shared" si="14"/>
        <v>1.011084682</v>
      </c>
      <c r="V89" s="12">
        <f t="shared" si="9"/>
        <v>0.09672888394</v>
      </c>
      <c r="W89" s="12">
        <f t="shared" si="10"/>
        <v>0.1043120559</v>
      </c>
      <c r="X89" s="12">
        <f t="shared" si="11"/>
        <v>-0.007583171956</v>
      </c>
    </row>
    <row r="90" ht="15.75" customHeight="1">
      <c r="A90" s="1" t="s">
        <v>96</v>
      </c>
      <c r="B90" s="4">
        <v>0.101181160612385</v>
      </c>
      <c r="C90" s="4">
        <v>0.0563621617772525</v>
      </c>
      <c r="D90" s="4">
        <v>0.125286813870992</v>
      </c>
      <c r="E90" s="5">
        <v>0.137293281058126</v>
      </c>
      <c r="F90" s="5">
        <v>0.0741263867162091</v>
      </c>
      <c r="G90" s="5">
        <v>0.153377338642525</v>
      </c>
      <c r="H90" s="6">
        <v>0.0209809492313009</v>
      </c>
      <c r="I90" s="6">
        <v>0.0213808233141781</v>
      </c>
      <c r="J90" s="6">
        <v>0.0205290057629528</v>
      </c>
      <c r="K90" s="7" t="str">
        <f t="shared" si="1"/>
        <v>USDT-USDC</v>
      </c>
      <c r="L90" s="7" t="str">
        <f t="shared" si="2"/>
        <v>USDT</v>
      </c>
      <c r="M90" s="7" t="str">
        <f t="shared" si="3"/>
        <v>USDC</v>
      </c>
      <c r="N90" s="10">
        <f t="shared" si="4"/>
        <v>1</v>
      </c>
      <c r="O90" s="11">
        <f t="shared" si="12"/>
        <v>1.012758878</v>
      </c>
      <c r="P90" s="7">
        <f t="shared" si="13"/>
        <v>1.012758878</v>
      </c>
      <c r="Q90" s="7">
        <f t="shared" si="5"/>
        <v>0</v>
      </c>
      <c r="R90" s="7">
        <f t="shared" si="6"/>
        <v>1.013106509</v>
      </c>
      <c r="S90" s="7">
        <f t="shared" si="7"/>
        <v>0.0003476310495</v>
      </c>
      <c r="T90" s="7">
        <f t="shared" si="8"/>
        <v>0.5916535382</v>
      </c>
      <c r="U90" s="7">
        <f t="shared" si="14"/>
        <v>1.011431739</v>
      </c>
      <c r="V90" s="12">
        <f t="shared" si="9"/>
        <v>0.1252868139</v>
      </c>
      <c r="W90" s="12">
        <f t="shared" si="10"/>
        <v>0.07412638672</v>
      </c>
      <c r="X90" s="12">
        <f t="shared" si="11"/>
        <v>0.05116042715</v>
      </c>
    </row>
    <row r="91" ht="15.75" customHeight="1">
      <c r="A91" s="1" t="s">
        <v>97</v>
      </c>
      <c r="B91" s="4">
        <v>0.124029635829572</v>
      </c>
      <c r="C91" s="4">
        <v>0.0865625413735127</v>
      </c>
      <c r="D91" s="4">
        <v>0.135138416291406</v>
      </c>
      <c r="E91" s="5">
        <v>0.164521621452803</v>
      </c>
      <c r="F91" s="5">
        <v>0.110111618273096</v>
      </c>
      <c r="G91" s="5">
        <v>0.163937516340217</v>
      </c>
      <c r="H91" s="6">
        <v>0.0209091649677997</v>
      </c>
      <c r="I91" s="6">
        <v>0.0213854077490474</v>
      </c>
      <c r="J91" s="6">
        <v>0.0205108716469917</v>
      </c>
      <c r="K91" s="7" t="str">
        <f t="shared" si="1"/>
        <v>USDT-USDC</v>
      </c>
      <c r="L91" s="7" t="str">
        <f t="shared" si="2"/>
        <v>USDT</v>
      </c>
      <c r="M91" s="7" t="str">
        <f t="shared" si="3"/>
        <v>USDC</v>
      </c>
      <c r="N91" s="10">
        <f t="shared" si="4"/>
        <v>1</v>
      </c>
      <c r="O91" s="11">
        <f t="shared" si="12"/>
        <v>1.013106509</v>
      </c>
      <c r="P91" s="7">
        <f t="shared" si="13"/>
        <v>1.013106509</v>
      </c>
      <c r="Q91" s="7">
        <f t="shared" si="5"/>
        <v>0</v>
      </c>
      <c r="R91" s="7">
        <f t="shared" si="6"/>
        <v>1.013481604</v>
      </c>
      <c r="S91" s="7">
        <f t="shared" si="7"/>
        <v>0.0003750948197</v>
      </c>
      <c r="T91" s="7">
        <f t="shared" si="8"/>
        <v>0.8148061913</v>
      </c>
      <c r="U91" s="7">
        <f t="shared" si="14"/>
        <v>1.011806213</v>
      </c>
      <c r="V91" s="12">
        <f t="shared" si="9"/>
        <v>0.1351384163</v>
      </c>
      <c r="W91" s="12">
        <f t="shared" si="10"/>
        <v>0.1101116183</v>
      </c>
      <c r="X91" s="12">
        <f t="shared" si="11"/>
        <v>0.02502679802</v>
      </c>
    </row>
    <row r="92" ht="15.75" customHeight="1">
      <c r="A92" s="1" t="s">
        <v>98</v>
      </c>
      <c r="B92" s="4">
        <v>0.123432445719428</v>
      </c>
      <c r="C92" s="4">
        <v>0.0774461839063298</v>
      </c>
      <c r="D92" s="4">
        <v>0.198544466665512</v>
      </c>
      <c r="E92" s="5">
        <v>0.163823021956115</v>
      </c>
      <c r="F92" s="5">
        <v>0.0994762008203427</v>
      </c>
      <c r="G92" s="5">
        <v>0.228324803664197</v>
      </c>
      <c r="H92" s="6">
        <v>0.0209261267482185</v>
      </c>
      <c r="I92" s="6">
        <v>0.0213879637943738</v>
      </c>
      <c r="J92" s="6">
        <v>0.0205168396207769</v>
      </c>
      <c r="K92" s="7" t="str">
        <f t="shared" si="1"/>
        <v>USDT-USDC</v>
      </c>
      <c r="L92" s="7" t="str">
        <f t="shared" si="2"/>
        <v>USDT</v>
      </c>
      <c r="M92" s="7" t="str">
        <f t="shared" si="3"/>
        <v>USDC</v>
      </c>
      <c r="N92" s="10">
        <f t="shared" si="4"/>
        <v>1</v>
      </c>
      <c r="O92" s="11">
        <f t="shared" si="12"/>
        <v>1.013481604</v>
      </c>
      <c r="P92" s="7">
        <f t="shared" si="13"/>
        <v>1.013481604</v>
      </c>
      <c r="Q92" s="7">
        <f t="shared" si="5"/>
        <v>0</v>
      </c>
      <c r="R92" s="7">
        <f t="shared" si="6"/>
        <v>1.014032895</v>
      </c>
      <c r="S92" s="7">
        <f t="shared" si="7"/>
        <v>0.0005512908618</v>
      </c>
      <c r="T92" s="7">
        <f t="shared" si="8"/>
        <v>0.5010273139</v>
      </c>
      <c r="U92" s="7">
        <f t="shared" si="14"/>
        <v>1.012356593</v>
      </c>
      <c r="V92" s="12">
        <f t="shared" si="9"/>
        <v>0.1985444667</v>
      </c>
      <c r="W92" s="12">
        <f t="shared" si="10"/>
        <v>0.09947620082</v>
      </c>
      <c r="X92" s="12">
        <f t="shared" si="11"/>
        <v>0.09906826585</v>
      </c>
    </row>
    <row r="93" ht="15.75" customHeight="1">
      <c r="A93" s="1" t="s">
        <v>99</v>
      </c>
      <c r="B93" s="4">
        <v>0.0360371561584744</v>
      </c>
      <c r="C93" s="4">
        <v>0.0619168858419918</v>
      </c>
      <c r="D93" s="4">
        <v>0.0992673639934915</v>
      </c>
      <c r="E93" s="5">
        <v>0.0527338949139326</v>
      </c>
      <c r="F93" s="5">
        <v>0.0809141129746009</v>
      </c>
      <c r="G93" s="5">
        <v>0.124604433921682</v>
      </c>
      <c r="H93" s="6">
        <v>0.0209258516809651</v>
      </c>
      <c r="I93" s="6">
        <v>0.0213872836368568</v>
      </c>
      <c r="J93" s="6">
        <v>0.0205172398600006</v>
      </c>
      <c r="K93" s="7" t="str">
        <f t="shared" si="1"/>
        <v>USDT-DAI</v>
      </c>
      <c r="L93" s="7" t="str">
        <f t="shared" si="2"/>
        <v>USDT</v>
      </c>
      <c r="M93" s="7" t="str">
        <f t="shared" si="3"/>
        <v>DAI</v>
      </c>
      <c r="N93" s="10">
        <f t="shared" si="4"/>
        <v>1</v>
      </c>
      <c r="O93" s="11">
        <f t="shared" si="12"/>
        <v>1.014032895</v>
      </c>
      <c r="P93" s="7">
        <f t="shared" si="13"/>
        <v>1.014032895</v>
      </c>
      <c r="Q93" s="7">
        <f t="shared" si="5"/>
        <v>0</v>
      </c>
      <c r="R93" s="7">
        <f t="shared" si="6"/>
        <v>1.014308677</v>
      </c>
      <c r="S93" s="7">
        <f t="shared" si="7"/>
        <v>0.0002757818424</v>
      </c>
      <c r="T93" s="7">
        <f t="shared" si="8"/>
        <v>0.5312309383</v>
      </c>
      <c r="U93" s="7">
        <f t="shared" si="14"/>
        <v>1.012631919</v>
      </c>
      <c r="V93" s="12">
        <f t="shared" si="9"/>
        <v>0.09926736399</v>
      </c>
      <c r="W93" s="12">
        <f t="shared" si="10"/>
        <v>0.05273389491</v>
      </c>
      <c r="X93" s="12">
        <f t="shared" si="11"/>
        <v>0.04653346908</v>
      </c>
    </row>
    <row r="94" ht="15.75" customHeight="1">
      <c r="A94" s="1" t="s">
        <v>100</v>
      </c>
      <c r="B94" s="4">
        <v>0.0511248863517179</v>
      </c>
      <c r="C94" s="4">
        <v>0.0689617685954284</v>
      </c>
      <c r="D94" s="4">
        <v>0.0863872265195961</v>
      </c>
      <c r="E94" s="5">
        <v>0.0733870432061287</v>
      </c>
      <c r="F94" s="5">
        <v>0.0894074590726792</v>
      </c>
      <c r="G94" s="5">
        <v>0.109897934283194</v>
      </c>
      <c r="H94" s="6">
        <v>0.0209456795510305</v>
      </c>
      <c r="I94" s="6">
        <v>0.02139934552401</v>
      </c>
      <c r="J94" s="6">
        <v>0.0205682694810139</v>
      </c>
      <c r="K94" s="7" t="str">
        <f t="shared" si="1"/>
        <v>USDT-DAI</v>
      </c>
      <c r="L94" s="7" t="str">
        <f t="shared" si="2"/>
        <v>USDT</v>
      </c>
      <c r="M94" s="7" t="str">
        <f t="shared" si="3"/>
        <v>DAI</v>
      </c>
      <c r="N94" s="10">
        <f t="shared" si="4"/>
        <v>1</v>
      </c>
      <c r="O94" s="11">
        <f t="shared" si="12"/>
        <v>1.014308677</v>
      </c>
      <c r="P94" s="7">
        <f t="shared" si="13"/>
        <v>1.014308677</v>
      </c>
      <c r="Q94" s="7">
        <f t="shared" si="5"/>
        <v>0</v>
      </c>
      <c r="R94" s="7">
        <f t="shared" si="6"/>
        <v>1.014548741</v>
      </c>
      <c r="S94" s="7">
        <f t="shared" si="7"/>
        <v>0.0002400638724</v>
      </c>
      <c r="T94" s="7">
        <f t="shared" si="8"/>
        <v>0.8495126671</v>
      </c>
      <c r="U94" s="7">
        <f t="shared" si="14"/>
        <v>1.012871586</v>
      </c>
      <c r="V94" s="12">
        <f t="shared" si="9"/>
        <v>0.08638722652</v>
      </c>
      <c r="W94" s="12">
        <f t="shared" si="10"/>
        <v>0.07338704321</v>
      </c>
      <c r="X94" s="12">
        <f t="shared" si="11"/>
        <v>0.01300018331</v>
      </c>
    </row>
    <row r="95" ht="15.75" customHeight="1">
      <c r="A95" s="1" t="s">
        <v>101</v>
      </c>
      <c r="B95" s="4">
        <v>0.061787200568145</v>
      </c>
      <c r="C95" s="4">
        <v>0.0679193757321199</v>
      </c>
      <c r="D95" s="4">
        <v>0.0887600875708629</v>
      </c>
      <c r="E95" s="5">
        <v>0.087557373959886</v>
      </c>
      <c r="F95" s="5">
        <v>0.0881585090161034</v>
      </c>
      <c r="G95" s="5">
        <v>0.11264806369361</v>
      </c>
      <c r="H95" s="6">
        <v>0.0209392091146785</v>
      </c>
      <c r="I95" s="6">
        <v>0.02139778705359</v>
      </c>
      <c r="J95" s="6">
        <v>0.0205652027177264</v>
      </c>
      <c r="K95" s="7" t="str">
        <f t="shared" si="1"/>
        <v>USDT-DAI</v>
      </c>
      <c r="L95" s="7" t="str">
        <f t="shared" si="2"/>
        <v>USDT</v>
      </c>
      <c r="M95" s="7" t="str">
        <f t="shared" si="3"/>
        <v>DAI</v>
      </c>
      <c r="N95" s="10">
        <f t="shared" si="4"/>
        <v>1</v>
      </c>
      <c r="O95" s="11">
        <f t="shared" si="12"/>
        <v>1.014548741</v>
      </c>
      <c r="P95" s="7">
        <f t="shared" si="13"/>
        <v>1.014548741</v>
      </c>
      <c r="Q95" s="7">
        <f t="shared" si="5"/>
        <v>0</v>
      </c>
      <c r="R95" s="7">
        <f t="shared" si="6"/>
        <v>1.014795457</v>
      </c>
      <c r="S95" s="7">
        <f t="shared" si="7"/>
        <v>0.0002467162604</v>
      </c>
      <c r="T95" s="7">
        <f t="shared" si="8"/>
        <v>0.9864498375</v>
      </c>
      <c r="U95" s="7">
        <f t="shared" si="14"/>
        <v>1.013117894</v>
      </c>
      <c r="V95" s="12">
        <f t="shared" si="9"/>
        <v>0.08876008757</v>
      </c>
      <c r="W95" s="12">
        <f t="shared" si="10"/>
        <v>0.08755737396</v>
      </c>
      <c r="X95" s="12">
        <f t="shared" si="11"/>
        <v>0.001202713611</v>
      </c>
    </row>
    <row r="96" ht="15.75" customHeight="1">
      <c r="A96" s="1" t="s">
        <v>102</v>
      </c>
      <c r="B96" s="4">
        <v>0.0604904846005001</v>
      </c>
      <c r="C96" s="4">
        <v>0.0769369337791996</v>
      </c>
      <c r="D96" s="4">
        <v>0.113686989795541</v>
      </c>
      <c r="E96" s="5">
        <v>0.0858465758947593</v>
      </c>
      <c r="F96" s="5">
        <v>0.0988770859548384</v>
      </c>
      <c r="G96" s="5">
        <v>0.140719536530222</v>
      </c>
      <c r="H96" s="6">
        <v>0.0209176868594488</v>
      </c>
      <c r="I96" s="6">
        <v>0.0214011167033779</v>
      </c>
      <c r="J96" s="6">
        <v>0.02054625392333</v>
      </c>
      <c r="K96" s="7" t="str">
        <f t="shared" si="1"/>
        <v>USDT-DAI</v>
      </c>
      <c r="L96" s="7" t="str">
        <f t="shared" si="2"/>
        <v>USDT</v>
      </c>
      <c r="M96" s="7" t="str">
        <f t="shared" si="3"/>
        <v>DAI</v>
      </c>
      <c r="N96" s="10">
        <f t="shared" si="4"/>
        <v>1</v>
      </c>
      <c r="O96" s="11">
        <f t="shared" si="12"/>
        <v>1.014795457</v>
      </c>
      <c r="P96" s="7">
        <f t="shared" si="13"/>
        <v>1.014795457</v>
      </c>
      <c r="Q96" s="7">
        <f t="shared" si="5"/>
        <v>0</v>
      </c>
      <c r="R96" s="7">
        <f t="shared" si="6"/>
        <v>1.015111536</v>
      </c>
      <c r="S96" s="7">
        <f t="shared" si="7"/>
        <v>0.0003160795637</v>
      </c>
      <c r="T96" s="7">
        <f t="shared" si="8"/>
        <v>0.7551134571</v>
      </c>
      <c r="U96" s="7">
        <f t="shared" si="14"/>
        <v>1.013433451</v>
      </c>
      <c r="V96" s="12">
        <f t="shared" si="9"/>
        <v>0.1136869898</v>
      </c>
      <c r="W96" s="12">
        <f t="shared" si="10"/>
        <v>0.08584657589</v>
      </c>
      <c r="X96" s="12">
        <f t="shared" si="11"/>
        <v>0.0278404139</v>
      </c>
    </row>
    <row r="97" ht="15.75" customHeight="1">
      <c r="A97" s="1" t="s">
        <v>103</v>
      </c>
      <c r="B97" s="4">
        <v>0.0415462642872785</v>
      </c>
      <c r="C97" s="4">
        <v>0.0679379167584013</v>
      </c>
      <c r="D97" s="4">
        <v>0.0929874434920272</v>
      </c>
      <c r="E97" s="5">
        <v>0.0603611569875626</v>
      </c>
      <c r="F97" s="5">
        <v>0.0881806589523155</v>
      </c>
      <c r="G97" s="5">
        <v>0.117495074568811</v>
      </c>
      <c r="H97" s="6">
        <v>0.0209171603488581</v>
      </c>
      <c r="I97" s="6">
        <v>0.0214116279093301</v>
      </c>
      <c r="J97" s="6">
        <v>0.0205404765989205</v>
      </c>
      <c r="K97" s="7" t="str">
        <f t="shared" si="1"/>
        <v>USDT-DAI</v>
      </c>
      <c r="L97" s="7" t="str">
        <f t="shared" si="2"/>
        <v>USDT</v>
      </c>
      <c r="M97" s="7" t="str">
        <f t="shared" si="3"/>
        <v>DAI</v>
      </c>
      <c r="N97" s="10">
        <f t="shared" si="4"/>
        <v>1</v>
      </c>
      <c r="O97" s="11">
        <f t="shared" si="12"/>
        <v>1.015111536</v>
      </c>
      <c r="P97" s="7">
        <f t="shared" si="13"/>
        <v>1.015111536</v>
      </c>
      <c r="Q97" s="7">
        <f t="shared" si="5"/>
        <v>0</v>
      </c>
      <c r="R97" s="7">
        <f t="shared" si="6"/>
        <v>1.015370146</v>
      </c>
      <c r="S97" s="7">
        <f t="shared" si="7"/>
        <v>0.000258609936</v>
      </c>
      <c r="T97" s="7">
        <f t="shared" si="8"/>
        <v>0.6491323422</v>
      </c>
      <c r="U97" s="7">
        <f t="shared" si="14"/>
        <v>1.013691634</v>
      </c>
      <c r="V97" s="12">
        <f t="shared" si="9"/>
        <v>0.09298744349</v>
      </c>
      <c r="W97" s="12">
        <f t="shared" si="10"/>
        <v>0.06036115699</v>
      </c>
      <c r="X97" s="12">
        <f t="shared" si="11"/>
        <v>0.0326262865</v>
      </c>
    </row>
    <row r="98" ht="15.75" customHeight="1">
      <c r="A98" s="1" t="s">
        <v>104</v>
      </c>
      <c r="B98" s="4">
        <v>0.0457458205502623</v>
      </c>
      <c r="C98" s="4">
        <v>0.0529725594776242</v>
      </c>
      <c r="D98" s="4">
        <v>0.030698268091464</v>
      </c>
      <c r="E98" s="5">
        <v>0.0661079950970155</v>
      </c>
      <c r="F98" s="5">
        <v>0.0699456577651076</v>
      </c>
      <c r="G98" s="5">
        <v>0.0416810963528253</v>
      </c>
      <c r="H98" s="6">
        <v>0.0209415877249202</v>
      </c>
      <c r="I98" s="6">
        <v>0.0214146848937863</v>
      </c>
      <c r="J98" s="6">
        <v>0.0205987447921793</v>
      </c>
      <c r="K98" s="7" t="str">
        <f t="shared" si="1"/>
        <v>USDC-USDT</v>
      </c>
      <c r="L98" s="7" t="str">
        <f t="shared" si="2"/>
        <v>USDC</v>
      </c>
      <c r="M98" s="7" t="str">
        <f t="shared" si="3"/>
        <v>USDT</v>
      </c>
      <c r="N98" s="10">
        <f t="shared" si="4"/>
        <v>0</v>
      </c>
      <c r="O98" s="11">
        <f t="shared" si="12"/>
        <v>1.015370146</v>
      </c>
      <c r="P98" s="7">
        <f t="shared" si="13"/>
        <v>4.061480585</v>
      </c>
      <c r="Q98" s="7">
        <f t="shared" si="5"/>
        <v>3.046110439</v>
      </c>
      <c r="R98" s="7">
        <f t="shared" si="6"/>
        <v>1.01561174</v>
      </c>
      <c r="S98" s="7">
        <f t="shared" si="7"/>
        <v>0.0002415939703</v>
      </c>
      <c r="T98" s="7">
        <f t="shared" si="8"/>
        <v>0.7868431649</v>
      </c>
      <c r="U98" s="7">
        <f t="shared" si="14"/>
        <v>1.013838751</v>
      </c>
      <c r="V98" s="12">
        <f t="shared" si="9"/>
        <v>0.05297255948</v>
      </c>
      <c r="W98" s="12">
        <f t="shared" si="10"/>
        <v>0.04168109635</v>
      </c>
      <c r="X98" s="12">
        <f t="shared" si="11"/>
        <v>0.01129146312</v>
      </c>
    </row>
    <row r="99" ht="15.75" customHeight="1">
      <c r="A99" s="1" t="s">
        <v>105</v>
      </c>
      <c r="B99" s="4">
        <v>0.0588853926849026</v>
      </c>
      <c r="C99" s="4">
        <v>0.0667278574922709</v>
      </c>
      <c r="D99" s="4">
        <v>0.0799534544878373</v>
      </c>
      <c r="E99" s="5">
        <v>0.0837337190881226</v>
      </c>
      <c r="F99" s="5">
        <v>0.0867275389414166</v>
      </c>
      <c r="G99" s="5">
        <v>0.102420419152117</v>
      </c>
      <c r="H99" s="6">
        <v>0.020926722528431</v>
      </c>
      <c r="I99" s="6">
        <v>0.021424454811678</v>
      </c>
      <c r="J99" s="6">
        <v>0.0205586540199109</v>
      </c>
      <c r="K99" s="7" t="str">
        <f t="shared" si="1"/>
        <v>USDT-DAI</v>
      </c>
      <c r="L99" s="7" t="str">
        <f t="shared" si="2"/>
        <v>USDT</v>
      </c>
      <c r="M99" s="7" t="str">
        <f t="shared" si="3"/>
        <v>DAI</v>
      </c>
      <c r="N99" s="10">
        <f t="shared" si="4"/>
        <v>1</v>
      </c>
      <c r="O99" s="11">
        <f t="shared" si="12"/>
        <v>1.01561174</v>
      </c>
      <c r="P99" s="7">
        <f t="shared" si="13"/>
        <v>1.01561174</v>
      </c>
      <c r="Q99" s="7">
        <f t="shared" si="5"/>
        <v>0</v>
      </c>
      <c r="R99" s="7">
        <f t="shared" si="6"/>
        <v>1.015834211</v>
      </c>
      <c r="S99" s="7">
        <f t="shared" si="7"/>
        <v>0.0002224703207</v>
      </c>
      <c r="T99" s="7">
        <f t="shared" si="8"/>
        <v>1.047280816</v>
      </c>
      <c r="U99" s="7">
        <f t="shared" si="14"/>
        <v>1.014060833</v>
      </c>
      <c r="V99" s="12">
        <f t="shared" si="9"/>
        <v>0.07995345449</v>
      </c>
      <c r="W99" s="12">
        <f t="shared" si="10"/>
        <v>0.08373371909</v>
      </c>
      <c r="X99" s="12">
        <f t="shared" si="11"/>
        <v>-0.0037802646</v>
      </c>
    </row>
    <row r="100" ht="15.75" customHeight="1">
      <c r="A100" s="1" t="s">
        <v>106</v>
      </c>
      <c r="B100" s="4">
        <v>0.0366666646756741</v>
      </c>
      <c r="C100" s="4">
        <v>0.108645675255185</v>
      </c>
      <c r="D100" s="4">
        <v>0.10537320739463</v>
      </c>
      <c r="E100" s="5">
        <v>0.0536107641054999</v>
      </c>
      <c r="F100" s="5">
        <v>0.135136880074999</v>
      </c>
      <c r="G100" s="5">
        <v>0.131445955506508</v>
      </c>
      <c r="H100" s="6">
        <v>0.0209506583783773</v>
      </c>
      <c r="I100" s="6">
        <v>0.0214431601720818</v>
      </c>
      <c r="J100" s="6">
        <v>0.0205686595986684</v>
      </c>
      <c r="K100" s="7" t="str">
        <f t="shared" si="1"/>
        <v>USDC-DAI</v>
      </c>
      <c r="L100" s="7" t="str">
        <f t="shared" si="2"/>
        <v>USDC</v>
      </c>
      <c r="M100" s="7" t="str">
        <f t="shared" si="3"/>
        <v>DAI</v>
      </c>
      <c r="N100" s="10">
        <f t="shared" si="4"/>
        <v>0</v>
      </c>
      <c r="O100" s="11">
        <f t="shared" si="12"/>
        <v>1.015834211</v>
      </c>
      <c r="P100" s="7">
        <f t="shared" si="13"/>
        <v>4.063336843</v>
      </c>
      <c r="Q100" s="7">
        <f t="shared" si="5"/>
        <v>3.047502632</v>
      </c>
      <c r="R100" s="7">
        <f t="shared" si="6"/>
        <v>1.016596087</v>
      </c>
      <c r="S100" s="7">
        <f t="shared" si="7"/>
        <v>0.0007618767955</v>
      </c>
      <c r="T100" s="7">
        <f t="shared" si="8"/>
        <v>0.4934459101</v>
      </c>
      <c r="U100" s="7">
        <f t="shared" si="14"/>
        <v>1.014362678</v>
      </c>
      <c r="V100" s="12">
        <f t="shared" si="9"/>
        <v>0.1086456753</v>
      </c>
      <c r="W100" s="12">
        <f t="shared" si="10"/>
        <v>0.05361076411</v>
      </c>
      <c r="X100" s="12">
        <f t="shared" si="11"/>
        <v>0.05503491115</v>
      </c>
    </row>
    <row r="101" ht="15.75" customHeight="1">
      <c r="A101" s="1" t="s">
        <v>107</v>
      </c>
      <c r="B101" s="4">
        <v>0.0511658443263598</v>
      </c>
      <c r="C101" s="4">
        <v>0.0811951259687771</v>
      </c>
      <c r="D101" s="4">
        <v>0.0847761119830776</v>
      </c>
      <c r="E101" s="5">
        <v>0.0734422029936276</v>
      </c>
      <c r="F101" s="5">
        <v>0.103872660373515</v>
      </c>
      <c r="G101" s="5">
        <v>0.108041925420186</v>
      </c>
      <c r="H101" s="6">
        <v>0.0209396705037149</v>
      </c>
      <c r="I101" s="6">
        <v>0.021444934440978</v>
      </c>
      <c r="J101" s="6">
        <v>0.0205674562673939</v>
      </c>
      <c r="K101" s="7" t="str">
        <f t="shared" si="1"/>
        <v>USDT-DAI</v>
      </c>
      <c r="L101" s="7" t="str">
        <f t="shared" si="2"/>
        <v>USDT</v>
      </c>
      <c r="M101" s="7" t="str">
        <f t="shared" si="3"/>
        <v>DAI</v>
      </c>
      <c r="N101" s="10">
        <f t="shared" si="4"/>
        <v>1</v>
      </c>
      <c r="O101" s="11">
        <f t="shared" si="12"/>
        <v>1.016596087</v>
      </c>
      <c r="P101" s="7">
        <f t="shared" si="13"/>
        <v>1.016596087</v>
      </c>
      <c r="Q101" s="7">
        <f t="shared" si="5"/>
        <v>0</v>
      </c>
      <c r="R101" s="7">
        <f t="shared" si="6"/>
        <v>1.016832205</v>
      </c>
      <c r="S101" s="7">
        <f t="shared" si="7"/>
        <v>0.0002361179829</v>
      </c>
      <c r="T101" s="7">
        <f t="shared" si="8"/>
        <v>0.866307752</v>
      </c>
      <c r="U101" s="7">
        <f t="shared" si="14"/>
        <v>1.014598277</v>
      </c>
      <c r="V101" s="12">
        <f t="shared" si="9"/>
        <v>0.08477611198</v>
      </c>
      <c r="W101" s="12">
        <f t="shared" si="10"/>
        <v>0.07344220299</v>
      </c>
      <c r="X101" s="12">
        <f t="shared" si="11"/>
        <v>0.01133390899</v>
      </c>
    </row>
    <row r="102" ht="15.75" customHeight="1">
      <c r="A102" s="1" t="s">
        <v>108</v>
      </c>
      <c r="B102" s="4">
        <v>0.0723831852689433</v>
      </c>
      <c r="C102" s="4">
        <v>0.077977493379868</v>
      </c>
      <c r="D102" s="4">
        <v>0.0870532318662133</v>
      </c>
      <c r="E102" s="5">
        <v>0.101319696624482</v>
      </c>
      <c r="F102" s="5">
        <v>0.100101567358995</v>
      </c>
      <c r="G102" s="5">
        <v>0.110679095041715</v>
      </c>
      <c r="H102" s="6">
        <v>0.0209485176616339</v>
      </c>
      <c r="I102" s="6">
        <v>0.0214451710557581</v>
      </c>
      <c r="J102" s="6">
        <v>0.0205737633453799</v>
      </c>
      <c r="K102" s="7" t="str">
        <f t="shared" si="1"/>
        <v>USDT-USDC</v>
      </c>
      <c r="L102" s="7" t="str">
        <f t="shared" si="2"/>
        <v>USDT</v>
      </c>
      <c r="M102" s="7" t="str">
        <f t="shared" si="3"/>
        <v>USDC</v>
      </c>
      <c r="N102" s="10">
        <f t="shared" si="4"/>
        <v>1</v>
      </c>
      <c r="O102" s="11">
        <f t="shared" si="12"/>
        <v>1.016832205</v>
      </c>
      <c r="P102" s="7">
        <f t="shared" si="13"/>
        <v>1.016832205</v>
      </c>
      <c r="Q102" s="7">
        <f t="shared" si="5"/>
        <v>0</v>
      </c>
      <c r="R102" s="7">
        <f t="shared" si="6"/>
        <v>1.017074722</v>
      </c>
      <c r="S102" s="7">
        <f t="shared" si="7"/>
        <v>0.0002425165199</v>
      </c>
      <c r="T102" s="7">
        <f t="shared" si="8"/>
        <v>1.149889156</v>
      </c>
      <c r="U102" s="7">
        <f t="shared" si="14"/>
        <v>1.014840261</v>
      </c>
      <c r="V102" s="12">
        <f t="shared" si="9"/>
        <v>0.08705323187</v>
      </c>
      <c r="W102" s="12">
        <f t="shared" si="10"/>
        <v>0.1001015674</v>
      </c>
      <c r="X102" s="12">
        <f t="shared" si="11"/>
        <v>-0.01304833549</v>
      </c>
    </row>
    <row r="103" ht="15.75" customHeight="1">
      <c r="A103" s="1" t="s">
        <v>109</v>
      </c>
      <c r="B103" s="4">
        <v>0.102170172836177</v>
      </c>
      <c r="C103" s="4">
        <v>0.0816419535896877</v>
      </c>
      <c r="D103" s="4">
        <v>0.111149560598847</v>
      </c>
      <c r="E103" s="5">
        <v>0.138493835676297</v>
      </c>
      <c r="F103" s="5">
        <v>0.104394221390077</v>
      </c>
      <c r="G103" s="5">
        <v>0.137917169348815</v>
      </c>
      <c r="H103" s="6">
        <v>0.020976890132042</v>
      </c>
      <c r="I103" s="6">
        <v>0.0214452573411346</v>
      </c>
      <c r="J103" s="6">
        <v>0.0205611441987542</v>
      </c>
      <c r="K103" s="7" t="str">
        <f t="shared" si="1"/>
        <v>USDT-USDC</v>
      </c>
      <c r="L103" s="7" t="str">
        <f t="shared" si="2"/>
        <v>USDT</v>
      </c>
      <c r="M103" s="7" t="str">
        <f t="shared" si="3"/>
        <v>USDC</v>
      </c>
      <c r="N103" s="10">
        <f t="shared" si="4"/>
        <v>1</v>
      </c>
      <c r="O103" s="11">
        <f t="shared" si="12"/>
        <v>1.017074722</v>
      </c>
      <c r="P103" s="7">
        <f t="shared" si="13"/>
        <v>1.017074722</v>
      </c>
      <c r="Q103" s="7">
        <f t="shared" si="5"/>
        <v>0</v>
      </c>
      <c r="R103" s="7">
        <f t="shared" si="6"/>
        <v>1.017384441</v>
      </c>
      <c r="S103" s="7">
        <f t="shared" si="7"/>
        <v>0.0003097189272</v>
      </c>
      <c r="T103" s="7">
        <f t="shared" si="8"/>
        <v>0.9392229787</v>
      </c>
      <c r="U103" s="7">
        <f t="shared" si="14"/>
        <v>1.015149299</v>
      </c>
      <c r="V103" s="12">
        <f t="shared" si="9"/>
        <v>0.1111495606</v>
      </c>
      <c r="W103" s="12">
        <f t="shared" si="10"/>
        <v>0.1043942214</v>
      </c>
      <c r="X103" s="12">
        <f t="shared" si="11"/>
        <v>0.006755339209</v>
      </c>
    </row>
    <row r="104" ht="15.75" customHeight="1">
      <c r="A104" s="1" t="s">
        <v>110</v>
      </c>
      <c r="B104" s="4">
        <v>0.144247153528728</v>
      </c>
      <c r="C104" s="4">
        <v>0.0978709727025075</v>
      </c>
      <c r="D104" s="4">
        <v>0.113041571602535</v>
      </c>
      <c r="E104" s="5">
        <v>0.187739640473499</v>
      </c>
      <c r="F104" s="5">
        <v>0.123053864810502</v>
      </c>
      <c r="G104" s="5">
        <v>0.140009312101546</v>
      </c>
      <c r="H104" s="6">
        <v>0.020963597050043</v>
      </c>
      <c r="I104" s="6">
        <v>0.0214489617811629</v>
      </c>
      <c r="J104" s="6">
        <v>0.0205755303464774</v>
      </c>
      <c r="K104" s="7" t="str">
        <f t="shared" si="1"/>
        <v>DAI-USDC</v>
      </c>
      <c r="L104" s="7" t="str">
        <f t="shared" si="2"/>
        <v>DAI</v>
      </c>
      <c r="M104" s="7" t="str">
        <f t="shared" si="3"/>
        <v>USDC</v>
      </c>
      <c r="N104" s="10">
        <f t="shared" si="4"/>
        <v>0</v>
      </c>
      <c r="O104" s="11">
        <f t="shared" si="12"/>
        <v>1.017384441</v>
      </c>
      <c r="P104" s="7">
        <f t="shared" si="13"/>
        <v>4.069537764</v>
      </c>
      <c r="Q104" s="7">
        <f t="shared" si="5"/>
        <v>3.052153323</v>
      </c>
      <c r="R104" s="7">
        <f t="shared" si="6"/>
        <v>1.017963728</v>
      </c>
      <c r="S104" s="7">
        <f t="shared" si="7"/>
        <v>0.0005792876061</v>
      </c>
      <c r="T104" s="7">
        <f t="shared" si="8"/>
        <v>0.8530765551</v>
      </c>
      <c r="U104" s="7">
        <f t="shared" si="14"/>
        <v>1.015550484</v>
      </c>
      <c r="V104" s="12">
        <f t="shared" si="9"/>
        <v>0.1442471535</v>
      </c>
      <c r="W104" s="12">
        <f t="shared" si="10"/>
        <v>0.1230538648</v>
      </c>
      <c r="X104" s="12">
        <f t="shared" si="11"/>
        <v>0.02119328872</v>
      </c>
    </row>
    <row r="105" ht="15.75" customHeight="1">
      <c r="A105" s="1" t="s">
        <v>111</v>
      </c>
      <c r="B105" s="4">
        <v>0.0936571303403548</v>
      </c>
      <c r="C105" s="4">
        <v>0.0897065417943816</v>
      </c>
      <c r="D105" s="4">
        <v>0.124984729155611</v>
      </c>
      <c r="E105" s="5">
        <v>0.128083846593054</v>
      </c>
      <c r="F105" s="5">
        <v>0.113737198566354</v>
      </c>
      <c r="G105" s="5">
        <v>0.153051993470597</v>
      </c>
      <c r="H105" s="6">
        <v>0.0209729807863639</v>
      </c>
      <c r="I105" s="6">
        <v>0.0214573198040482</v>
      </c>
      <c r="J105" s="6">
        <v>0.0206006376883959</v>
      </c>
      <c r="K105" s="7" t="str">
        <f t="shared" si="1"/>
        <v>USDT-USDC</v>
      </c>
      <c r="L105" s="7" t="str">
        <f t="shared" si="2"/>
        <v>USDT</v>
      </c>
      <c r="M105" s="7" t="str">
        <f t="shared" si="3"/>
        <v>USDC</v>
      </c>
      <c r="N105" s="10">
        <f t="shared" si="4"/>
        <v>1</v>
      </c>
      <c r="O105" s="11">
        <f t="shared" si="12"/>
        <v>1.017963728</v>
      </c>
      <c r="P105" s="7">
        <f t="shared" si="13"/>
        <v>1.017963728</v>
      </c>
      <c r="Q105" s="7">
        <f t="shared" si="5"/>
        <v>0</v>
      </c>
      <c r="R105" s="7">
        <f t="shared" si="6"/>
        <v>1.018312304</v>
      </c>
      <c r="S105" s="7">
        <f t="shared" si="7"/>
        <v>0.0003485751257</v>
      </c>
      <c r="T105" s="7">
        <f t="shared" si="8"/>
        <v>0.9100087613</v>
      </c>
      <c r="U105" s="7">
        <f t="shared" si="14"/>
        <v>1.015898233</v>
      </c>
      <c r="V105" s="12">
        <f t="shared" si="9"/>
        <v>0.1249847292</v>
      </c>
      <c r="W105" s="12">
        <f t="shared" si="10"/>
        <v>0.1137371986</v>
      </c>
      <c r="X105" s="12">
        <f t="shared" si="11"/>
        <v>0.01124753059</v>
      </c>
    </row>
    <row r="106" ht="15.75" customHeight="1">
      <c r="A106" s="1" t="s">
        <v>112</v>
      </c>
      <c r="B106" s="4">
        <v>0.0754802772425142</v>
      </c>
      <c r="C106" s="4">
        <v>0.0791752975456143</v>
      </c>
      <c r="D106" s="4">
        <v>0.153754054522225</v>
      </c>
      <c r="E106" s="5">
        <v>0.105286513392568</v>
      </c>
      <c r="F106" s="5">
        <v>0.1015081284677</v>
      </c>
      <c r="G106" s="5">
        <v>0.183452640608866</v>
      </c>
      <c r="H106" s="6">
        <v>0.0209748041579953</v>
      </c>
      <c r="I106" s="6">
        <v>0.0214678869147439</v>
      </c>
      <c r="J106" s="6">
        <v>0.0206063502710524</v>
      </c>
      <c r="K106" s="7" t="str">
        <f t="shared" si="1"/>
        <v>USDT-USDC</v>
      </c>
      <c r="L106" s="7" t="str">
        <f t="shared" si="2"/>
        <v>USDT</v>
      </c>
      <c r="M106" s="7" t="str">
        <f t="shared" si="3"/>
        <v>USDC</v>
      </c>
      <c r="N106" s="10">
        <f t="shared" si="4"/>
        <v>1</v>
      </c>
      <c r="O106" s="11">
        <f t="shared" si="12"/>
        <v>1.018312304</v>
      </c>
      <c r="P106" s="7">
        <f t="shared" si="13"/>
        <v>1.018312304</v>
      </c>
      <c r="Q106" s="7">
        <f t="shared" si="5"/>
        <v>0</v>
      </c>
      <c r="R106" s="7">
        <f t="shared" si="6"/>
        <v>1.018741262</v>
      </c>
      <c r="S106" s="7">
        <f t="shared" si="7"/>
        <v>0.0004289579327</v>
      </c>
      <c r="T106" s="7">
        <f t="shared" si="8"/>
        <v>0.6601980597</v>
      </c>
      <c r="U106" s="7">
        <f t="shared" si="14"/>
        <v>1.016326174</v>
      </c>
      <c r="V106" s="12">
        <f t="shared" si="9"/>
        <v>0.1537540545</v>
      </c>
      <c r="W106" s="12">
        <f t="shared" si="10"/>
        <v>0.1015081285</v>
      </c>
      <c r="X106" s="12">
        <f t="shared" si="11"/>
        <v>0.05224592605</v>
      </c>
    </row>
    <row r="107" ht="15.75" customHeight="1">
      <c r="A107" s="1" t="s">
        <v>113</v>
      </c>
      <c r="B107" s="4">
        <v>0.0753738462025663</v>
      </c>
      <c r="C107" s="4">
        <v>0.0813916132472363</v>
      </c>
      <c r="D107" s="4">
        <v>0.133661373326036</v>
      </c>
      <c r="E107" s="5">
        <v>0.105151251222949</v>
      </c>
      <c r="F107" s="5">
        <v>0.10410073863944</v>
      </c>
      <c r="G107" s="5">
        <v>0.162368168596165</v>
      </c>
      <c r="H107" s="6">
        <v>0.0209810650877137</v>
      </c>
      <c r="I107" s="6">
        <v>0.0214724504330295</v>
      </c>
      <c r="J107" s="6">
        <v>0.0206246978478277</v>
      </c>
      <c r="K107" s="7" t="str">
        <f t="shared" si="1"/>
        <v>USDT-USDC</v>
      </c>
      <c r="L107" s="7" t="str">
        <f t="shared" si="2"/>
        <v>USDT</v>
      </c>
      <c r="M107" s="7" t="str">
        <f t="shared" si="3"/>
        <v>USDC</v>
      </c>
      <c r="N107" s="10">
        <f t="shared" si="4"/>
        <v>1</v>
      </c>
      <c r="O107" s="11">
        <f t="shared" si="12"/>
        <v>1.018741262</v>
      </c>
      <c r="P107" s="7">
        <f t="shared" si="13"/>
        <v>1.018741262</v>
      </c>
      <c r="Q107" s="7">
        <f t="shared" si="5"/>
        <v>0</v>
      </c>
      <c r="R107" s="7">
        <f t="shared" si="6"/>
        <v>1.01911432</v>
      </c>
      <c r="S107" s="7">
        <f t="shared" si="7"/>
        <v>0.0003730585098</v>
      </c>
      <c r="T107" s="7">
        <f t="shared" si="8"/>
        <v>0.7788393614</v>
      </c>
      <c r="U107" s="7">
        <f t="shared" si="14"/>
        <v>1.016698348</v>
      </c>
      <c r="V107" s="12">
        <f t="shared" si="9"/>
        <v>0.1336613733</v>
      </c>
      <c r="W107" s="12">
        <f t="shared" si="10"/>
        <v>0.1041007386</v>
      </c>
      <c r="X107" s="12">
        <f t="shared" si="11"/>
        <v>0.02956063469</v>
      </c>
    </row>
    <row r="108" ht="15.75" customHeight="1">
      <c r="A108" s="1" t="s">
        <v>114</v>
      </c>
      <c r="B108" s="4">
        <v>0.0857152836808461</v>
      </c>
      <c r="C108" s="4">
        <v>0.0968128979799241</v>
      </c>
      <c r="D108" s="4">
        <v>0.114524460802763</v>
      </c>
      <c r="E108" s="5">
        <v>0.11822171389104</v>
      </c>
      <c r="F108" s="5">
        <v>0.121854258711925</v>
      </c>
      <c r="G108" s="5">
        <v>0.141642433659983</v>
      </c>
      <c r="H108" s="6">
        <v>0.0209790828149308</v>
      </c>
      <c r="I108" s="6">
        <v>0.0214753635044257</v>
      </c>
      <c r="J108" s="6">
        <v>0.0206290425906955</v>
      </c>
      <c r="K108" s="7" t="str">
        <f t="shared" si="1"/>
        <v>USDT-DAI</v>
      </c>
      <c r="L108" s="7" t="str">
        <f t="shared" si="2"/>
        <v>USDT</v>
      </c>
      <c r="M108" s="7" t="str">
        <f t="shared" si="3"/>
        <v>DAI</v>
      </c>
      <c r="N108" s="10">
        <f t="shared" si="4"/>
        <v>1</v>
      </c>
      <c r="O108" s="11">
        <f t="shared" si="12"/>
        <v>1.01911432</v>
      </c>
      <c r="P108" s="7">
        <f t="shared" si="13"/>
        <v>1.01911432</v>
      </c>
      <c r="Q108" s="7">
        <f t="shared" si="5"/>
        <v>0</v>
      </c>
      <c r="R108" s="7">
        <f t="shared" si="6"/>
        <v>1.019434083</v>
      </c>
      <c r="S108" s="7">
        <f t="shared" si="7"/>
        <v>0.000319763063</v>
      </c>
      <c r="T108" s="7">
        <f t="shared" si="8"/>
        <v>1.032283523</v>
      </c>
      <c r="U108" s="7">
        <f t="shared" si="14"/>
        <v>1.017017353</v>
      </c>
      <c r="V108" s="12">
        <f t="shared" si="9"/>
        <v>0.1145244608</v>
      </c>
      <c r="W108" s="12">
        <f t="shared" si="10"/>
        <v>0.1182217139</v>
      </c>
      <c r="X108" s="12">
        <f t="shared" si="11"/>
        <v>-0.003697253088</v>
      </c>
    </row>
    <row r="109" ht="15.75" customHeight="1">
      <c r="A109" s="1" t="s">
        <v>115</v>
      </c>
      <c r="B109" s="4">
        <v>0.0741408820544409</v>
      </c>
      <c r="C109" s="4">
        <v>0.0809826963782383</v>
      </c>
      <c r="D109" s="4">
        <v>0.0680504764468772</v>
      </c>
      <c r="E109" s="5">
        <v>0.103574736458173</v>
      </c>
      <c r="F109" s="5">
        <v>0.103624623013541</v>
      </c>
      <c r="G109" s="5">
        <v>0.0882957872781826</v>
      </c>
      <c r="H109" s="6">
        <v>0.0209786239264271</v>
      </c>
      <c r="I109" s="6">
        <v>0.0214780658432053</v>
      </c>
      <c r="J109" s="6">
        <v>0.0206314991356866</v>
      </c>
      <c r="K109" s="7" t="str">
        <f t="shared" si="1"/>
        <v>USDC-USDT</v>
      </c>
      <c r="L109" s="7" t="str">
        <f t="shared" si="2"/>
        <v>USDC</v>
      </c>
      <c r="M109" s="7" t="str">
        <f t="shared" si="3"/>
        <v>USDT</v>
      </c>
      <c r="N109" s="10">
        <f t="shared" si="4"/>
        <v>0</v>
      </c>
      <c r="O109" s="11">
        <f t="shared" si="12"/>
        <v>1.019434083</v>
      </c>
      <c r="P109" s="7">
        <f t="shared" si="13"/>
        <v>1.019434083</v>
      </c>
      <c r="Q109" s="7">
        <f t="shared" si="5"/>
        <v>0</v>
      </c>
      <c r="R109" s="7">
        <f t="shared" si="6"/>
        <v>1.019660265</v>
      </c>
      <c r="S109" s="7">
        <f t="shared" si="7"/>
        <v>0.0002261822489</v>
      </c>
      <c r="T109" s="7">
        <f t="shared" si="8"/>
        <v>1.090304364</v>
      </c>
      <c r="U109" s="7">
        <f t="shared" si="14"/>
        <v>1.017242999</v>
      </c>
      <c r="V109" s="12">
        <f t="shared" si="9"/>
        <v>0.08098269638</v>
      </c>
      <c r="W109" s="12">
        <f t="shared" si="10"/>
        <v>0.08829578728</v>
      </c>
      <c r="X109" s="12">
        <f t="shared" si="11"/>
        <v>-0.0073130909</v>
      </c>
    </row>
    <row r="110" ht="15.75" customHeight="1">
      <c r="A110" s="1" t="s">
        <v>116</v>
      </c>
      <c r="B110" s="4">
        <v>0.0563526684596973</v>
      </c>
      <c r="C110" s="4">
        <v>0.0721588930776893</v>
      </c>
      <c r="D110" s="4">
        <v>0.0699052948101193</v>
      </c>
      <c r="E110" s="5">
        <v>0.0803765573856967</v>
      </c>
      <c r="F110" s="5">
        <v>0.093167849770634</v>
      </c>
      <c r="G110" s="5">
        <v>0.0905139392757274</v>
      </c>
      <c r="H110" s="6">
        <v>0.0209844845079205</v>
      </c>
      <c r="I110" s="6">
        <v>0.0214897378187341</v>
      </c>
      <c r="J110" s="6">
        <v>0.0206187707599767</v>
      </c>
      <c r="K110" s="7" t="str">
        <f t="shared" si="1"/>
        <v>USDC-DAI</v>
      </c>
      <c r="L110" s="7" t="str">
        <f t="shared" si="2"/>
        <v>USDC</v>
      </c>
      <c r="M110" s="7" t="str">
        <f t="shared" si="3"/>
        <v>DAI</v>
      </c>
      <c r="N110" s="10">
        <f t="shared" si="4"/>
        <v>0</v>
      </c>
      <c r="O110" s="11">
        <f t="shared" si="12"/>
        <v>1.019660265</v>
      </c>
      <c r="P110" s="7">
        <f t="shared" si="13"/>
        <v>1.019660265</v>
      </c>
      <c r="Q110" s="7">
        <f t="shared" si="5"/>
        <v>0</v>
      </c>
      <c r="R110" s="7">
        <f t="shared" si="6"/>
        <v>1.019861848</v>
      </c>
      <c r="S110" s="7">
        <f t="shared" si="7"/>
        <v>0.0002015823454</v>
      </c>
      <c r="T110" s="7">
        <f t="shared" si="8"/>
        <v>1.113882904</v>
      </c>
      <c r="U110" s="7">
        <f t="shared" si="14"/>
        <v>1.017444103</v>
      </c>
      <c r="V110" s="12">
        <f t="shared" si="9"/>
        <v>0.07215889308</v>
      </c>
      <c r="W110" s="12">
        <f t="shared" si="10"/>
        <v>0.08037655739</v>
      </c>
      <c r="X110" s="12">
        <f t="shared" si="11"/>
        <v>-0.008217664308</v>
      </c>
    </row>
    <row r="111" ht="15.75" customHeight="1">
      <c r="A111" s="1" t="s">
        <v>117</v>
      </c>
      <c r="B111" s="4">
        <v>0.0478783601905516</v>
      </c>
      <c r="C111" s="4">
        <v>0.0767735595235459</v>
      </c>
      <c r="D111" s="4">
        <v>0.116197011663871</v>
      </c>
      <c r="E111" s="5">
        <v>0.0690047383008578</v>
      </c>
      <c r="F111" s="5">
        <v>0.0986847097515917</v>
      </c>
      <c r="G111" s="5">
        <v>0.143478015053263</v>
      </c>
      <c r="H111" s="6">
        <v>0.0210111992977069</v>
      </c>
      <c r="I111" s="6">
        <v>0.0214914306571674</v>
      </c>
      <c r="J111" s="6">
        <v>0.0206579955206133</v>
      </c>
      <c r="K111" s="7" t="str">
        <f t="shared" si="1"/>
        <v>USDT-DAI</v>
      </c>
      <c r="L111" s="7" t="str">
        <f t="shared" si="2"/>
        <v>USDT</v>
      </c>
      <c r="M111" s="7" t="str">
        <f t="shared" si="3"/>
        <v>DAI</v>
      </c>
      <c r="N111" s="10">
        <f t="shared" si="4"/>
        <v>1</v>
      </c>
      <c r="O111" s="11">
        <f t="shared" si="12"/>
        <v>1.019861848</v>
      </c>
      <c r="P111" s="7">
        <f t="shared" si="13"/>
        <v>1.019861848</v>
      </c>
      <c r="Q111" s="7">
        <f t="shared" si="5"/>
        <v>0</v>
      </c>
      <c r="R111" s="7">
        <f t="shared" si="6"/>
        <v>1.020186519</v>
      </c>
      <c r="S111" s="7">
        <f t="shared" si="7"/>
        <v>0.0003246709562</v>
      </c>
      <c r="T111" s="7">
        <f t="shared" si="8"/>
        <v>0.5938598361</v>
      </c>
      <c r="U111" s="7">
        <f t="shared" si="14"/>
        <v>1.017768005</v>
      </c>
      <c r="V111" s="12">
        <f t="shared" si="9"/>
        <v>0.1161970117</v>
      </c>
      <c r="W111" s="12">
        <f t="shared" si="10"/>
        <v>0.0690047383</v>
      </c>
      <c r="X111" s="12">
        <f t="shared" si="11"/>
        <v>0.04719227336</v>
      </c>
    </row>
    <row r="112" ht="15.75" customHeight="1">
      <c r="A112" s="1" t="s">
        <v>118</v>
      </c>
      <c r="B112" s="4">
        <v>0.0445108426082585</v>
      </c>
      <c r="C112" s="4">
        <v>0.0609886164824589</v>
      </c>
      <c r="D112" s="4">
        <v>0.0703311173921354</v>
      </c>
      <c r="E112" s="5">
        <v>0.0644240969682505</v>
      </c>
      <c r="F112" s="5">
        <v>0.0797857390149179</v>
      </c>
      <c r="G112" s="5">
        <v>0.0910441625207698</v>
      </c>
      <c r="H112" s="6">
        <v>0.0210420625530073</v>
      </c>
      <c r="I112" s="6">
        <v>0.0214921414868405</v>
      </c>
      <c r="J112" s="6">
        <v>0.0206568790080214</v>
      </c>
      <c r="K112" s="7" t="str">
        <f t="shared" si="1"/>
        <v>USDT-DAI</v>
      </c>
      <c r="L112" s="7" t="str">
        <f t="shared" si="2"/>
        <v>USDT</v>
      </c>
      <c r="M112" s="7" t="str">
        <f t="shared" si="3"/>
        <v>DAI</v>
      </c>
      <c r="N112" s="10">
        <f t="shared" si="4"/>
        <v>1</v>
      </c>
      <c r="O112" s="11">
        <f t="shared" si="12"/>
        <v>1.020186519</v>
      </c>
      <c r="P112" s="7">
        <f t="shared" si="13"/>
        <v>1.020186519</v>
      </c>
      <c r="Q112" s="7">
        <f t="shared" si="5"/>
        <v>0</v>
      </c>
      <c r="R112" s="7">
        <f t="shared" si="6"/>
        <v>1.020383096</v>
      </c>
      <c r="S112" s="7">
        <f t="shared" si="7"/>
        <v>0.0001965776926</v>
      </c>
      <c r="T112" s="7">
        <f t="shared" si="8"/>
        <v>0.9160112815</v>
      </c>
      <c r="U112" s="7">
        <f t="shared" si="14"/>
        <v>1.017964116</v>
      </c>
      <c r="V112" s="12">
        <f t="shared" si="9"/>
        <v>0.07033111739</v>
      </c>
      <c r="W112" s="12">
        <f t="shared" si="10"/>
        <v>0.06442409697</v>
      </c>
      <c r="X112" s="12">
        <f t="shared" si="11"/>
        <v>0.005907020424</v>
      </c>
    </row>
    <row r="113" ht="15.75" customHeight="1">
      <c r="A113" s="1" t="s">
        <v>119</v>
      </c>
      <c r="B113" s="4">
        <v>0.0468827703554246</v>
      </c>
      <c r="C113" s="4">
        <v>0.0644765220197303</v>
      </c>
      <c r="D113" s="4">
        <v>0.0833766644742359</v>
      </c>
      <c r="E113" s="5">
        <v>0.0676542178941435</v>
      </c>
      <c r="F113" s="5">
        <v>0.084013875540664</v>
      </c>
      <c r="G113" s="5">
        <v>0.106409205260398</v>
      </c>
      <c r="H113" s="6">
        <v>0.021036685250841</v>
      </c>
      <c r="I113" s="6">
        <v>0.0215073312113738</v>
      </c>
      <c r="J113" s="6">
        <v>0.0206801976001924</v>
      </c>
      <c r="K113" s="7" t="str">
        <f t="shared" si="1"/>
        <v>USDT-DAI</v>
      </c>
      <c r="L113" s="7" t="str">
        <f t="shared" si="2"/>
        <v>USDT</v>
      </c>
      <c r="M113" s="7" t="str">
        <f t="shared" si="3"/>
        <v>DAI</v>
      </c>
      <c r="N113" s="10">
        <f t="shared" si="4"/>
        <v>1</v>
      </c>
      <c r="O113" s="11">
        <f t="shared" si="12"/>
        <v>1.020383096</v>
      </c>
      <c r="P113" s="7">
        <f t="shared" si="13"/>
        <v>1.020383096</v>
      </c>
      <c r="Q113" s="7">
        <f t="shared" si="5"/>
        <v>0</v>
      </c>
      <c r="R113" s="7">
        <f t="shared" si="6"/>
        <v>1.020616182</v>
      </c>
      <c r="S113" s="7">
        <f t="shared" si="7"/>
        <v>0.0002330853125</v>
      </c>
      <c r="T113" s="7">
        <f t="shared" si="8"/>
        <v>0.8114286932</v>
      </c>
      <c r="U113" s="7">
        <f t="shared" si="14"/>
        <v>1.018196649</v>
      </c>
      <c r="V113" s="12">
        <f t="shared" si="9"/>
        <v>0.08337666447</v>
      </c>
      <c r="W113" s="12">
        <f t="shared" si="10"/>
        <v>0.06765421789</v>
      </c>
      <c r="X113" s="12">
        <f t="shared" si="11"/>
        <v>0.01572244658</v>
      </c>
    </row>
    <row r="114" ht="15.75" customHeight="1">
      <c r="A114" s="1" t="s">
        <v>120</v>
      </c>
      <c r="B114" s="4">
        <v>0.0446749063649538</v>
      </c>
      <c r="C114" s="4">
        <v>0.0660322780676943</v>
      </c>
      <c r="D114" s="4">
        <v>0.0813354761483908</v>
      </c>
      <c r="E114" s="5">
        <v>0.0646480462817302</v>
      </c>
      <c r="F114" s="5">
        <v>0.0858904209237469</v>
      </c>
      <c r="G114" s="5">
        <v>0.104022418316601</v>
      </c>
      <c r="H114" s="6">
        <v>0.0210033810151782</v>
      </c>
      <c r="I114" s="6">
        <v>0.021502158843717</v>
      </c>
      <c r="J114" s="6">
        <v>0.0206500718913281</v>
      </c>
      <c r="K114" s="7" t="str">
        <f t="shared" si="1"/>
        <v>USDT-DAI</v>
      </c>
      <c r="L114" s="7" t="str">
        <f t="shared" si="2"/>
        <v>USDT</v>
      </c>
      <c r="M114" s="7" t="str">
        <f t="shared" si="3"/>
        <v>DAI</v>
      </c>
      <c r="N114" s="10">
        <f t="shared" si="4"/>
        <v>1</v>
      </c>
      <c r="O114" s="11">
        <f t="shared" si="12"/>
        <v>1.020616182</v>
      </c>
      <c r="P114" s="7">
        <f t="shared" si="13"/>
        <v>1.020616182</v>
      </c>
      <c r="Q114" s="7">
        <f t="shared" si="5"/>
        <v>0</v>
      </c>
      <c r="R114" s="7">
        <f t="shared" si="6"/>
        <v>1.020843613</v>
      </c>
      <c r="S114" s="7">
        <f t="shared" si="7"/>
        <v>0.0002274309674</v>
      </c>
      <c r="T114" s="7">
        <f t="shared" si="8"/>
        <v>0.7948320873</v>
      </c>
      <c r="U114" s="7">
        <f t="shared" si="14"/>
        <v>1.018423541</v>
      </c>
      <c r="V114" s="12">
        <f t="shared" si="9"/>
        <v>0.08133547615</v>
      </c>
      <c r="W114" s="12">
        <f t="shared" si="10"/>
        <v>0.06464804628</v>
      </c>
      <c r="X114" s="12">
        <f t="shared" si="11"/>
        <v>0.01668742987</v>
      </c>
    </row>
    <row r="115" ht="15.75" customHeight="1">
      <c r="A115" s="1" t="s">
        <v>121</v>
      </c>
      <c r="B115" s="4">
        <v>0.035420705097289</v>
      </c>
      <c r="C115" s="4">
        <v>0.0589862357696076</v>
      </c>
      <c r="D115" s="4">
        <v>0.0786971686936501</v>
      </c>
      <c r="E115" s="5">
        <v>0.0518738783459762</v>
      </c>
      <c r="F115" s="5">
        <v>0.077343851291932</v>
      </c>
      <c r="G115" s="5">
        <v>0.100947321629821</v>
      </c>
      <c r="H115" s="6">
        <v>0.0210120877736854</v>
      </c>
      <c r="I115" s="6">
        <v>0.02151030369776</v>
      </c>
      <c r="J115" s="6">
        <v>0.0206766711509791</v>
      </c>
      <c r="K115" s="7" t="str">
        <f t="shared" si="1"/>
        <v>USDT-DAI</v>
      </c>
      <c r="L115" s="7" t="str">
        <f t="shared" si="2"/>
        <v>USDT</v>
      </c>
      <c r="M115" s="7" t="str">
        <f t="shared" si="3"/>
        <v>DAI</v>
      </c>
      <c r="N115" s="10">
        <f t="shared" si="4"/>
        <v>1</v>
      </c>
      <c r="O115" s="11">
        <f t="shared" si="12"/>
        <v>1.020843613</v>
      </c>
      <c r="P115" s="7">
        <f t="shared" si="13"/>
        <v>1.020843613</v>
      </c>
      <c r="Q115" s="7">
        <f t="shared" si="5"/>
        <v>0</v>
      </c>
      <c r="R115" s="7">
        <f t="shared" si="6"/>
        <v>1.021063715</v>
      </c>
      <c r="S115" s="7">
        <f t="shared" si="7"/>
        <v>0.0002201027452</v>
      </c>
      <c r="T115" s="7">
        <f t="shared" si="8"/>
        <v>0.6591581274</v>
      </c>
      <c r="U115" s="7">
        <f t="shared" si="14"/>
        <v>1.018643122</v>
      </c>
      <c r="V115" s="12">
        <f t="shared" si="9"/>
        <v>0.07869716869</v>
      </c>
      <c r="W115" s="12">
        <f t="shared" si="10"/>
        <v>0.05187387835</v>
      </c>
      <c r="X115" s="12">
        <f t="shared" si="11"/>
        <v>0.02682329035</v>
      </c>
    </row>
    <row r="116" ht="15.75" customHeight="1">
      <c r="A116" s="1" t="s">
        <v>122</v>
      </c>
      <c r="B116" s="4">
        <v>0.0431269572486245</v>
      </c>
      <c r="C116" s="4">
        <v>0.0478519479937344</v>
      </c>
      <c r="D116" s="4">
        <v>0.111068540889435</v>
      </c>
      <c r="E116" s="5">
        <v>0.0625311203003742</v>
      </c>
      <c r="F116" s="5">
        <v>0.0635697620761714</v>
      </c>
      <c r="G116" s="5">
        <v>0.137829345986914</v>
      </c>
      <c r="H116" s="6">
        <v>0.0210147258170335</v>
      </c>
      <c r="I116" s="6">
        <v>0.0215109625595147</v>
      </c>
      <c r="J116" s="6">
        <v>0.0206895960590145</v>
      </c>
      <c r="K116" s="7" t="str">
        <f t="shared" si="1"/>
        <v>USDT-DAI</v>
      </c>
      <c r="L116" s="7" t="str">
        <f t="shared" si="2"/>
        <v>USDT</v>
      </c>
      <c r="M116" s="7" t="str">
        <f t="shared" si="3"/>
        <v>DAI</v>
      </c>
      <c r="N116" s="10">
        <f t="shared" si="4"/>
        <v>1</v>
      </c>
      <c r="O116" s="11">
        <f t="shared" si="12"/>
        <v>1.021063715</v>
      </c>
      <c r="P116" s="7">
        <f t="shared" si="13"/>
        <v>1.021063715</v>
      </c>
      <c r="Q116" s="7">
        <f t="shared" si="5"/>
        <v>0</v>
      </c>
      <c r="R116" s="7">
        <f t="shared" si="6"/>
        <v>1.021374422</v>
      </c>
      <c r="S116" s="7">
        <f t="shared" si="7"/>
        <v>0.0003107070055</v>
      </c>
      <c r="T116" s="7">
        <f t="shared" si="8"/>
        <v>0.5629957844</v>
      </c>
      <c r="U116" s="7">
        <f t="shared" si="14"/>
        <v>1.018953092</v>
      </c>
      <c r="V116" s="12">
        <f t="shared" si="9"/>
        <v>0.1110685409</v>
      </c>
      <c r="W116" s="12">
        <f t="shared" si="10"/>
        <v>0.0625311203</v>
      </c>
      <c r="X116" s="12">
        <f t="shared" si="11"/>
        <v>0.04853742059</v>
      </c>
    </row>
    <row r="117" ht="15.75" customHeight="1">
      <c r="A117" s="1" t="s">
        <v>123</v>
      </c>
      <c r="B117" s="4">
        <v>0.0497770051394315</v>
      </c>
      <c r="C117" s="4">
        <v>0.0514527926771346</v>
      </c>
      <c r="D117" s="4">
        <v>0.146021638443954</v>
      </c>
      <c r="E117" s="5">
        <v>0.0715716569703932</v>
      </c>
      <c r="F117" s="5">
        <v>0.0680635514061631</v>
      </c>
      <c r="G117" s="5">
        <v>0.17542226188953</v>
      </c>
      <c r="H117" s="6">
        <v>0.0210053033146354</v>
      </c>
      <c r="I117" s="6">
        <v>0.021502095508296</v>
      </c>
      <c r="J117" s="6">
        <v>0.0206916661068847</v>
      </c>
      <c r="K117" s="7" t="str">
        <f t="shared" si="1"/>
        <v>USDT-USDC</v>
      </c>
      <c r="L117" s="7" t="str">
        <f t="shared" si="2"/>
        <v>USDT</v>
      </c>
      <c r="M117" s="7" t="str">
        <f t="shared" si="3"/>
        <v>USDC</v>
      </c>
      <c r="N117" s="10">
        <f t="shared" si="4"/>
        <v>1</v>
      </c>
      <c r="O117" s="11">
        <f t="shared" si="12"/>
        <v>1.021374422</v>
      </c>
      <c r="P117" s="7">
        <f t="shared" si="13"/>
        <v>1.021374422</v>
      </c>
      <c r="Q117" s="7">
        <f t="shared" si="5"/>
        <v>0</v>
      </c>
      <c r="R117" s="7">
        <f t="shared" si="6"/>
        <v>1.021783033</v>
      </c>
      <c r="S117" s="7">
        <f t="shared" si="7"/>
        <v>0.0004086103195</v>
      </c>
      <c r="T117" s="7">
        <f t="shared" si="8"/>
        <v>0.4661196254</v>
      </c>
      <c r="U117" s="7">
        <f t="shared" si="14"/>
        <v>1.019360734</v>
      </c>
      <c r="V117" s="12">
        <f t="shared" si="9"/>
        <v>0.1460216384</v>
      </c>
      <c r="W117" s="12">
        <f t="shared" si="10"/>
        <v>0.06806355141</v>
      </c>
      <c r="X117" s="12">
        <f t="shared" si="11"/>
        <v>0.07795808704</v>
      </c>
    </row>
    <row r="118" ht="15.75" customHeight="1">
      <c r="A118" s="1" t="s">
        <v>124</v>
      </c>
      <c r="B118" s="4">
        <v>0.0610430188725157</v>
      </c>
      <c r="C118" s="4">
        <v>0.0882300816128496</v>
      </c>
      <c r="D118" s="4">
        <v>0.128906808126283</v>
      </c>
      <c r="E118" s="5">
        <v>0.086577541058239</v>
      </c>
      <c r="F118" s="5">
        <v>0.112037244730697</v>
      </c>
      <c r="G118" s="5">
        <v>0.157276148175727</v>
      </c>
      <c r="H118" s="6">
        <v>0.0209962721187602</v>
      </c>
      <c r="I118" s="6">
        <v>0.0215170595132922</v>
      </c>
      <c r="J118" s="6">
        <v>0.0206910571089127</v>
      </c>
      <c r="K118" s="7" t="str">
        <f t="shared" si="1"/>
        <v>USDT-DAI</v>
      </c>
      <c r="L118" s="7" t="str">
        <f t="shared" si="2"/>
        <v>USDT</v>
      </c>
      <c r="M118" s="7" t="str">
        <f t="shared" si="3"/>
        <v>DAI</v>
      </c>
      <c r="N118" s="10">
        <f t="shared" si="4"/>
        <v>1</v>
      </c>
      <c r="O118" s="11">
        <f t="shared" si="12"/>
        <v>1.021783033</v>
      </c>
      <c r="P118" s="7">
        <f t="shared" si="13"/>
        <v>1.021783033</v>
      </c>
      <c r="Q118" s="7">
        <f t="shared" si="5"/>
        <v>0</v>
      </c>
      <c r="R118" s="7">
        <f t="shared" si="6"/>
        <v>1.022143895</v>
      </c>
      <c r="S118" s="7">
        <f t="shared" si="7"/>
        <v>0.0003608624366</v>
      </c>
      <c r="T118" s="7">
        <f t="shared" si="8"/>
        <v>0.6716289257</v>
      </c>
      <c r="U118" s="7">
        <f t="shared" si="14"/>
        <v>1.019720741</v>
      </c>
      <c r="V118" s="12">
        <f t="shared" si="9"/>
        <v>0.1289068081</v>
      </c>
      <c r="W118" s="12">
        <f t="shared" si="10"/>
        <v>0.08657754106</v>
      </c>
      <c r="X118" s="12">
        <f t="shared" si="11"/>
        <v>0.04232926707</v>
      </c>
    </row>
    <row r="119" ht="15.75" customHeight="1">
      <c r="A119" s="1" t="s">
        <v>125</v>
      </c>
      <c r="B119" s="4">
        <v>0.0608741526121068</v>
      </c>
      <c r="C119" s="4">
        <v>0.0904848313365391</v>
      </c>
      <c r="D119" s="4">
        <v>0.0906182820828851</v>
      </c>
      <c r="E119" s="5">
        <v>0.0863543958625414</v>
      </c>
      <c r="F119" s="5">
        <v>0.114631173321033</v>
      </c>
      <c r="G119" s="5">
        <v>0.114784550553975</v>
      </c>
      <c r="H119" s="6">
        <v>0.0210112394520753</v>
      </c>
      <c r="I119" s="6">
        <v>0.0215209606961081</v>
      </c>
      <c r="J119" s="6">
        <v>0.0207017527794436</v>
      </c>
      <c r="K119" s="7" t="str">
        <f t="shared" si="1"/>
        <v>USDT-DAI</v>
      </c>
      <c r="L119" s="7" t="str">
        <f t="shared" si="2"/>
        <v>USDT</v>
      </c>
      <c r="M119" s="7" t="str">
        <f t="shared" si="3"/>
        <v>DAI</v>
      </c>
      <c r="N119" s="10">
        <f t="shared" si="4"/>
        <v>1</v>
      </c>
      <c r="O119" s="11">
        <f t="shared" si="12"/>
        <v>1.022143895</v>
      </c>
      <c r="P119" s="7">
        <f t="shared" si="13"/>
        <v>1.022143895</v>
      </c>
      <c r="Q119" s="7">
        <f t="shared" si="5"/>
        <v>0</v>
      </c>
      <c r="R119" s="7">
        <f t="shared" si="6"/>
        <v>1.022397662</v>
      </c>
      <c r="S119" s="7">
        <f t="shared" si="7"/>
        <v>0.0002537669146</v>
      </c>
      <c r="T119" s="7">
        <f t="shared" si="8"/>
        <v>0.952946733</v>
      </c>
      <c r="U119" s="7">
        <f t="shared" si="14"/>
        <v>1.019973906</v>
      </c>
      <c r="V119" s="12">
        <f t="shared" si="9"/>
        <v>0.09061828208</v>
      </c>
      <c r="W119" s="12">
        <f t="shared" si="10"/>
        <v>0.08635439586</v>
      </c>
      <c r="X119" s="12">
        <f t="shared" si="11"/>
        <v>0.00426388622</v>
      </c>
    </row>
    <row r="120" ht="15.75" customHeight="1">
      <c r="A120" s="1" t="s">
        <v>126</v>
      </c>
      <c r="B120" s="4">
        <v>0.0623460562679634</v>
      </c>
      <c r="C120" s="4">
        <v>0.0776107953215856</v>
      </c>
      <c r="D120" s="4">
        <v>0.089791379810878</v>
      </c>
      <c r="E120" s="5">
        <v>0.0882910105532701</v>
      </c>
      <c r="F120" s="5">
        <v>0.0996691430858003</v>
      </c>
      <c r="G120" s="5">
        <v>0.113834651853017</v>
      </c>
      <c r="H120" s="6">
        <v>0.0210118631895744</v>
      </c>
      <c r="I120" s="6">
        <v>0.0215275451367252</v>
      </c>
      <c r="J120" s="6">
        <v>0.0207069679218627</v>
      </c>
      <c r="K120" s="7" t="str">
        <f t="shared" si="1"/>
        <v>USDT-DAI</v>
      </c>
      <c r="L120" s="7" t="str">
        <f t="shared" si="2"/>
        <v>USDT</v>
      </c>
      <c r="M120" s="7" t="str">
        <f t="shared" si="3"/>
        <v>DAI</v>
      </c>
      <c r="N120" s="10">
        <f t="shared" si="4"/>
        <v>1</v>
      </c>
      <c r="O120" s="11">
        <f t="shared" si="12"/>
        <v>1.022397662</v>
      </c>
      <c r="P120" s="7">
        <f t="shared" si="13"/>
        <v>1.022397662</v>
      </c>
      <c r="Q120" s="7">
        <f t="shared" si="5"/>
        <v>0</v>
      </c>
      <c r="R120" s="7">
        <f t="shared" si="6"/>
        <v>1.022649176</v>
      </c>
      <c r="S120" s="7">
        <f t="shared" si="7"/>
        <v>0.0002515136898</v>
      </c>
      <c r="T120" s="7">
        <f t="shared" si="8"/>
        <v>0.9832904978</v>
      </c>
      <c r="U120" s="7">
        <f t="shared" si="14"/>
        <v>1.020224823</v>
      </c>
      <c r="V120" s="12">
        <f t="shared" si="9"/>
        <v>0.08979137981</v>
      </c>
      <c r="W120" s="12">
        <f t="shared" si="10"/>
        <v>0.08829101055</v>
      </c>
      <c r="X120" s="12">
        <f t="shared" si="11"/>
        <v>0.001500369258</v>
      </c>
    </row>
    <row r="121" ht="15.75" customHeight="1">
      <c r="A121" s="1" t="s">
        <v>127</v>
      </c>
      <c r="B121" s="4">
        <v>0.0728896129294247</v>
      </c>
      <c r="C121" s="4">
        <v>0.0638588866428677</v>
      </c>
      <c r="D121" s="4">
        <v>0.119147891814877</v>
      </c>
      <c r="E121" s="5">
        <v>0.101971120012063</v>
      </c>
      <c r="F121" s="5">
        <v>0.083267755560112</v>
      </c>
      <c r="G121" s="5">
        <v>0.146709577301981</v>
      </c>
      <c r="H121" s="6">
        <v>0.0210233896084559</v>
      </c>
      <c r="I121" s="6">
        <v>0.0215286096269304</v>
      </c>
      <c r="J121" s="6">
        <v>0.0207028950609371</v>
      </c>
      <c r="K121" s="7" t="str">
        <f t="shared" si="1"/>
        <v>USDT-USDC</v>
      </c>
      <c r="L121" s="7" t="str">
        <f t="shared" si="2"/>
        <v>USDT</v>
      </c>
      <c r="M121" s="7" t="str">
        <f t="shared" si="3"/>
        <v>USDC</v>
      </c>
      <c r="N121" s="10">
        <f t="shared" si="4"/>
        <v>1</v>
      </c>
      <c r="O121" s="11">
        <f t="shared" si="12"/>
        <v>1.022649176</v>
      </c>
      <c r="P121" s="7">
        <f t="shared" si="13"/>
        <v>1.022649176</v>
      </c>
      <c r="Q121" s="7">
        <f t="shared" si="5"/>
        <v>0</v>
      </c>
      <c r="R121" s="7">
        <f t="shared" si="6"/>
        <v>1.022983002</v>
      </c>
      <c r="S121" s="7">
        <f t="shared" si="7"/>
        <v>0.0003338260092</v>
      </c>
      <c r="T121" s="7">
        <f t="shared" si="8"/>
        <v>0.6988605026</v>
      </c>
      <c r="U121" s="7">
        <f t="shared" si="14"/>
        <v>1.020557858</v>
      </c>
      <c r="V121" s="12">
        <f t="shared" si="9"/>
        <v>0.1191478918</v>
      </c>
      <c r="W121" s="12">
        <f t="shared" si="10"/>
        <v>0.08326775556</v>
      </c>
      <c r="X121" s="12">
        <f t="shared" si="11"/>
        <v>0.03588013625</v>
      </c>
    </row>
    <row r="122" ht="15.75" customHeight="1">
      <c r="A122" s="1" t="s">
        <v>128</v>
      </c>
      <c r="B122" s="4">
        <v>0.0755317687793943</v>
      </c>
      <c r="C122" s="4">
        <v>0.089022875130426</v>
      </c>
      <c r="D122" s="4">
        <v>0.0793790259304378</v>
      </c>
      <c r="E122" s="5">
        <v>0.105352870009378</v>
      </c>
      <c r="F122" s="5">
        <v>0.112949999778551</v>
      </c>
      <c r="G122" s="5">
        <v>0.101747294745793</v>
      </c>
      <c r="H122" s="6">
        <v>0.0210467097421166</v>
      </c>
      <c r="I122" s="6">
        <v>0.0215463217928211</v>
      </c>
      <c r="J122" s="6">
        <v>0.0207289150525807</v>
      </c>
      <c r="K122" s="7" t="str">
        <f t="shared" si="1"/>
        <v>USDC-USDT</v>
      </c>
      <c r="L122" s="7" t="str">
        <f t="shared" si="2"/>
        <v>USDC</v>
      </c>
      <c r="M122" s="7" t="str">
        <f t="shared" si="3"/>
        <v>USDT</v>
      </c>
      <c r="N122" s="10">
        <f t="shared" si="4"/>
        <v>0</v>
      </c>
      <c r="O122" s="11">
        <f t="shared" si="12"/>
        <v>1.022983002</v>
      </c>
      <c r="P122" s="7">
        <f t="shared" si="13"/>
        <v>1.022983002</v>
      </c>
      <c r="Q122" s="7">
        <f t="shared" si="5"/>
        <v>0</v>
      </c>
      <c r="R122" s="7">
        <f t="shared" si="6"/>
        <v>1.023232506</v>
      </c>
      <c r="S122" s="7">
        <f t="shared" si="7"/>
        <v>0.0002495038028</v>
      </c>
      <c r="T122" s="7">
        <f t="shared" si="8"/>
        <v>1.142934269</v>
      </c>
      <c r="U122" s="7">
        <f t="shared" si="14"/>
        <v>1.02080677</v>
      </c>
      <c r="V122" s="12">
        <f t="shared" si="9"/>
        <v>0.08902287513</v>
      </c>
      <c r="W122" s="12">
        <f t="shared" si="10"/>
        <v>0.1017472947</v>
      </c>
      <c r="X122" s="12">
        <f t="shared" si="11"/>
        <v>-0.01272441962</v>
      </c>
    </row>
    <row r="123" ht="15.75" customHeight="1">
      <c r="A123" s="1" t="s">
        <v>129</v>
      </c>
      <c r="B123" s="4">
        <v>0.0798670802405561</v>
      </c>
      <c r="C123" s="4">
        <v>0.100438775056106</v>
      </c>
      <c r="D123" s="4">
        <v>0.117085106781686</v>
      </c>
      <c r="E123" s="5">
        <v>0.110862997711641</v>
      </c>
      <c r="F123" s="5">
        <v>0.125955617560454</v>
      </c>
      <c r="G123" s="5">
        <v>0.144454262123749</v>
      </c>
      <c r="H123" s="6">
        <v>0.021044309596608</v>
      </c>
      <c r="I123" s="6">
        <v>0.0215378484696485</v>
      </c>
      <c r="J123" s="6">
        <v>0.0207281276947435</v>
      </c>
      <c r="K123" s="7" t="str">
        <f t="shared" si="1"/>
        <v>USDT-DAI</v>
      </c>
      <c r="L123" s="7" t="str">
        <f t="shared" si="2"/>
        <v>USDT</v>
      </c>
      <c r="M123" s="7" t="str">
        <f t="shared" si="3"/>
        <v>DAI</v>
      </c>
      <c r="N123" s="10">
        <f t="shared" si="4"/>
        <v>1</v>
      </c>
      <c r="O123" s="11">
        <f t="shared" si="12"/>
        <v>1.023232506</v>
      </c>
      <c r="P123" s="7">
        <f t="shared" si="13"/>
        <v>1.023232506</v>
      </c>
      <c r="Q123" s="7">
        <f t="shared" si="5"/>
        <v>0</v>
      </c>
      <c r="R123" s="7">
        <f t="shared" si="6"/>
        <v>1.023560739</v>
      </c>
      <c r="S123" s="7">
        <f t="shared" si="7"/>
        <v>0.0003282336635</v>
      </c>
      <c r="T123" s="7">
        <f t="shared" si="8"/>
        <v>0.9468582364</v>
      </c>
      <c r="U123" s="7">
        <f t="shared" si="14"/>
        <v>1.021134226</v>
      </c>
      <c r="V123" s="12">
        <f t="shared" si="9"/>
        <v>0.1170851068</v>
      </c>
      <c r="W123" s="12">
        <f t="shared" si="10"/>
        <v>0.1108629977</v>
      </c>
      <c r="X123" s="12">
        <f t="shared" si="11"/>
        <v>0.00622210907</v>
      </c>
    </row>
    <row r="124" ht="15.75" customHeight="1">
      <c r="A124" s="1" t="s">
        <v>130</v>
      </c>
      <c r="B124" s="4">
        <v>0.08567764792895</v>
      </c>
      <c r="C124" s="4">
        <v>0.118425196347204</v>
      </c>
      <c r="D124" s="4">
        <v>0.141306028813817</v>
      </c>
      <c r="E124" s="5">
        <v>0.118174738623735</v>
      </c>
      <c r="F124" s="5">
        <v>0.145920551260123</v>
      </c>
      <c r="G124" s="5">
        <v>0.170470803947207</v>
      </c>
      <c r="H124" s="6">
        <v>0.0210372563366136</v>
      </c>
      <c r="I124" s="6">
        <v>0.0215435082460093</v>
      </c>
      <c r="J124" s="6">
        <v>0.0207346987762227</v>
      </c>
      <c r="K124" s="7" t="str">
        <f t="shared" si="1"/>
        <v>USDT-DAI</v>
      </c>
      <c r="L124" s="7" t="str">
        <f t="shared" si="2"/>
        <v>USDT</v>
      </c>
      <c r="M124" s="7" t="str">
        <f t="shared" si="3"/>
        <v>DAI</v>
      </c>
      <c r="N124" s="10">
        <f t="shared" si="4"/>
        <v>1</v>
      </c>
      <c r="O124" s="11">
        <f t="shared" si="12"/>
        <v>1.023560739</v>
      </c>
      <c r="P124" s="7">
        <f t="shared" si="13"/>
        <v>1.023560739</v>
      </c>
      <c r="Q124" s="7">
        <f t="shared" si="5"/>
        <v>0</v>
      </c>
      <c r="R124" s="7">
        <f t="shared" si="6"/>
        <v>1.023957</v>
      </c>
      <c r="S124" s="7">
        <f t="shared" si="7"/>
        <v>0.000396261105</v>
      </c>
      <c r="T124" s="7">
        <f t="shared" si="8"/>
        <v>0.836303586</v>
      </c>
      <c r="U124" s="7">
        <f t="shared" si="14"/>
        <v>1.021529548</v>
      </c>
      <c r="V124" s="12">
        <f t="shared" si="9"/>
        <v>0.1413060288</v>
      </c>
      <c r="W124" s="12">
        <f t="shared" si="10"/>
        <v>0.1181747386</v>
      </c>
      <c r="X124" s="12">
        <f t="shared" si="11"/>
        <v>0.02313129019</v>
      </c>
    </row>
    <row r="125" ht="15.75" customHeight="1">
      <c r="A125" s="1" t="s">
        <v>131</v>
      </c>
      <c r="B125" s="4">
        <v>0.100643815183361</v>
      </c>
      <c r="C125" s="4">
        <v>0.105765533732712</v>
      </c>
      <c r="D125" s="4">
        <v>0.118217075449759</v>
      </c>
      <c r="E125" s="5">
        <v>0.136640025045846</v>
      </c>
      <c r="F125" s="5">
        <v>0.131921096720118</v>
      </c>
      <c r="G125" s="5">
        <v>0.145692760059597</v>
      </c>
      <c r="H125" s="6">
        <v>0.0210437876150315</v>
      </c>
      <c r="I125" s="6">
        <v>0.0215541428896968</v>
      </c>
      <c r="J125" s="6">
        <v>0.0207307859274688</v>
      </c>
      <c r="K125" s="7" t="str">
        <f t="shared" si="1"/>
        <v>USDT-USDC</v>
      </c>
      <c r="L125" s="7" t="str">
        <f t="shared" si="2"/>
        <v>USDT</v>
      </c>
      <c r="M125" s="7" t="str">
        <f t="shared" si="3"/>
        <v>USDC</v>
      </c>
      <c r="N125" s="10">
        <f t="shared" si="4"/>
        <v>1</v>
      </c>
      <c r="O125" s="11">
        <f t="shared" si="12"/>
        <v>1.023957</v>
      </c>
      <c r="P125" s="7">
        <f t="shared" si="13"/>
        <v>1.023957</v>
      </c>
      <c r="Q125" s="7">
        <f t="shared" si="5"/>
        <v>0</v>
      </c>
      <c r="R125" s="7">
        <f t="shared" si="6"/>
        <v>1.024288642</v>
      </c>
      <c r="S125" s="7">
        <f t="shared" si="7"/>
        <v>0.0003316416492</v>
      </c>
      <c r="T125" s="7">
        <f t="shared" si="8"/>
        <v>1.11592252</v>
      </c>
      <c r="U125" s="7">
        <f t="shared" si="14"/>
        <v>1.021860403</v>
      </c>
      <c r="V125" s="12">
        <f t="shared" si="9"/>
        <v>0.1182170754</v>
      </c>
      <c r="W125" s="12">
        <f t="shared" si="10"/>
        <v>0.1319210967</v>
      </c>
      <c r="X125" s="12">
        <f t="shared" si="11"/>
        <v>-0.01370402127</v>
      </c>
    </row>
    <row r="126" ht="15.75" customHeight="1">
      <c r="A126" s="1" t="s">
        <v>132</v>
      </c>
      <c r="B126" s="4">
        <v>0.0999656111341988</v>
      </c>
      <c r="C126" s="4">
        <v>0.0994835551212165</v>
      </c>
      <c r="D126" s="4">
        <v>0.108625569784489</v>
      </c>
      <c r="E126" s="5">
        <v>0.135814251491192</v>
      </c>
      <c r="F126" s="5">
        <v>0.124877634025603</v>
      </c>
      <c r="G126" s="5">
        <v>0.135114214424941</v>
      </c>
      <c r="H126" s="6">
        <v>0.0210738383912714</v>
      </c>
      <c r="I126" s="6">
        <v>0.0215617404326666</v>
      </c>
      <c r="J126" s="6">
        <v>0.0207588723629501</v>
      </c>
      <c r="K126" s="7" t="str">
        <f t="shared" si="1"/>
        <v>USDT-USDC</v>
      </c>
      <c r="L126" s="7" t="str">
        <f t="shared" si="2"/>
        <v>USDT</v>
      </c>
      <c r="M126" s="7" t="str">
        <f t="shared" si="3"/>
        <v>USDC</v>
      </c>
      <c r="N126" s="10">
        <f t="shared" si="4"/>
        <v>1</v>
      </c>
      <c r="O126" s="11">
        <f t="shared" si="12"/>
        <v>1.024288642</v>
      </c>
      <c r="P126" s="7">
        <f t="shared" si="13"/>
        <v>1.024288642</v>
      </c>
      <c r="Q126" s="7">
        <f t="shared" si="5"/>
        <v>0</v>
      </c>
      <c r="R126" s="7">
        <f t="shared" si="6"/>
        <v>1.024593475</v>
      </c>
      <c r="S126" s="7">
        <f t="shared" si="7"/>
        <v>0.0003048327051</v>
      </c>
      <c r="T126" s="7">
        <f t="shared" si="8"/>
        <v>1.149615457</v>
      </c>
      <c r="U126" s="7">
        <f t="shared" si="14"/>
        <v>1.022164513</v>
      </c>
      <c r="V126" s="12">
        <f t="shared" si="9"/>
        <v>0.1086255698</v>
      </c>
      <c r="W126" s="12">
        <f t="shared" si="10"/>
        <v>0.124877634</v>
      </c>
      <c r="X126" s="12">
        <f t="shared" si="11"/>
        <v>-0.01625206424</v>
      </c>
    </row>
    <row r="127" ht="15.75" customHeight="1">
      <c r="A127" s="1" t="s">
        <v>133</v>
      </c>
      <c r="B127" s="4">
        <v>0.111331452146334</v>
      </c>
      <c r="C127" s="4">
        <v>0.0934736129631603</v>
      </c>
      <c r="D127" s="4">
        <v>0.104983691458039</v>
      </c>
      <c r="E127" s="5">
        <v>0.149522268440502</v>
      </c>
      <c r="F127" s="5">
        <v>0.118051213331688</v>
      </c>
      <c r="G127" s="5">
        <v>0.131059158458298</v>
      </c>
      <c r="H127" s="6">
        <v>0.0210736035862968</v>
      </c>
      <c r="I127" s="6">
        <v>0.0215664135113167</v>
      </c>
      <c r="J127" s="6">
        <v>0.0207546622024755</v>
      </c>
      <c r="K127" s="7" t="str">
        <f t="shared" si="1"/>
        <v>DAI-USDC</v>
      </c>
      <c r="L127" s="7" t="str">
        <f t="shared" si="2"/>
        <v>DAI</v>
      </c>
      <c r="M127" s="7" t="str">
        <f t="shared" si="3"/>
        <v>USDC</v>
      </c>
      <c r="N127" s="10">
        <f t="shared" si="4"/>
        <v>0</v>
      </c>
      <c r="O127" s="11">
        <f t="shared" si="12"/>
        <v>1.024593475</v>
      </c>
      <c r="P127" s="7">
        <f t="shared" si="13"/>
        <v>1.024593475</v>
      </c>
      <c r="Q127" s="7">
        <f t="shared" si="5"/>
        <v>0</v>
      </c>
      <c r="R127" s="7">
        <f t="shared" si="6"/>
        <v>1.024905994</v>
      </c>
      <c r="S127" s="7">
        <f t="shared" si="7"/>
        <v>0.0003125191216</v>
      </c>
      <c r="T127" s="7">
        <f t="shared" si="8"/>
        <v>1.060358156</v>
      </c>
      <c r="U127" s="7">
        <f t="shared" si="14"/>
        <v>1.022476291</v>
      </c>
      <c r="V127" s="12">
        <f t="shared" si="9"/>
        <v>0.1113314521</v>
      </c>
      <c r="W127" s="12">
        <f t="shared" si="10"/>
        <v>0.1180512133</v>
      </c>
      <c r="X127" s="12">
        <f t="shared" si="11"/>
        <v>-0.006719761185</v>
      </c>
    </row>
    <row r="128" ht="15.75" customHeight="1">
      <c r="A128" s="1" t="s">
        <v>134</v>
      </c>
      <c r="B128" s="4">
        <v>0.105349824353081</v>
      </c>
      <c r="C128" s="4">
        <v>0.0986696693056414</v>
      </c>
      <c r="D128" s="4">
        <v>0.177909360415994</v>
      </c>
      <c r="E128" s="5">
        <v>0.142342419844659</v>
      </c>
      <c r="F128" s="5">
        <v>0.123957534530888</v>
      </c>
      <c r="G128" s="5">
        <v>0.207997590728556</v>
      </c>
      <c r="H128" s="6">
        <v>0.0210799695888936</v>
      </c>
      <c r="I128" s="6">
        <v>0.0215709262830255</v>
      </c>
      <c r="J128" s="6">
        <v>0.0207613827861593</v>
      </c>
      <c r="K128" s="7" t="str">
        <f t="shared" si="1"/>
        <v>USDT-USDC</v>
      </c>
      <c r="L128" s="7" t="str">
        <f t="shared" si="2"/>
        <v>USDT</v>
      </c>
      <c r="M128" s="7" t="str">
        <f t="shared" si="3"/>
        <v>USDC</v>
      </c>
      <c r="N128" s="10">
        <f t="shared" si="4"/>
        <v>1</v>
      </c>
      <c r="O128" s="11">
        <f t="shared" si="12"/>
        <v>1.024905994</v>
      </c>
      <c r="P128" s="7">
        <f t="shared" si="13"/>
        <v>1.024905994</v>
      </c>
      <c r="Q128" s="7">
        <f t="shared" si="5"/>
        <v>0</v>
      </c>
      <c r="R128" s="7">
        <f t="shared" si="6"/>
        <v>1.025405556</v>
      </c>
      <c r="S128" s="7">
        <f t="shared" si="7"/>
        <v>0.0004995626571</v>
      </c>
      <c r="T128" s="7">
        <f t="shared" si="8"/>
        <v>0.696745434</v>
      </c>
      <c r="U128" s="7">
        <f t="shared" si="14"/>
        <v>1.02297467</v>
      </c>
      <c r="V128" s="12">
        <f t="shared" si="9"/>
        <v>0.1779093604</v>
      </c>
      <c r="W128" s="12">
        <f t="shared" si="10"/>
        <v>0.1239575345</v>
      </c>
      <c r="X128" s="12">
        <f t="shared" si="11"/>
        <v>0.05395182589</v>
      </c>
    </row>
    <row r="129" ht="15.75" customHeight="1">
      <c r="A129" s="1" t="s">
        <v>135</v>
      </c>
      <c r="B129" s="4">
        <v>0.125466147022171</v>
      </c>
      <c r="C129" s="4">
        <v>0.106404815633949</v>
      </c>
      <c r="D129" s="4">
        <v>0.153876372776828</v>
      </c>
      <c r="E129" s="5">
        <v>0.166198508268141</v>
      </c>
      <c r="F129" s="5">
        <v>0.132646788972804</v>
      </c>
      <c r="G129" s="5">
        <v>0.183590098224222</v>
      </c>
      <c r="H129" s="6">
        <v>0.0210824143172252</v>
      </c>
      <c r="I129" s="6">
        <v>0.0215835358397064</v>
      </c>
      <c r="J129" s="6">
        <v>0.0207776405449171</v>
      </c>
      <c r="K129" s="7" t="str">
        <f t="shared" si="1"/>
        <v>USDT-USDC</v>
      </c>
      <c r="L129" s="7" t="str">
        <f t="shared" si="2"/>
        <v>USDT</v>
      </c>
      <c r="M129" s="7" t="str">
        <f t="shared" si="3"/>
        <v>USDC</v>
      </c>
      <c r="N129" s="10">
        <f t="shared" si="4"/>
        <v>1</v>
      </c>
      <c r="O129" s="11">
        <f t="shared" si="12"/>
        <v>1.025405556</v>
      </c>
      <c r="P129" s="7">
        <f t="shared" si="13"/>
        <v>1.025405556</v>
      </c>
      <c r="Q129" s="7">
        <f t="shared" si="5"/>
        <v>0</v>
      </c>
      <c r="R129" s="7">
        <f t="shared" si="6"/>
        <v>1.025837846</v>
      </c>
      <c r="S129" s="7">
        <f t="shared" si="7"/>
        <v>0.0004322895552</v>
      </c>
      <c r="T129" s="7">
        <f t="shared" si="8"/>
        <v>0.8620348048</v>
      </c>
      <c r="U129" s="7">
        <f t="shared" si="14"/>
        <v>1.023405934</v>
      </c>
      <c r="V129" s="12">
        <f t="shared" si="9"/>
        <v>0.1538763728</v>
      </c>
      <c r="W129" s="12">
        <f t="shared" si="10"/>
        <v>0.132646789</v>
      </c>
      <c r="X129" s="12">
        <f t="shared" si="11"/>
        <v>0.0212295838</v>
      </c>
    </row>
    <row r="130" ht="15.75" customHeight="1">
      <c r="A130" s="1" t="s">
        <v>136</v>
      </c>
      <c r="B130" s="4">
        <v>0.118198566199908</v>
      </c>
      <c r="C130" s="4">
        <v>0.106019553381402</v>
      </c>
      <c r="D130" s="4">
        <v>0.164728616456792</v>
      </c>
      <c r="E130" s="5">
        <v>0.157673851128149</v>
      </c>
      <c r="F130" s="5">
        <v>0.132216962792313</v>
      </c>
      <c r="G130" s="5">
        <v>0.194719434261476</v>
      </c>
      <c r="H130" s="6">
        <v>0.0210878429739738</v>
      </c>
      <c r="I130" s="6">
        <v>0.0215890704713086</v>
      </c>
      <c r="J130" s="6">
        <v>0.0207741489477574</v>
      </c>
      <c r="K130" s="7" t="str">
        <f t="shared" si="1"/>
        <v>USDT-USDC</v>
      </c>
      <c r="L130" s="7" t="str">
        <f t="shared" si="2"/>
        <v>USDT</v>
      </c>
      <c r="M130" s="7" t="str">
        <f t="shared" si="3"/>
        <v>USDC</v>
      </c>
      <c r="N130" s="10">
        <f t="shared" si="4"/>
        <v>1</v>
      </c>
      <c r="O130" s="11">
        <f t="shared" si="12"/>
        <v>1.025837846</v>
      </c>
      <c r="P130" s="7">
        <f t="shared" si="13"/>
        <v>1.025837846</v>
      </c>
      <c r="Q130" s="7">
        <f t="shared" si="5"/>
        <v>0</v>
      </c>
      <c r="R130" s="7">
        <f t="shared" si="6"/>
        <v>1.026300818</v>
      </c>
      <c r="S130" s="7">
        <f t="shared" si="7"/>
        <v>0.0004629721893</v>
      </c>
      <c r="T130" s="7">
        <f t="shared" si="8"/>
        <v>0.802635059</v>
      </c>
      <c r="U130" s="7">
        <f t="shared" si="14"/>
        <v>1.023867809</v>
      </c>
      <c r="V130" s="12">
        <f t="shared" si="9"/>
        <v>0.1647286165</v>
      </c>
      <c r="W130" s="12">
        <f t="shared" si="10"/>
        <v>0.1322169628</v>
      </c>
      <c r="X130" s="12">
        <f t="shared" si="11"/>
        <v>0.03251165366</v>
      </c>
    </row>
    <row r="131" ht="15.75" customHeight="1">
      <c r="A131" s="1" t="s">
        <v>137</v>
      </c>
      <c r="B131" s="4">
        <v>0.114500752888667</v>
      </c>
      <c r="C131" s="4">
        <v>0.107817582423122</v>
      </c>
      <c r="D131" s="4">
        <v>0.113497157290427</v>
      </c>
      <c r="E131" s="5">
        <v>0.153296267323037</v>
      </c>
      <c r="F131" s="5">
        <v>0.134221283186126</v>
      </c>
      <c r="G131" s="5">
        <v>0.140503313008232</v>
      </c>
      <c r="H131" s="6">
        <v>0.0210966350415367</v>
      </c>
      <c r="I131" s="6">
        <v>0.0215950017483207</v>
      </c>
      <c r="J131" s="6">
        <v>0.0207802278922148</v>
      </c>
      <c r="K131" s="7" t="str">
        <f t="shared" si="1"/>
        <v>DAI-USDC</v>
      </c>
      <c r="L131" s="7" t="str">
        <f t="shared" si="2"/>
        <v>DAI</v>
      </c>
      <c r="M131" s="7" t="str">
        <f t="shared" si="3"/>
        <v>USDC</v>
      </c>
      <c r="N131" s="10">
        <f t="shared" si="4"/>
        <v>0</v>
      </c>
      <c r="O131" s="11">
        <f t="shared" si="12"/>
        <v>1.026300818</v>
      </c>
      <c r="P131" s="7">
        <f t="shared" si="13"/>
        <v>1.026300818</v>
      </c>
      <c r="Q131" s="7">
        <f t="shared" si="5"/>
        <v>0</v>
      </c>
      <c r="R131" s="7">
        <f t="shared" si="6"/>
        <v>1.026622769</v>
      </c>
      <c r="S131" s="7">
        <f t="shared" si="7"/>
        <v>0.0003219512777</v>
      </c>
      <c r="T131" s="7">
        <f t="shared" si="8"/>
        <v>1.172230573</v>
      </c>
      <c r="U131" s="7">
        <f t="shared" si="14"/>
        <v>1.024188997</v>
      </c>
      <c r="V131" s="12">
        <f t="shared" si="9"/>
        <v>0.1145007529</v>
      </c>
      <c r="W131" s="12">
        <f t="shared" si="10"/>
        <v>0.1342212832</v>
      </c>
      <c r="X131" s="12">
        <f t="shared" si="11"/>
        <v>-0.0197205303</v>
      </c>
    </row>
    <row r="132" ht="15.75" customHeight="1">
      <c r="A132" s="1" t="s">
        <v>138</v>
      </c>
      <c r="B132" s="4">
        <v>0.112239022415734</v>
      </c>
      <c r="C132" s="4">
        <v>0.112058506763767</v>
      </c>
      <c r="D132" s="4">
        <v>0.144616042883293</v>
      </c>
      <c r="E132" s="5">
        <v>0.150605115020377</v>
      </c>
      <c r="F132" s="5">
        <v>0.13891385232636</v>
      </c>
      <c r="G132" s="5">
        <v>0.173950078639141</v>
      </c>
      <c r="H132" s="6">
        <v>0.0211124813209222</v>
      </c>
      <c r="I132" s="6">
        <v>0.0215992825474946</v>
      </c>
      <c r="J132" s="6">
        <v>0.020806662730603</v>
      </c>
      <c r="K132" s="7" t="str">
        <f t="shared" si="1"/>
        <v>USDT-USDC</v>
      </c>
      <c r="L132" s="7" t="str">
        <f t="shared" si="2"/>
        <v>USDT</v>
      </c>
      <c r="M132" s="7" t="str">
        <f t="shared" si="3"/>
        <v>USDC</v>
      </c>
      <c r="N132" s="10">
        <f t="shared" si="4"/>
        <v>1</v>
      </c>
      <c r="O132" s="11">
        <f t="shared" si="12"/>
        <v>1.026622769</v>
      </c>
      <c r="P132" s="7">
        <f t="shared" si="13"/>
        <v>1.026622769</v>
      </c>
      <c r="Q132" s="7">
        <f t="shared" si="5"/>
        <v>0</v>
      </c>
      <c r="R132" s="7">
        <f t="shared" si="6"/>
        <v>1.027029526</v>
      </c>
      <c r="S132" s="7">
        <f t="shared" si="7"/>
        <v>0.0004067564999</v>
      </c>
      <c r="T132" s="7">
        <f t="shared" si="8"/>
        <v>0.9605701384</v>
      </c>
      <c r="U132" s="7">
        <f t="shared" si="14"/>
        <v>1.024594789</v>
      </c>
      <c r="V132" s="12">
        <f t="shared" si="9"/>
        <v>0.1446160429</v>
      </c>
      <c r="W132" s="12">
        <f t="shared" si="10"/>
        <v>0.1389138523</v>
      </c>
      <c r="X132" s="12">
        <f t="shared" si="11"/>
        <v>0.005702190557</v>
      </c>
    </row>
    <row r="133" ht="15.75" customHeight="1">
      <c r="A133" s="1" t="s">
        <v>139</v>
      </c>
      <c r="B133" s="4">
        <v>0.110752638908012</v>
      </c>
      <c r="C133" s="4">
        <v>0.102336196507465</v>
      </c>
      <c r="D133" s="4">
        <v>0.138200632889677</v>
      </c>
      <c r="E133" s="5">
        <v>0.148830772924841</v>
      </c>
      <c r="F133" s="5">
        <v>0.128081340755324</v>
      </c>
      <c r="G133" s="5">
        <v>0.167191777829298</v>
      </c>
      <c r="H133" s="6">
        <v>0.021117576942817</v>
      </c>
      <c r="I133" s="6">
        <v>0.0216053932446674</v>
      </c>
      <c r="J133" s="6">
        <v>0.0207970748940182</v>
      </c>
      <c r="K133" s="7" t="str">
        <f t="shared" si="1"/>
        <v>USDT-USDC</v>
      </c>
      <c r="L133" s="7" t="str">
        <f t="shared" si="2"/>
        <v>USDT</v>
      </c>
      <c r="M133" s="7" t="str">
        <f t="shared" si="3"/>
        <v>USDC</v>
      </c>
      <c r="N133" s="10">
        <f t="shared" si="4"/>
        <v>1</v>
      </c>
      <c r="O133" s="11">
        <f t="shared" si="12"/>
        <v>1.027029526</v>
      </c>
      <c r="P133" s="7">
        <f t="shared" si="13"/>
        <v>1.027029526</v>
      </c>
      <c r="Q133" s="7">
        <f t="shared" si="5"/>
        <v>0</v>
      </c>
      <c r="R133" s="7">
        <f t="shared" si="6"/>
        <v>1.027418392</v>
      </c>
      <c r="S133" s="7">
        <f t="shared" si="7"/>
        <v>0.0003888661109</v>
      </c>
      <c r="T133" s="7">
        <f t="shared" si="8"/>
        <v>0.9267782504</v>
      </c>
      <c r="U133" s="7">
        <f t="shared" si="14"/>
        <v>1.024982734</v>
      </c>
      <c r="V133" s="12">
        <f t="shared" si="9"/>
        <v>0.1382006329</v>
      </c>
      <c r="W133" s="12">
        <f t="shared" si="10"/>
        <v>0.1280813408</v>
      </c>
      <c r="X133" s="12">
        <f t="shared" si="11"/>
        <v>0.01011929213</v>
      </c>
    </row>
    <row r="134" ht="15.75" customHeight="1">
      <c r="A134" s="1" t="s">
        <v>140</v>
      </c>
      <c r="B134" s="4">
        <v>0.115849712479751</v>
      </c>
      <c r="C134" s="4">
        <v>0.102298808085999</v>
      </c>
      <c r="D134" s="4">
        <v>0.116094769817763</v>
      </c>
      <c r="E134" s="5">
        <v>0.154894948530836</v>
      </c>
      <c r="F134" s="5">
        <v>0.128049341389567</v>
      </c>
      <c r="G134" s="5">
        <v>0.143368005510335</v>
      </c>
      <c r="H134" s="6">
        <v>0.0211314195328213</v>
      </c>
      <c r="I134" s="6">
        <v>0.0216152584562476</v>
      </c>
      <c r="J134" s="6">
        <v>0.0208048996406701</v>
      </c>
      <c r="K134" s="7" t="str">
        <f t="shared" si="1"/>
        <v>USDT-USDC</v>
      </c>
      <c r="L134" s="7" t="str">
        <f t="shared" si="2"/>
        <v>USDT</v>
      </c>
      <c r="M134" s="7" t="str">
        <f t="shared" si="3"/>
        <v>USDC</v>
      </c>
      <c r="N134" s="10">
        <f t="shared" si="4"/>
        <v>1</v>
      </c>
      <c r="O134" s="11">
        <f t="shared" si="12"/>
        <v>1.027418392</v>
      </c>
      <c r="P134" s="7">
        <f t="shared" si="13"/>
        <v>1.027418392</v>
      </c>
      <c r="Q134" s="7">
        <f t="shared" si="5"/>
        <v>0</v>
      </c>
      <c r="R134" s="7">
        <f t="shared" si="6"/>
        <v>1.027745181</v>
      </c>
      <c r="S134" s="7">
        <f t="shared" si="7"/>
        <v>0.0003267887719</v>
      </c>
      <c r="T134" s="7">
        <f t="shared" si="8"/>
        <v>1.102972525</v>
      </c>
      <c r="U134" s="7">
        <f t="shared" si="14"/>
        <v>1.025308748</v>
      </c>
      <c r="V134" s="12">
        <f t="shared" si="9"/>
        <v>0.1160947698</v>
      </c>
      <c r="W134" s="12">
        <f t="shared" si="10"/>
        <v>0.1280493414</v>
      </c>
      <c r="X134" s="12">
        <f t="shared" si="11"/>
        <v>-0.01195457157</v>
      </c>
    </row>
    <row r="135" ht="15.75" customHeight="1">
      <c r="A135" s="1" t="s">
        <v>141</v>
      </c>
      <c r="B135" s="4">
        <v>0.100857865525163</v>
      </c>
      <c r="C135" s="4">
        <v>0.104128773554773</v>
      </c>
      <c r="D135" s="4">
        <v>0.103330856338203</v>
      </c>
      <c r="E135" s="5">
        <v>0.136900443582066</v>
      </c>
      <c r="F135" s="5">
        <v>0.130102548392453</v>
      </c>
      <c r="G135" s="5">
        <v>0.129208128220917</v>
      </c>
      <c r="H135" s="6">
        <v>0.0211298692040704</v>
      </c>
      <c r="I135" s="6">
        <v>0.0216217101241089</v>
      </c>
      <c r="J135" s="6">
        <v>0.020804437099104</v>
      </c>
      <c r="K135" s="7" t="str">
        <f t="shared" si="1"/>
        <v>USDC-USDT</v>
      </c>
      <c r="L135" s="7" t="str">
        <f t="shared" si="2"/>
        <v>USDC</v>
      </c>
      <c r="M135" s="7" t="str">
        <f t="shared" si="3"/>
        <v>USDT</v>
      </c>
      <c r="N135" s="10">
        <f t="shared" si="4"/>
        <v>0</v>
      </c>
      <c r="O135" s="11">
        <f t="shared" si="12"/>
        <v>1.027745181</v>
      </c>
      <c r="P135" s="7">
        <f t="shared" si="13"/>
        <v>1.027745181</v>
      </c>
      <c r="Q135" s="7">
        <f t="shared" si="5"/>
        <v>0</v>
      </c>
      <c r="R135" s="7">
        <f t="shared" si="6"/>
        <v>1.02803838</v>
      </c>
      <c r="S135" s="7">
        <f t="shared" si="7"/>
        <v>0.0002931995759</v>
      </c>
      <c r="T135" s="7">
        <f t="shared" si="8"/>
        <v>1.24084942</v>
      </c>
      <c r="U135" s="7">
        <f t="shared" si="14"/>
        <v>1.025601252</v>
      </c>
      <c r="V135" s="12">
        <f t="shared" si="9"/>
        <v>0.1041287736</v>
      </c>
      <c r="W135" s="12">
        <f t="shared" si="10"/>
        <v>0.1292081282</v>
      </c>
      <c r="X135" s="12">
        <f t="shared" si="11"/>
        <v>-0.02507935467</v>
      </c>
    </row>
    <row r="136" ht="15.75" customHeight="1">
      <c r="A136" s="1" t="s">
        <v>142</v>
      </c>
      <c r="B136" s="4">
        <v>0.0902234058490445</v>
      </c>
      <c r="C136" s="4">
        <v>0.0819711027544365</v>
      </c>
      <c r="D136" s="4">
        <v>0.0756271914852386</v>
      </c>
      <c r="E136" s="5">
        <v>0.123838074506052</v>
      </c>
      <c r="F136" s="5">
        <v>0.104778737356441</v>
      </c>
      <c r="G136" s="5">
        <v>0.0973216975234185</v>
      </c>
      <c r="H136" s="6">
        <v>0.0211314531513972</v>
      </c>
      <c r="I136" s="6">
        <v>0.0216277178330568</v>
      </c>
      <c r="J136" s="6">
        <v>0.020808650564706</v>
      </c>
      <c r="K136" s="7" t="str">
        <f t="shared" si="1"/>
        <v>DAI-USDT</v>
      </c>
      <c r="L136" s="7" t="str">
        <f t="shared" si="2"/>
        <v>DAI</v>
      </c>
      <c r="M136" s="7" t="str">
        <f t="shared" si="3"/>
        <v>USDT</v>
      </c>
      <c r="N136" s="10">
        <f t="shared" si="4"/>
        <v>0</v>
      </c>
      <c r="O136" s="11">
        <f t="shared" si="12"/>
        <v>1.02803838</v>
      </c>
      <c r="P136" s="7">
        <f t="shared" si="13"/>
        <v>1.02803838</v>
      </c>
      <c r="Q136" s="7">
        <f t="shared" si="5"/>
        <v>0</v>
      </c>
      <c r="R136" s="7">
        <f t="shared" si="6"/>
        <v>1.028292499</v>
      </c>
      <c r="S136" s="7">
        <f t="shared" si="7"/>
        <v>0.000254118148</v>
      </c>
      <c r="T136" s="7">
        <f t="shared" si="8"/>
        <v>1.078674615</v>
      </c>
      <c r="U136" s="7">
        <f t="shared" si="14"/>
        <v>1.025854768</v>
      </c>
      <c r="V136" s="12">
        <f t="shared" si="9"/>
        <v>0.09022340585</v>
      </c>
      <c r="W136" s="12">
        <f t="shared" si="10"/>
        <v>0.09732169752</v>
      </c>
      <c r="X136" s="12">
        <f t="shared" si="11"/>
        <v>-0.007098291674</v>
      </c>
    </row>
    <row r="137" ht="15.75" customHeight="1">
      <c r="A137" s="1" t="s">
        <v>143</v>
      </c>
      <c r="B137" s="4">
        <v>0.0835003951106503</v>
      </c>
      <c r="C137" s="4">
        <v>0.1344313777417</v>
      </c>
      <c r="D137" s="4">
        <v>0.122525001447195</v>
      </c>
      <c r="E137" s="5">
        <v>0.115444440287029</v>
      </c>
      <c r="F137" s="5">
        <v>0.163189257533983</v>
      </c>
      <c r="G137" s="5">
        <v>0.150259262730685</v>
      </c>
      <c r="H137" s="6">
        <v>0.0211390168616076</v>
      </c>
      <c r="I137" s="6">
        <v>0.0216339779785823</v>
      </c>
      <c r="J137" s="6">
        <v>0.020818404899107</v>
      </c>
      <c r="K137" s="7" t="str">
        <f t="shared" si="1"/>
        <v>USDC-DAI</v>
      </c>
      <c r="L137" s="7" t="str">
        <f t="shared" si="2"/>
        <v>USDC</v>
      </c>
      <c r="M137" s="7" t="str">
        <f t="shared" si="3"/>
        <v>DAI</v>
      </c>
      <c r="N137" s="10">
        <f t="shared" si="4"/>
        <v>0</v>
      </c>
      <c r="O137" s="11">
        <f t="shared" si="12"/>
        <v>1.028292499</v>
      </c>
      <c r="P137" s="7">
        <f t="shared" si="13"/>
        <v>4.113169994</v>
      </c>
      <c r="Q137" s="7">
        <f t="shared" si="5"/>
        <v>3.084877496</v>
      </c>
      <c r="R137" s="7">
        <f t="shared" si="6"/>
        <v>1.028831696</v>
      </c>
      <c r="S137" s="7">
        <f t="shared" si="7"/>
        <v>0.0005391976805</v>
      </c>
      <c r="T137" s="7">
        <f t="shared" si="8"/>
        <v>0.8587611183</v>
      </c>
      <c r="U137" s="7">
        <f t="shared" si="14"/>
        <v>1.026232596</v>
      </c>
      <c r="V137" s="12">
        <f t="shared" si="9"/>
        <v>0.1344313777</v>
      </c>
      <c r="W137" s="12">
        <f t="shared" si="10"/>
        <v>0.1154444403</v>
      </c>
      <c r="X137" s="12">
        <f t="shared" si="11"/>
        <v>0.01898693745</v>
      </c>
    </row>
    <row r="138" ht="15.75" customHeight="1">
      <c r="A138" s="1" t="s">
        <v>144</v>
      </c>
      <c r="B138" s="4">
        <v>0.0772257464335173</v>
      </c>
      <c r="C138" s="4">
        <v>0.111551548069407</v>
      </c>
      <c r="D138" s="4">
        <v>0.114853783698285</v>
      </c>
      <c r="E138" s="5">
        <v>0.107511571256582</v>
      </c>
      <c r="F138" s="5">
        <v>0.138363703459909</v>
      </c>
      <c r="G138" s="5">
        <v>0.142003971241417</v>
      </c>
      <c r="H138" s="6">
        <v>0.021137933975018</v>
      </c>
      <c r="I138" s="6">
        <v>0.0216457804810714</v>
      </c>
      <c r="J138" s="6">
        <v>0.0208174449299907</v>
      </c>
      <c r="K138" s="7" t="str">
        <f t="shared" si="1"/>
        <v>USDT-DAI</v>
      </c>
      <c r="L138" s="7" t="str">
        <f t="shared" si="2"/>
        <v>USDT</v>
      </c>
      <c r="M138" s="7" t="str">
        <f t="shared" si="3"/>
        <v>DAI</v>
      </c>
      <c r="N138" s="10">
        <f t="shared" si="4"/>
        <v>1</v>
      </c>
      <c r="O138" s="11">
        <f t="shared" si="12"/>
        <v>1.028831696</v>
      </c>
      <c r="P138" s="7">
        <f t="shared" si="13"/>
        <v>1.028831696</v>
      </c>
      <c r="Q138" s="7">
        <f t="shared" si="5"/>
        <v>0</v>
      </c>
      <c r="R138" s="7">
        <f t="shared" si="6"/>
        <v>1.029155437</v>
      </c>
      <c r="S138" s="7">
        <f t="shared" si="7"/>
        <v>0.0003237403099</v>
      </c>
      <c r="T138" s="7">
        <f t="shared" si="8"/>
        <v>0.9360733952</v>
      </c>
      <c r="U138" s="7">
        <f t="shared" si="14"/>
        <v>1.026555518</v>
      </c>
      <c r="V138" s="12">
        <f t="shared" si="9"/>
        <v>0.1148537837</v>
      </c>
      <c r="W138" s="12">
        <f t="shared" si="10"/>
        <v>0.1075115713</v>
      </c>
      <c r="X138" s="12">
        <f t="shared" si="11"/>
        <v>0.007342212442</v>
      </c>
    </row>
    <row r="139" ht="15.75" customHeight="1">
      <c r="A139" s="1" t="s">
        <v>145</v>
      </c>
      <c r="B139" s="4">
        <v>0.0759378940756743</v>
      </c>
      <c r="C139" s="4">
        <v>0.111382208946581</v>
      </c>
      <c r="D139" s="4">
        <v>0.130720940135843</v>
      </c>
      <c r="E139" s="5">
        <v>0.105870922274605</v>
      </c>
      <c r="F139" s="5">
        <v>0.13817535306463</v>
      </c>
      <c r="G139" s="5">
        <v>0.159205729188273</v>
      </c>
      <c r="H139" s="6">
        <v>0.0211482818141438</v>
      </c>
      <c r="I139" s="6">
        <v>0.0216505100950901</v>
      </c>
      <c r="J139" s="6">
        <v>0.0208269401855522</v>
      </c>
      <c r="K139" s="7" t="str">
        <f t="shared" si="1"/>
        <v>USDT-DAI</v>
      </c>
      <c r="L139" s="7" t="str">
        <f t="shared" si="2"/>
        <v>USDT</v>
      </c>
      <c r="M139" s="7" t="str">
        <f t="shared" si="3"/>
        <v>DAI</v>
      </c>
      <c r="N139" s="10">
        <f t="shared" si="4"/>
        <v>1</v>
      </c>
      <c r="O139" s="11">
        <f t="shared" si="12"/>
        <v>1.029155437</v>
      </c>
      <c r="P139" s="7">
        <f t="shared" si="13"/>
        <v>1.029155437</v>
      </c>
      <c r="Q139" s="7">
        <f t="shared" si="5"/>
        <v>0</v>
      </c>
      <c r="R139" s="7">
        <f t="shared" si="6"/>
        <v>1.029524018</v>
      </c>
      <c r="S139" s="7">
        <f t="shared" si="7"/>
        <v>0.0003685812773</v>
      </c>
      <c r="T139" s="7">
        <f t="shared" si="8"/>
        <v>0.8099002514</v>
      </c>
      <c r="U139" s="7">
        <f t="shared" si="14"/>
        <v>1.026923168</v>
      </c>
      <c r="V139" s="12">
        <f t="shared" si="9"/>
        <v>0.1307209401</v>
      </c>
      <c r="W139" s="12">
        <f t="shared" si="10"/>
        <v>0.1058709223</v>
      </c>
      <c r="X139" s="12">
        <f t="shared" si="11"/>
        <v>0.02485001786</v>
      </c>
    </row>
    <row r="140" ht="15.75" customHeight="1">
      <c r="A140" s="1" t="s">
        <v>146</v>
      </c>
      <c r="B140" s="4">
        <v>0.082498733929653</v>
      </c>
      <c r="C140" s="4">
        <v>0.0891474531737097</v>
      </c>
      <c r="D140" s="4">
        <v>0.0974518514861331</v>
      </c>
      <c r="E140" s="5">
        <v>0.114184810701218</v>
      </c>
      <c r="F140" s="5">
        <v>0.113093879139037</v>
      </c>
      <c r="G140" s="5">
        <v>0.122575215219904</v>
      </c>
      <c r="H140" s="6">
        <v>0.0211456749779253</v>
      </c>
      <c r="I140" s="6">
        <v>0.0216554214225932</v>
      </c>
      <c r="J140" s="6">
        <v>0.0208342789056562</v>
      </c>
      <c r="K140" s="7" t="str">
        <f t="shared" si="1"/>
        <v>USDT-USDC</v>
      </c>
      <c r="L140" s="7" t="str">
        <f t="shared" si="2"/>
        <v>USDT</v>
      </c>
      <c r="M140" s="7" t="str">
        <f t="shared" si="3"/>
        <v>USDC</v>
      </c>
      <c r="N140" s="10">
        <f t="shared" si="4"/>
        <v>1</v>
      </c>
      <c r="O140" s="11">
        <f t="shared" si="12"/>
        <v>1.029524018</v>
      </c>
      <c r="P140" s="7">
        <f t="shared" si="13"/>
        <v>1.029524018</v>
      </c>
      <c r="Q140" s="7">
        <f t="shared" si="5"/>
        <v>0</v>
      </c>
      <c r="R140" s="7">
        <f t="shared" si="6"/>
        <v>1.029798892</v>
      </c>
      <c r="S140" s="7">
        <f t="shared" si="7"/>
        <v>0.000274874032</v>
      </c>
      <c r="T140" s="7">
        <f t="shared" si="8"/>
        <v>1.160510318</v>
      </c>
      <c r="U140" s="7">
        <f t="shared" si="14"/>
        <v>1.027197348</v>
      </c>
      <c r="V140" s="12">
        <f t="shared" si="9"/>
        <v>0.09745185149</v>
      </c>
      <c r="W140" s="12">
        <f t="shared" si="10"/>
        <v>0.1130938791</v>
      </c>
      <c r="X140" s="12">
        <f t="shared" si="11"/>
        <v>-0.01564202765</v>
      </c>
    </row>
    <row r="141" ht="15.75" customHeight="1">
      <c r="A141" s="1" t="s">
        <v>147</v>
      </c>
      <c r="B141" s="4">
        <v>0.0806700283925534</v>
      </c>
      <c r="C141" s="4">
        <v>0.08980665414211</v>
      </c>
      <c r="D141" s="4">
        <v>0.110829378063842</v>
      </c>
      <c r="E141" s="5">
        <v>0.111878333755025</v>
      </c>
      <c r="F141" s="5">
        <v>0.113852266776384</v>
      </c>
      <c r="G141" s="5">
        <v>0.137564526644568</v>
      </c>
      <c r="H141" s="6">
        <v>0.021158784351635</v>
      </c>
      <c r="I141" s="6">
        <v>0.0216628759376427</v>
      </c>
      <c r="J141" s="6">
        <v>0.0208470300134489</v>
      </c>
      <c r="K141" s="7" t="str">
        <f t="shared" si="1"/>
        <v>USDT-DAI</v>
      </c>
      <c r="L141" s="7" t="str">
        <f t="shared" si="2"/>
        <v>USDT</v>
      </c>
      <c r="M141" s="7" t="str">
        <f t="shared" si="3"/>
        <v>DAI</v>
      </c>
      <c r="N141" s="10">
        <f t="shared" si="4"/>
        <v>1</v>
      </c>
      <c r="O141" s="11">
        <f t="shared" si="12"/>
        <v>1.029798892</v>
      </c>
      <c r="P141" s="7">
        <f t="shared" si="13"/>
        <v>1.029798892</v>
      </c>
      <c r="Q141" s="7">
        <f t="shared" si="5"/>
        <v>0</v>
      </c>
      <c r="R141" s="7">
        <f t="shared" si="6"/>
        <v>1.030111582</v>
      </c>
      <c r="S141" s="7">
        <f t="shared" si="7"/>
        <v>0.0003126903307</v>
      </c>
      <c r="T141" s="7">
        <f t="shared" si="8"/>
        <v>1.0094646</v>
      </c>
      <c r="U141" s="7">
        <f t="shared" si="14"/>
        <v>1.027509248</v>
      </c>
      <c r="V141" s="12">
        <f t="shared" si="9"/>
        <v>0.1108293781</v>
      </c>
      <c r="W141" s="12">
        <f t="shared" si="10"/>
        <v>0.1118783338</v>
      </c>
      <c r="X141" s="12">
        <f t="shared" si="11"/>
        <v>-0.001048955691</v>
      </c>
    </row>
    <row r="142" ht="15.75" customHeight="1">
      <c r="A142" s="1" t="s">
        <v>148</v>
      </c>
      <c r="B142" s="4">
        <v>0.0763157919262949</v>
      </c>
      <c r="C142" s="4">
        <v>0.0893835934654412</v>
      </c>
      <c r="D142" s="4">
        <v>0.0595464114999351</v>
      </c>
      <c r="E142" s="5">
        <v>0.106352894504371</v>
      </c>
      <c r="F142" s="5">
        <v>0.113365789692955</v>
      </c>
      <c r="G142" s="5">
        <v>0.078027959763647</v>
      </c>
      <c r="H142" s="6">
        <v>0.0211451879292285</v>
      </c>
      <c r="I142" s="6">
        <v>0.0216698750336368</v>
      </c>
      <c r="J142" s="6">
        <v>0.0208464652973499</v>
      </c>
      <c r="K142" s="7" t="str">
        <f t="shared" si="1"/>
        <v>USDC-USDT</v>
      </c>
      <c r="L142" s="7" t="str">
        <f t="shared" si="2"/>
        <v>USDC</v>
      </c>
      <c r="M142" s="7" t="str">
        <f t="shared" si="3"/>
        <v>USDT</v>
      </c>
      <c r="N142" s="10">
        <f t="shared" si="4"/>
        <v>0</v>
      </c>
      <c r="O142" s="11">
        <f t="shared" si="12"/>
        <v>1.030111582</v>
      </c>
      <c r="P142" s="7">
        <f t="shared" si="13"/>
        <v>4.120446329</v>
      </c>
      <c r="Q142" s="7">
        <f t="shared" si="5"/>
        <v>3.090334747</v>
      </c>
      <c r="R142" s="7">
        <f t="shared" si="6"/>
        <v>1.030459987</v>
      </c>
      <c r="S142" s="7">
        <f t="shared" si="7"/>
        <v>0.0003484048885</v>
      </c>
      <c r="T142" s="7">
        <f t="shared" si="8"/>
        <v>0.8729561739</v>
      </c>
      <c r="U142" s="7">
        <f t="shared" si="14"/>
        <v>1.027760871</v>
      </c>
      <c r="V142" s="12">
        <f t="shared" si="9"/>
        <v>0.08938359347</v>
      </c>
      <c r="W142" s="12">
        <f t="shared" si="10"/>
        <v>0.07802795976</v>
      </c>
      <c r="X142" s="12">
        <f t="shared" si="11"/>
        <v>0.0113556337</v>
      </c>
    </row>
    <row r="143" ht="15.75" customHeight="1">
      <c r="A143" s="1" t="s">
        <v>149</v>
      </c>
      <c r="B143" s="4">
        <v>0.0710467693948972</v>
      </c>
      <c r="C143" s="4">
        <v>0.0449389804772739</v>
      </c>
      <c r="D143" s="4">
        <v>0.0281222627777935</v>
      </c>
      <c r="E143" s="5">
        <v>0.0996016319192385</v>
      </c>
      <c r="F143" s="5">
        <v>0.0599144307646697</v>
      </c>
      <c r="G143" s="5">
        <v>0.0394766988857269</v>
      </c>
      <c r="H143" s="6">
        <v>0.0211734999919524</v>
      </c>
      <c r="I143" s="6">
        <v>0.0216749236160515</v>
      </c>
      <c r="J143" s="6">
        <v>0.0208441040488445</v>
      </c>
      <c r="K143" s="7" t="str">
        <f t="shared" si="1"/>
        <v>DAI-USDT</v>
      </c>
      <c r="L143" s="7" t="str">
        <f t="shared" si="2"/>
        <v>DAI</v>
      </c>
      <c r="M143" s="7" t="str">
        <f t="shared" si="3"/>
        <v>USDT</v>
      </c>
      <c r="N143" s="10">
        <f t="shared" si="4"/>
        <v>0</v>
      </c>
      <c r="O143" s="11">
        <f t="shared" si="12"/>
        <v>1.030459987</v>
      </c>
      <c r="P143" s="7">
        <f t="shared" si="13"/>
        <v>4.121839948</v>
      </c>
      <c r="Q143" s="7">
        <f t="shared" si="5"/>
        <v>3.091379961</v>
      </c>
      <c r="R143" s="7">
        <f t="shared" si="6"/>
        <v>1.030927949</v>
      </c>
      <c r="S143" s="7">
        <f t="shared" si="7"/>
        <v>0.0004679614697</v>
      </c>
      <c r="T143" s="7">
        <f t="shared" si="8"/>
        <v>0.5556438276</v>
      </c>
      <c r="U143" s="7">
        <f t="shared" si="14"/>
        <v>1.027960924</v>
      </c>
      <c r="V143" s="12">
        <f t="shared" si="9"/>
        <v>0.07104676939</v>
      </c>
      <c r="W143" s="12">
        <f t="shared" si="10"/>
        <v>0.03947669889</v>
      </c>
      <c r="X143" s="12">
        <f t="shared" si="11"/>
        <v>0.03157007051</v>
      </c>
    </row>
    <row r="144" ht="15.75" customHeight="1">
      <c r="A144" s="1" t="s">
        <v>150</v>
      </c>
      <c r="B144" s="4">
        <v>0.0704244737333017</v>
      </c>
      <c r="C144" s="4">
        <v>0.0495597353282624</v>
      </c>
      <c r="D144" s="4">
        <v>0.0983852221331178</v>
      </c>
      <c r="E144" s="5">
        <v>0.0987994731401555</v>
      </c>
      <c r="F144" s="5">
        <v>0.065707562121803</v>
      </c>
      <c r="G144" s="5">
        <v>0.123636034113112</v>
      </c>
      <c r="H144" s="6">
        <v>0.0211773925524894</v>
      </c>
      <c r="I144" s="6">
        <v>0.0216804641378756</v>
      </c>
      <c r="J144" s="6">
        <v>0.0208652320039976</v>
      </c>
      <c r="K144" s="7" t="str">
        <f t="shared" si="1"/>
        <v>USDT-USDC</v>
      </c>
      <c r="L144" s="7" t="str">
        <f t="shared" si="2"/>
        <v>USDT</v>
      </c>
      <c r="M144" s="7" t="str">
        <f t="shared" si="3"/>
        <v>USDC</v>
      </c>
      <c r="N144" s="10">
        <f t="shared" si="4"/>
        <v>1</v>
      </c>
      <c r="O144" s="11">
        <f t="shared" si="12"/>
        <v>1.030927949</v>
      </c>
      <c r="P144" s="7">
        <f t="shared" si="13"/>
        <v>1.030927949</v>
      </c>
      <c r="Q144" s="7">
        <f t="shared" si="5"/>
        <v>0</v>
      </c>
      <c r="R144" s="7">
        <f t="shared" si="6"/>
        <v>1.031205834</v>
      </c>
      <c r="S144" s="7">
        <f t="shared" si="7"/>
        <v>0.0002778851376</v>
      </c>
      <c r="T144" s="7">
        <f t="shared" si="8"/>
        <v>0.6678600779</v>
      </c>
      <c r="U144" s="7">
        <f t="shared" si="14"/>
        <v>1.028238009</v>
      </c>
      <c r="V144" s="12">
        <f t="shared" si="9"/>
        <v>0.09838522213</v>
      </c>
      <c r="W144" s="12">
        <f t="shared" si="10"/>
        <v>0.06570756212</v>
      </c>
      <c r="X144" s="12">
        <f t="shared" si="11"/>
        <v>0.03267766001</v>
      </c>
    </row>
    <row r="145" ht="15.75" customHeight="1">
      <c r="A145" s="1" t="s">
        <v>151</v>
      </c>
      <c r="B145" s="4">
        <v>0.0739201101448423</v>
      </c>
      <c r="C145" s="4">
        <v>0.0599009525125839</v>
      </c>
      <c r="D145" s="4">
        <v>0.0693925597236011</v>
      </c>
      <c r="E145" s="5">
        <v>0.103292226801044</v>
      </c>
      <c r="F145" s="5">
        <v>0.0784607674693418</v>
      </c>
      <c r="G145" s="5">
        <v>0.0899221110708301</v>
      </c>
      <c r="H145" s="6">
        <v>0.0211762734466621</v>
      </c>
      <c r="I145" s="6">
        <v>0.0216846721005081</v>
      </c>
      <c r="J145" s="6">
        <v>0.0208579104524505</v>
      </c>
      <c r="K145" s="7" t="str">
        <f t="shared" si="1"/>
        <v>DAI-USDC</v>
      </c>
      <c r="L145" s="7" t="str">
        <f t="shared" si="2"/>
        <v>DAI</v>
      </c>
      <c r="M145" s="7" t="str">
        <f t="shared" si="3"/>
        <v>USDC</v>
      </c>
      <c r="N145" s="10">
        <f t="shared" si="4"/>
        <v>0</v>
      </c>
      <c r="O145" s="11">
        <f t="shared" si="12"/>
        <v>1.031205834</v>
      </c>
      <c r="P145" s="7">
        <f t="shared" si="13"/>
        <v>1.031205834</v>
      </c>
      <c r="Q145" s="7">
        <f t="shared" si="5"/>
        <v>0</v>
      </c>
      <c r="R145" s="7">
        <f t="shared" si="6"/>
        <v>1.031414674</v>
      </c>
      <c r="S145" s="7">
        <f t="shared" si="7"/>
        <v>0.0002088406817</v>
      </c>
      <c r="T145" s="7">
        <f t="shared" si="8"/>
        <v>1.06142655</v>
      </c>
      <c r="U145" s="7">
        <f t="shared" si="14"/>
        <v>1.028446249</v>
      </c>
      <c r="V145" s="12">
        <f t="shared" si="9"/>
        <v>0.07392011014</v>
      </c>
      <c r="W145" s="12">
        <f t="shared" si="10"/>
        <v>0.07846076747</v>
      </c>
      <c r="X145" s="12">
        <f t="shared" si="11"/>
        <v>-0.004540657324</v>
      </c>
    </row>
    <row r="146" ht="15.75" customHeight="1">
      <c r="A146" s="1" t="s">
        <v>152</v>
      </c>
      <c r="B146" s="4">
        <v>0.0701796172628419</v>
      </c>
      <c r="C146" s="4">
        <v>0.0282391166624735</v>
      </c>
      <c r="D146" s="4">
        <v>0.0402091179233119</v>
      </c>
      <c r="E146" s="5">
        <v>0.0984835621715736</v>
      </c>
      <c r="F146" s="5">
        <v>0.0395590781592996</v>
      </c>
      <c r="G146" s="5">
        <v>0.0539210916466832</v>
      </c>
      <c r="H146" s="6">
        <v>0.0211764182365369</v>
      </c>
      <c r="I146" s="6">
        <v>0.0216823327171564</v>
      </c>
      <c r="J146" s="6">
        <v>0.0208542216174812</v>
      </c>
      <c r="K146" s="7" t="str">
        <f t="shared" si="1"/>
        <v>DAI-USDC</v>
      </c>
      <c r="L146" s="7" t="str">
        <f t="shared" si="2"/>
        <v>DAI</v>
      </c>
      <c r="M146" s="7" t="str">
        <f t="shared" si="3"/>
        <v>USDC</v>
      </c>
      <c r="N146" s="10">
        <f t="shared" si="4"/>
        <v>0</v>
      </c>
      <c r="O146" s="11">
        <f t="shared" si="12"/>
        <v>1.031414674</v>
      </c>
      <c r="P146" s="7">
        <f t="shared" si="13"/>
        <v>4.125658698</v>
      </c>
      <c r="Q146" s="7">
        <f t="shared" si="5"/>
        <v>3.094244023</v>
      </c>
      <c r="R146" s="7">
        <f t="shared" si="6"/>
        <v>1.031872569</v>
      </c>
      <c r="S146" s="7">
        <f t="shared" si="7"/>
        <v>0.0004578950882</v>
      </c>
      <c r="T146" s="7">
        <f t="shared" si="8"/>
        <v>0.5636832987</v>
      </c>
      <c r="U146" s="7">
        <f t="shared" si="14"/>
        <v>1.028643991</v>
      </c>
      <c r="V146" s="12">
        <f t="shared" si="9"/>
        <v>0.07017961726</v>
      </c>
      <c r="W146" s="12">
        <f t="shared" si="10"/>
        <v>0.03955907816</v>
      </c>
      <c r="X146" s="12">
        <f t="shared" si="11"/>
        <v>0.0306205391</v>
      </c>
    </row>
    <row r="147" ht="15.75" customHeight="1">
      <c r="A147" s="1" t="s">
        <v>153</v>
      </c>
      <c r="B147" s="4">
        <v>0.0687188397862625</v>
      </c>
      <c r="C147" s="4">
        <v>0.0282729894443094</v>
      </c>
      <c r="D147" s="4">
        <v>0.0647308926300049</v>
      </c>
      <c r="E147" s="5">
        <v>0.0965955596844843</v>
      </c>
      <c r="F147" s="5">
        <v>0.0395829257045037</v>
      </c>
      <c r="G147" s="5">
        <v>0.0843214298309977</v>
      </c>
      <c r="H147" s="6">
        <v>0.0211949448211171</v>
      </c>
      <c r="I147" s="6">
        <v>0.0216845581298105</v>
      </c>
      <c r="J147" s="6">
        <v>0.0208817400196245</v>
      </c>
      <c r="K147" s="7" t="str">
        <f t="shared" si="1"/>
        <v>DAI-USDC</v>
      </c>
      <c r="L147" s="7" t="str">
        <f t="shared" si="2"/>
        <v>DAI</v>
      </c>
      <c r="M147" s="7" t="str">
        <f t="shared" si="3"/>
        <v>USDC</v>
      </c>
      <c r="N147" s="10">
        <f t="shared" si="4"/>
        <v>0</v>
      </c>
      <c r="O147" s="11">
        <f t="shared" si="12"/>
        <v>1.031872569</v>
      </c>
      <c r="P147" s="7">
        <f t="shared" si="13"/>
        <v>4.127490278</v>
      </c>
      <c r="Q147" s="7">
        <f t="shared" si="5"/>
        <v>3.095617708</v>
      </c>
      <c r="R147" s="7">
        <f t="shared" si="6"/>
        <v>1.032313947</v>
      </c>
      <c r="S147" s="7">
        <f t="shared" si="7"/>
        <v>0.0004413773626</v>
      </c>
      <c r="T147" s="7">
        <f t="shared" si="8"/>
        <v>0.5760127183</v>
      </c>
      <c r="U147" s="7">
        <f t="shared" si="14"/>
        <v>1.028837655</v>
      </c>
      <c r="V147" s="12">
        <f t="shared" si="9"/>
        <v>0.06871883979</v>
      </c>
      <c r="W147" s="12">
        <f t="shared" si="10"/>
        <v>0.0395829257</v>
      </c>
      <c r="X147" s="12">
        <f t="shared" si="11"/>
        <v>0.02913591408</v>
      </c>
    </row>
    <row r="148" ht="15.75" customHeight="1">
      <c r="A148" s="1" t="s">
        <v>154</v>
      </c>
      <c r="B148" s="4">
        <v>0.0493346103906688</v>
      </c>
      <c r="C148" s="4">
        <v>0.0280221844624881</v>
      </c>
      <c r="D148" s="4">
        <v>0.0295509213550202</v>
      </c>
      <c r="E148" s="5">
        <v>0.0709736951255661</v>
      </c>
      <c r="F148" s="5">
        <v>0.0394060103323112</v>
      </c>
      <c r="G148" s="5">
        <v>0.0404723889268199</v>
      </c>
      <c r="H148" s="6">
        <v>0.0212282820813122</v>
      </c>
      <c r="I148" s="6">
        <v>0.0216950782558154</v>
      </c>
      <c r="J148" s="6">
        <v>0.0209091152382065</v>
      </c>
      <c r="K148" s="7" t="str">
        <f t="shared" si="1"/>
        <v>DAI-USDC</v>
      </c>
      <c r="L148" s="7" t="str">
        <f t="shared" si="2"/>
        <v>DAI</v>
      </c>
      <c r="M148" s="7" t="str">
        <f t="shared" si="3"/>
        <v>USDC</v>
      </c>
      <c r="N148" s="10">
        <f t="shared" si="4"/>
        <v>0</v>
      </c>
      <c r="O148" s="11">
        <f t="shared" si="12"/>
        <v>1.032313947</v>
      </c>
      <c r="P148" s="7">
        <f t="shared" si="13"/>
        <v>4.129255787</v>
      </c>
      <c r="Q148" s="7">
        <f t="shared" si="5"/>
        <v>3.096941841</v>
      </c>
      <c r="R148" s="7">
        <f t="shared" si="6"/>
        <v>1.03253772</v>
      </c>
      <c r="S148" s="7">
        <f t="shared" si="7"/>
        <v>0.0002237728858</v>
      </c>
      <c r="T148" s="7">
        <f t="shared" si="8"/>
        <v>0.798749803</v>
      </c>
      <c r="U148" s="7">
        <f t="shared" si="14"/>
        <v>1.028976716</v>
      </c>
      <c r="V148" s="12">
        <f t="shared" si="9"/>
        <v>0.04933461039</v>
      </c>
      <c r="W148" s="12">
        <f t="shared" si="10"/>
        <v>0.03940601033</v>
      </c>
      <c r="X148" s="12">
        <f t="shared" si="11"/>
        <v>0.009928600058</v>
      </c>
    </row>
    <row r="149" ht="15.75" customHeight="1">
      <c r="A149" s="1" t="s">
        <v>155</v>
      </c>
      <c r="B149" s="4">
        <v>0.0538389564817001</v>
      </c>
      <c r="C149" s="4">
        <v>0.0283549615764926</v>
      </c>
      <c r="D149" s="4">
        <v>0.059070278475851</v>
      </c>
      <c r="E149" s="5">
        <v>0.0770260427438112</v>
      </c>
      <c r="F149" s="5">
        <v>0.039640574866322</v>
      </c>
      <c r="G149" s="5">
        <v>0.0774468163176069</v>
      </c>
      <c r="H149" s="6">
        <v>0.0211996718927162</v>
      </c>
      <c r="I149" s="6">
        <v>0.0216846630468301</v>
      </c>
      <c r="J149" s="6">
        <v>0.0208842270267554</v>
      </c>
      <c r="K149" s="7" t="str">
        <f t="shared" si="1"/>
        <v>USDT-USDC</v>
      </c>
      <c r="L149" s="7" t="str">
        <f t="shared" si="2"/>
        <v>USDT</v>
      </c>
      <c r="M149" s="7" t="str">
        <f t="shared" si="3"/>
        <v>USDC</v>
      </c>
      <c r="N149" s="10">
        <f t="shared" si="4"/>
        <v>1</v>
      </c>
      <c r="O149" s="11">
        <f t="shared" si="12"/>
        <v>1.03253772</v>
      </c>
      <c r="P149" s="7">
        <f t="shared" si="13"/>
        <v>1.03253772</v>
      </c>
      <c r="Q149" s="7">
        <f t="shared" si="5"/>
        <v>0</v>
      </c>
      <c r="R149" s="7">
        <f t="shared" si="6"/>
        <v>1.032704822</v>
      </c>
      <c r="S149" s="7">
        <f t="shared" si="7"/>
        <v>0.0001671021661</v>
      </c>
      <c r="T149" s="7">
        <f t="shared" si="8"/>
        <v>0.6710747924</v>
      </c>
      <c r="U149" s="7">
        <f t="shared" si="14"/>
        <v>1.029143242</v>
      </c>
      <c r="V149" s="12">
        <f t="shared" si="9"/>
        <v>0.05907027848</v>
      </c>
      <c r="W149" s="12">
        <f t="shared" si="10"/>
        <v>0.03964057487</v>
      </c>
      <c r="X149" s="12">
        <f t="shared" si="11"/>
        <v>0.01942970361</v>
      </c>
    </row>
    <row r="150" ht="15.75" customHeight="1">
      <c r="A150" s="1" t="s">
        <v>156</v>
      </c>
      <c r="B150" s="4">
        <v>0.0581120962214647</v>
      </c>
      <c r="C150" s="4">
        <v>0.0379252453121443</v>
      </c>
      <c r="D150" s="4">
        <v>0.0313817231718485</v>
      </c>
      <c r="E150" s="5">
        <v>0.0827107358508116</v>
      </c>
      <c r="F150" s="5">
        <v>0.0510025952762824</v>
      </c>
      <c r="G150" s="5">
        <v>0.0428365206034966</v>
      </c>
      <c r="H150" s="6">
        <v>0.0211984614766742</v>
      </c>
      <c r="I150" s="6">
        <v>0.0216930287745654</v>
      </c>
      <c r="J150" s="6">
        <v>0.0208888426125081</v>
      </c>
      <c r="K150" s="7" t="str">
        <f t="shared" si="1"/>
        <v>DAI-USDT</v>
      </c>
      <c r="L150" s="7" t="str">
        <f t="shared" si="2"/>
        <v>DAI</v>
      </c>
      <c r="M150" s="7" t="str">
        <f t="shared" si="3"/>
        <v>USDT</v>
      </c>
      <c r="N150" s="10">
        <f t="shared" si="4"/>
        <v>0</v>
      </c>
      <c r="O150" s="11">
        <f t="shared" si="12"/>
        <v>1.032704822</v>
      </c>
      <c r="P150" s="7">
        <f t="shared" si="13"/>
        <v>4.130819288</v>
      </c>
      <c r="Q150" s="7">
        <f t="shared" si="5"/>
        <v>3.098114466</v>
      </c>
      <c r="R150" s="7">
        <f t="shared" si="6"/>
        <v>1.032998899</v>
      </c>
      <c r="S150" s="7">
        <f t="shared" si="7"/>
        <v>0.0002940770514</v>
      </c>
      <c r="T150" s="7">
        <f t="shared" si="8"/>
        <v>0.737136042</v>
      </c>
      <c r="U150" s="7">
        <f t="shared" si="14"/>
        <v>1.029307093</v>
      </c>
      <c r="V150" s="12">
        <f t="shared" si="9"/>
        <v>0.05811209622</v>
      </c>
      <c r="W150" s="12">
        <f t="shared" si="10"/>
        <v>0.0428365206</v>
      </c>
      <c r="X150" s="12">
        <f t="shared" si="11"/>
        <v>0.01527557562</v>
      </c>
    </row>
    <row r="151" ht="15.75" customHeight="1">
      <c r="A151" s="1" t="s">
        <v>157</v>
      </c>
      <c r="B151" s="4">
        <v>0.0656984164059633</v>
      </c>
      <c r="C151" s="4">
        <v>0.0712876046347243</v>
      </c>
      <c r="D151" s="4">
        <v>0.069303366777349</v>
      </c>
      <c r="E151" s="5">
        <v>0.0926733930552945</v>
      </c>
      <c r="F151" s="5">
        <v>0.092178544732232</v>
      </c>
      <c r="G151" s="5">
        <v>0.0898162194557239</v>
      </c>
      <c r="H151" s="6">
        <v>0.0211967402423676</v>
      </c>
      <c r="I151" s="6">
        <v>0.0216960862187795</v>
      </c>
      <c r="J151" s="6">
        <v>0.0208847441850151</v>
      </c>
      <c r="K151" s="7" t="str">
        <f t="shared" si="1"/>
        <v>USDC-USDT</v>
      </c>
      <c r="L151" s="7" t="str">
        <f t="shared" si="2"/>
        <v>USDC</v>
      </c>
      <c r="M151" s="7" t="str">
        <f t="shared" si="3"/>
        <v>USDT</v>
      </c>
      <c r="N151" s="10">
        <f t="shared" si="4"/>
        <v>0</v>
      </c>
      <c r="O151" s="11">
        <f t="shared" si="12"/>
        <v>1.032998899</v>
      </c>
      <c r="P151" s="7">
        <f t="shared" si="13"/>
        <v>1.032998899</v>
      </c>
      <c r="Q151" s="7">
        <f t="shared" si="5"/>
        <v>0</v>
      </c>
      <c r="R151" s="7">
        <f t="shared" si="6"/>
        <v>1.033200652</v>
      </c>
      <c r="S151" s="7">
        <f t="shared" si="7"/>
        <v>0.0002017534715</v>
      </c>
      <c r="T151" s="7">
        <f t="shared" si="8"/>
        <v>1.259913556</v>
      </c>
      <c r="U151" s="7">
        <f t="shared" si="14"/>
        <v>1.029508125</v>
      </c>
      <c r="V151" s="12">
        <f t="shared" si="9"/>
        <v>0.07128760463</v>
      </c>
      <c r="W151" s="12">
        <f t="shared" si="10"/>
        <v>0.08981621946</v>
      </c>
      <c r="X151" s="12">
        <f t="shared" si="11"/>
        <v>-0.01852861482</v>
      </c>
    </row>
    <row r="152" ht="15.75" customHeight="1">
      <c r="A152" s="1" t="s">
        <v>158</v>
      </c>
      <c r="B152" s="4">
        <v>0.0713972621667906</v>
      </c>
      <c r="C152" s="4">
        <v>0.05700094650864</v>
      </c>
      <c r="D152" s="4">
        <v>0.0402578294835056</v>
      </c>
      <c r="E152" s="5">
        <v>0.100052974376156</v>
      </c>
      <c r="F152" s="5">
        <v>0.0749130484689992</v>
      </c>
      <c r="G152" s="5">
        <v>0.0539829479730529</v>
      </c>
      <c r="H152" s="6">
        <v>0.0212069512732426</v>
      </c>
      <c r="I152" s="6">
        <v>0.0217030789965638</v>
      </c>
      <c r="J152" s="6">
        <v>0.0208768402763421</v>
      </c>
      <c r="K152" s="7" t="str">
        <f t="shared" si="1"/>
        <v>DAI-USDT</v>
      </c>
      <c r="L152" s="7" t="str">
        <f t="shared" si="2"/>
        <v>DAI</v>
      </c>
      <c r="M152" s="7" t="str">
        <f t="shared" si="3"/>
        <v>USDT</v>
      </c>
      <c r="N152" s="10">
        <f t="shared" si="4"/>
        <v>0</v>
      </c>
      <c r="O152" s="11">
        <f t="shared" si="12"/>
        <v>1.033200652</v>
      </c>
      <c r="P152" s="7">
        <f t="shared" si="13"/>
        <v>4.13280261</v>
      </c>
      <c r="Q152" s="7">
        <f t="shared" si="5"/>
        <v>3.099601957</v>
      </c>
      <c r="R152" s="7">
        <f t="shared" si="6"/>
        <v>1.033550639</v>
      </c>
      <c r="S152" s="7">
        <f t="shared" si="7"/>
        <v>0.0003499866855</v>
      </c>
      <c r="T152" s="7">
        <f t="shared" si="8"/>
        <v>0.7560926895</v>
      </c>
      <c r="U152" s="7">
        <f t="shared" si="14"/>
        <v>1.029709506</v>
      </c>
      <c r="V152" s="12">
        <f t="shared" si="9"/>
        <v>0.07139726217</v>
      </c>
      <c r="W152" s="12">
        <f t="shared" si="10"/>
        <v>0.05398294797</v>
      </c>
      <c r="X152" s="12">
        <f t="shared" si="11"/>
        <v>0.01741431419</v>
      </c>
    </row>
    <row r="153" ht="15.75" customHeight="1">
      <c r="A153" s="1" t="s">
        <v>159</v>
      </c>
      <c r="B153" s="4">
        <v>0.072652405547416</v>
      </c>
      <c r="C153" s="4">
        <v>0.0546111624741887</v>
      </c>
      <c r="D153" s="4">
        <v>0.0481430128157152</v>
      </c>
      <c r="E153" s="5">
        <v>0.101666582031073</v>
      </c>
      <c r="F153" s="5">
        <v>0.0719720937412857</v>
      </c>
      <c r="G153" s="5">
        <v>0.0639377360974842</v>
      </c>
      <c r="H153" s="6">
        <v>0.0212170244189465</v>
      </c>
      <c r="I153" s="6">
        <v>0.0217078084068253</v>
      </c>
      <c r="J153" s="6">
        <v>0.0208944151898189</v>
      </c>
      <c r="K153" s="7" t="str">
        <f t="shared" si="1"/>
        <v>DAI-USDT</v>
      </c>
      <c r="L153" s="7" t="str">
        <f t="shared" si="2"/>
        <v>DAI</v>
      </c>
      <c r="M153" s="7" t="str">
        <f t="shared" si="3"/>
        <v>USDT</v>
      </c>
      <c r="N153" s="10">
        <f t="shared" si="4"/>
        <v>0</v>
      </c>
      <c r="O153" s="11">
        <f t="shared" si="12"/>
        <v>1.033550639</v>
      </c>
      <c r="P153" s="7">
        <f t="shared" si="13"/>
        <v>4.134202556</v>
      </c>
      <c r="Q153" s="7">
        <f t="shared" si="5"/>
        <v>3.100651917</v>
      </c>
      <c r="R153" s="7">
        <f t="shared" si="6"/>
        <v>1.033830396</v>
      </c>
      <c r="S153" s="7">
        <f t="shared" si="7"/>
        <v>0.0002797564294</v>
      </c>
      <c r="T153" s="7">
        <f t="shared" si="8"/>
        <v>0.8800498155</v>
      </c>
      <c r="U153" s="7">
        <f t="shared" si="14"/>
        <v>1.029914467</v>
      </c>
      <c r="V153" s="12">
        <f t="shared" si="9"/>
        <v>0.07265240555</v>
      </c>
      <c r="W153" s="12">
        <f t="shared" si="10"/>
        <v>0.0639377361</v>
      </c>
      <c r="X153" s="12">
        <f t="shared" si="11"/>
        <v>0.00871466945</v>
      </c>
    </row>
    <row r="154" ht="15.75" customHeight="1">
      <c r="A154" s="1" t="s">
        <v>160</v>
      </c>
      <c r="B154" s="4">
        <v>0.0674693859168695</v>
      </c>
      <c r="C154" s="4">
        <v>0.0489006590728613</v>
      </c>
      <c r="D154" s="4">
        <v>0.0603171077541477</v>
      </c>
      <c r="E154" s="5">
        <v>0.0949761248625764</v>
      </c>
      <c r="F154" s="5">
        <v>0.0648849300442711</v>
      </c>
      <c r="G154" s="5">
        <v>0.0789673666649233</v>
      </c>
      <c r="H154" s="6">
        <v>0.0212150059751444</v>
      </c>
      <c r="I154" s="6">
        <v>0.0217011874030479</v>
      </c>
      <c r="J154" s="6">
        <v>0.020882431419055</v>
      </c>
      <c r="K154" s="7" t="str">
        <f t="shared" si="1"/>
        <v>DAI-USDC</v>
      </c>
      <c r="L154" s="7" t="str">
        <f t="shared" si="2"/>
        <v>DAI</v>
      </c>
      <c r="M154" s="7" t="str">
        <f t="shared" si="3"/>
        <v>USDC</v>
      </c>
      <c r="N154" s="10">
        <f t="shared" si="4"/>
        <v>0</v>
      </c>
      <c r="O154" s="11">
        <f t="shared" si="12"/>
        <v>1.033830396</v>
      </c>
      <c r="P154" s="7">
        <f t="shared" si="13"/>
        <v>4.135321582</v>
      </c>
      <c r="Q154" s="7">
        <f t="shared" si="5"/>
        <v>3.101491187</v>
      </c>
      <c r="R154" s="7">
        <f t="shared" si="6"/>
        <v>1.034043457</v>
      </c>
      <c r="S154" s="7">
        <f t="shared" si="7"/>
        <v>0.000213061833</v>
      </c>
      <c r="T154" s="7">
        <f t="shared" si="8"/>
        <v>0.9616943916</v>
      </c>
      <c r="U154" s="7">
        <f t="shared" si="14"/>
        <v>1.030104845</v>
      </c>
      <c r="V154" s="12">
        <f t="shared" si="9"/>
        <v>0.06746938592</v>
      </c>
      <c r="W154" s="12">
        <f t="shared" si="10"/>
        <v>0.06488493004</v>
      </c>
      <c r="X154" s="12">
        <f t="shared" si="11"/>
        <v>0.002584455873</v>
      </c>
    </row>
    <row r="155" ht="15.75" customHeight="1">
      <c r="A155" s="1" t="s">
        <v>161</v>
      </c>
      <c r="B155" s="4">
        <v>0.0296498802594082</v>
      </c>
      <c r="C155" s="4">
        <v>0.0635721314564501</v>
      </c>
      <c r="D155" s="4">
        <v>0.029064361949151</v>
      </c>
      <c r="E155" s="5">
        <v>0.043758646431649</v>
      </c>
      <c r="F155" s="5">
        <v>0.0829190453290873</v>
      </c>
      <c r="G155" s="5">
        <v>0.0401360304088931</v>
      </c>
      <c r="H155" s="6">
        <v>0.0212032508597009</v>
      </c>
      <c r="I155" s="6">
        <v>0.0217107689463124</v>
      </c>
      <c r="J155" s="6">
        <v>0.0208915992133638</v>
      </c>
      <c r="K155" s="7" t="str">
        <f t="shared" si="1"/>
        <v>USDC-USDT</v>
      </c>
      <c r="L155" s="7" t="str">
        <f t="shared" si="2"/>
        <v>USDC</v>
      </c>
      <c r="M155" s="7" t="str">
        <f t="shared" si="3"/>
        <v>USDT</v>
      </c>
      <c r="N155" s="10">
        <f t="shared" si="4"/>
        <v>0</v>
      </c>
      <c r="O155" s="11">
        <f t="shared" si="12"/>
        <v>1.034043457</v>
      </c>
      <c r="P155" s="7">
        <f t="shared" si="13"/>
        <v>4.13617383</v>
      </c>
      <c r="Q155" s="7">
        <f t="shared" si="5"/>
        <v>3.102130372</v>
      </c>
      <c r="R155" s="7">
        <f t="shared" si="6"/>
        <v>1.03442274</v>
      </c>
      <c r="S155" s="7">
        <f t="shared" si="7"/>
        <v>0.0003792827054</v>
      </c>
      <c r="T155" s="7">
        <f t="shared" si="8"/>
        <v>0.6313463068</v>
      </c>
      <c r="U155" s="7">
        <f t="shared" si="14"/>
        <v>1.030284258</v>
      </c>
      <c r="V155" s="12">
        <f t="shared" si="9"/>
        <v>0.06357213146</v>
      </c>
      <c r="W155" s="12">
        <f t="shared" si="10"/>
        <v>0.04013603041</v>
      </c>
      <c r="X155" s="12">
        <f t="shared" si="11"/>
        <v>0.02343610105</v>
      </c>
    </row>
    <row r="156" ht="15.75" customHeight="1">
      <c r="A156" s="1" t="s">
        <v>162</v>
      </c>
      <c r="B156" s="4">
        <v>0.038457093527636</v>
      </c>
      <c r="C156" s="4">
        <v>0.0755646580502524</v>
      </c>
      <c r="D156" s="4">
        <v>0.0915186340562217</v>
      </c>
      <c r="E156" s="5">
        <v>0.0560970223459977</v>
      </c>
      <c r="F156" s="5">
        <v>0.0972576081668958</v>
      </c>
      <c r="G156" s="5">
        <v>0.115816533782763</v>
      </c>
      <c r="H156" s="6">
        <v>0.0212048202148152</v>
      </c>
      <c r="I156" s="6">
        <v>0.021715690017188</v>
      </c>
      <c r="J156" s="6">
        <v>0.0208993337679308</v>
      </c>
      <c r="K156" s="7" t="str">
        <f t="shared" si="1"/>
        <v>USDT-DAI</v>
      </c>
      <c r="L156" s="7" t="str">
        <f t="shared" si="2"/>
        <v>USDT</v>
      </c>
      <c r="M156" s="7" t="str">
        <f t="shared" si="3"/>
        <v>DAI</v>
      </c>
      <c r="N156" s="10">
        <f t="shared" si="4"/>
        <v>1</v>
      </c>
      <c r="O156" s="11">
        <f t="shared" si="12"/>
        <v>1.03442274</v>
      </c>
      <c r="P156" s="7">
        <f t="shared" si="13"/>
        <v>1.03442274</v>
      </c>
      <c r="Q156" s="7">
        <f t="shared" si="5"/>
        <v>0</v>
      </c>
      <c r="R156" s="7">
        <f t="shared" si="6"/>
        <v>1.034682107</v>
      </c>
      <c r="S156" s="7">
        <f t="shared" si="7"/>
        <v>0.0002593670033</v>
      </c>
      <c r="T156" s="7">
        <f t="shared" si="8"/>
        <v>0.6129573821</v>
      </c>
      <c r="U156" s="7">
        <f t="shared" si="14"/>
        <v>1.030542588</v>
      </c>
      <c r="V156" s="12">
        <f t="shared" si="9"/>
        <v>0.09151863406</v>
      </c>
      <c r="W156" s="12">
        <f t="shared" si="10"/>
        <v>0.05609702235</v>
      </c>
      <c r="X156" s="12">
        <f t="shared" si="11"/>
        <v>0.03542161171</v>
      </c>
    </row>
    <row r="157" ht="15.75" customHeight="1">
      <c r="A157" s="1" t="s">
        <v>163</v>
      </c>
      <c r="B157" s="4">
        <v>0.0470365154043521</v>
      </c>
      <c r="C157" s="4">
        <v>0.0886967699751426</v>
      </c>
      <c r="D157" s="4">
        <v>0.0761760041050083</v>
      </c>
      <c r="E157" s="5">
        <v>0.0678629357958284</v>
      </c>
      <c r="F157" s="5">
        <v>0.112575134327127</v>
      </c>
      <c r="G157" s="5">
        <v>0.0979801533721111</v>
      </c>
      <c r="H157" s="6">
        <v>0.0212191868878968</v>
      </c>
      <c r="I157" s="6">
        <v>0.0217210656450547</v>
      </c>
      <c r="J157" s="6">
        <v>0.0209071643895762</v>
      </c>
      <c r="K157" s="7" t="str">
        <f t="shared" si="1"/>
        <v>USDC-DAI</v>
      </c>
      <c r="L157" s="7" t="str">
        <f t="shared" si="2"/>
        <v>USDC</v>
      </c>
      <c r="M157" s="7" t="str">
        <f t="shared" si="3"/>
        <v>DAI</v>
      </c>
      <c r="N157" s="10">
        <f t="shared" si="4"/>
        <v>0</v>
      </c>
      <c r="O157" s="11">
        <f t="shared" si="12"/>
        <v>1.034682107</v>
      </c>
      <c r="P157" s="7">
        <f t="shared" si="13"/>
        <v>4.138728428</v>
      </c>
      <c r="Q157" s="7">
        <f t="shared" si="5"/>
        <v>3.104046321</v>
      </c>
      <c r="R157" s="7">
        <f t="shared" si="6"/>
        <v>1.035110716</v>
      </c>
      <c r="S157" s="7">
        <f t="shared" si="7"/>
        <v>0.0004286086224</v>
      </c>
      <c r="T157" s="7">
        <f t="shared" si="8"/>
        <v>0.7651116925</v>
      </c>
      <c r="U157" s="7">
        <f t="shared" si="14"/>
        <v>1.030793015</v>
      </c>
      <c r="V157" s="12">
        <f t="shared" si="9"/>
        <v>0.08869676998</v>
      </c>
      <c r="W157" s="12">
        <f t="shared" si="10"/>
        <v>0.0678629358</v>
      </c>
      <c r="X157" s="12">
        <f t="shared" si="11"/>
        <v>0.02083383418</v>
      </c>
    </row>
    <row r="158" ht="15.75" customHeight="1">
      <c r="A158" s="1" t="s">
        <v>164</v>
      </c>
      <c r="B158" s="4">
        <v>0.0712230583201618</v>
      </c>
      <c r="C158" s="4">
        <v>0.122241598261711</v>
      </c>
      <c r="D158" s="4">
        <v>0.114219003105927</v>
      </c>
      <c r="E158" s="5">
        <v>0.0998286836509836</v>
      </c>
      <c r="F158" s="5">
        <v>0.150079154020848</v>
      </c>
      <c r="G158" s="5">
        <v>0.141306792020521</v>
      </c>
      <c r="H158" s="6">
        <v>0.0212240619497761</v>
      </c>
      <c r="I158" s="6">
        <v>0.0217273087690565</v>
      </c>
      <c r="J158" s="6">
        <v>0.0209106710568203</v>
      </c>
      <c r="K158" s="7" t="str">
        <f t="shared" si="1"/>
        <v>USDC-DAI</v>
      </c>
      <c r="L158" s="7" t="str">
        <f t="shared" si="2"/>
        <v>USDC</v>
      </c>
      <c r="M158" s="7" t="str">
        <f t="shared" si="3"/>
        <v>DAI</v>
      </c>
      <c r="N158" s="10">
        <f t="shared" si="4"/>
        <v>0</v>
      </c>
      <c r="O158" s="11">
        <f t="shared" si="12"/>
        <v>1.035110716</v>
      </c>
      <c r="P158" s="7">
        <f t="shared" si="13"/>
        <v>4.140442863</v>
      </c>
      <c r="Q158" s="7">
        <f t="shared" si="5"/>
        <v>3.105332147</v>
      </c>
      <c r="R158" s="7">
        <f t="shared" si="6"/>
        <v>1.035648067</v>
      </c>
      <c r="S158" s="7">
        <f t="shared" si="7"/>
        <v>0.000537351048</v>
      </c>
      <c r="T158" s="7">
        <f t="shared" si="8"/>
        <v>0.8166506743</v>
      </c>
      <c r="U158" s="7">
        <f t="shared" si="14"/>
        <v>1.031138236</v>
      </c>
      <c r="V158" s="12">
        <f t="shared" si="9"/>
        <v>0.1222415983</v>
      </c>
      <c r="W158" s="12">
        <f t="shared" si="10"/>
        <v>0.09982868365</v>
      </c>
      <c r="X158" s="12">
        <f t="shared" si="11"/>
        <v>0.02241291461</v>
      </c>
    </row>
    <row r="159" ht="15.75" customHeight="1">
      <c r="A159" s="1" t="s">
        <v>165</v>
      </c>
      <c r="B159" s="4">
        <v>0.0678828319764965</v>
      </c>
      <c r="C159" s="4">
        <v>0.112982466975145</v>
      </c>
      <c r="D159" s="4">
        <v>0.116254609858178</v>
      </c>
      <c r="E159" s="5">
        <v>0.0955124687757817</v>
      </c>
      <c r="F159" s="5">
        <v>0.139943426061877</v>
      </c>
      <c r="G159" s="5">
        <v>0.143518237636298</v>
      </c>
      <c r="H159" s="6">
        <v>0.0212284480118036</v>
      </c>
      <c r="I159" s="6">
        <v>0.0217356644981519</v>
      </c>
      <c r="J159" s="6">
        <v>0.0209180065681035</v>
      </c>
      <c r="K159" s="7" t="str">
        <f t="shared" si="1"/>
        <v>USDT-DAI</v>
      </c>
      <c r="L159" s="7" t="str">
        <f t="shared" si="2"/>
        <v>USDT</v>
      </c>
      <c r="M159" s="7" t="str">
        <f t="shared" si="3"/>
        <v>DAI</v>
      </c>
      <c r="N159" s="10">
        <f t="shared" si="4"/>
        <v>1</v>
      </c>
      <c r="O159" s="11">
        <f t="shared" si="12"/>
        <v>1.035648067</v>
      </c>
      <c r="P159" s="7">
        <f t="shared" si="13"/>
        <v>1.035648067</v>
      </c>
      <c r="Q159" s="7">
        <f t="shared" si="5"/>
        <v>0</v>
      </c>
      <c r="R159" s="7">
        <f t="shared" si="6"/>
        <v>1.035977927</v>
      </c>
      <c r="S159" s="7">
        <f t="shared" si="7"/>
        <v>0.0003298598958</v>
      </c>
      <c r="T159" s="7">
        <f t="shared" si="8"/>
        <v>0.8215800551</v>
      </c>
      <c r="U159" s="7">
        <f t="shared" si="14"/>
        <v>1.031466659</v>
      </c>
      <c r="V159" s="12">
        <f t="shared" si="9"/>
        <v>0.1162546099</v>
      </c>
      <c r="W159" s="12">
        <f t="shared" si="10"/>
        <v>0.09551246878</v>
      </c>
      <c r="X159" s="12">
        <f t="shared" si="11"/>
        <v>0.02074214108</v>
      </c>
    </row>
    <row r="160" ht="15.75" customHeight="1">
      <c r="A160" s="1" t="s">
        <v>166</v>
      </c>
      <c r="B160" s="4">
        <v>0.0717823712334129</v>
      </c>
      <c r="C160" s="4">
        <v>0.027318447802594</v>
      </c>
      <c r="D160" s="4">
        <v>0.00965191172388424</v>
      </c>
      <c r="E160" s="5">
        <v>0.100548517494202</v>
      </c>
      <c r="F160" s="5">
        <v>0.0389053126452885</v>
      </c>
      <c r="G160" s="5">
        <v>0.0230469087949587</v>
      </c>
      <c r="H160" s="6">
        <v>0.02124382360633</v>
      </c>
      <c r="I160" s="6">
        <v>0.0217409976366869</v>
      </c>
      <c r="J160" s="6">
        <v>0.0209177269771673</v>
      </c>
      <c r="K160" s="7" t="str">
        <f t="shared" si="1"/>
        <v>DAI-USDT</v>
      </c>
      <c r="L160" s="7" t="str">
        <f t="shared" si="2"/>
        <v>DAI</v>
      </c>
      <c r="M160" s="7" t="str">
        <f t="shared" si="3"/>
        <v>USDT</v>
      </c>
      <c r="N160" s="10">
        <f t="shared" si="4"/>
        <v>0</v>
      </c>
      <c r="O160" s="11">
        <f t="shared" si="12"/>
        <v>1.035977927</v>
      </c>
      <c r="P160" s="7">
        <f t="shared" si="13"/>
        <v>4.143911707</v>
      </c>
      <c r="Q160" s="7">
        <f t="shared" si="5"/>
        <v>3.10793378</v>
      </c>
      <c r="R160" s="7">
        <f t="shared" si="6"/>
        <v>1.036596643</v>
      </c>
      <c r="S160" s="7">
        <f t="shared" si="7"/>
        <v>0.0006187165537</v>
      </c>
      <c r="T160" s="7">
        <f t="shared" si="8"/>
        <v>0.3210664178</v>
      </c>
      <c r="U160" s="7">
        <f t="shared" si="14"/>
        <v>1.031669512</v>
      </c>
      <c r="V160" s="12">
        <f t="shared" si="9"/>
        <v>0.07178237123</v>
      </c>
      <c r="W160" s="12">
        <f t="shared" si="10"/>
        <v>0.02304690879</v>
      </c>
      <c r="X160" s="12">
        <f t="shared" si="11"/>
        <v>0.04873546244</v>
      </c>
    </row>
    <row r="161" ht="15.75" customHeight="1">
      <c r="A161" s="1" t="s">
        <v>167</v>
      </c>
      <c r="B161" s="4">
        <v>0.068056514157188</v>
      </c>
      <c r="C161" s="4">
        <v>0.0276259832168335</v>
      </c>
      <c r="D161" s="4">
        <v>0.0125784944368954</v>
      </c>
      <c r="E161" s="5">
        <v>0.0957376001382341</v>
      </c>
      <c r="F161" s="5">
        <v>0.0391249064250638</v>
      </c>
      <c r="G161" s="5">
        <v>0.0263338405920481</v>
      </c>
      <c r="H161" s="6">
        <v>0.0212384521304481</v>
      </c>
      <c r="I161" s="6">
        <v>0.0217408585426052</v>
      </c>
      <c r="J161" s="6">
        <v>0.0209056991272388</v>
      </c>
      <c r="K161" s="7" t="str">
        <f t="shared" si="1"/>
        <v>DAI-USDT</v>
      </c>
      <c r="L161" s="7" t="str">
        <f t="shared" si="2"/>
        <v>DAI</v>
      </c>
      <c r="M161" s="7" t="str">
        <f t="shared" si="3"/>
        <v>USDT</v>
      </c>
      <c r="N161" s="10">
        <f t="shared" si="4"/>
        <v>0</v>
      </c>
      <c r="O161" s="11">
        <f t="shared" si="12"/>
        <v>1.036596643</v>
      </c>
      <c r="P161" s="7">
        <f t="shared" si="13"/>
        <v>4.146386573</v>
      </c>
      <c r="Q161" s="7">
        <f t="shared" si="5"/>
        <v>3.10978993</v>
      </c>
      <c r="R161" s="7">
        <f t="shared" si="6"/>
        <v>1.037145399</v>
      </c>
      <c r="S161" s="7">
        <f t="shared" si="7"/>
        <v>0.000548755902</v>
      </c>
      <c r="T161" s="7">
        <f t="shared" si="8"/>
        <v>0.3869407788</v>
      </c>
      <c r="U161" s="7">
        <f t="shared" si="14"/>
        <v>1.031861873</v>
      </c>
      <c r="V161" s="12">
        <f t="shared" si="9"/>
        <v>0.06805651416</v>
      </c>
      <c r="W161" s="12">
        <f t="shared" si="10"/>
        <v>0.02633384059</v>
      </c>
      <c r="X161" s="12">
        <f t="shared" si="11"/>
        <v>0.04172267357</v>
      </c>
    </row>
    <row r="162" ht="15.75" customHeight="1">
      <c r="A162" s="1" t="s">
        <v>168</v>
      </c>
      <c r="B162" s="4">
        <v>0.0649583263692843</v>
      </c>
      <c r="C162" s="4">
        <v>0.0281403685092389</v>
      </c>
      <c r="D162" s="4">
        <v>0.0238212450153436</v>
      </c>
      <c r="E162" s="5">
        <v>0.0917086664208748</v>
      </c>
      <c r="F162" s="5">
        <v>0.0394894745513823</v>
      </c>
      <c r="G162" s="5">
        <v>0.0363153374318883</v>
      </c>
      <c r="H162" s="6">
        <v>0.0212582638856498</v>
      </c>
      <c r="I162" s="6">
        <v>0.0217407197056966</v>
      </c>
      <c r="J162" s="6">
        <v>0.0209097677938113</v>
      </c>
      <c r="K162" s="7" t="str">
        <f t="shared" si="1"/>
        <v>DAI-USDT</v>
      </c>
      <c r="L162" s="7" t="str">
        <f t="shared" si="2"/>
        <v>DAI</v>
      </c>
      <c r="M162" s="7" t="str">
        <f t="shared" si="3"/>
        <v>USDT</v>
      </c>
      <c r="N162" s="10">
        <f t="shared" si="4"/>
        <v>0</v>
      </c>
      <c r="O162" s="11">
        <f t="shared" si="12"/>
        <v>1.037145399</v>
      </c>
      <c r="P162" s="7">
        <f t="shared" si="13"/>
        <v>4.148581596</v>
      </c>
      <c r="Q162" s="7">
        <f t="shared" si="5"/>
        <v>3.111436197</v>
      </c>
      <c r="R162" s="7">
        <f t="shared" si="6"/>
        <v>1.037574144</v>
      </c>
      <c r="S162" s="7">
        <f t="shared" si="7"/>
        <v>0.0004287453751</v>
      </c>
      <c r="T162" s="7">
        <f t="shared" si="8"/>
        <v>0.559055928</v>
      </c>
      <c r="U162" s="7">
        <f t="shared" si="14"/>
        <v>1.032045511</v>
      </c>
      <c r="V162" s="12">
        <f t="shared" si="9"/>
        <v>0.06495832637</v>
      </c>
      <c r="W162" s="12">
        <f t="shared" si="10"/>
        <v>0.03631533743</v>
      </c>
      <c r="X162" s="12">
        <f t="shared" si="11"/>
        <v>0.02864298894</v>
      </c>
    </row>
    <row r="163" ht="15.75" customHeight="1">
      <c r="A163" s="1" t="s">
        <v>169</v>
      </c>
      <c r="B163" s="4">
        <v>0.0590164790297942</v>
      </c>
      <c r="C163" s="4">
        <v>0.0289402688299291</v>
      </c>
      <c r="D163" s="4">
        <v>0.025374074190098</v>
      </c>
      <c r="E163" s="5">
        <v>0.08390700940898</v>
      </c>
      <c r="F163" s="5">
        <v>0.0400498216273694</v>
      </c>
      <c r="G163" s="5">
        <v>0.0374873241232929</v>
      </c>
      <c r="H163" s="6">
        <v>0.0212689157181176</v>
      </c>
      <c r="I163" s="6">
        <v>0.0217450404544716</v>
      </c>
      <c r="J163" s="6">
        <v>0.0209247973729799</v>
      </c>
      <c r="K163" s="7" t="str">
        <f t="shared" si="1"/>
        <v>DAI-USDT</v>
      </c>
      <c r="L163" s="7" t="str">
        <f t="shared" si="2"/>
        <v>DAI</v>
      </c>
      <c r="M163" s="7" t="str">
        <f t="shared" si="3"/>
        <v>USDT</v>
      </c>
      <c r="N163" s="10">
        <f t="shared" si="4"/>
        <v>0</v>
      </c>
      <c r="O163" s="11">
        <f t="shared" si="12"/>
        <v>1.037574144</v>
      </c>
      <c r="P163" s="7">
        <f t="shared" si="13"/>
        <v>4.150296578</v>
      </c>
      <c r="Q163" s="7">
        <f t="shared" si="5"/>
        <v>3.112722433</v>
      </c>
      <c r="R163" s="7">
        <f t="shared" si="6"/>
        <v>1.03792551</v>
      </c>
      <c r="S163" s="7">
        <f t="shared" si="7"/>
        <v>0.0003513650855</v>
      </c>
      <c r="T163" s="7">
        <f t="shared" si="8"/>
        <v>0.6352009598</v>
      </c>
      <c r="U163" s="7">
        <f t="shared" si="14"/>
        <v>1.032212382</v>
      </c>
      <c r="V163" s="12">
        <f t="shared" si="9"/>
        <v>0.05901647903</v>
      </c>
      <c r="W163" s="12">
        <f t="shared" si="10"/>
        <v>0.03748732412</v>
      </c>
      <c r="X163" s="12">
        <f t="shared" si="11"/>
        <v>0.02152915491</v>
      </c>
    </row>
    <row r="164" ht="15.75" customHeight="1">
      <c r="A164" s="1" t="s">
        <v>170</v>
      </c>
      <c r="B164" s="4">
        <v>0.0567343025777236</v>
      </c>
      <c r="C164" s="4">
        <v>0.0508141373946744</v>
      </c>
      <c r="D164" s="4">
        <v>0.0324912415207154</v>
      </c>
      <c r="E164" s="5">
        <v>0.0808836899865861</v>
      </c>
      <c r="F164" s="5">
        <v>0.0672697603585996</v>
      </c>
      <c r="G164" s="5">
        <v>0.0439973809213583</v>
      </c>
      <c r="H164" s="6">
        <v>0.0212541609779642</v>
      </c>
      <c r="I164" s="6">
        <v>0.0217435725895046</v>
      </c>
      <c r="J164" s="6">
        <v>0.0209176439845873</v>
      </c>
      <c r="K164" s="7" t="str">
        <f t="shared" si="1"/>
        <v>DAI-USDT</v>
      </c>
      <c r="L164" s="7" t="str">
        <f t="shared" si="2"/>
        <v>DAI</v>
      </c>
      <c r="M164" s="7" t="str">
        <f t="shared" si="3"/>
        <v>USDT</v>
      </c>
      <c r="N164" s="10">
        <f t="shared" si="4"/>
        <v>0</v>
      </c>
      <c r="O164" s="11">
        <f t="shared" si="12"/>
        <v>1.03792551</v>
      </c>
      <c r="P164" s="7">
        <f t="shared" si="13"/>
        <v>4.151702038</v>
      </c>
      <c r="Q164" s="7">
        <f t="shared" si="5"/>
        <v>3.113776529</v>
      </c>
      <c r="R164" s="7">
        <f t="shared" si="6"/>
        <v>1.038195498</v>
      </c>
      <c r="S164" s="7">
        <f t="shared" si="7"/>
        <v>0.000269988788</v>
      </c>
      <c r="T164" s="7">
        <f t="shared" si="8"/>
        <v>0.7754987534</v>
      </c>
      <c r="U164" s="7">
        <f t="shared" si="14"/>
        <v>1.032372825</v>
      </c>
      <c r="V164" s="12">
        <f t="shared" si="9"/>
        <v>0.05673430258</v>
      </c>
      <c r="W164" s="12">
        <f t="shared" si="10"/>
        <v>0.04399738092</v>
      </c>
      <c r="X164" s="12">
        <f t="shared" si="11"/>
        <v>0.01273692166</v>
      </c>
    </row>
    <row r="165" ht="15.75" customHeight="1">
      <c r="A165" s="1" t="s">
        <v>171</v>
      </c>
      <c r="B165" s="4">
        <v>0.0602814639186346</v>
      </c>
      <c r="C165" s="4">
        <v>0.057593966909702</v>
      </c>
      <c r="D165" s="4">
        <v>0.0596193197405292</v>
      </c>
      <c r="E165" s="5">
        <v>0.0855763126880424</v>
      </c>
      <c r="F165" s="5">
        <v>0.0756403241827781</v>
      </c>
      <c r="G165" s="5">
        <v>0.0781172025372576</v>
      </c>
      <c r="H165" s="6">
        <v>0.0213338540050302</v>
      </c>
      <c r="I165" s="6">
        <v>0.0217381170488446</v>
      </c>
      <c r="J165" s="6">
        <v>0.0209150180342739</v>
      </c>
      <c r="K165" s="7" t="str">
        <f t="shared" si="1"/>
        <v>DAI-USDC</v>
      </c>
      <c r="L165" s="7" t="str">
        <f t="shared" si="2"/>
        <v>DAI</v>
      </c>
      <c r="M165" s="7" t="str">
        <f t="shared" si="3"/>
        <v>USDC</v>
      </c>
      <c r="N165" s="10">
        <f t="shared" si="4"/>
        <v>0</v>
      </c>
      <c r="O165" s="11">
        <f t="shared" si="12"/>
        <v>1.038195498</v>
      </c>
      <c r="P165" s="7">
        <f t="shared" si="13"/>
        <v>1.038195498</v>
      </c>
      <c r="Q165" s="7">
        <f t="shared" si="5"/>
        <v>0</v>
      </c>
      <c r="R165" s="7">
        <f t="shared" si="6"/>
        <v>1.038366961</v>
      </c>
      <c r="S165" s="7">
        <f t="shared" si="7"/>
        <v>0.0001714628616</v>
      </c>
      <c r="T165" s="7">
        <f t="shared" si="8"/>
        <v>1.254785788</v>
      </c>
      <c r="U165" s="7">
        <f t="shared" si="14"/>
        <v>1.032543326</v>
      </c>
      <c r="V165" s="12">
        <f t="shared" si="9"/>
        <v>0.06028146392</v>
      </c>
      <c r="W165" s="12">
        <f t="shared" si="10"/>
        <v>0.07564032418</v>
      </c>
      <c r="X165" s="12">
        <f t="shared" si="11"/>
        <v>-0.01535886026</v>
      </c>
    </row>
    <row r="166" ht="15.75" customHeight="1">
      <c r="A166" s="1" t="s">
        <v>172</v>
      </c>
      <c r="B166" s="4">
        <v>0.0631809910837759</v>
      </c>
      <c r="C166" s="4">
        <v>0.0598571567551116</v>
      </c>
      <c r="D166" s="4">
        <v>0.111552777075822</v>
      </c>
      <c r="E166" s="5">
        <v>0.0893854354744536</v>
      </c>
      <c r="F166" s="5">
        <v>0.0784073702009764</v>
      </c>
      <c r="G166" s="5">
        <v>0.138365021605844</v>
      </c>
      <c r="H166" s="6">
        <v>0.0212764291497849</v>
      </c>
      <c r="I166" s="6">
        <v>0.0217744510554416</v>
      </c>
      <c r="J166" s="6">
        <v>0.0209463935715426</v>
      </c>
      <c r="K166" s="7" t="str">
        <f t="shared" si="1"/>
        <v>USDT-USDC</v>
      </c>
      <c r="L166" s="7" t="str">
        <f t="shared" si="2"/>
        <v>USDT</v>
      </c>
      <c r="M166" s="7" t="str">
        <f t="shared" si="3"/>
        <v>USDC</v>
      </c>
      <c r="N166" s="10">
        <f t="shared" si="4"/>
        <v>1</v>
      </c>
      <c r="O166" s="11">
        <f t="shared" si="12"/>
        <v>1.038366961</v>
      </c>
      <c r="P166" s="7">
        <f t="shared" si="13"/>
        <v>1.038366961</v>
      </c>
      <c r="Q166" s="7">
        <f t="shared" si="5"/>
        <v>0</v>
      </c>
      <c r="R166" s="7">
        <f t="shared" si="6"/>
        <v>1.038684311</v>
      </c>
      <c r="S166" s="7">
        <f t="shared" si="7"/>
        <v>0.0003173499127</v>
      </c>
      <c r="T166" s="7">
        <f t="shared" si="8"/>
        <v>0.7028724184</v>
      </c>
      <c r="U166" s="7">
        <f t="shared" si="14"/>
        <v>1.032858896</v>
      </c>
      <c r="V166" s="12">
        <f t="shared" si="9"/>
        <v>0.1115527771</v>
      </c>
      <c r="W166" s="12">
        <f t="shared" si="10"/>
        <v>0.0784073702</v>
      </c>
      <c r="X166" s="12">
        <f t="shared" si="11"/>
        <v>0.03314540687</v>
      </c>
    </row>
    <row r="167" ht="15.75" customHeight="1">
      <c r="A167" s="1" t="s">
        <v>173</v>
      </c>
      <c r="B167" s="4">
        <v>0.063563100790255</v>
      </c>
      <c r="C167" s="4">
        <v>0.0656527154036019</v>
      </c>
      <c r="D167" s="4">
        <v>0.0582573125194929</v>
      </c>
      <c r="E167" s="5">
        <v>0.0898856456388887</v>
      </c>
      <c r="F167" s="5">
        <v>0.0854327794334857</v>
      </c>
      <c r="G167" s="5">
        <v>0.0764526513884877</v>
      </c>
      <c r="H167" s="6">
        <v>0.0213306090547052</v>
      </c>
      <c r="I167" s="6">
        <v>0.0218111502959878</v>
      </c>
      <c r="J167" s="6">
        <v>0.0209878377108232</v>
      </c>
      <c r="K167" s="7" t="str">
        <f t="shared" si="1"/>
        <v>USDC-USDT</v>
      </c>
      <c r="L167" s="7" t="str">
        <f t="shared" si="2"/>
        <v>USDC</v>
      </c>
      <c r="M167" s="7" t="str">
        <f t="shared" si="3"/>
        <v>USDT</v>
      </c>
      <c r="N167" s="10">
        <f t="shared" si="4"/>
        <v>0</v>
      </c>
      <c r="O167" s="11">
        <f t="shared" si="12"/>
        <v>1.038684311</v>
      </c>
      <c r="P167" s="7">
        <f t="shared" si="13"/>
        <v>1.038684311</v>
      </c>
      <c r="Q167" s="7">
        <f t="shared" si="5"/>
        <v>0</v>
      </c>
      <c r="R167" s="7">
        <f t="shared" si="6"/>
        <v>1.03887114</v>
      </c>
      <c r="S167" s="7">
        <f t="shared" si="7"/>
        <v>0.0001868286177</v>
      </c>
      <c r="T167" s="7">
        <f t="shared" si="8"/>
        <v>1.164500979</v>
      </c>
      <c r="U167" s="7">
        <f t="shared" si="14"/>
        <v>1.033044677</v>
      </c>
      <c r="V167" s="12">
        <f t="shared" si="9"/>
        <v>0.0656527154</v>
      </c>
      <c r="W167" s="12">
        <f t="shared" si="10"/>
        <v>0.07645265139</v>
      </c>
      <c r="X167" s="12">
        <f t="shared" si="11"/>
        <v>-0.01079993598</v>
      </c>
    </row>
    <row r="168" ht="15.75" customHeight="1">
      <c r="A168" s="1" t="s">
        <v>174</v>
      </c>
      <c r="B168" s="4">
        <v>0.0726364783080879</v>
      </c>
      <c r="C168" s="4">
        <v>0.0620094931882069</v>
      </c>
      <c r="D168" s="4">
        <v>0.0266373282235534</v>
      </c>
      <c r="E168" s="5">
        <v>0.101643731586772</v>
      </c>
      <c r="F168" s="5">
        <v>0.0810249586579707</v>
      </c>
      <c r="G168" s="5">
        <v>0.0384145204999231</v>
      </c>
      <c r="H168" s="6">
        <v>0.0213481421400896</v>
      </c>
      <c r="I168" s="6">
        <v>0.0218057546975052</v>
      </c>
      <c r="J168" s="6">
        <v>0.0209804156874752</v>
      </c>
      <c r="K168" s="7" t="str">
        <f t="shared" si="1"/>
        <v>DAI-USDT</v>
      </c>
      <c r="L168" s="7" t="str">
        <f t="shared" si="2"/>
        <v>DAI</v>
      </c>
      <c r="M168" s="7" t="str">
        <f t="shared" si="3"/>
        <v>USDT</v>
      </c>
      <c r="N168" s="10">
        <f t="shared" si="4"/>
        <v>0</v>
      </c>
      <c r="O168" s="11">
        <f t="shared" si="12"/>
        <v>1.03887114</v>
      </c>
      <c r="P168" s="7">
        <f t="shared" si="13"/>
        <v>4.155484559</v>
      </c>
      <c r="Q168" s="7">
        <f t="shared" si="5"/>
        <v>3.116613419</v>
      </c>
      <c r="R168" s="7">
        <f t="shared" si="6"/>
        <v>1.039370089</v>
      </c>
      <c r="S168" s="7">
        <f t="shared" si="7"/>
        <v>0.0004989494629</v>
      </c>
      <c r="T168" s="7">
        <f t="shared" si="8"/>
        <v>0.5288598979</v>
      </c>
      <c r="U168" s="7">
        <f t="shared" si="14"/>
        <v>1.033250257</v>
      </c>
      <c r="V168" s="12">
        <f t="shared" si="9"/>
        <v>0.07263647831</v>
      </c>
      <c r="W168" s="12">
        <f t="shared" si="10"/>
        <v>0.0384145205</v>
      </c>
      <c r="X168" s="12">
        <f t="shared" si="11"/>
        <v>0.03422195781</v>
      </c>
    </row>
    <row r="169" ht="15.75" customHeight="1">
      <c r="A169" s="1" t="s">
        <v>175</v>
      </c>
      <c r="B169" s="4">
        <v>0.076080306490998</v>
      </c>
      <c r="C169" s="4">
        <v>0.0590651067672265</v>
      </c>
      <c r="D169" s="4">
        <v>0.0296547912288542</v>
      </c>
      <c r="E169" s="5">
        <v>0.106052650636313</v>
      </c>
      <c r="F169" s="5">
        <v>0.0774404998813476</v>
      </c>
      <c r="G169" s="5">
        <v>0.0405438083001779</v>
      </c>
      <c r="H169" s="6">
        <v>0.021271168357781</v>
      </c>
      <c r="I169" s="6">
        <v>0.0217810965485344</v>
      </c>
      <c r="J169" s="6">
        <v>0.0209585823065334</v>
      </c>
      <c r="K169" s="7" t="str">
        <f t="shared" si="1"/>
        <v>DAI-USDT</v>
      </c>
      <c r="L169" s="7" t="str">
        <f t="shared" si="2"/>
        <v>DAI</v>
      </c>
      <c r="M169" s="7" t="str">
        <f t="shared" si="3"/>
        <v>USDT</v>
      </c>
      <c r="N169" s="10">
        <f t="shared" si="4"/>
        <v>0</v>
      </c>
      <c r="O169" s="11">
        <f t="shared" si="12"/>
        <v>1.039370089</v>
      </c>
      <c r="P169" s="7">
        <f t="shared" si="13"/>
        <v>4.157480357</v>
      </c>
      <c r="Q169" s="7">
        <f t="shared" si="5"/>
        <v>3.118110268</v>
      </c>
      <c r="R169" s="7">
        <f t="shared" si="6"/>
        <v>1.039890315</v>
      </c>
      <c r="S169" s="7">
        <f t="shared" si="7"/>
        <v>0.0005202255201</v>
      </c>
      <c r="T169" s="7">
        <f t="shared" si="8"/>
        <v>0.5329080569</v>
      </c>
      <c r="U169" s="7">
        <f t="shared" si="14"/>
        <v>1.033465627</v>
      </c>
      <c r="V169" s="12">
        <f t="shared" si="9"/>
        <v>0.07608030649</v>
      </c>
      <c r="W169" s="12">
        <f t="shared" si="10"/>
        <v>0.0405438083</v>
      </c>
      <c r="X169" s="12">
        <f t="shared" si="11"/>
        <v>0.03553649819</v>
      </c>
    </row>
    <row r="170" ht="15.75" customHeight="1">
      <c r="A170" s="1" t="s">
        <v>176</v>
      </c>
      <c r="B170" s="4">
        <v>0.071055595583193</v>
      </c>
      <c r="C170" s="4">
        <v>0.0555236271043555</v>
      </c>
      <c r="D170" s="4">
        <v>0.0276287376258286</v>
      </c>
      <c r="E170" s="5">
        <v>0.0996130025901873</v>
      </c>
      <c r="F170" s="5">
        <v>0.0730973034610347</v>
      </c>
      <c r="G170" s="5">
        <v>0.0391268593712126</v>
      </c>
      <c r="H170" s="6">
        <v>0.0213047016664065</v>
      </c>
      <c r="I170" s="6">
        <v>0.0218072182915462</v>
      </c>
      <c r="J170" s="6">
        <v>0.0209772087619141</v>
      </c>
      <c r="K170" s="7" t="str">
        <f t="shared" si="1"/>
        <v>DAI-USDT</v>
      </c>
      <c r="L170" s="7" t="str">
        <f t="shared" si="2"/>
        <v>DAI</v>
      </c>
      <c r="M170" s="7" t="str">
        <f t="shared" si="3"/>
        <v>USDT</v>
      </c>
      <c r="N170" s="10">
        <f t="shared" si="4"/>
        <v>0</v>
      </c>
      <c r="O170" s="11">
        <f t="shared" si="12"/>
        <v>1.039890315</v>
      </c>
      <c r="P170" s="7">
        <f t="shared" si="13"/>
        <v>4.159561259</v>
      </c>
      <c r="Q170" s="7">
        <f t="shared" si="5"/>
        <v>3.119670944</v>
      </c>
      <c r="R170" s="7">
        <f t="shared" si="6"/>
        <v>1.040365649</v>
      </c>
      <c r="S170" s="7">
        <f t="shared" si="7"/>
        <v>0.0004753347296</v>
      </c>
      <c r="T170" s="7">
        <f t="shared" si="8"/>
        <v>0.5506513463</v>
      </c>
      <c r="U170" s="7">
        <f t="shared" si="14"/>
        <v>1.033666815</v>
      </c>
      <c r="V170" s="12">
        <f t="shared" si="9"/>
        <v>0.07105559558</v>
      </c>
      <c r="W170" s="12">
        <f t="shared" si="10"/>
        <v>0.03912685937</v>
      </c>
      <c r="X170" s="12">
        <f t="shared" si="11"/>
        <v>0.03192873621</v>
      </c>
    </row>
    <row r="171" ht="15.75" customHeight="1">
      <c r="A171" s="1" t="s">
        <v>177</v>
      </c>
      <c r="B171" s="4">
        <v>0.0795753220828909</v>
      </c>
      <c r="C171" s="4">
        <v>0.0477303056841322</v>
      </c>
      <c r="D171" s="4">
        <v>0.0257564488098598</v>
      </c>
      <c r="E171" s="5">
        <v>0.110493665845063</v>
      </c>
      <c r="F171" s="5">
        <v>0.063421006850594</v>
      </c>
      <c r="G171" s="5">
        <v>0.0377703686875396</v>
      </c>
      <c r="H171" s="6">
        <v>0.0213083513613178</v>
      </c>
      <c r="I171" s="6">
        <v>0.0217898833238943</v>
      </c>
      <c r="J171" s="6">
        <v>0.0209564658892595</v>
      </c>
      <c r="K171" s="7" t="str">
        <f t="shared" si="1"/>
        <v>DAI-USDT</v>
      </c>
      <c r="L171" s="7" t="str">
        <f t="shared" si="2"/>
        <v>DAI</v>
      </c>
      <c r="M171" s="7" t="str">
        <f t="shared" si="3"/>
        <v>USDT</v>
      </c>
      <c r="N171" s="10">
        <f t="shared" si="4"/>
        <v>0</v>
      </c>
      <c r="O171" s="11">
        <f t="shared" si="12"/>
        <v>1.040365649</v>
      </c>
      <c r="P171" s="7">
        <f t="shared" si="13"/>
        <v>4.161462598</v>
      </c>
      <c r="Q171" s="7">
        <f t="shared" si="5"/>
        <v>3.121096948</v>
      </c>
      <c r="R171" s="7">
        <f t="shared" si="6"/>
        <v>1.040949936</v>
      </c>
      <c r="S171" s="7">
        <f t="shared" si="7"/>
        <v>0.0005842869702</v>
      </c>
      <c r="T171" s="7">
        <f t="shared" si="8"/>
        <v>0.4746492719</v>
      </c>
      <c r="U171" s="7">
        <f t="shared" si="14"/>
        <v>1.033892169</v>
      </c>
      <c r="V171" s="12">
        <f t="shared" si="9"/>
        <v>0.07957532208</v>
      </c>
      <c r="W171" s="12">
        <f t="shared" si="10"/>
        <v>0.03777036869</v>
      </c>
      <c r="X171" s="12">
        <f t="shared" si="11"/>
        <v>0.0418049534</v>
      </c>
    </row>
    <row r="172" ht="15.75" customHeight="1">
      <c r="A172" s="1" t="s">
        <v>178</v>
      </c>
      <c r="B172" s="4">
        <v>0.0711921693533217</v>
      </c>
      <c r="C172" s="4">
        <v>0.0543400478908016</v>
      </c>
      <c r="D172" s="4">
        <v>0.0292297654625262</v>
      </c>
      <c r="E172" s="5">
        <v>0.0997888600006926</v>
      </c>
      <c r="F172" s="5">
        <v>0.0716379700306353</v>
      </c>
      <c r="G172" s="5">
        <v>0.0402506785783871</v>
      </c>
      <c r="H172" s="6">
        <v>0.0213168977811203</v>
      </c>
      <c r="I172" s="6">
        <v>0.0218086547588245</v>
      </c>
      <c r="J172" s="6">
        <v>0.0209660028560106</v>
      </c>
      <c r="K172" s="7" t="str">
        <f t="shared" si="1"/>
        <v>DAI-USDT</v>
      </c>
      <c r="L172" s="7" t="str">
        <f t="shared" si="2"/>
        <v>DAI</v>
      </c>
      <c r="M172" s="7" t="str">
        <f t="shared" si="3"/>
        <v>USDT</v>
      </c>
      <c r="N172" s="10">
        <f t="shared" si="4"/>
        <v>0</v>
      </c>
      <c r="O172" s="11">
        <f t="shared" si="12"/>
        <v>1.040949936</v>
      </c>
      <c r="P172" s="7">
        <f t="shared" si="13"/>
        <v>4.163799746</v>
      </c>
      <c r="Q172" s="7">
        <f t="shared" si="5"/>
        <v>3.122849809</v>
      </c>
      <c r="R172" s="7">
        <f t="shared" si="6"/>
        <v>1.041417698</v>
      </c>
      <c r="S172" s="7">
        <f t="shared" si="7"/>
        <v>0.0004677619527</v>
      </c>
      <c r="T172" s="7">
        <f t="shared" si="8"/>
        <v>0.5653807005</v>
      </c>
      <c r="U172" s="7">
        <f t="shared" si="14"/>
        <v>1.034093827</v>
      </c>
      <c r="V172" s="12">
        <f t="shared" si="9"/>
        <v>0.07119216935</v>
      </c>
      <c r="W172" s="12">
        <f t="shared" si="10"/>
        <v>0.04025067858</v>
      </c>
      <c r="X172" s="12">
        <f t="shared" si="11"/>
        <v>0.03094149077</v>
      </c>
    </row>
    <row r="173" ht="15.75" customHeight="1">
      <c r="A173" s="1" t="s">
        <v>179</v>
      </c>
      <c r="B173" s="4">
        <v>0.0603370542367631</v>
      </c>
      <c r="C173" s="4">
        <v>0.0441610111437063</v>
      </c>
      <c r="D173" s="4">
        <v>0.0303704719990944</v>
      </c>
      <c r="E173" s="5">
        <v>0.0856456974659107</v>
      </c>
      <c r="F173" s="5">
        <v>0.0589331322945474</v>
      </c>
      <c r="G173" s="5">
        <v>0.0412382009653189</v>
      </c>
      <c r="H173" s="6">
        <v>0.0213361648470195</v>
      </c>
      <c r="I173" s="6">
        <v>0.0218036875476561</v>
      </c>
      <c r="J173" s="6">
        <v>0.0209629349215391</v>
      </c>
      <c r="K173" s="7" t="str">
        <f t="shared" si="1"/>
        <v>DAI-USDT</v>
      </c>
      <c r="L173" s="7" t="str">
        <f t="shared" si="2"/>
        <v>DAI</v>
      </c>
      <c r="M173" s="7" t="str">
        <f t="shared" si="3"/>
        <v>USDT</v>
      </c>
      <c r="N173" s="10">
        <f t="shared" si="4"/>
        <v>0</v>
      </c>
      <c r="O173" s="11">
        <f t="shared" si="12"/>
        <v>1.041417698</v>
      </c>
      <c r="P173" s="7">
        <f t="shared" si="13"/>
        <v>4.165670794</v>
      </c>
      <c r="Q173" s="7">
        <f t="shared" si="5"/>
        <v>3.124253095</v>
      </c>
      <c r="R173" s="7">
        <f t="shared" si="6"/>
        <v>1.041753331</v>
      </c>
      <c r="S173" s="7">
        <f t="shared" si="7"/>
        <v>0.0003356321304</v>
      </c>
      <c r="T173" s="7">
        <f t="shared" si="8"/>
        <v>0.6834639425</v>
      </c>
      <c r="U173" s="7">
        <f t="shared" si="14"/>
        <v>1.03426477</v>
      </c>
      <c r="V173" s="12">
        <f t="shared" si="9"/>
        <v>0.06033705424</v>
      </c>
      <c r="W173" s="12">
        <f t="shared" si="10"/>
        <v>0.04123820097</v>
      </c>
      <c r="X173" s="12">
        <f t="shared" si="11"/>
        <v>0.01909885327</v>
      </c>
    </row>
    <row r="174" ht="15.75" customHeight="1">
      <c r="A174" s="1" t="s">
        <v>180</v>
      </c>
      <c r="B174" s="4">
        <v>0.0506500852967037</v>
      </c>
      <c r="C174" s="4">
        <v>0.038945272931991</v>
      </c>
      <c r="D174" s="4">
        <v>0.0296053335532369</v>
      </c>
      <c r="E174" s="5">
        <v>0.0727482800785765</v>
      </c>
      <c r="F174" s="5">
        <v>0.05230840885837</v>
      </c>
      <c r="G174" s="5">
        <v>0.0405098163794654</v>
      </c>
      <c r="H174" s="6">
        <v>0.0213389602077909</v>
      </c>
      <c r="I174" s="6">
        <v>0.0218034715485276</v>
      </c>
      <c r="J174" s="6">
        <v>0.0209679349731956</v>
      </c>
      <c r="K174" s="7" t="str">
        <f t="shared" si="1"/>
        <v>DAI-USDT</v>
      </c>
      <c r="L174" s="7" t="str">
        <f t="shared" si="2"/>
        <v>DAI</v>
      </c>
      <c r="M174" s="7" t="str">
        <f t="shared" si="3"/>
        <v>USDT</v>
      </c>
      <c r="N174" s="10">
        <f t="shared" si="4"/>
        <v>0</v>
      </c>
      <c r="O174" s="11">
        <f t="shared" si="12"/>
        <v>1.041753331</v>
      </c>
      <c r="P174" s="7">
        <f t="shared" si="13"/>
        <v>4.167013322</v>
      </c>
      <c r="Q174" s="7">
        <f t="shared" si="5"/>
        <v>3.125259992</v>
      </c>
      <c r="R174" s="7">
        <f t="shared" si="6"/>
        <v>1.041984716</v>
      </c>
      <c r="S174" s="7">
        <f t="shared" si="7"/>
        <v>0.0002313859501</v>
      </c>
      <c r="T174" s="7">
        <f t="shared" si="8"/>
        <v>0.7997975945</v>
      </c>
      <c r="U174" s="7">
        <f t="shared" si="14"/>
        <v>1.034408292</v>
      </c>
      <c r="V174" s="12">
        <f t="shared" si="9"/>
        <v>0.0506500853</v>
      </c>
      <c r="W174" s="12">
        <f t="shared" si="10"/>
        <v>0.04050981638</v>
      </c>
      <c r="X174" s="12">
        <f t="shared" si="11"/>
        <v>0.01014026892</v>
      </c>
    </row>
    <row r="175" ht="15.75" customHeight="1">
      <c r="A175" s="1" t="s">
        <v>181</v>
      </c>
      <c r="B175" s="4">
        <v>0.086544182095013</v>
      </c>
      <c r="C175" s="4">
        <v>0.122683273508973</v>
      </c>
      <c r="D175" s="4">
        <v>0.139327586050092</v>
      </c>
      <c r="E175" s="5">
        <v>0.119218857182437</v>
      </c>
      <c r="F175" s="5">
        <v>0.150494350125244</v>
      </c>
      <c r="G175" s="5">
        <v>0.168140793264711</v>
      </c>
      <c r="H175" s="6">
        <v>0.0213503438152749</v>
      </c>
      <c r="I175" s="6">
        <v>0.0217947676888388</v>
      </c>
      <c r="J175" s="6">
        <v>0.0209622481910919</v>
      </c>
      <c r="K175" s="7" t="str">
        <f t="shared" si="1"/>
        <v>USDT-DAI</v>
      </c>
      <c r="L175" s="7" t="str">
        <f t="shared" si="2"/>
        <v>USDT</v>
      </c>
      <c r="M175" s="7" t="str">
        <f t="shared" si="3"/>
        <v>DAI</v>
      </c>
      <c r="N175" s="10">
        <f t="shared" si="4"/>
        <v>1</v>
      </c>
      <c r="O175" s="11">
        <f t="shared" si="12"/>
        <v>1.041984716</v>
      </c>
      <c r="P175" s="7">
        <f t="shared" si="13"/>
        <v>1.041984716</v>
      </c>
      <c r="Q175" s="7">
        <f t="shared" si="5"/>
        <v>0</v>
      </c>
      <c r="R175" s="7">
        <f t="shared" si="6"/>
        <v>1.042382462</v>
      </c>
      <c r="S175" s="7">
        <f t="shared" si="7"/>
        <v>0.0003977457952</v>
      </c>
      <c r="T175" s="7">
        <f t="shared" si="8"/>
        <v>0.8556730262</v>
      </c>
      <c r="U175" s="7">
        <f t="shared" si="14"/>
        <v>1.034803146</v>
      </c>
      <c r="V175" s="12">
        <f t="shared" si="9"/>
        <v>0.1393275861</v>
      </c>
      <c r="W175" s="12">
        <f t="shared" si="10"/>
        <v>0.1192188572</v>
      </c>
      <c r="X175" s="12">
        <f t="shared" si="11"/>
        <v>0.02010872887</v>
      </c>
    </row>
    <row r="176" ht="15.75" customHeight="1">
      <c r="A176" s="1" t="s">
        <v>182</v>
      </c>
      <c r="B176" s="4">
        <v>0.0752358063308118</v>
      </c>
      <c r="C176" s="4">
        <v>0.101532591871964</v>
      </c>
      <c r="D176" s="4">
        <v>0.0808158074162634</v>
      </c>
      <c r="E176" s="5">
        <v>0.104974827443824</v>
      </c>
      <c r="F176" s="5">
        <v>0.127187664030818</v>
      </c>
      <c r="G176" s="5">
        <v>0.103283481200061</v>
      </c>
      <c r="H176" s="6">
        <v>0.0213127458455182</v>
      </c>
      <c r="I176" s="6">
        <v>0.0218128816245173</v>
      </c>
      <c r="J176" s="6">
        <v>0.0209732377361472</v>
      </c>
      <c r="K176" s="7" t="str">
        <f t="shared" si="1"/>
        <v>USDC-USDT</v>
      </c>
      <c r="L176" s="7" t="str">
        <f t="shared" si="2"/>
        <v>USDC</v>
      </c>
      <c r="M176" s="7" t="str">
        <f t="shared" si="3"/>
        <v>USDT</v>
      </c>
      <c r="N176" s="10">
        <f t="shared" si="4"/>
        <v>0</v>
      </c>
      <c r="O176" s="11">
        <f t="shared" si="12"/>
        <v>1.042382462</v>
      </c>
      <c r="P176" s="7">
        <f t="shared" si="13"/>
        <v>1.042382462</v>
      </c>
      <c r="Q176" s="7">
        <f t="shared" si="5"/>
        <v>0</v>
      </c>
      <c r="R176" s="7">
        <f t="shared" si="6"/>
        <v>1.042672423</v>
      </c>
      <c r="S176" s="7">
        <f t="shared" si="7"/>
        <v>0.000289961077</v>
      </c>
      <c r="T176" s="7">
        <f t="shared" si="8"/>
        <v>1.017244604</v>
      </c>
      <c r="U176" s="7">
        <f t="shared" si="14"/>
        <v>1.035090998</v>
      </c>
      <c r="V176" s="12">
        <f t="shared" si="9"/>
        <v>0.1015325919</v>
      </c>
      <c r="W176" s="12">
        <f t="shared" si="10"/>
        <v>0.1032834812</v>
      </c>
      <c r="X176" s="12">
        <f t="shared" si="11"/>
        <v>-0.001750889328</v>
      </c>
    </row>
    <row r="177" ht="15.75" customHeight="1">
      <c r="A177" s="1" t="s">
        <v>183</v>
      </c>
      <c r="B177" s="4">
        <v>0.0702036838099229</v>
      </c>
      <c r="C177" s="4">
        <v>0.103431219543107</v>
      </c>
      <c r="D177" s="4">
        <v>0.0783349920980693</v>
      </c>
      <c r="E177" s="5">
        <v>0.0985146192795765</v>
      </c>
      <c r="F177" s="5">
        <v>0.12932068107448</v>
      </c>
      <c r="G177" s="5">
        <v>0.100521967350417</v>
      </c>
      <c r="H177" s="6">
        <v>0.0213461510627429</v>
      </c>
      <c r="I177" s="6">
        <v>0.0218055373393481</v>
      </c>
      <c r="J177" s="6">
        <v>0.0209639924371099</v>
      </c>
      <c r="K177" s="7" t="str">
        <f t="shared" si="1"/>
        <v>USDC-DAI</v>
      </c>
      <c r="L177" s="7" t="str">
        <f t="shared" si="2"/>
        <v>USDC</v>
      </c>
      <c r="M177" s="7" t="str">
        <f t="shared" si="3"/>
        <v>DAI</v>
      </c>
      <c r="N177" s="10">
        <f t="shared" si="4"/>
        <v>0</v>
      </c>
      <c r="O177" s="11">
        <f t="shared" si="12"/>
        <v>1.042672423</v>
      </c>
      <c r="P177" s="7">
        <f t="shared" si="13"/>
        <v>4.170689693</v>
      </c>
      <c r="Q177" s="7">
        <f t="shared" si="5"/>
        <v>3.12801727</v>
      </c>
      <c r="R177" s="7">
        <f t="shared" si="6"/>
        <v>1.043010024</v>
      </c>
      <c r="S177" s="7">
        <f t="shared" si="7"/>
        <v>0.0003376002489</v>
      </c>
      <c r="T177" s="7">
        <f t="shared" si="8"/>
        <v>0.9524650267</v>
      </c>
      <c r="U177" s="7">
        <f t="shared" si="14"/>
        <v>1.035384316</v>
      </c>
      <c r="V177" s="12">
        <f t="shared" si="9"/>
        <v>0.1034312195</v>
      </c>
      <c r="W177" s="12">
        <f t="shared" si="10"/>
        <v>0.09851461928</v>
      </c>
      <c r="X177" s="12">
        <f t="shared" si="11"/>
        <v>0.004916600264</v>
      </c>
    </row>
    <row r="178" ht="15.75" customHeight="1">
      <c r="A178" s="1" t="s">
        <v>184</v>
      </c>
      <c r="B178" s="4">
        <v>0.066972000800219</v>
      </c>
      <c r="C178" s="4">
        <v>0.0805334451915749</v>
      </c>
      <c r="D178" s="4">
        <v>0.122971415199993</v>
      </c>
      <c r="E178" s="5">
        <v>0.0943302851671346</v>
      </c>
      <c r="F178" s="5">
        <v>0.103099295794984</v>
      </c>
      <c r="G178" s="5">
        <v>0.150871351310059</v>
      </c>
      <c r="H178" s="6">
        <v>0.021368194866555</v>
      </c>
      <c r="I178" s="6">
        <v>0.0218189056333756</v>
      </c>
      <c r="J178" s="6">
        <v>0.0209936237030692</v>
      </c>
      <c r="K178" s="7" t="str">
        <f t="shared" si="1"/>
        <v>USDT-DAI</v>
      </c>
      <c r="L178" s="7" t="str">
        <f t="shared" si="2"/>
        <v>USDT</v>
      </c>
      <c r="M178" s="7" t="str">
        <f t="shared" si="3"/>
        <v>DAI</v>
      </c>
      <c r="N178" s="10">
        <f t="shared" si="4"/>
        <v>1</v>
      </c>
      <c r="O178" s="11">
        <f t="shared" si="12"/>
        <v>1.043010024</v>
      </c>
      <c r="P178" s="7">
        <f t="shared" si="13"/>
        <v>1.043010024</v>
      </c>
      <c r="Q178" s="7">
        <f t="shared" si="5"/>
        <v>0</v>
      </c>
      <c r="R178" s="7">
        <f t="shared" si="6"/>
        <v>1.043361422</v>
      </c>
      <c r="S178" s="7">
        <f t="shared" si="7"/>
        <v>0.0003513984073</v>
      </c>
      <c r="T178" s="7">
        <f t="shared" si="8"/>
        <v>0.767091157</v>
      </c>
      <c r="U178" s="7">
        <f t="shared" si="14"/>
        <v>1.035733145</v>
      </c>
      <c r="V178" s="12">
        <f t="shared" si="9"/>
        <v>0.1229714152</v>
      </c>
      <c r="W178" s="12">
        <f t="shared" si="10"/>
        <v>0.09433028517</v>
      </c>
      <c r="X178" s="12">
        <f t="shared" si="11"/>
        <v>0.02864113003</v>
      </c>
    </row>
    <row r="179" ht="15.75" customHeight="1">
      <c r="A179" s="1" t="s">
        <v>185</v>
      </c>
      <c r="B179" s="4">
        <v>0.0684696864391127</v>
      </c>
      <c r="C179" s="4">
        <v>0.0836987009021144</v>
      </c>
      <c r="D179" s="4">
        <v>0.12367407236518</v>
      </c>
      <c r="E179" s="5">
        <v>0.0962729370597694</v>
      </c>
      <c r="F179" s="5">
        <v>0.106790891149473</v>
      </c>
      <c r="G179" s="5">
        <v>0.151633256178285</v>
      </c>
      <c r="H179" s="6">
        <v>0.0213783381648479</v>
      </c>
      <c r="I179" s="6">
        <v>0.0218142283616792</v>
      </c>
      <c r="J179" s="6">
        <v>0.0209917876739787</v>
      </c>
      <c r="K179" s="7" t="str">
        <f t="shared" si="1"/>
        <v>USDT-DAI</v>
      </c>
      <c r="L179" s="7" t="str">
        <f t="shared" si="2"/>
        <v>USDT</v>
      </c>
      <c r="M179" s="7" t="str">
        <f t="shared" si="3"/>
        <v>DAI</v>
      </c>
      <c r="N179" s="10">
        <f t="shared" si="4"/>
        <v>1</v>
      </c>
      <c r="O179" s="11">
        <f t="shared" si="12"/>
        <v>1.043361422</v>
      </c>
      <c r="P179" s="7">
        <f t="shared" si="13"/>
        <v>1.043361422</v>
      </c>
      <c r="Q179" s="7">
        <f t="shared" si="5"/>
        <v>0</v>
      </c>
      <c r="R179" s="7">
        <f t="shared" si="6"/>
        <v>1.043714947</v>
      </c>
      <c r="S179" s="7">
        <f t="shared" si="7"/>
        <v>0.0003535253589</v>
      </c>
      <c r="T179" s="7">
        <f t="shared" si="8"/>
        <v>0.7784407452</v>
      </c>
      <c r="U179" s="7">
        <f t="shared" si="14"/>
        <v>1.036084085</v>
      </c>
      <c r="V179" s="12">
        <f t="shared" si="9"/>
        <v>0.1236740724</v>
      </c>
      <c r="W179" s="12">
        <f t="shared" si="10"/>
        <v>0.09627293706</v>
      </c>
      <c r="X179" s="12">
        <f t="shared" si="11"/>
        <v>0.02740113531</v>
      </c>
    </row>
    <row r="180" ht="15.75" customHeight="1">
      <c r="A180" s="1" t="s">
        <v>186</v>
      </c>
      <c r="B180" s="4">
        <v>0.071008054992496</v>
      </c>
      <c r="C180" s="4">
        <v>0.0844901820982859</v>
      </c>
      <c r="D180" s="4">
        <v>0.0779855618891551</v>
      </c>
      <c r="E180" s="5">
        <v>0.0995517487474759</v>
      </c>
      <c r="F180" s="5">
        <v>0.107710540703049</v>
      </c>
      <c r="G180" s="5">
        <v>0.100047007033005</v>
      </c>
      <c r="H180" s="6">
        <v>0.0213905967752099</v>
      </c>
      <c r="I180" s="6">
        <v>0.0218369130018735</v>
      </c>
      <c r="J180" s="6">
        <v>0.0210029040330312</v>
      </c>
      <c r="K180" s="7" t="str">
        <f t="shared" si="1"/>
        <v>USDC-DAI</v>
      </c>
      <c r="L180" s="7" t="str">
        <f t="shared" si="2"/>
        <v>USDC</v>
      </c>
      <c r="M180" s="7" t="str">
        <f t="shared" si="3"/>
        <v>DAI</v>
      </c>
      <c r="N180" s="10">
        <f t="shared" si="4"/>
        <v>0</v>
      </c>
      <c r="O180" s="11">
        <f t="shared" si="12"/>
        <v>1.043714947</v>
      </c>
      <c r="P180" s="7">
        <f t="shared" si="13"/>
        <v>1.043714947</v>
      </c>
      <c r="Q180" s="7">
        <f t="shared" si="5"/>
        <v>0</v>
      </c>
      <c r="R180" s="7">
        <f t="shared" si="6"/>
        <v>1.043956546</v>
      </c>
      <c r="S180" s="7">
        <f t="shared" si="7"/>
        <v>0.0002415990848</v>
      </c>
      <c r="T180" s="7">
        <f t="shared" si="8"/>
        <v>1.178264104</v>
      </c>
      <c r="U180" s="7">
        <f t="shared" si="14"/>
        <v>1.036323918</v>
      </c>
      <c r="V180" s="12">
        <f t="shared" si="9"/>
        <v>0.0844901821</v>
      </c>
      <c r="W180" s="12">
        <f t="shared" si="10"/>
        <v>0.09955174875</v>
      </c>
      <c r="X180" s="12">
        <f t="shared" si="11"/>
        <v>-0.01506156665</v>
      </c>
    </row>
    <row r="181" ht="15.75" customHeight="1">
      <c r="A181" s="1" t="s">
        <v>187</v>
      </c>
      <c r="B181" s="4">
        <v>0.0680386949765774</v>
      </c>
      <c r="C181" s="4">
        <v>0.0854695626095711</v>
      </c>
      <c r="D181" s="4">
        <v>0.0660353551174632</v>
      </c>
      <c r="E181" s="5">
        <v>0.0957145166146469</v>
      </c>
      <c r="F181" s="5">
        <v>0.108846408334255</v>
      </c>
      <c r="G181" s="5">
        <v>0.0858935205983255</v>
      </c>
      <c r="H181" s="6">
        <v>0.0214208260694767</v>
      </c>
      <c r="I181" s="6">
        <v>0.0218376267651301</v>
      </c>
      <c r="J181" s="6">
        <v>0.0210143278038138</v>
      </c>
      <c r="K181" s="7" t="str">
        <f t="shared" si="1"/>
        <v>USDC-USDT</v>
      </c>
      <c r="L181" s="7" t="str">
        <f t="shared" si="2"/>
        <v>USDC</v>
      </c>
      <c r="M181" s="7" t="str">
        <f t="shared" si="3"/>
        <v>USDT</v>
      </c>
      <c r="N181" s="10">
        <f t="shared" si="4"/>
        <v>0</v>
      </c>
      <c r="O181" s="11">
        <f t="shared" si="12"/>
        <v>1.043956546</v>
      </c>
      <c r="P181" s="7">
        <f t="shared" si="13"/>
        <v>1.043956546</v>
      </c>
      <c r="Q181" s="7">
        <f t="shared" si="5"/>
        <v>0</v>
      </c>
      <c r="R181" s="7">
        <f t="shared" si="6"/>
        <v>1.044201003</v>
      </c>
      <c r="S181" s="7">
        <f t="shared" si="7"/>
        <v>0.0002444561902</v>
      </c>
      <c r="T181" s="7">
        <f t="shared" si="8"/>
        <v>1.004960339</v>
      </c>
      <c r="U181" s="7">
        <f t="shared" si="14"/>
        <v>1.036566587</v>
      </c>
      <c r="V181" s="12">
        <f t="shared" si="9"/>
        <v>0.08546956261</v>
      </c>
      <c r="W181" s="12">
        <f t="shared" si="10"/>
        <v>0.0858935206</v>
      </c>
      <c r="X181" s="12">
        <f t="shared" si="11"/>
        <v>-0.0004239579888</v>
      </c>
    </row>
    <row r="182" ht="15.75" customHeight="1">
      <c r="A182" s="1" t="s">
        <v>188</v>
      </c>
      <c r="B182" s="4">
        <v>0.0682013728294097</v>
      </c>
      <c r="C182" s="4">
        <v>0.139743153205598</v>
      </c>
      <c r="D182" s="4">
        <v>0.111659401924955</v>
      </c>
      <c r="E182" s="5">
        <v>0.0959253770245931</v>
      </c>
      <c r="F182" s="5">
        <v>0.168822959849436</v>
      </c>
      <c r="G182" s="5">
        <v>0.138482968257373</v>
      </c>
      <c r="H182" s="6">
        <v>0.021416416037705</v>
      </c>
      <c r="I182" s="6">
        <v>0.0218882557409538</v>
      </c>
      <c r="J182" s="6">
        <v>0.0210630346204923</v>
      </c>
      <c r="K182" s="7" t="str">
        <f t="shared" si="1"/>
        <v>USDC-DAI</v>
      </c>
      <c r="L182" s="7" t="str">
        <f t="shared" si="2"/>
        <v>USDC</v>
      </c>
      <c r="M182" s="7" t="str">
        <f t="shared" si="3"/>
        <v>DAI</v>
      </c>
      <c r="N182" s="10">
        <f t="shared" si="4"/>
        <v>0</v>
      </c>
      <c r="O182" s="11">
        <f t="shared" si="12"/>
        <v>1.044201003</v>
      </c>
      <c r="P182" s="7">
        <f t="shared" si="13"/>
        <v>4.176804011</v>
      </c>
      <c r="Q182" s="7">
        <f t="shared" si="5"/>
        <v>3.132603008</v>
      </c>
      <c r="R182" s="7">
        <f t="shared" si="6"/>
        <v>1.044976848</v>
      </c>
      <c r="S182" s="7">
        <f t="shared" si="7"/>
        <v>0.000775845584</v>
      </c>
      <c r="T182" s="7">
        <f t="shared" si="8"/>
        <v>0.6864406221</v>
      </c>
      <c r="U182" s="7">
        <f t="shared" si="14"/>
        <v>1.036963445</v>
      </c>
      <c r="V182" s="12">
        <f t="shared" si="9"/>
        <v>0.1397431532</v>
      </c>
      <c r="W182" s="12">
        <f t="shared" si="10"/>
        <v>0.09592537702</v>
      </c>
      <c r="X182" s="12">
        <f t="shared" si="11"/>
        <v>0.04381777618</v>
      </c>
    </row>
    <row r="183" ht="15.75" customHeight="1">
      <c r="A183" s="1" t="s">
        <v>189</v>
      </c>
      <c r="B183" s="4">
        <v>0.0592539612571194</v>
      </c>
      <c r="C183" s="4">
        <v>0.129978722576811</v>
      </c>
      <c r="D183" s="4">
        <v>0.10993914308358</v>
      </c>
      <c r="E183" s="5">
        <v>0.0842197592607778</v>
      </c>
      <c r="F183" s="5">
        <v>0.158430170566004</v>
      </c>
      <c r="G183" s="5">
        <v>0.136578184293278</v>
      </c>
      <c r="H183" s="6">
        <v>0.0214243337190318</v>
      </c>
      <c r="I183" s="6">
        <v>0.0218944913906684</v>
      </c>
      <c r="J183" s="6">
        <v>0.0210630792022181</v>
      </c>
      <c r="K183" s="7" t="str">
        <f t="shared" si="1"/>
        <v>USDC-DAI</v>
      </c>
      <c r="L183" s="7" t="str">
        <f t="shared" si="2"/>
        <v>USDC</v>
      </c>
      <c r="M183" s="7" t="str">
        <f t="shared" si="3"/>
        <v>DAI</v>
      </c>
      <c r="N183" s="10">
        <f t="shared" si="4"/>
        <v>0</v>
      </c>
      <c r="O183" s="11">
        <f t="shared" si="12"/>
        <v>1.044976848</v>
      </c>
      <c r="P183" s="7">
        <f t="shared" si="13"/>
        <v>4.179907393</v>
      </c>
      <c r="Q183" s="7">
        <f t="shared" si="5"/>
        <v>3.134930545</v>
      </c>
      <c r="R183" s="7">
        <f t="shared" si="6"/>
        <v>1.045741988</v>
      </c>
      <c r="S183" s="7">
        <f t="shared" si="7"/>
        <v>0.0007651395278</v>
      </c>
      <c r="T183" s="7">
        <f t="shared" si="8"/>
        <v>0.6479503537</v>
      </c>
      <c r="U183" s="7">
        <f t="shared" si="14"/>
        <v>1.037332714</v>
      </c>
      <c r="V183" s="12">
        <f t="shared" si="9"/>
        <v>0.1299787226</v>
      </c>
      <c r="W183" s="12">
        <f t="shared" si="10"/>
        <v>0.08421975926</v>
      </c>
      <c r="X183" s="12">
        <f t="shared" si="11"/>
        <v>0.04575896332</v>
      </c>
    </row>
    <row r="184" ht="15.75" customHeight="1">
      <c r="A184" s="1" t="s">
        <v>190</v>
      </c>
      <c r="B184" s="4">
        <v>0.0456500475282597</v>
      </c>
      <c r="C184" s="4">
        <v>0.117924017115964</v>
      </c>
      <c r="D184" s="4">
        <v>0.0735091533794884</v>
      </c>
      <c r="E184" s="5">
        <v>0.0659773641554239</v>
      </c>
      <c r="F184" s="5">
        <v>0.145372568157217</v>
      </c>
      <c r="G184" s="5">
        <v>0.0948254894141049</v>
      </c>
      <c r="H184" s="6">
        <v>0.0213238391976687</v>
      </c>
      <c r="I184" s="6">
        <v>0.021850917639878</v>
      </c>
      <c r="J184" s="6">
        <v>0.0210207042489839</v>
      </c>
      <c r="K184" s="7" t="str">
        <f t="shared" si="1"/>
        <v>USDC-DAI</v>
      </c>
      <c r="L184" s="7" t="str">
        <f t="shared" si="2"/>
        <v>USDC</v>
      </c>
      <c r="M184" s="7" t="str">
        <f t="shared" si="3"/>
        <v>DAI</v>
      </c>
      <c r="N184" s="10">
        <f t="shared" si="4"/>
        <v>0</v>
      </c>
      <c r="O184" s="11">
        <f t="shared" si="12"/>
        <v>1.045741988</v>
      </c>
      <c r="P184" s="7">
        <f t="shared" si="13"/>
        <v>4.182967951</v>
      </c>
      <c r="Q184" s="7">
        <f t="shared" si="5"/>
        <v>3.137225963</v>
      </c>
      <c r="R184" s="7">
        <f t="shared" si="6"/>
        <v>1.046526334</v>
      </c>
      <c r="S184" s="7">
        <f t="shared" si="7"/>
        <v>0.0007843465327</v>
      </c>
      <c r="T184" s="7">
        <f t="shared" si="8"/>
        <v>0.5594904733</v>
      </c>
      <c r="U184" s="7">
        <f t="shared" si="14"/>
        <v>1.037667855</v>
      </c>
      <c r="V184" s="12">
        <f t="shared" si="9"/>
        <v>0.1179240171</v>
      </c>
      <c r="W184" s="12">
        <f t="shared" si="10"/>
        <v>0.06597736416</v>
      </c>
      <c r="X184" s="12">
        <f t="shared" si="11"/>
        <v>0.05194665296</v>
      </c>
    </row>
    <row r="185" ht="15.75" customHeight="1">
      <c r="A185" s="1" t="s">
        <v>191</v>
      </c>
      <c r="B185" s="4">
        <v>0.0484708210198336</v>
      </c>
      <c r="C185" s="4">
        <v>0.116345341670277</v>
      </c>
      <c r="D185" s="4">
        <v>0.0856395890563819</v>
      </c>
      <c r="E185" s="5">
        <v>0.0698069513336054</v>
      </c>
      <c r="F185" s="5">
        <v>0.143643333322028</v>
      </c>
      <c r="G185" s="5">
        <v>0.109043572856233</v>
      </c>
      <c r="H185" s="6">
        <v>0.0213491478505263</v>
      </c>
      <c r="I185" s="6">
        <v>0.0218899154741462</v>
      </c>
      <c r="J185" s="6">
        <v>0.0210569785006948</v>
      </c>
      <c r="K185" s="7" t="str">
        <f t="shared" si="1"/>
        <v>USDC-DAI</v>
      </c>
      <c r="L185" s="7" t="str">
        <f t="shared" si="2"/>
        <v>USDC</v>
      </c>
      <c r="M185" s="7" t="str">
        <f t="shared" si="3"/>
        <v>DAI</v>
      </c>
      <c r="N185" s="10">
        <f t="shared" si="4"/>
        <v>0</v>
      </c>
      <c r="O185" s="11">
        <f t="shared" si="12"/>
        <v>1.046526334</v>
      </c>
      <c r="P185" s="7">
        <f t="shared" si="13"/>
        <v>4.186105337</v>
      </c>
      <c r="Q185" s="7">
        <f t="shared" si="5"/>
        <v>3.139579003</v>
      </c>
      <c r="R185" s="7">
        <f t="shared" si="6"/>
        <v>1.047260223</v>
      </c>
      <c r="S185" s="7">
        <f t="shared" si="7"/>
        <v>0.0007338888138</v>
      </c>
      <c r="T185" s="7">
        <f t="shared" si="8"/>
        <v>0.5999978197</v>
      </c>
      <c r="U185" s="7">
        <f t="shared" si="14"/>
        <v>1.037998616</v>
      </c>
      <c r="V185" s="12">
        <f t="shared" si="9"/>
        <v>0.1163453417</v>
      </c>
      <c r="W185" s="12">
        <f t="shared" si="10"/>
        <v>0.06980695133</v>
      </c>
      <c r="X185" s="12">
        <f t="shared" si="11"/>
        <v>0.04653839034</v>
      </c>
    </row>
    <row r="186" ht="15.75" customHeight="1">
      <c r="A186" s="1" t="s">
        <v>192</v>
      </c>
      <c r="B186" s="4">
        <v>0.0502407639089983</v>
      </c>
      <c r="C186" s="4">
        <v>0.100264368906313</v>
      </c>
      <c r="D186" s="4">
        <v>0.0295878913577758</v>
      </c>
      <c r="E186" s="5">
        <v>0.072196926773741</v>
      </c>
      <c r="F186" s="5">
        <v>0.125709643822051</v>
      </c>
      <c r="G186" s="5">
        <v>0.0404978203144172</v>
      </c>
      <c r="H186" s="6">
        <v>0.0213613234857969</v>
      </c>
      <c r="I186" s="6">
        <v>0.021905890002404</v>
      </c>
      <c r="J186" s="6">
        <v>0.0210564583239218</v>
      </c>
      <c r="K186" s="7" t="str">
        <f t="shared" si="1"/>
        <v>USDC-USDT</v>
      </c>
      <c r="L186" s="7" t="str">
        <f t="shared" si="2"/>
        <v>USDC</v>
      </c>
      <c r="M186" s="7" t="str">
        <f t="shared" si="3"/>
        <v>USDT</v>
      </c>
      <c r="N186" s="10">
        <f t="shared" si="4"/>
        <v>0</v>
      </c>
      <c r="O186" s="11">
        <f t="shared" si="12"/>
        <v>1.047260223</v>
      </c>
      <c r="P186" s="7">
        <f t="shared" si="13"/>
        <v>4.189040892</v>
      </c>
      <c r="Q186" s="7">
        <f t="shared" si="5"/>
        <v>3.141780669</v>
      </c>
      <c r="R186" s="7">
        <f t="shared" si="6"/>
        <v>1.04806235</v>
      </c>
      <c r="S186" s="7">
        <f t="shared" si="7"/>
        <v>0.0008021267737</v>
      </c>
      <c r="T186" s="7">
        <f t="shared" si="8"/>
        <v>0.4039103897</v>
      </c>
      <c r="U186" s="7">
        <f t="shared" si="14"/>
        <v>1.038283751</v>
      </c>
      <c r="V186" s="12">
        <f t="shared" si="9"/>
        <v>0.1002643689</v>
      </c>
      <c r="W186" s="12">
        <f t="shared" si="10"/>
        <v>0.04049782031</v>
      </c>
      <c r="X186" s="12">
        <f t="shared" si="11"/>
        <v>0.05976654859</v>
      </c>
    </row>
    <row r="187" ht="15.75" customHeight="1">
      <c r="A187" s="1" t="s">
        <v>193</v>
      </c>
      <c r="B187" s="4">
        <v>0.0653465869658409</v>
      </c>
      <c r="C187" s="4">
        <v>0.0865278229482504</v>
      </c>
      <c r="D187" s="4">
        <v>0.0618912076754822</v>
      </c>
      <c r="E187" s="5">
        <v>0.092215012920616</v>
      </c>
      <c r="F187" s="5">
        <v>0.1100692949462</v>
      </c>
      <c r="G187" s="5">
        <v>0.0808792903217276</v>
      </c>
      <c r="H187" s="6">
        <v>0.0213701614388567</v>
      </c>
      <c r="I187" s="6">
        <v>0.0218922405526459</v>
      </c>
      <c r="J187" s="6">
        <v>0.0210505621000226</v>
      </c>
      <c r="K187" s="7" t="str">
        <f t="shared" si="1"/>
        <v>USDC-USDT</v>
      </c>
      <c r="L187" s="7" t="str">
        <f t="shared" si="2"/>
        <v>USDC</v>
      </c>
      <c r="M187" s="7" t="str">
        <f t="shared" si="3"/>
        <v>USDT</v>
      </c>
      <c r="N187" s="10">
        <f t="shared" si="4"/>
        <v>0</v>
      </c>
      <c r="O187" s="11">
        <f t="shared" si="12"/>
        <v>1.04806235</v>
      </c>
      <c r="P187" s="7">
        <f t="shared" si="13"/>
        <v>4.192249399</v>
      </c>
      <c r="Q187" s="7">
        <f t="shared" si="5"/>
        <v>3.14418705</v>
      </c>
      <c r="R187" s="7">
        <f t="shared" si="6"/>
        <v>1.048359464</v>
      </c>
      <c r="S187" s="7">
        <f t="shared" si="7"/>
        <v>0.0002971139632</v>
      </c>
      <c r="T187" s="7">
        <f t="shared" si="8"/>
        <v>0.9347200422</v>
      </c>
      <c r="U187" s="7">
        <f t="shared" si="14"/>
        <v>1.038529889</v>
      </c>
      <c r="V187" s="12">
        <f t="shared" si="9"/>
        <v>0.08652782295</v>
      </c>
      <c r="W187" s="12">
        <f t="shared" si="10"/>
        <v>0.08087929032</v>
      </c>
      <c r="X187" s="12">
        <f t="shared" si="11"/>
        <v>0.005648532627</v>
      </c>
    </row>
    <row r="188" ht="15.75" customHeight="1">
      <c r="A188" s="1" t="s">
        <v>194</v>
      </c>
      <c r="B188" s="4">
        <v>0.0672842533630329</v>
      </c>
      <c r="C188" s="4">
        <v>0.0869334410977593</v>
      </c>
      <c r="D188" s="4">
        <v>0.049434702727374</v>
      </c>
      <c r="E188" s="5">
        <v>0.0947358145808623</v>
      </c>
      <c r="F188" s="5">
        <v>0.110540521832694</v>
      </c>
      <c r="G188" s="5">
        <v>0.0655499126489902</v>
      </c>
      <c r="H188" s="6">
        <v>0.0213632789603627</v>
      </c>
      <c r="I188" s="6">
        <v>0.0219051406176528</v>
      </c>
      <c r="J188" s="6">
        <v>0.0210530942078454</v>
      </c>
      <c r="K188" s="7" t="str">
        <f t="shared" si="1"/>
        <v>USDC-USDT</v>
      </c>
      <c r="L188" s="7" t="str">
        <f t="shared" si="2"/>
        <v>USDC</v>
      </c>
      <c r="M188" s="7" t="str">
        <f t="shared" si="3"/>
        <v>USDT</v>
      </c>
      <c r="N188" s="10">
        <f t="shared" si="4"/>
        <v>0</v>
      </c>
      <c r="O188" s="11">
        <f t="shared" si="12"/>
        <v>1.048359464</v>
      </c>
      <c r="P188" s="7">
        <f t="shared" si="13"/>
        <v>4.193437855</v>
      </c>
      <c r="Q188" s="7">
        <f t="shared" si="5"/>
        <v>3.145078391</v>
      </c>
      <c r="R188" s="7">
        <f t="shared" si="6"/>
        <v>1.04879341</v>
      </c>
      <c r="S188" s="7">
        <f t="shared" si="7"/>
        <v>0.0004339462163</v>
      </c>
      <c r="T188" s="7">
        <f t="shared" si="8"/>
        <v>0.7540241341</v>
      </c>
      <c r="U188" s="7">
        <f t="shared" si="14"/>
        <v>1.03877724</v>
      </c>
      <c r="V188" s="12">
        <f t="shared" si="9"/>
        <v>0.0869334411</v>
      </c>
      <c r="W188" s="12">
        <f t="shared" si="10"/>
        <v>0.06554991265</v>
      </c>
      <c r="X188" s="12">
        <f t="shared" si="11"/>
        <v>0.02138352845</v>
      </c>
    </row>
    <row r="189" ht="15.75" customHeight="1">
      <c r="A189" s="1" t="s">
        <v>195</v>
      </c>
      <c r="B189" s="4">
        <v>0.0724911913469603</v>
      </c>
      <c r="C189" s="4">
        <v>0.0924902040466517</v>
      </c>
      <c r="D189" s="4">
        <v>0.0897688769127822</v>
      </c>
      <c r="E189" s="5">
        <v>0.101459487689362</v>
      </c>
      <c r="F189" s="5">
        <v>0.116929351734127</v>
      </c>
      <c r="G189" s="5">
        <v>0.11380885458639</v>
      </c>
      <c r="H189" s="6">
        <v>0.021352935016481</v>
      </c>
      <c r="I189" s="6">
        <v>0.0218961699626084</v>
      </c>
      <c r="J189" s="6">
        <v>0.0210424180585599</v>
      </c>
      <c r="K189" s="7" t="str">
        <f t="shared" si="1"/>
        <v>USDC-DAI</v>
      </c>
      <c r="L189" s="7" t="str">
        <f t="shared" si="2"/>
        <v>USDC</v>
      </c>
      <c r="M189" s="7" t="str">
        <f t="shared" si="3"/>
        <v>DAI</v>
      </c>
      <c r="N189" s="10">
        <f t="shared" si="4"/>
        <v>0</v>
      </c>
      <c r="O189" s="11">
        <f t="shared" si="12"/>
        <v>1.04879341</v>
      </c>
      <c r="P189" s="7">
        <f t="shared" si="13"/>
        <v>1.04879341</v>
      </c>
      <c r="Q189" s="7">
        <f t="shared" si="5"/>
        <v>0</v>
      </c>
      <c r="R189" s="7">
        <f t="shared" si="6"/>
        <v>1.049059172</v>
      </c>
      <c r="S189" s="7">
        <f t="shared" si="7"/>
        <v>0.000265761963</v>
      </c>
      <c r="T189" s="7">
        <f t="shared" si="8"/>
        <v>1.096975498</v>
      </c>
      <c r="U189" s="7">
        <f t="shared" si="14"/>
        <v>1.039040464</v>
      </c>
      <c r="V189" s="12">
        <f t="shared" si="9"/>
        <v>0.09249020405</v>
      </c>
      <c r="W189" s="12">
        <f t="shared" si="10"/>
        <v>0.1014594877</v>
      </c>
      <c r="X189" s="12">
        <f t="shared" si="11"/>
        <v>-0.008969283643</v>
      </c>
    </row>
    <row r="190" ht="15.75" customHeight="1">
      <c r="A190" s="1" t="s">
        <v>196</v>
      </c>
      <c r="B190" s="4">
        <v>0.0650739400203468</v>
      </c>
      <c r="C190" s="4">
        <v>0.0889551233662566</v>
      </c>
      <c r="D190" s="4">
        <v>0.0858064320675386</v>
      </c>
      <c r="E190" s="5">
        <v>0.0918593561636291</v>
      </c>
      <c r="F190" s="5">
        <v>0.112872599640428</v>
      </c>
      <c r="G190" s="5">
        <v>0.109236832968315</v>
      </c>
      <c r="H190" s="6">
        <v>0.0213874693094933</v>
      </c>
      <c r="I190" s="6">
        <v>0.0219373850835385</v>
      </c>
      <c r="J190" s="6">
        <v>0.0210801294094198</v>
      </c>
      <c r="K190" s="7" t="str">
        <f t="shared" si="1"/>
        <v>USDC-DAI</v>
      </c>
      <c r="L190" s="7" t="str">
        <f t="shared" si="2"/>
        <v>USDC</v>
      </c>
      <c r="M190" s="7" t="str">
        <f t="shared" si="3"/>
        <v>DAI</v>
      </c>
      <c r="N190" s="10">
        <f t="shared" si="4"/>
        <v>0</v>
      </c>
      <c r="O190" s="11">
        <f t="shared" si="12"/>
        <v>1.049059172</v>
      </c>
      <c r="P190" s="7">
        <f t="shared" si="13"/>
        <v>1.049059172</v>
      </c>
      <c r="Q190" s="7">
        <f t="shared" si="5"/>
        <v>0</v>
      </c>
      <c r="R190" s="7">
        <f t="shared" si="6"/>
        <v>1.049314841</v>
      </c>
      <c r="S190" s="7">
        <f t="shared" si="7"/>
        <v>0.0002556690084</v>
      </c>
      <c r="T190" s="7">
        <f t="shared" si="8"/>
        <v>1.032648291</v>
      </c>
      <c r="U190" s="7">
        <f t="shared" si="14"/>
        <v>1.039293691</v>
      </c>
      <c r="V190" s="12">
        <f t="shared" si="9"/>
        <v>0.08895512337</v>
      </c>
      <c r="W190" s="12">
        <f t="shared" si="10"/>
        <v>0.09185935616</v>
      </c>
      <c r="X190" s="12">
        <f t="shared" si="11"/>
        <v>-0.002904232797</v>
      </c>
    </row>
    <row r="191" ht="15.75" customHeight="1">
      <c r="A191" s="1" t="s">
        <v>197</v>
      </c>
      <c r="B191" s="4">
        <v>0.0433192813571809</v>
      </c>
      <c r="C191" s="4">
        <v>0.0699829695306859</v>
      </c>
      <c r="D191" s="4">
        <v>0.026645848207812</v>
      </c>
      <c r="E191" s="5">
        <v>0.0627945882979887</v>
      </c>
      <c r="F191" s="5">
        <v>0.090628505278075</v>
      </c>
      <c r="G191" s="5">
        <v>0.0384206211841915</v>
      </c>
      <c r="H191" s="6">
        <v>0.0213581953035116</v>
      </c>
      <c r="I191" s="6">
        <v>0.0219113956327522</v>
      </c>
      <c r="J191" s="6">
        <v>0.0210564665255553</v>
      </c>
      <c r="K191" s="7" t="str">
        <f t="shared" si="1"/>
        <v>USDC-USDT</v>
      </c>
      <c r="L191" s="7" t="str">
        <f t="shared" si="2"/>
        <v>USDC</v>
      </c>
      <c r="M191" s="7" t="str">
        <f t="shared" si="3"/>
        <v>USDT</v>
      </c>
      <c r="N191" s="10">
        <f t="shared" si="4"/>
        <v>0</v>
      </c>
      <c r="O191" s="11">
        <f t="shared" si="12"/>
        <v>1.049314841</v>
      </c>
      <c r="P191" s="7">
        <f t="shared" si="13"/>
        <v>4.197259364</v>
      </c>
      <c r="Q191" s="7">
        <f t="shared" si="5"/>
        <v>3.147944523</v>
      </c>
      <c r="R191" s="7">
        <f t="shared" si="6"/>
        <v>1.04978824</v>
      </c>
      <c r="S191" s="7">
        <f t="shared" si="7"/>
        <v>0.0004733991511</v>
      </c>
      <c r="T191" s="7">
        <f t="shared" si="8"/>
        <v>0.5489995844</v>
      </c>
      <c r="U191" s="7">
        <f t="shared" si="14"/>
        <v>1.039492959</v>
      </c>
      <c r="V191" s="12">
        <f t="shared" si="9"/>
        <v>0.06998296953</v>
      </c>
      <c r="W191" s="12">
        <f t="shared" si="10"/>
        <v>0.03842062118</v>
      </c>
      <c r="X191" s="12">
        <f t="shared" si="11"/>
        <v>0.03156234835</v>
      </c>
    </row>
    <row r="192" ht="15.75" customHeight="1">
      <c r="A192" s="1" t="s">
        <v>198</v>
      </c>
      <c r="B192" s="4">
        <v>0.0329838611770374</v>
      </c>
      <c r="C192" s="4">
        <v>0.0526705941866862</v>
      </c>
      <c r="D192" s="4">
        <v>0.035484784557128</v>
      </c>
      <c r="E192" s="5">
        <v>0.0484619176902272</v>
      </c>
      <c r="F192" s="5">
        <v>0.0695733819227057</v>
      </c>
      <c r="G192" s="5">
        <v>0.0478673444082151</v>
      </c>
      <c r="H192" s="6">
        <v>0.0213499171044471</v>
      </c>
      <c r="I192" s="6">
        <v>0.0219032472328465</v>
      </c>
      <c r="J192" s="6">
        <v>0.0210549828789758</v>
      </c>
      <c r="K192" s="7" t="str">
        <f t="shared" si="1"/>
        <v>USDC-USDT</v>
      </c>
      <c r="L192" s="7" t="str">
        <f t="shared" si="2"/>
        <v>USDC</v>
      </c>
      <c r="M192" s="7" t="str">
        <f t="shared" si="3"/>
        <v>USDT</v>
      </c>
      <c r="N192" s="10">
        <f t="shared" si="4"/>
        <v>0</v>
      </c>
      <c r="O192" s="11">
        <f t="shared" si="12"/>
        <v>1.04978824</v>
      </c>
      <c r="P192" s="7">
        <f t="shared" si="13"/>
        <v>4.199152961</v>
      </c>
      <c r="Q192" s="7">
        <f t="shared" si="5"/>
        <v>3.14936472</v>
      </c>
      <c r="R192" s="7">
        <f t="shared" si="6"/>
        <v>1.049981172</v>
      </c>
      <c r="S192" s="7">
        <f t="shared" si="7"/>
        <v>0.0001929319336</v>
      </c>
      <c r="T192" s="7">
        <f t="shared" si="8"/>
        <v>0.9088058555</v>
      </c>
      <c r="U192" s="7">
        <f t="shared" si="14"/>
        <v>1.039642961</v>
      </c>
      <c r="V192" s="12">
        <f t="shared" si="9"/>
        <v>0.05267059419</v>
      </c>
      <c r="W192" s="12">
        <f t="shared" si="10"/>
        <v>0.04786734441</v>
      </c>
      <c r="X192" s="12">
        <f t="shared" si="11"/>
        <v>0.004803249778</v>
      </c>
    </row>
    <row r="193" ht="15.75" customHeight="1">
      <c r="A193" s="1" t="s">
        <v>199</v>
      </c>
      <c r="B193" s="4">
        <v>0.0346838422647086</v>
      </c>
      <c r="C193" s="4">
        <v>0.0712901601815589</v>
      </c>
      <c r="D193" s="4">
        <v>0.0885462608066895</v>
      </c>
      <c r="E193" s="5">
        <v>0.0508445019901446</v>
      </c>
      <c r="F193" s="5">
        <v>0.0921878503776056</v>
      </c>
      <c r="G193" s="5">
        <v>0.1124017652495</v>
      </c>
      <c r="H193" s="6">
        <v>0.0214001108997317</v>
      </c>
      <c r="I193" s="6">
        <v>0.0219383752883235</v>
      </c>
      <c r="J193" s="6">
        <v>0.021087873618675</v>
      </c>
      <c r="K193" s="7" t="str">
        <f t="shared" si="1"/>
        <v>USDT-DAI</v>
      </c>
      <c r="L193" s="7" t="str">
        <f t="shared" si="2"/>
        <v>USDT</v>
      </c>
      <c r="M193" s="7" t="str">
        <f t="shared" si="3"/>
        <v>DAI</v>
      </c>
      <c r="N193" s="10">
        <f t="shared" si="4"/>
        <v>1</v>
      </c>
      <c r="O193" s="11">
        <f t="shared" si="12"/>
        <v>1.049981172</v>
      </c>
      <c r="P193" s="7">
        <f t="shared" si="13"/>
        <v>1.049981172</v>
      </c>
      <c r="Q193" s="7">
        <f t="shared" si="5"/>
        <v>0</v>
      </c>
      <c r="R193" s="7">
        <f t="shared" si="6"/>
        <v>1.05023589</v>
      </c>
      <c r="S193" s="7">
        <f t="shared" si="7"/>
        <v>0.0002547175526</v>
      </c>
      <c r="T193" s="7">
        <f t="shared" si="8"/>
        <v>0.5742139931</v>
      </c>
      <c r="U193" s="7">
        <f t="shared" si="14"/>
        <v>1.039895171</v>
      </c>
      <c r="V193" s="12">
        <f t="shared" si="9"/>
        <v>0.08854626081</v>
      </c>
      <c r="W193" s="12">
        <f t="shared" si="10"/>
        <v>0.05084450199</v>
      </c>
      <c r="X193" s="12">
        <f t="shared" si="11"/>
        <v>0.03770175882</v>
      </c>
    </row>
    <row r="194" ht="15.75" customHeight="1">
      <c r="A194" s="1" t="s">
        <v>200</v>
      </c>
      <c r="B194" s="4">
        <v>0.068805823270386</v>
      </c>
      <c r="C194" s="4">
        <v>0.100713979289502</v>
      </c>
      <c r="D194" s="4">
        <v>0.098499006038635</v>
      </c>
      <c r="E194" s="5">
        <v>0.0967079731585787</v>
      </c>
      <c r="F194" s="5">
        <v>0.126265903045005</v>
      </c>
      <c r="G194" s="5">
        <v>0.123764795932032</v>
      </c>
      <c r="H194" s="6">
        <v>0.0213865590210372</v>
      </c>
      <c r="I194" s="6">
        <v>0.0219226122964533</v>
      </c>
      <c r="J194" s="6">
        <v>0.0210900437206126</v>
      </c>
      <c r="K194" s="7" t="str">
        <f t="shared" si="1"/>
        <v>USDC-DAI</v>
      </c>
      <c r="L194" s="7" t="str">
        <f t="shared" si="2"/>
        <v>USDC</v>
      </c>
      <c r="M194" s="7" t="str">
        <f t="shared" si="3"/>
        <v>DAI</v>
      </c>
      <c r="N194" s="10">
        <f t="shared" si="4"/>
        <v>0</v>
      </c>
      <c r="O194" s="11">
        <f t="shared" si="12"/>
        <v>1.05023589</v>
      </c>
      <c r="P194" s="7">
        <f t="shared" si="13"/>
        <v>4.200943559</v>
      </c>
      <c r="Q194" s="7">
        <f t="shared" si="5"/>
        <v>3.150707669</v>
      </c>
      <c r="R194" s="7">
        <f t="shared" si="6"/>
        <v>1.05056026</v>
      </c>
      <c r="S194" s="7">
        <f t="shared" si="7"/>
        <v>0.0003243703832</v>
      </c>
      <c r="T194" s="7">
        <f t="shared" si="8"/>
        <v>0.9602239316</v>
      </c>
      <c r="U194" s="7">
        <f t="shared" si="14"/>
        <v>1.040182107</v>
      </c>
      <c r="V194" s="12">
        <f t="shared" si="9"/>
        <v>0.1007139793</v>
      </c>
      <c r="W194" s="12">
        <f t="shared" si="10"/>
        <v>0.09670797316</v>
      </c>
      <c r="X194" s="12">
        <f t="shared" si="11"/>
        <v>0.004006006131</v>
      </c>
    </row>
    <row r="195" ht="15.75" customHeight="1">
      <c r="A195" s="1" t="s">
        <v>201</v>
      </c>
      <c r="B195" s="4">
        <v>0.0500539440219438</v>
      </c>
      <c r="C195" s="4">
        <v>0.0894333904675455</v>
      </c>
      <c r="D195" s="4">
        <v>0.0895942284472135</v>
      </c>
      <c r="E195" s="5">
        <v>0.0719451348750666</v>
      </c>
      <c r="F195" s="5">
        <v>0.113420359469247</v>
      </c>
      <c r="G195" s="5">
        <v>0.113601273429303</v>
      </c>
      <c r="H195" s="6">
        <v>0.0213988811100433</v>
      </c>
      <c r="I195" s="6">
        <v>0.0219374635341598</v>
      </c>
      <c r="J195" s="6">
        <v>0.0211180766518831</v>
      </c>
      <c r="K195" s="7" t="str">
        <f t="shared" si="1"/>
        <v>USDT-DAI</v>
      </c>
      <c r="L195" s="7" t="str">
        <f t="shared" si="2"/>
        <v>USDT</v>
      </c>
      <c r="M195" s="7" t="str">
        <f t="shared" si="3"/>
        <v>DAI</v>
      </c>
      <c r="N195" s="10">
        <f t="shared" si="4"/>
        <v>1</v>
      </c>
      <c r="O195" s="11">
        <f t="shared" si="12"/>
        <v>1.05056026</v>
      </c>
      <c r="P195" s="7">
        <f t="shared" si="13"/>
        <v>1.05056026</v>
      </c>
      <c r="Q195" s="7">
        <f t="shared" si="5"/>
        <v>0</v>
      </c>
      <c r="R195" s="7">
        <f t="shared" si="6"/>
        <v>1.050818134</v>
      </c>
      <c r="S195" s="7">
        <f t="shared" si="7"/>
        <v>0.000257874345</v>
      </c>
      <c r="T195" s="7">
        <f t="shared" si="8"/>
        <v>0.8030108203</v>
      </c>
      <c r="U195" s="7">
        <f t="shared" si="14"/>
        <v>1.040437434</v>
      </c>
      <c r="V195" s="12">
        <f t="shared" si="9"/>
        <v>0.08959422845</v>
      </c>
      <c r="W195" s="12">
        <f t="shared" si="10"/>
        <v>0.07194513488</v>
      </c>
      <c r="X195" s="12">
        <f t="shared" si="11"/>
        <v>0.01764909357</v>
      </c>
    </row>
    <row r="196" ht="15.75" customHeight="1">
      <c r="A196" s="1" t="s">
        <v>202</v>
      </c>
      <c r="B196" s="4">
        <v>0.0435432084231621</v>
      </c>
      <c r="C196" s="4">
        <v>0.0815867453500887</v>
      </c>
      <c r="D196" s="4">
        <v>0.0946555187323259</v>
      </c>
      <c r="E196" s="5">
        <v>0.0631011565187094</v>
      </c>
      <c r="F196" s="5">
        <v>0.104330151563597</v>
      </c>
      <c r="G196" s="5">
        <v>0.119399850874373</v>
      </c>
      <c r="H196" s="6">
        <v>0.0215689579780577</v>
      </c>
      <c r="I196" s="6">
        <v>0.0221307188174288</v>
      </c>
      <c r="J196" s="6">
        <v>0.0212998024112903</v>
      </c>
      <c r="K196" s="7" t="str">
        <f t="shared" si="1"/>
        <v>USDT-DAI</v>
      </c>
      <c r="L196" s="7" t="str">
        <f t="shared" si="2"/>
        <v>USDT</v>
      </c>
      <c r="M196" s="7" t="str">
        <f t="shared" si="3"/>
        <v>DAI</v>
      </c>
      <c r="N196" s="10">
        <f t="shared" si="4"/>
        <v>1</v>
      </c>
      <c r="O196" s="11">
        <f t="shared" si="12"/>
        <v>1.050818134</v>
      </c>
      <c r="P196" s="7">
        <f t="shared" si="13"/>
        <v>1.050818134</v>
      </c>
      <c r="Q196" s="7">
        <f t="shared" si="5"/>
        <v>0</v>
      </c>
      <c r="R196" s="7">
        <f t="shared" si="6"/>
        <v>1.051090643</v>
      </c>
      <c r="S196" s="7">
        <f t="shared" si="7"/>
        <v>0.0002725088647</v>
      </c>
      <c r="T196" s="7">
        <f t="shared" si="8"/>
        <v>0.666640016</v>
      </c>
      <c r="U196" s="7">
        <f t="shared" si="14"/>
        <v>1.040707251</v>
      </c>
      <c r="V196" s="12">
        <f t="shared" si="9"/>
        <v>0.09465551873</v>
      </c>
      <c r="W196" s="12">
        <f t="shared" si="10"/>
        <v>0.06310115652</v>
      </c>
      <c r="X196" s="12">
        <f t="shared" si="11"/>
        <v>0.03155436221</v>
      </c>
    </row>
    <row r="197" ht="15.75" customHeight="1">
      <c r="A197" s="1" t="s">
        <v>203</v>
      </c>
      <c r="B197" s="4">
        <v>0.0467368395874274</v>
      </c>
      <c r="C197" s="4">
        <v>0.0601986039469357</v>
      </c>
      <c r="D197" s="4">
        <v>0.0240428359725819</v>
      </c>
      <c r="E197" s="5">
        <v>0.0674002637877717</v>
      </c>
      <c r="F197" s="5">
        <v>0.0787167979309397</v>
      </c>
      <c r="G197" s="5">
        <v>0.0364841912650801</v>
      </c>
      <c r="H197" s="6">
        <v>0.0213452577781929</v>
      </c>
      <c r="I197" s="6">
        <v>0.0219226587105518</v>
      </c>
      <c r="J197" s="6">
        <v>0.021076435953932</v>
      </c>
      <c r="K197" s="7" t="str">
        <f t="shared" si="1"/>
        <v>USDC-USDT</v>
      </c>
      <c r="L197" s="7" t="str">
        <f t="shared" si="2"/>
        <v>USDC</v>
      </c>
      <c r="M197" s="7" t="str">
        <f t="shared" si="3"/>
        <v>USDT</v>
      </c>
      <c r="N197" s="10">
        <f t="shared" si="4"/>
        <v>0</v>
      </c>
      <c r="O197" s="11">
        <f t="shared" si="12"/>
        <v>1.051090643</v>
      </c>
      <c r="P197" s="7">
        <f t="shared" si="13"/>
        <v>4.204362573</v>
      </c>
      <c r="Q197" s="7">
        <f t="shared" si="5"/>
        <v>3.15327193</v>
      </c>
      <c r="R197" s="7">
        <f t="shared" si="6"/>
        <v>1.051468868</v>
      </c>
      <c r="S197" s="7">
        <f t="shared" si="7"/>
        <v>0.0003782251539</v>
      </c>
      <c r="T197" s="7">
        <f t="shared" si="8"/>
        <v>0.6060637436</v>
      </c>
      <c r="U197" s="7">
        <f t="shared" si="14"/>
        <v>1.040878893</v>
      </c>
      <c r="V197" s="12">
        <f t="shared" si="9"/>
        <v>0.06019860395</v>
      </c>
      <c r="W197" s="12">
        <f t="shared" si="10"/>
        <v>0.03648419127</v>
      </c>
      <c r="X197" s="12">
        <f t="shared" si="11"/>
        <v>0.02371441268</v>
      </c>
    </row>
    <row r="198" ht="15.75" customHeight="1">
      <c r="A198" s="1" t="s">
        <v>204</v>
      </c>
      <c r="B198" s="4">
        <v>0.0456179686719011</v>
      </c>
      <c r="C198" s="4">
        <v>0.0280139665521175</v>
      </c>
      <c r="D198" s="4">
        <v>0.0245227534063625</v>
      </c>
      <c r="E198" s="5">
        <v>0.0659340402904997</v>
      </c>
      <c r="F198" s="5">
        <v>0.0394002000747717</v>
      </c>
      <c r="G198" s="5">
        <v>0.0368493844484434</v>
      </c>
      <c r="H198" s="6">
        <v>0.0213415659468992</v>
      </c>
      <c r="I198" s="6">
        <v>0.0219262607513304</v>
      </c>
      <c r="J198" s="6">
        <v>0.0210779914612901</v>
      </c>
      <c r="K198" s="7" t="str">
        <f t="shared" si="1"/>
        <v>DAI-USDT</v>
      </c>
      <c r="L198" s="7" t="str">
        <f t="shared" si="2"/>
        <v>DAI</v>
      </c>
      <c r="M198" s="7" t="str">
        <f t="shared" si="3"/>
        <v>USDT</v>
      </c>
      <c r="N198" s="10">
        <f t="shared" si="4"/>
        <v>0</v>
      </c>
      <c r="O198" s="11">
        <f t="shared" si="12"/>
        <v>1.051468868</v>
      </c>
      <c r="P198" s="7">
        <f t="shared" si="13"/>
        <v>4.205875474</v>
      </c>
      <c r="Q198" s="7">
        <f t="shared" si="5"/>
        <v>3.154406605</v>
      </c>
      <c r="R198" s="7">
        <f t="shared" si="6"/>
        <v>1.051676062</v>
      </c>
      <c r="S198" s="7">
        <f t="shared" si="7"/>
        <v>0.0002071932983</v>
      </c>
      <c r="T198" s="7">
        <f t="shared" si="8"/>
        <v>0.8077822297</v>
      </c>
      <c r="U198" s="7">
        <f t="shared" si="14"/>
        <v>1.041008982</v>
      </c>
      <c r="V198" s="12">
        <f t="shared" si="9"/>
        <v>0.04561796867</v>
      </c>
      <c r="W198" s="12">
        <f t="shared" si="10"/>
        <v>0.03684938445</v>
      </c>
      <c r="X198" s="12">
        <f t="shared" si="11"/>
        <v>0.008768584223</v>
      </c>
    </row>
    <row r="199" ht="15.75" customHeight="1">
      <c r="A199" s="1" t="s">
        <v>205</v>
      </c>
      <c r="B199" s="4">
        <v>0.0445995613678278</v>
      </c>
      <c r="C199" s="4">
        <v>0.0287958195105688</v>
      </c>
      <c r="D199" s="4">
        <v>0.0373374720905805</v>
      </c>
      <c r="E199" s="5">
        <v>0.0645452225271987</v>
      </c>
      <c r="F199" s="5">
        <v>0.0399492114480544</v>
      </c>
      <c r="G199" s="5">
        <v>0.0502367082678043</v>
      </c>
      <c r="H199" s="6">
        <v>0.0213503876516448</v>
      </c>
      <c r="I199" s="6">
        <v>0.0219284217645264</v>
      </c>
      <c r="J199" s="6">
        <v>0.021079764150476</v>
      </c>
      <c r="K199" s="7" t="str">
        <f t="shared" si="1"/>
        <v>DAI-USDC</v>
      </c>
      <c r="L199" s="7" t="str">
        <f t="shared" si="2"/>
        <v>DAI</v>
      </c>
      <c r="M199" s="7" t="str">
        <f t="shared" si="3"/>
        <v>USDC</v>
      </c>
      <c r="N199" s="10">
        <f t="shared" si="4"/>
        <v>0</v>
      </c>
      <c r="O199" s="11">
        <f t="shared" si="12"/>
        <v>1.051676062</v>
      </c>
      <c r="P199" s="7">
        <f t="shared" si="13"/>
        <v>4.206704247</v>
      </c>
      <c r="Q199" s="7">
        <f t="shared" si="5"/>
        <v>3.155028185</v>
      </c>
      <c r="R199" s="7">
        <f t="shared" si="6"/>
        <v>1.051844764</v>
      </c>
      <c r="S199" s="7">
        <f t="shared" si="7"/>
        <v>0.0001687021264</v>
      </c>
      <c r="T199" s="7">
        <f t="shared" si="8"/>
        <v>0.8957310391</v>
      </c>
      <c r="U199" s="7">
        <f t="shared" si="14"/>
        <v>1.041136184</v>
      </c>
      <c r="V199" s="12">
        <f t="shared" si="9"/>
        <v>0.04459956137</v>
      </c>
      <c r="W199" s="12">
        <f t="shared" si="10"/>
        <v>0.03994921145</v>
      </c>
      <c r="X199" s="12">
        <f t="shared" si="11"/>
        <v>0.00465034992</v>
      </c>
    </row>
    <row r="200" ht="15.75" customHeight="1">
      <c r="A200" s="1" t="s">
        <v>206</v>
      </c>
      <c r="B200" s="4">
        <v>0.0459544987372135</v>
      </c>
      <c r="C200" s="4">
        <v>0.055554849597611</v>
      </c>
      <c r="D200" s="4">
        <v>0.0592211858661828</v>
      </c>
      <c r="E200" s="5">
        <v>0.0663922444838585</v>
      </c>
      <c r="F200" s="5">
        <v>0.0731357051488208</v>
      </c>
      <c r="G200" s="5">
        <v>0.0776293207046698</v>
      </c>
      <c r="H200" s="6">
        <v>0.0213484398484556</v>
      </c>
      <c r="I200" s="6">
        <v>0.0219306652940992</v>
      </c>
      <c r="J200" s="6">
        <v>0.0210823524445244</v>
      </c>
      <c r="K200" s="7" t="str">
        <f t="shared" si="1"/>
        <v>USDT-DAI</v>
      </c>
      <c r="L200" s="7" t="str">
        <f t="shared" si="2"/>
        <v>USDT</v>
      </c>
      <c r="M200" s="7" t="str">
        <f t="shared" si="3"/>
        <v>DAI</v>
      </c>
      <c r="N200" s="10">
        <f t="shared" si="4"/>
        <v>1</v>
      </c>
      <c r="O200" s="11">
        <f t="shared" si="12"/>
        <v>1.051844764</v>
      </c>
      <c r="P200" s="7">
        <f t="shared" si="13"/>
        <v>1.051844764</v>
      </c>
      <c r="Q200" s="7">
        <f t="shared" si="5"/>
        <v>0</v>
      </c>
      <c r="R200" s="7">
        <f t="shared" si="6"/>
        <v>1.052015425</v>
      </c>
      <c r="S200" s="7">
        <f t="shared" si="7"/>
        <v>0.0001706616281</v>
      </c>
      <c r="T200" s="7">
        <f t="shared" si="8"/>
        <v>1.121089413</v>
      </c>
      <c r="U200" s="7">
        <f t="shared" si="14"/>
        <v>1.041305108</v>
      </c>
      <c r="V200" s="12">
        <f t="shared" si="9"/>
        <v>0.05922118587</v>
      </c>
      <c r="W200" s="12">
        <f t="shared" si="10"/>
        <v>0.06639224448</v>
      </c>
      <c r="X200" s="12">
        <f t="shared" si="11"/>
        <v>-0.007171058618</v>
      </c>
    </row>
    <row r="201" ht="15.75" customHeight="1">
      <c r="A201" s="1" t="s">
        <v>207</v>
      </c>
      <c r="B201" s="4">
        <v>0.0459730474808457</v>
      </c>
      <c r="C201" s="4">
        <v>0.0565613086852074</v>
      </c>
      <c r="D201" s="4">
        <v>0.0533429809782273</v>
      </c>
      <c r="E201" s="5">
        <v>0.0664174660619323</v>
      </c>
      <c r="F201" s="5">
        <v>0.0743733180454908</v>
      </c>
      <c r="G201" s="5">
        <v>0.0704027348272231</v>
      </c>
      <c r="H201" s="6">
        <v>0.0213626131757277</v>
      </c>
      <c r="I201" s="6">
        <v>0.0219342390805041</v>
      </c>
      <c r="J201" s="6">
        <v>0.0210859373410765</v>
      </c>
      <c r="K201" s="7" t="str">
        <f t="shared" si="1"/>
        <v>USDC-DAI</v>
      </c>
      <c r="L201" s="7" t="str">
        <f t="shared" si="2"/>
        <v>USDC</v>
      </c>
      <c r="M201" s="7" t="str">
        <f t="shared" si="3"/>
        <v>DAI</v>
      </c>
      <c r="N201" s="10">
        <f t="shared" si="4"/>
        <v>0</v>
      </c>
      <c r="O201" s="11">
        <f t="shared" si="12"/>
        <v>1.052015425</v>
      </c>
      <c r="P201" s="7">
        <f t="shared" si="13"/>
        <v>1.052015425</v>
      </c>
      <c r="Q201" s="7">
        <f t="shared" si="5"/>
        <v>0</v>
      </c>
      <c r="R201" s="7">
        <f t="shared" si="6"/>
        <v>1.052178448</v>
      </c>
      <c r="S201" s="7">
        <f t="shared" si="7"/>
        <v>0.0001630229294</v>
      </c>
      <c r="T201" s="7">
        <f t="shared" si="8"/>
        <v>1.174256176</v>
      </c>
      <c r="U201" s="7">
        <f t="shared" si="14"/>
        <v>1.041466471</v>
      </c>
      <c r="V201" s="12">
        <f t="shared" si="9"/>
        <v>0.05656130869</v>
      </c>
      <c r="W201" s="12">
        <f t="shared" si="10"/>
        <v>0.06641746606</v>
      </c>
      <c r="X201" s="12">
        <f t="shared" si="11"/>
        <v>-0.009856157377</v>
      </c>
    </row>
    <row r="202" ht="15.75" customHeight="1">
      <c r="A202" s="1" t="s">
        <v>208</v>
      </c>
      <c r="B202" s="4">
        <v>0.0490583314375836</v>
      </c>
      <c r="C202" s="4">
        <v>0.0381993265239608</v>
      </c>
      <c r="D202" s="4">
        <v>0.0278000523552475</v>
      </c>
      <c r="E202" s="5">
        <v>0.0706013584763225</v>
      </c>
      <c r="F202" s="5">
        <v>0.0513544201593931</v>
      </c>
      <c r="G202" s="5">
        <v>0.0392486558906821</v>
      </c>
      <c r="H202" s="6">
        <v>0.0213664867848186</v>
      </c>
      <c r="I202" s="6">
        <v>0.0219375212419965</v>
      </c>
      <c r="J202" s="6">
        <v>0.0210882806201699</v>
      </c>
      <c r="K202" s="7" t="str">
        <f t="shared" si="1"/>
        <v>DAI-USDT</v>
      </c>
      <c r="L202" s="7" t="str">
        <f t="shared" si="2"/>
        <v>DAI</v>
      </c>
      <c r="M202" s="7" t="str">
        <f t="shared" si="3"/>
        <v>USDT</v>
      </c>
      <c r="N202" s="10">
        <f t="shared" si="4"/>
        <v>0</v>
      </c>
      <c r="O202" s="11">
        <f t="shared" si="12"/>
        <v>1.052178448</v>
      </c>
      <c r="P202" s="7">
        <f t="shared" si="13"/>
        <v>4.208713794</v>
      </c>
      <c r="Q202" s="7">
        <f t="shared" si="5"/>
        <v>3.156535345</v>
      </c>
      <c r="R202" s="7">
        <f t="shared" si="6"/>
        <v>1.052404702</v>
      </c>
      <c r="S202" s="7">
        <f t="shared" si="7"/>
        <v>0.0002262539908</v>
      </c>
      <c r="T202" s="7">
        <f t="shared" si="8"/>
        <v>0.8000405791</v>
      </c>
      <c r="U202" s="7">
        <f t="shared" si="14"/>
        <v>1.041606451</v>
      </c>
      <c r="V202" s="12">
        <f t="shared" si="9"/>
        <v>0.04905833144</v>
      </c>
      <c r="W202" s="12">
        <f t="shared" si="10"/>
        <v>0.03924865589</v>
      </c>
      <c r="X202" s="12">
        <f t="shared" si="11"/>
        <v>0.009809675547</v>
      </c>
    </row>
    <row r="203" ht="15.75" customHeight="1">
      <c r="A203" s="1" t="s">
        <v>209</v>
      </c>
      <c r="B203" s="4">
        <v>0.0432288373896827</v>
      </c>
      <c r="C203" s="4">
        <v>0.0287060024044496</v>
      </c>
      <c r="D203" s="4">
        <v>0.0288121991743193</v>
      </c>
      <c r="E203" s="5">
        <v>0.0626707180478056</v>
      </c>
      <c r="F203" s="5">
        <v>0.039886528051575</v>
      </c>
      <c r="G203" s="5">
        <v>0.0399606324788417</v>
      </c>
      <c r="H203" s="6">
        <v>0.0213712790174396</v>
      </c>
      <c r="I203" s="6">
        <v>0.0219396632864894</v>
      </c>
      <c r="J203" s="6">
        <v>0.0210903250221286</v>
      </c>
      <c r="K203" s="7" t="str">
        <f t="shared" si="1"/>
        <v>DAI-USDC</v>
      </c>
      <c r="L203" s="7" t="str">
        <f t="shared" si="2"/>
        <v>DAI</v>
      </c>
      <c r="M203" s="7" t="str">
        <f t="shared" si="3"/>
        <v>USDC</v>
      </c>
      <c r="N203" s="10">
        <f t="shared" si="4"/>
        <v>0</v>
      </c>
      <c r="O203" s="11">
        <f t="shared" si="12"/>
        <v>1.052404702</v>
      </c>
      <c r="P203" s="7">
        <f t="shared" si="13"/>
        <v>4.209618809</v>
      </c>
      <c r="Q203" s="7">
        <f t="shared" si="5"/>
        <v>3.157214107</v>
      </c>
      <c r="R203" s="7">
        <f t="shared" si="6"/>
        <v>1.052558255</v>
      </c>
      <c r="S203" s="7">
        <f t="shared" si="7"/>
        <v>0.0001535523779</v>
      </c>
      <c r="T203" s="7">
        <f t="shared" si="8"/>
        <v>0.9226833396</v>
      </c>
      <c r="U203" s="7">
        <f t="shared" si="14"/>
        <v>1.041729814</v>
      </c>
      <c r="V203" s="12">
        <f t="shared" si="9"/>
        <v>0.04322883739</v>
      </c>
      <c r="W203" s="12">
        <f t="shared" si="10"/>
        <v>0.03988652805</v>
      </c>
      <c r="X203" s="12">
        <f t="shared" si="11"/>
        <v>0.003342309338</v>
      </c>
    </row>
    <row r="204" ht="15.75" customHeight="1">
      <c r="B204" s="4"/>
      <c r="C204" s="4"/>
      <c r="D204" s="4"/>
      <c r="E204" s="5"/>
      <c r="F204" s="5"/>
      <c r="G204" s="5"/>
      <c r="H204" s="6"/>
      <c r="I204" s="6"/>
      <c r="J204" s="6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ht="15.75" customHeight="1">
      <c r="A205" s="1" t="s">
        <v>226</v>
      </c>
      <c r="B205" s="4">
        <f>MIN(B3:B203)</f>
        <v>0.02698070667</v>
      </c>
      <c r="C205" s="4"/>
      <c r="D205" s="4"/>
      <c r="E205" s="5"/>
      <c r="F205" s="5"/>
      <c r="G205" s="5"/>
      <c r="H205" s="6"/>
      <c r="I205" s="6"/>
      <c r="J205" s="6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ht="15.75" customHeight="1">
      <c r="A206" s="1" t="s">
        <v>225</v>
      </c>
      <c r="B206" s="4">
        <f>MAX(B3:B203)</f>
        <v>0.1442471535</v>
      </c>
      <c r="C206" s="4"/>
      <c r="D206" s="4"/>
      <c r="E206" s="5"/>
      <c r="F206" s="5"/>
      <c r="G206" s="5"/>
      <c r="H206" s="6"/>
      <c r="I206" s="6"/>
      <c r="J206" s="6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1">
        <f t="shared" ref="V206:W206" si="15">COUNT(V4:V203)</f>
        <v>200</v>
      </c>
      <c r="W206" s="1">
        <f t="shared" si="15"/>
        <v>200</v>
      </c>
    </row>
    <row r="207" ht="15.75" customHeight="1">
      <c r="B207" s="4"/>
      <c r="C207" s="4"/>
      <c r="D207" s="4"/>
      <c r="E207" s="5"/>
      <c r="F207" s="5"/>
      <c r="G207" s="5"/>
      <c r="H207" s="6"/>
      <c r="I207" s="6"/>
      <c r="J207" s="6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ht="15.75" customHeight="1">
      <c r="B208" s="4"/>
      <c r="C208" s="4"/>
      <c r="D208" s="4"/>
      <c r="E208" s="5"/>
      <c r="F208" s="5"/>
      <c r="G208" s="5"/>
      <c r="H208" s="6"/>
      <c r="I208" s="6"/>
      <c r="J208" s="6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ht="15.75" customHeight="1">
      <c r="B209" s="4"/>
      <c r="C209" s="4"/>
      <c r="D209" s="4"/>
      <c r="E209" s="5"/>
      <c r="F209" s="5"/>
      <c r="G209" s="5"/>
      <c r="H209" s="6"/>
      <c r="I209" s="6"/>
      <c r="J209" s="6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ht="15.75" customHeight="1">
      <c r="B210" s="4"/>
      <c r="C210" s="4"/>
      <c r="D210" s="4"/>
      <c r="E210" s="5"/>
      <c r="F210" s="5"/>
      <c r="G210" s="5"/>
      <c r="H210" s="6"/>
      <c r="I210" s="6"/>
      <c r="J210" s="6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ht="15.75" customHeight="1">
      <c r="B211" s="4"/>
      <c r="C211" s="4"/>
      <c r="D211" s="4"/>
      <c r="E211" s="5"/>
      <c r="F211" s="5"/>
      <c r="G211" s="5"/>
      <c r="H211" s="6"/>
      <c r="I211" s="6"/>
      <c r="J211" s="6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ht="15.75" customHeight="1">
      <c r="B212" s="4"/>
      <c r="C212" s="4"/>
      <c r="D212" s="4"/>
      <c r="E212" s="5"/>
      <c r="F212" s="5"/>
      <c r="G212" s="5"/>
      <c r="H212" s="6"/>
      <c r="I212" s="6"/>
      <c r="J212" s="6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ht="15.75" customHeight="1">
      <c r="B213" s="4"/>
      <c r="C213" s="4"/>
      <c r="D213" s="4"/>
      <c r="E213" s="5"/>
      <c r="F213" s="5"/>
      <c r="G213" s="5"/>
      <c r="H213" s="6"/>
      <c r="I213" s="6"/>
      <c r="J213" s="6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ht="15.75" customHeight="1">
      <c r="B214" s="4"/>
      <c r="C214" s="4"/>
      <c r="D214" s="4"/>
      <c r="E214" s="5"/>
      <c r="F214" s="5"/>
      <c r="G214" s="5"/>
      <c r="H214" s="6"/>
      <c r="I214" s="6"/>
      <c r="J214" s="6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ht="15.75" customHeight="1">
      <c r="B215" s="4"/>
      <c r="C215" s="4"/>
      <c r="D215" s="4"/>
      <c r="E215" s="5"/>
      <c r="F215" s="5"/>
      <c r="G215" s="5"/>
      <c r="H215" s="6"/>
      <c r="I215" s="6"/>
      <c r="J215" s="6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ht="15.75" customHeight="1">
      <c r="B216" s="4"/>
      <c r="C216" s="4"/>
      <c r="D216" s="4"/>
      <c r="E216" s="5"/>
      <c r="F216" s="5"/>
      <c r="G216" s="5"/>
      <c r="H216" s="6"/>
      <c r="I216" s="6"/>
      <c r="J216" s="6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ht="15.75" customHeight="1">
      <c r="B217" s="4"/>
      <c r="C217" s="4"/>
      <c r="D217" s="4"/>
      <c r="E217" s="5"/>
      <c r="F217" s="5"/>
      <c r="G217" s="5"/>
      <c r="H217" s="6"/>
      <c r="I217" s="6"/>
      <c r="J217" s="6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ht="15.75" customHeight="1">
      <c r="B218" s="4"/>
      <c r="C218" s="4"/>
      <c r="D218" s="4"/>
      <c r="E218" s="5"/>
      <c r="F218" s="5"/>
      <c r="G218" s="5"/>
      <c r="H218" s="6"/>
      <c r="I218" s="6"/>
      <c r="J218" s="6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ht="15.75" customHeight="1">
      <c r="B219" s="4"/>
      <c r="C219" s="4"/>
      <c r="D219" s="4"/>
      <c r="E219" s="5"/>
      <c r="F219" s="5"/>
      <c r="G219" s="5"/>
      <c r="H219" s="6"/>
      <c r="I219" s="6"/>
      <c r="J219" s="6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ht="15.75" customHeight="1">
      <c r="B220" s="4"/>
      <c r="C220" s="4"/>
      <c r="D220" s="4"/>
      <c r="E220" s="5"/>
      <c r="F220" s="5"/>
      <c r="G220" s="5"/>
      <c r="H220" s="6"/>
      <c r="I220" s="6"/>
      <c r="J220" s="6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ht="15.75" customHeight="1">
      <c r="B221" s="4"/>
      <c r="C221" s="4"/>
      <c r="D221" s="4"/>
      <c r="E221" s="5"/>
      <c r="F221" s="5"/>
      <c r="G221" s="5"/>
      <c r="H221" s="6"/>
      <c r="I221" s="6"/>
      <c r="J221" s="6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ht="15.75" customHeight="1">
      <c r="B222" s="4"/>
      <c r="C222" s="4"/>
      <c r="D222" s="4"/>
      <c r="E222" s="5"/>
      <c r="F222" s="5"/>
      <c r="G222" s="5"/>
      <c r="H222" s="6"/>
      <c r="I222" s="6"/>
      <c r="J222" s="6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ht="15.75" customHeight="1">
      <c r="B223" s="4"/>
      <c r="C223" s="4"/>
      <c r="D223" s="4"/>
      <c r="E223" s="5"/>
      <c r="F223" s="5"/>
      <c r="G223" s="5"/>
      <c r="H223" s="6"/>
      <c r="I223" s="6"/>
      <c r="J223" s="6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ht="15.75" customHeight="1">
      <c r="B224" s="4"/>
      <c r="C224" s="4"/>
      <c r="D224" s="4"/>
      <c r="E224" s="5"/>
      <c r="F224" s="5"/>
      <c r="G224" s="5"/>
      <c r="H224" s="6"/>
      <c r="I224" s="6"/>
      <c r="J224" s="6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ht="15.75" customHeight="1">
      <c r="B225" s="4"/>
      <c r="C225" s="4"/>
      <c r="D225" s="4"/>
      <c r="E225" s="5"/>
      <c r="F225" s="5"/>
      <c r="G225" s="5"/>
      <c r="H225" s="6"/>
      <c r="I225" s="6"/>
      <c r="J225" s="6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ht="15.75" customHeight="1">
      <c r="B226" s="4"/>
      <c r="C226" s="4"/>
      <c r="D226" s="4"/>
      <c r="E226" s="5"/>
      <c r="F226" s="5"/>
      <c r="G226" s="5"/>
      <c r="H226" s="6"/>
      <c r="I226" s="6"/>
      <c r="J226" s="6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ht="15.75" customHeight="1">
      <c r="B227" s="4"/>
      <c r="C227" s="4"/>
      <c r="D227" s="4"/>
      <c r="E227" s="5"/>
      <c r="F227" s="5"/>
      <c r="G227" s="5"/>
      <c r="H227" s="6"/>
      <c r="I227" s="6"/>
      <c r="J227" s="6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ht="15.75" customHeight="1">
      <c r="B228" s="4"/>
      <c r="C228" s="4"/>
      <c r="D228" s="4"/>
      <c r="E228" s="5"/>
      <c r="F228" s="5"/>
      <c r="G228" s="5"/>
      <c r="H228" s="6"/>
      <c r="I228" s="6"/>
      <c r="J228" s="6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ht="15.75" customHeight="1">
      <c r="B229" s="4"/>
      <c r="C229" s="4"/>
      <c r="D229" s="4"/>
      <c r="E229" s="5"/>
      <c r="F229" s="5"/>
      <c r="G229" s="5"/>
      <c r="H229" s="6"/>
      <c r="I229" s="6"/>
      <c r="J229" s="6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ht="15.75" customHeight="1">
      <c r="B230" s="4"/>
      <c r="C230" s="4"/>
      <c r="D230" s="4"/>
      <c r="E230" s="5"/>
      <c r="F230" s="5"/>
      <c r="G230" s="5"/>
      <c r="H230" s="6"/>
      <c r="I230" s="6"/>
      <c r="J230" s="6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ht="15.75" customHeight="1">
      <c r="B231" s="4"/>
      <c r="C231" s="4"/>
      <c r="D231" s="4"/>
      <c r="E231" s="5"/>
      <c r="F231" s="5"/>
      <c r="G231" s="5"/>
      <c r="H231" s="6"/>
      <c r="I231" s="6"/>
      <c r="J231" s="6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ht="15.75" customHeight="1">
      <c r="B232" s="4"/>
      <c r="C232" s="4"/>
      <c r="D232" s="4"/>
      <c r="E232" s="5"/>
      <c r="F232" s="5"/>
      <c r="G232" s="5"/>
      <c r="H232" s="6"/>
      <c r="I232" s="6"/>
      <c r="J232" s="6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ht="15.75" customHeight="1">
      <c r="B233" s="4"/>
      <c r="C233" s="4"/>
      <c r="D233" s="4"/>
      <c r="E233" s="5"/>
      <c r="F233" s="5"/>
      <c r="G233" s="5"/>
      <c r="H233" s="6"/>
      <c r="I233" s="6"/>
      <c r="J233" s="6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ht="15.75" customHeight="1">
      <c r="B234" s="4"/>
      <c r="C234" s="4"/>
      <c r="D234" s="4"/>
      <c r="E234" s="5"/>
      <c r="F234" s="5"/>
      <c r="G234" s="5"/>
      <c r="H234" s="6"/>
      <c r="I234" s="6"/>
      <c r="J234" s="6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ht="15.75" customHeight="1">
      <c r="B235" s="4"/>
      <c r="C235" s="4"/>
      <c r="D235" s="4"/>
      <c r="E235" s="5"/>
      <c r="F235" s="5"/>
      <c r="G235" s="5"/>
      <c r="H235" s="6"/>
      <c r="I235" s="6"/>
      <c r="J235" s="6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ht="15.75" customHeight="1">
      <c r="B236" s="4"/>
      <c r="C236" s="4"/>
      <c r="D236" s="4"/>
      <c r="E236" s="5"/>
      <c r="F236" s="5"/>
      <c r="G236" s="5"/>
      <c r="H236" s="6"/>
      <c r="I236" s="6"/>
      <c r="J236" s="6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ht="15.75" customHeight="1">
      <c r="B237" s="4"/>
      <c r="C237" s="4"/>
      <c r="D237" s="4"/>
      <c r="E237" s="5"/>
      <c r="F237" s="5"/>
      <c r="G237" s="5"/>
      <c r="H237" s="6"/>
      <c r="I237" s="6"/>
      <c r="J237" s="6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ht="15.75" customHeight="1">
      <c r="B238" s="4"/>
      <c r="C238" s="4"/>
      <c r="D238" s="4"/>
      <c r="E238" s="5"/>
      <c r="F238" s="5"/>
      <c r="G238" s="5"/>
      <c r="H238" s="6"/>
      <c r="I238" s="6"/>
      <c r="J238" s="6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ht="15.75" customHeight="1">
      <c r="B239" s="4"/>
      <c r="C239" s="4"/>
      <c r="D239" s="4"/>
      <c r="E239" s="5"/>
      <c r="F239" s="5"/>
      <c r="G239" s="5"/>
      <c r="H239" s="6"/>
      <c r="I239" s="6"/>
      <c r="J239" s="6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ht="15.75" customHeight="1">
      <c r="B240" s="4"/>
      <c r="C240" s="4"/>
      <c r="D240" s="4"/>
      <c r="E240" s="5"/>
      <c r="F240" s="5"/>
      <c r="G240" s="5"/>
      <c r="H240" s="6"/>
      <c r="I240" s="6"/>
      <c r="J240" s="6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ht="15.75" customHeight="1">
      <c r="B241" s="4"/>
      <c r="C241" s="4"/>
      <c r="D241" s="4"/>
      <c r="E241" s="5"/>
      <c r="F241" s="5"/>
      <c r="G241" s="5"/>
      <c r="H241" s="6"/>
      <c r="I241" s="6"/>
      <c r="J241" s="6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ht="15.75" customHeight="1">
      <c r="B242" s="4"/>
      <c r="C242" s="4"/>
      <c r="D242" s="4"/>
      <c r="E242" s="5"/>
      <c r="F242" s="5"/>
      <c r="G242" s="5"/>
      <c r="H242" s="6"/>
      <c r="I242" s="6"/>
      <c r="J242" s="6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ht="15.75" customHeight="1">
      <c r="B243" s="4"/>
      <c r="C243" s="4"/>
      <c r="D243" s="4"/>
      <c r="E243" s="5"/>
      <c r="F243" s="5"/>
      <c r="G243" s="5"/>
      <c r="H243" s="6"/>
      <c r="I243" s="6"/>
      <c r="J243" s="6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ht="15.75" customHeight="1">
      <c r="B244" s="4"/>
      <c r="C244" s="4"/>
      <c r="D244" s="4"/>
      <c r="E244" s="5"/>
      <c r="F244" s="5"/>
      <c r="G244" s="5"/>
      <c r="H244" s="6"/>
      <c r="I244" s="6"/>
      <c r="J244" s="6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ht="15.75" customHeight="1">
      <c r="B245" s="4"/>
      <c r="C245" s="4"/>
      <c r="D245" s="4"/>
      <c r="E245" s="5"/>
      <c r="F245" s="5"/>
      <c r="G245" s="5"/>
      <c r="H245" s="6"/>
      <c r="I245" s="6"/>
      <c r="J245" s="6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ht="15.75" customHeight="1">
      <c r="B246" s="4"/>
      <c r="C246" s="4"/>
      <c r="D246" s="4"/>
      <c r="E246" s="5"/>
      <c r="F246" s="5"/>
      <c r="G246" s="5"/>
      <c r="H246" s="6"/>
      <c r="I246" s="6"/>
      <c r="J246" s="6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ht="15.75" customHeight="1">
      <c r="B247" s="4"/>
      <c r="C247" s="4"/>
      <c r="D247" s="4"/>
      <c r="E247" s="5"/>
      <c r="F247" s="5"/>
      <c r="G247" s="5"/>
      <c r="H247" s="6"/>
      <c r="I247" s="6"/>
      <c r="J247" s="6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ht="15.75" customHeight="1">
      <c r="B248" s="4"/>
      <c r="C248" s="4"/>
      <c r="D248" s="4"/>
      <c r="E248" s="5"/>
      <c r="F248" s="5"/>
      <c r="G248" s="5"/>
      <c r="H248" s="6"/>
      <c r="I248" s="6"/>
      <c r="J248" s="6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ht="15.75" customHeight="1">
      <c r="B249" s="4"/>
      <c r="C249" s="4"/>
      <c r="D249" s="4"/>
      <c r="E249" s="5"/>
      <c r="F249" s="5"/>
      <c r="G249" s="5"/>
      <c r="H249" s="6"/>
      <c r="I249" s="6"/>
      <c r="J249" s="6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ht="15.75" customHeight="1">
      <c r="B250" s="4"/>
      <c r="C250" s="4"/>
      <c r="D250" s="4"/>
      <c r="E250" s="5"/>
      <c r="F250" s="5"/>
      <c r="G250" s="5"/>
      <c r="H250" s="6"/>
      <c r="I250" s="6"/>
      <c r="J250" s="6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ht="15.75" customHeight="1">
      <c r="B251" s="4"/>
      <c r="C251" s="4"/>
      <c r="D251" s="4"/>
      <c r="E251" s="5"/>
      <c r="F251" s="5"/>
      <c r="G251" s="5"/>
      <c r="H251" s="6"/>
      <c r="I251" s="6"/>
      <c r="J251" s="6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ht="15.75" customHeight="1">
      <c r="B252" s="4"/>
      <c r="C252" s="4"/>
      <c r="D252" s="4"/>
      <c r="E252" s="5"/>
      <c r="F252" s="5"/>
      <c r="G252" s="5"/>
      <c r="H252" s="6"/>
      <c r="I252" s="6"/>
      <c r="J252" s="6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ht="15.75" customHeight="1">
      <c r="B253" s="4"/>
      <c r="C253" s="4"/>
      <c r="D253" s="4"/>
      <c r="E253" s="5"/>
      <c r="F253" s="5"/>
      <c r="G253" s="5"/>
      <c r="H253" s="6"/>
      <c r="I253" s="6"/>
      <c r="J253" s="6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ht="15.75" customHeight="1">
      <c r="B254" s="4"/>
      <c r="C254" s="4"/>
      <c r="D254" s="4"/>
      <c r="E254" s="5"/>
      <c r="F254" s="5"/>
      <c r="G254" s="5"/>
      <c r="H254" s="6"/>
      <c r="I254" s="6"/>
      <c r="J254" s="6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ht="15.75" customHeight="1">
      <c r="B255" s="4"/>
      <c r="C255" s="4"/>
      <c r="D255" s="4"/>
      <c r="E255" s="5"/>
      <c r="F255" s="5"/>
      <c r="G255" s="5"/>
      <c r="H255" s="6"/>
      <c r="I255" s="6"/>
      <c r="J255" s="6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ht="15.75" customHeight="1">
      <c r="B256" s="4"/>
      <c r="C256" s="4"/>
      <c r="D256" s="4"/>
      <c r="E256" s="5"/>
      <c r="F256" s="5"/>
      <c r="G256" s="5"/>
      <c r="H256" s="6"/>
      <c r="I256" s="6"/>
      <c r="J256" s="6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ht="15.75" customHeight="1">
      <c r="B257" s="4"/>
      <c r="C257" s="4"/>
      <c r="D257" s="4"/>
      <c r="E257" s="5"/>
      <c r="F257" s="5"/>
      <c r="G257" s="5"/>
      <c r="H257" s="6"/>
      <c r="I257" s="6"/>
      <c r="J257" s="6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ht="15.75" customHeight="1">
      <c r="B258" s="4"/>
      <c r="C258" s="4"/>
      <c r="D258" s="4"/>
      <c r="E258" s="5"/>
      <c r="F258" s="5"/>
      <c r="G258" s="5"/>
      <c r="H258" s="6"/>
      <c r="I258" s="6"/>
      <c r="J258" s="6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ht="15.75" customHeight="1">
      <c r="B259" s="4"/>
      <c r="C259" s="4"/>
      <c r="D259" s="4"/>
      <c r="E259" s="5"/>
      <c r="F259" s="5"/>
      <c r="G259" s="5"/>
      <c r="H259" s="6"/>
      <c r="I259" s="6"/>
      <c r="J259" s="6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ht="15.75" customHeight="1">
      <c r="B260" s="4"/>
      <c r="C260" s="4"/>
      <c r="D260" s="4"/>
      <c r="E260" s="5"/>
      <c r="F260" s="5"/>
      <c r="G260" s="5"/>
      <c r="H260" s="6"/>
      <c r="I260" s="6"/>
      <c r="J260" s="6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ht="15.75" customHeight="1">
      <c r="B261" s="4"/>
      <c r="C261" s="4"/>
      <c r="D261" s="4"/>
      <c r="E261" s="5"/>
      <c r="F261" s="5"/>
      <c r="G261" s="5"/>
      <c r="H261" s="6"/>
      <c r="I261" s="6"/>
      <c r="J261" s="6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ht="15.75" customHeight="1">
      <c r="B262" s="4"/>
      <c r="C262" s="4"/>
      <c r="D262" s="4"/>
      <c r="E262" s="5"/>
      <c r="F262" s="5"/>
      <c r="G262" s="5"/>
      <c r="H262" s="6"/>
      <c r="I262" s="6"/>
      <c r="J262" s="6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ht="15.75" customHeight="1">
      <c r="B263" s="4"/>
      <c r="C263" s="4"/>
      <c r="D263" s="4"/>
      <c r="E263" s="5"/>
      <c r="F263" s="5"/>
      <c r="G263" s="5"/>
      <c r="H263" s="6"/>
      <c r="I263" s="6"/>
      <c r="J263" s="6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ht="15.75" customHeight="1">
      <c r="B264" s="4"/>
      <c r="C264" s="4"/>
      <c r="D264" s="4"/>
      <c r="E264" s="5"/>
      <c r="F264" s="5"/>
      <c r="G264" s="5"/>
      <c r="H264" s="6"/>
      <c r="I264" s="6"/>
      <c r="J264" s="6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ht="15.75" customHeight="1">
      <c r="B265" s="4"/>
      <c r="C265" s="4"/>
      <c r="D265" s="4"/>
      <c r="E265" s="5"/>
      <c r="F265" s="5"/>
      <c r="G265" s="5"/>
      <c r="H265" s="6"/>
      <c r="I265" s="6"/>
      <c r="J265" s="6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ht="15.75" customHeight="1">
      <c r="B266" s="4"/>
      <c r="C266" s="4"/>
      <c r="D266" s="4"/>
      <c r="E266" s="5"/>
      <c r="F266" s="5"/>
      <c r="G266" s="5"/>
      <c r="H266" s="6"/>
      <c r="I266" s="6"/>
      <c r="J266" s="6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ht="15.75" customHeight="1">
      <c r="B267" s="4"/>
      <c r="C267" s="4"/>
      <c r="D267" s="4"/>
      <c r="E267" s="5"/>
      <c r="F267" s="5"/>
      <c r="G267" s="5"/>
      <c r="H267" s="6"/>
      <c r="I267" s="6"/>
      <c r="J267" s="6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ht="15.75" customHeight="1">
      <c r="B268" s="4"/>
      <c r="C268" s="4"/>
      <c r="D268" s="4"/>
      <c r="E268" s="5"/>
      <c r="F268" s="5"/>
      <c r="G268" s="5"/>
      <c r="H268" s="6"/>
      <c r="I268" s="6"/>
      <c r="J268" s="6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ht="15.75" customHeight="1">
      <c r="B269" s="4"/>
      <c r="C269" s="4"/>
      <c r="D269" s="4"/>
      <c r="E269" s="5"/>
      <c r="F269" s="5"/>
      <c r="G269" s="5"/>
      <c r="H269" s="6"/>
      <c r="I269" s="6"/>
      <c r="J269" s="6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ht="15.75" customHeight="1">
      <c r="B270" s="4"/>
      <c r="C270" s="4"/>
      <c r="D270" s="4"/>
      <c r="E270" s="5"/>
      <c r="F270" s="5"/>
      <c r="G270" s="5"/>
      <c r="H270" s="6"/>
      <c r="I270" s="6"/>
      <c r="J270" s="6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ht="15.75" customHeight="1">
      <c r="B271" s="4"/>
      <c r="C271" s="4"/>
      <c r="D271" s="4"/>
      <c r="E271" s="5"/>
      <c r="F271" s="5"/>
      <c r="G271" s="5"/>
      <c r="H271" s="6"/>
      <c r="I271" s="6"/>
      <c r="J271" s="6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ht="15.75" customHeight="1">
      <c r="B272" s="4"/>
      <c r="C272" s="4"/>
      <c r="D272" s="4"/>
      <c r="E272" s="5"/>
      <c r="F272" s="5"/>
      <c r="G272" s="5"/>
      <c r="H272" s="6"/>
      <c r="I272" s="6"/>
      <c r="J272" s="6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ht="15.75" customHeight="1">
      <c r="B273" s="4"/>
      <c r="C273" s="4"/>
      <c r="D273" s="4"/>
      <c r="E273" s="5"/>
      <c r="F273" s="5"/>
      <c r="G273" s="5"/>
      <c r="H273" s="6"/>
      <c r="I273" s="6"/>
      <c r="J273" s="6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ht="15.75" customHeight="1">
      <c r="B274" s="4"/>
      <c r="C274" s="4"/>
      <c r="D274" s="4"/>
      <c r="E274" s="5"/>
      <c r="F274" s="5"/>
      <c r="G274" s="5"/>
      <c r="H274" s="6"/>
      <c r="I274" s="6"/>
      <c r="J274" s="6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ht="15.75" customHeight="1">
      <c r="B275" s="4"/>
      <c r="C275" s="4"/>
      <c r="D275" s="4"/>
      <c r="E275" s="5"/>
      <c r="F275" s="5"/>
      <c r="G275" s="5"/>
      <c r="H275" s="6"/>
      <c r="I275" s="6"/>
      <c r="J275" s="6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ht="15.75" customHeight="1">
      <c r="B276" s="4"/>
      <c r="C276" s="4"/>
      <c r="D276" s="4"/>
      <c r="E276" s="5"/>
      <c r="F276" s="5"/>
      <c r="G276" s="5"/>
      <c r="H276" s="6"/>
      <c r="I276" s="6"/>
      <c r="J276" s="6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ht="15.75" customHeight="1">
      <c r="B277" s="4"/>
      <c r="C277" s="4"/>
      <c r="D277" s="4"/>
      <c r="E277" s="5"/>
      <c r="F277" s="5"/>
      <c r="G277" s="5"/>
      <c r="H277" s="6"/>
      <c r="I277" s="6"/>
      <c r="J277" s="6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ht="15.75" customHeight="1">
      <c r="B278" s="4"/>
      <c r="C278" s="4"/>
      <c r="D278" s="4"/>
      <c r="E278" s="5"/>
      <c r="F278" s="5"/>
      <c r="G278" s="5"/>
      <c r="H278" s="6"/>
      <c r="I278" s="6"/>
      <c r="J278" s="6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ht="15.75" customHeight="1">
      <c r="B279" s="4"/>
      <c r="C279" s="4"/>
      <c r="D279" s="4"/>
      <c r="E279" s="5"/>
      <c r="F279" s="5"/>
      <c r="G279" s="5"/>
      <c r="H279" s="6"/>
      <c r="I279" s="6"/>
      <c r="J279" s="6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ht="15.75" customHeight="1">
      <c r="B280" s="4"/>
      <c r="C280" s="4"/>
      <c r="D280" s="4"/>
      <c r="E280" s="5"/>
      <c r="F280" s="5"/>
      <c r="G280" s="5"/>
      <c r="H280" s="6"/>
      <c r="I280" s="6"/>
      <c r="J280" s="6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ht="15.75" customHeight="1">
      <c r="B281" s="4"/>
      <c r="C281" s="4"/>
      <c r="D281" s="4"/>
      <c r="E281" s="5"/>
      <c r="F281" s="5"/>
      <c r="G281" s="5"/>
      <c r="H281" s="6"/>
      <c r="I281" s="6"/>
      <c r="J281" s="6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ht="15.75" customHeight="1">
      <c r="B282" s="4"/>
      <c r="C282" s="4"/>
      <c r="D282" s="4"/>
      <c r="E282" s="5"/>
      <c r="F282" s="5"/>
      <c r="G282" s="5"/>
      <c r="H282" s="6"/>
      <c r="I282" s="6"/>
      <c r="J282" s="6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ht="15.75" customHeight="1">
      <c r="B283" s="4"/>
      <c r="C283" s="4"/>
      <c r="D283" s="4"/>
      <c r="E283" s="5"/>
      <c r="F283" s="5"/>
      <c r="G283" s="5"/>
      <c r="H283" s="6"/>
      <c r="I283" s="6"/>
      <c r="J283" s="6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ht="15.75" customHeight="1">
      <c r="B284" s="4"/>
      <c r="C284" s="4"/>
      <c r="D284" s="4"/>
      <c r="E284" s="5"/>
      <c r="F284" s="5"/>
      <c r="G284" s="5"/>
      <c r="H284" s="6"/>
      <c r="I284" s="6"/>
      <c r="J284" s="6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ht="15.75" customHeight="1">
      <c r="B285" s="4"/>
      <c r="C285" s="4"/>
      <c r="D285" s="4"/>
      <c r="E285" s="5"/>
      <c r="F285" s="5"/>
      <c r="G285" s="5"/>
      <c r="H285" s="6"/>
      <c r="I285" s="6"/>
      <c r="J285" s="6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ht="15.75" customHeight="1">
      <c r="B286" s="4"/>
      <c r="C286" s="4"/>
      <c r="D286" s="4"/>
      <c r="E286" s="5"/>
      <c r="F286" s="5"/>
      <c r="G286" s="5"/>
      <c r="H286" s="6"/>
      <c r="I286" s="6"/>
      <c r="J286" s="6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ht="15.75" customHeight="1">
      <c r="B287" s="4"/>
      <c r="C287" s="4"/>
      <c r="D287" s="4"/>
      <c r="E287" s="5"/>
      <c r="F287" s="5"/>
      <c r="G287" s="5"/>
      <c r="H287" s="6"/>
      <c r="I287" s="6"/>
      <c r="J287" s="6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ht="15.75" customHeight="1">
      <c r="B288" s="4"/>
      <c r="C288" s="4"/>
      <c r="D288" s="4"/>
      <c r="E288" s="5"/>
      <c r="F288" s="5"/>
      <c r="G288" s="5"/>
      <c r="H288" s="6"/>
      <c r="I288" s="6"/>
      <c r="J288" s="6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ht="15.75" customHeight="1">
      <c r="B289" s="4"/>
      <c r="C289" s="4"/>
      <c r="D289" s="4"/>
      <c r="E289" s="5"/>
      <c r="F289" s="5"/>
      <c r="G289" s="5"/>
      <c r="H289" s="6"/>
      <c r="I289" s="6"/>
      <c r="J289" s="6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ht="15.75" customHeight="1">
      <c r="B290" s="4"/>
      <c r="C290" s="4"/>
      <c r="D290" s="4"/>
      <c r="E290" s="5"/>
      <c r="F290" s="5"/>
      <c r="G290" s="5"/>
      <c r="H290" s="6"/>
      <c r="I290" s="6"/>
      <c r="J290" s="6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ht="15.75" customHeight="1">
      <c r="B291" s="4"/>
      <c r="C291" s="4"/>
      <c r="D291" s="4"/>
      <c r="E291" s="5"/>
      <c r="F291" s="5"/>
      <c r="G291" s="5"/>
      <c r="H291" s="6"/>
      <c r="I291" s="6"/>
      <c r="J291" s="6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ht="15.75" customHeight="1">
      <c r="B292" s="4"/>
      <c r="C292" s="4"/>
      <c r="D292" s="4"/>
      <c r="E292" s="5"/>
      <c r="F292" s="5"/>
      <c r="G292" s="5"/>
      <c r="H292" s="6"/>
      <c r="I292" s="6"/>
      <c r="J292" s="6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ht="15.75" customHeight="1">
      <c r="B293" s="4"/>
      <c r="C293" s="4"/>
      <c r="D293" s="4"/>
      <c r="E293" s="5"/>
      <c r="F293" s="5"/>
      <c r="G293" s="5"/>
      <c r="H293" s="6"/>
      <c r="I293" s="6"/>
      <c r="J293" s="6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ht="15.75" customHeight="1">
      <c r="B294" s="4"/>
      <c r="C294" s="4"/>
      <c r="D294" s="4"/>
      <c r="E294" s="5"/>
      <c r="F294" s="5"/>
      <c r="G294" s="5"/>
      <c r="H294" s="6"/>
      <c r="I294" s="6"/>
      <c r="J294" s="6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ht="15.75" customHeight="1">
      <c r="B295" s="4"/>
      <c r="C295" s="4"/>
      <c r="D295" s="4"/>
      <c r="E295" s="5"/>
      <c r="F295" s="5"/>
      <c r="G295" s="5"/>
      <c r="H295" s="6"/>
      <c r="I295" s="6"/>
      <c r="J295" s="6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ht="15.75" customHeight="1">
      <c r="B296" s="4"/>
      <c r="C296" s="4"/>
      <c r="D296" s="4"/>
      <c r="E296" s="5"/>
      <c r="F296" s="5"/>
      <c r="G296" s="5"/>
      <c r="H296" s="6"/>
      <c r="I296" s="6"/>
      <c r="J296" s="6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ht="15.75" customHeight="1">
      <c r="B297" s="4"/>
      <c r="C297" s="4"/>
      <c r="D297" s="4"/>
      <c r="E297" s="5"/>
      <c r="F297" s="5"/>
      <c r="G297" s="5"/>
      <c r="H297" s="6"/>
      <c r="I297" s="6"/>
      <c r="J297" s="6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ht="15.75" customHeight="1">
      <c r="B298" s="4"/>
      <c r="C298" s="4"/>
      <c r="D298" s="4"/>
      <c r="E298" s="5"/>
      <c r="F298" s="5"/>
      <c r="G298" s="5"/>
      <c r="H298" s="6"/>
      <c r="I298" s="6"/>
      <c r="J298" s="6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ht="15.75" customHeight="1">
      <c r="B299" s="4"/>
      <c r="C299" s="4"/>
      <c r="D299" s="4"/>
      <c r="E299" s="5"/>
      <c r="F299" s="5"/>
      <c r="G299" s="5"/>
      <c r="H299" s="6"/>
      <c r="I299" s="6"/>
      <c r="J299" s="6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ht="15.75" customHeight="1">
      <c r="B300" s="4"/>
      <c r="C300" s="4"/>
      <c r="D300" s="4"/>
      <c r="E300" s="5"/>
      <c r="F300" s="5"/>
      <c r="G300" s="5"/>
      <c r="H300" s="6"/>
      <c r="I300" s="6"/>
      <c r="J300" s="6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ht="15.75" customHeight="1">
      <c r="B301" s="4"/>
      <c r="C301" s="4"/>
      <c r="D301" s="4"/>
      <c r="E301" s="5"/>
      <c r="F301" s="5"/>
      <c r="G301" s="5"/>
      <c r="H301" s="6"/>
      <c r="I301" s="6"/>
      <c r="J301" s="6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ht="15.75" customHeight="1">
      <c r="B302" s="4"/>
      <c r="C302" s="4"/>
      <c r="D302" s="4"/>
      <c r="E302" s="5"/>
      <c r="F302" s="5"/>
      <c r="G302" s="5"/>
      <c r="H302" s="6"/>
      <c r="I302" s="6"/>
      <c r="J302" s="6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ht="15.75" customHeight="1">
      <c r="B303" s="4"/>
      <c r="C303" s="4"/>
      <c r="D303" s="4"/>
      <c r="E303" s="5"/>
      <c r="F303" s="5"/>
      <c r="G303" s="5"/>
      <c r="H303" s="6"/>
      <c r="I303" s="6"/>
      <c r="J303" s="6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ht="15.75" customHeight="1">
      <c r="B304" s="4"/>
      <c r="C304" s="4"/>
      <c r="D304" s="4"/>
      <c r="E304" s="5"/>
      <c r="F304" s="5"/>
      <c r="G304" s="5"/>
      <c r="H304" s="6"/>
      <c r="I304" s="6"/>
      <c r="J304" s="6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ht="15.75" customHeight="1">
      <c r="B305" s="4"/>
      <c r="C305" s="4"/>
      <c r="D305" s="4"/>
      <c r="E305" s="5"/>
      <c r="F305" s="5"/>
      <c r="G305" s="5"/>
      <c r="H305" s="6"/>
      <c r="I305" s="6"/>
      <c r="J305" s="6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ht="15.75" customHeight="1">
      <c r="B306" s="4"/>
      <c r="C306" s="4"/>
      <c r="D306" s="4"/>
      <c r="E306" s="5"/>
      <c r="F306" s="5"/>
      <c r="G306" s="5"/>
      <c r="H306" s="6"/>
      <c r="I306" s="6"/>
      <c r="J306" s="6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ht="15.75" customHeight="1">
      <c r="B307" s="4"/>
      <c r="C307" s="4"/>
      <c r="D307" s="4"/>
      <c r="E307" s="5"/>
      <c r="F307" s="5"/>
      <c r="G307" s="5"/>
      <c r="H307" s="6"/>
      <c r="I307" s="6"/>
      <c r="J307" s="6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ht="15.75" customHeight="1">
      <c r="B308" s="4"/>
      <c r="C308" s="4"/>
      <c r="D308" s="4"/>
      <c r="E308" s="5"/>
      <c r="F308" s="5"/>
      <c r="G308" s="5"/>
      <c r="H308" s="6"/>
      <c r="I308" s="6"/>
      <c r="J308" s="6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ht="15.75" customHeight="1">
      <c r="B309" s="4"/>
      <c r="C309" s="4"/>
      <c r="D309" s="4"/>
      <c r="E309" s="5"/>
      <c r="F309" s="5"/>
      <c r="G309" s="5"/>
      <c r="H309" s="6"/>
      <c r="I309" s="6"/>
      <c r="J309" s="6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ht="15.75" customHeight="1">
      <c r="B310" s="4"/>
      <c r="C310" s="4"/>
      <c r="D310" s="4"/>
      <c r="E310" s="5"/>
      <c r="F310" s="5"/>
      <c r="G310" s="5"/>
      <c r="H310" s="6"/>
      <c r="I310" s="6"/>
      <c r="J310" s="6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ht="15.75" customHeight="1">
      <c r="B311" s="4"/>
      <c r="C311" s="4"/>
      <c r="D311" s="4"/>
      <c r="E311" s="5"/>
      <c r="F311" s="5"/>
      <c r="G311" s="5"/>
      <c r="H311" s="6"/>
      <c r="I311" s="6"/>
      <c r="J311" s="6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ht="15.75" customHeight="1">
      <c r="B312" s="4"/>
      <c r="C312" s="4"/>
      <c r="D312" s="4"/>
      <c r="E312" s="5"/>
      <c r="F312" s="5"/>
      <c r="G312" s="5"/>
      <c r="H312" s="6"/>
      <c r="I312" s="6"/>
      <c r="J312" s="6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ht="15.75" customHeight="1">
      <c r="B313" s="4"/>
      <c r="C313" s="4"/>
      <c r="D313" s="4"/>
      <c r="E313" s="5"/>
      <c r="F313" s="5"/>
      <c r="G313" s="5"/>
      <c r="H313" s="6"/>
      <c r="I313" s="6"/>
      <c r="J313" s="6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ht="15.75" customHeight="1">
      <c r="B314" s="4"/>
      <c r="C314" s="4"/>
      <c r="D314" s="4"/>
      <c r="E314" s="5"/>
      <c r="F314" s="5"/>
      <c r="G314" s="5"/>
      <c r="H314" s="6"/>
      <c r="I314" s="6"/>
      <c r="J314" s="6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ht="15.75" customHeight="1">
      <c r="B315" s="4"/>
      <c r="C315" s="4"/>
      <c r="D315" s="4"/>
      <c r="E315" s="5"/>
      <c r="F315" s="5"/>
      <c r="G315" s="5"/>
      <c r="H315" s="6"/>
      <c r="I315" s="6"/>
      <c r="J315" s="6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ht="15.75" customHeight="1">
      <c r="B316" s="4"/>
      <c r="C316" s="4"/>
      <c r="D316" s="4"/>
      <c r="E316" s="5"/>
      <c r="F316" s="5"/>
      <c r="G316" s="5"/>
      <c r="H316" s="6"/>
      <c r="I316" s="6"/>
      <c r="J316" s="6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ht="15.75" customHeight="1">
      <c r="B317" s="4"/>
      <c r="C317" s="4"/>
      <c r="D317" s="4"/>
      <c r="E317" s="5"/>
      <c r="F317" s="5"/>
      <c r="G317" s="5"/>
      <c r="H317" s="6"/>
      <c r="I317" s="6"/>
      <c r="J317" s="6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ht="15.75" customHeight="1">
      <c r="B318" s="4"/>
      <c r="C318" s="4"/>
      <c r="D318" s="4"/>
      <c r="E318" s="5"/>
      <c r="F318" s="5"/>
      <c r="G318" s="5"/>
      <c r="H318" s="6"/>
      <c r="I318" s="6"/>
      <c r="J318" s="6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ht="15.75" customHeight="1">
      <c r="B319" s="4"/>
      <c r="C319" s="4"/>
      <c r="D319" s="4"/>
      <c r="E319" s="5"/>
      <c r="F319" s="5"/>
      <c r="G319" s="5"/>
      <c r="H319" s="6"/>
      <c r="I319" s="6"/>
      <c r="J319" s="6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ht="15.75" customHeight="1">
      <c r="B320" s="4"/>
      <c r="C320" s="4"/>
      <c r="D320" s="4"/>
      <c r="E320" s="5"/>
      <c r="F320" s="5"/>
      <c r="G320" s="5"/>
      <c r="H320" s="6"/>
      <c r="I320" s="6"/>
      <c r="J320" s="6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ht="15.75" customHeight="1">
      <c r="B321" s="4"/>
      <c r="C321" s="4"/>
      <c r="D321" s="4"/>
      <c r="E321" s="5"/>
      <c r="F321" s="5"/>
      <c r="G321" s="5"/>
      <c r="H321" s="6"/>
      <c r="I321" s="6"/>
      <c r="J321" s="6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ht="15.75" customHeight="1">
      <c r="B322" s="4"/>
      <c r="C322" s="4"/>
      <c r="D322" s="4"/>
      <c r="E322" s="5"/>
      <c r="F322" s="5"/>
      <c r="G322" s="5"/>
      <c r="H322" s="6"/>
      <c r="I322" s="6"/>
      <c r="J322" s="6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ht="15.75" customHeight="1">
      <c r="B323" s="4"/>
      <c r="C323" s="4"/>
      <c r="D323" s="4"/>
      <c r="E323" s="5"/>
      <c r="F323" s="5"/>
      <c r="G323" s="5"/>
      <c r="H323" s="6"/>
      <c r="I323" s="6"/>
      <c r="J323" s="6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ht="15.75" customHeight="1">
      <c r="B324" s="4"/>
      <c r="C324" s="4"/>
      <c r="D324" s="4"/>
      <c r="E324" s="5"/>
      <c r="F324" s="5"/>
      <c r="G324" s="5"/>
      <c r="H324" s="6"/>
      <c r="I324" s="6"/>
      <c r="J324" s="6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ht="15.75" customHeight="1">
      <c r="B325" s="4"/>
      <c r="C325" s="4"/>
      <c r="D325" s="4"/>
      <c r="E325" s="5"/>
      <c r="F325" s="5"/>
      <c r="G325" s="5"/>
      <c r="H325" s="6"/>
      <c r="I325" s="6"/>
      <c r="J325" s="6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ht="15.75" customHeight="1">
      <c r="B326" s="4"/>
      <c r="C326" s="4"/>
      <c r="D326" s="4"/>
      <c r="E326" s="5"/>
      <c r="F326" s="5"/>
      <c r="G326" s="5"/>
      <c r="H326" s="6"/>
      <c r="I326" s="6"/>
      <c r="J326" s="6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ht="15.75" customHeight="1">
      <c r="B327" s="4"/>
      <c r="C327" s="4"/>
      <c r="D327" s="4"/>
      <c r="E327" s="5"/>
      <c r="F327" s="5"/>
      <c r="G327" s="5"/>
      <c r="H327" s="6"/>
      <c r="I327" s="6"/>
      <c r="J327" s="6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ht="15.75" customHeight="1">
      <c r="B328" s="4"/>
      <c r="C328" s="4"/>
      <c r="D328" s="4"/>
      <c r="E328" s="5"/>
      <c r="F328" s="5"/>
      <c r="G328" s="5"/>
      <c r="H328" s="6"/>
      <c r="I328" s="6"/>
      <c r="J328" s="6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ht="15.75" customHeight="1">
      <c r="B329" s="4"/>
      <c r="C329" s="4"/>
      <c r="D329" s="4"/>
      <c r="E329" s="5"/>
      <c r="F329" s="5"/>
      <c r="G329" s="5"/>
      <c r="H329" s="6"/>
      <c r="I329" s="6"/>
      <c r="J329" s="6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ht="15.75" customHeight="1">
      <c r="B330" s="4"/>
      <c r="C330" s="4"/>
      <c r="D330" s="4"/>
      <c r="E330" s="5"/>
      <c r="F330" s="5"/>
      <c r="G330" s="5"/>
      <c r="H330" s="6"/>
      <c r="I330" s="6"/>
      <c r="J330" s="6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ht="15.75" customHeight="1">
      <c r="B331" s="4"/>
      <c r="C331" s="4"/>
      <c r="D331" s="4"/>
      <c r="E331" s="5"/>
      <c r="F331" s="5"/>
      <c r="G331" s="5"/>
      <c r="H331" s="6"/>
      <c r="I331" s="6"/>
      <c r="J331" s="6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ht="15.75" customHeight="1">
      <c r="B332" s="4"/>
      <c r="C332" s="4"/>
      <c r="D332" s="4"/>
      <c r="E332" s="5"/>
      <c r="F332" s="5"/>
      <c r="G332" s="5"/>
      <c r="H332" s="6"/>
      <c r="I332" s="6"/>
      <c r="J332" s="6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ht="15.75" customHeight="1">
      <c r="B333" s="4"/>
      <c r="C333" s="4"/>
      <c r="D333" s="4"/>
      <c r="E333" s="5"/>
      <c r="F333" s="5"/>
      <c r="G333" s="5"/>
      <c r="H333" s="6"/>
      <c r="I333" s="6"/>
      <c r="J333" s="6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ht="15.75" customHeight="1">
      <c r="B334" s="4"/>
      <c r="C334" s="4"/>
      <c r="D334" s="4"/>
      <c r="E334" s="5"/>
      <c r="F334" s="5"/>
      <c r="G334" s="5"/>
      <c r="H334" s="6"/>
      <c r="I334" s="6"/>
      <c r="J334" s="6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ht="15.75" customHeight="1">
      <c r="B335" s="4"/>
      <c r="C335" s="4"/>
      <c r="D335" s="4"/>
      <c r="E335" s="5"/>
      <c r="F335" s="5"/>
      <c r="G335" s="5"/>
      <c r="H335" s="6"/>
      <c r="I335" s="6"/>
      <c r="J335" s="6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ht="15.75" customHeight="1">
      <c r="B336" s="4"/>
      <c r="C336" s="4"/>
      <c r="D336" s="4"/>
      <c r="E336" s="5"/>
      <c r="F336" s="5"/>
      <c r="G336" s="5"/>
      <c r="H336" s="6"/>
      <c r="I336" s="6"/>
      <c r="J336" s="6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ht="15.75" customHeight="1">
      <c r="B337" s="4"/>
      <c r="C337" s="4"/>
      <c r="D337" s="4"/>
      <c r="E337" s="5"/>
      <c r="F337" s="5"/>
      <c r="G337" s="5"/>
      <c r="H337" s="6"/>
      <c r="I337" s="6"/>
      <c r="J337" s="6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ht="15.75" customHeight="1">
      <c r="B338" s="4"/>
      <c r="C338" s="4"/>
      <c r="D338" s="4"/>
      <c r="E338" s="5"/>
      <c r="F338" s="5"/>
      <c r="G338" s="5"/>
      <c r="H338" s="6"/>
      <c r="I338" s="6"/>
      <c r="J338" s="6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ht="15.75" customHeight="1">
      <c r="B339" s="4"/>
      <c r="C339" s="4"/>
      <c r="D339" s="4"/>
      <c r="E339" s="5"/>
      <c r="F339" s="5"/>
      <c r="G339" s="5"/>
      <c r="H339" s="6"/>
      <c r="I339" s="6"/>
      <c r="J339" s="6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ht="15.75" customHeight="1">
      <c r="B340" s="4"/>
      <c r="C340" s="4"/>
      <c r="D340" s="4"/>
      <c r="E340" s="5"/>
      <c r="F340" s="5"/>
      <c r="G340" s="5"/>
      <c r="H340" s="6"/>
      <c r="I340" s="6"/>
      <c r="J340" s="6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ht="15.75" customHeight="1">
      <c r="B341" s="4"/>
      <c r="C341" s="4"/>
      <c r="D341" s="4"/>
      <c r="E341" s="5"/>
      <c r="F341" s="5"/>
      <c r="G341" s="5"/>
      <c r="H341" s="6"/>
      <c r="I341" s="6"/>
      <c r="J341" s="6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ht="15.75" customHeight="1">
      <c r="B342" s="4"/>
      <c r="C342" s="4"/>
      <c r="D342" s="4"/>
      <c r="E342" s="5"/>
      <c r="F342" s="5"/>
      <c r="G342" s="5"/>
      <c r="H342" s="6"/>
      <c r="I342" s="6"/>
      <c r="J342" s="6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ht="15.75" customHeight="1">
      <c r="B343" s="4"/>
      <c r="C343" s="4"/>
      <c r="D343" s="4"/>
      <c r="E343" s="5"/>
      <c r="F343" s="5"/>
      <c r="G343" s="5"/>
      <c r="H343" s="6"/>
      <c r="I343" s="6"/>
      <c r="J343" s="6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ht="15.75" customHeight="1">
      <c r="B344" s="4"/>
      <c r="C344" s="4"/>
      <c r="D344" s="4"/>
      <c r="E344" s="5"/>
      <c r="F344" s="5"/>
      <c r="G344" s="5"/>
      <c r="H344" s="6"/>
      <c r="I344" s="6"/>
      <c r="J344" s="6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ht="15.75" customHeight="1">
      <c r="B345" s="4"/>
      <c r="C345" s="4"/>
      <c r="D345" s="4"/>
      <c r="E345" s="5"/>
      <c r="F345" s="5"/>
      <c r="G345" s="5"/>
      <c r="H345" s="6"/>
      <c r="I345" s="6"/>
      <c r="J345" s="6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ht="15.75" customHeight="1">
      <c r="B346" s="4"/>
      <c r="C346" s="4"/>
      <c r="D346" s="4"/>
      <c r="E346" s="5"/>
      <c r="F346" s="5"/>
      <c r="G346" s="5"/>
      <c r="H346" s="6"/>
      <c r="I346" s="6"/>
      <c r="J346" s="6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ht="15.75" customHeight="1">
      <c r="B347" s="4"/>
      <c r="C347" s="4"/>
      <c r="D347" s="4"/>
      <c r="E347" s="5"/>
      <c r="F347" s="5"/>
      <c r="G347" s="5"/>
      <c r="H347" s="6"/>
      <c r="I347" s="6"/>
      <c r="J347" s="6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ht="15.75" customHeight="1">
      <c r="B348" s="4"/>
      <c r="C348" s="4"/>
      <c r="D348" s="4"/>
      <c r="E348" s="5"/>
      <c r="F348" s="5"/>
      <c r="G348" s="5"/>
      <c r="H348" s="6"/>
      <c r="I348" s="6"/>
      <c r="J348" s="6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ht="15.75" customHeight="1">
      <c r="B349" s="4"/>
      <c r="C349" s="4"/>
      <c r="D349" s="4"/>
      <c r="E349" s="5"/>
      <c r="F349" s="5"/>
      <c r="G349" s="5"/>
      <c r="H349" s="6"/>
      <c r="I349" s="6"/>
      <c r="J349" s="6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ht="15.75" customHeight="1">
      <c r="B350" s="4"/>
      <c r="C350" s="4"/>
      <c r="D350" s="4"/>
      <c r="E350" s="5"/>
      <c r="F350" s="5"/>
      <c r="G350" s="5"/>
      <c r="H350" s="6"/>
      <c r="I350" s="6"/>
      <c r="J350" s="6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ht="15.75" customHeight="1">
      <c r="B351" s="4"/>
      <c r="C351" s="4"/>
      <c r="D351" s="4"/>
      <c r="E351" s="5"/>
      <c r="F351" s="5"/>
      <c r="G351" s="5"/>
      <c r="H351" s="6"/>
      <c r="I351" s="6"/>
      <c r="J351" s="6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ht="15.75" customHeight="1">
      <c r="B352" s="4"/>
      <c r="C352" s="4"/>
      <c r="D352" s="4"/>
      <c r="E352" s="5"/>
      <c r="F352" s="5"/>
      <c r="G352" s="5"/>
      <c r="H352" s="6"/>
      <c r="I352" s="6"/>
      <c r="J352" s="6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ht="15.75" customHeight="1">
      <c r="B353" s="4"/>
      <c r="C353" s="4"/>
      <c r="D353" s="4"/>
      <c r="E353" s="5"/>
      <c r="F353" s="5"/>
      <c r="G353" s="5"/>
      <c r="H353" s="6"/>
      <c r="I353" s="6"/>
      <c r="J353" s="6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ht="15.75" customHeight="1">
      <c r="B354" s="4"/>
      <c r="C354" s="4"/>
      <c r="D354" s="4"/>
      <c r="E354" s="5"/>
      <c r="F354" s="5"/>
      <c r="G354" s="5"/>
      <c r="H354" s="6"/>
      <c r="I354" s="6"/>
      <c r="J354" s="6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ht="15.75" customHeight="1">
      <c r="B355" s="4"/>
      <c r="C355" s="4"/>
      <c r="D355" s="4"/>
      <c r="E355" s="5"/>
      <c r="F355" s="5"/>
      <c r="G355" s="5"/>
      <c r="H355" s="6"/>
      <c r="I355" s="6"/>
      <c r="J355" s="6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ht="15.75" customHeight="1">
      <c r="B356" s="4"/>
      <c r="C356" s="4"/>
      <c r="D356" s="4"/>
      <c r="E356" s="5"/>
      <c r="F356" s="5"/>
      <c r="G356" s="5"/>
      <c r="H356" s="6"/>
      <c r="I356" s="6"/>
      <c r="J356" s="6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ht="15.75" customHeight="1">
      <c r="B357" s="4"/>
      <c r="C357" s="4"/>
      <c r="D357" s="4"/>
      <c r="E357" s="5"/>
      <c r="F357" s="5"/>
      <c r="G357" s="5"/>
      <c r="H357" s="6"/>
      <c r="I357" s="6"/>
      <c r="J357" s="6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ht="15.75" customHeight="1">
      <c r="B358" s="4"/>
      <c r="C358" s="4"/>
      <c r="D358" s="4"/>
      <c r="E358" s="5"/>
      <c r="F358" s="5"/>
      <c r="G358" s="5"/>
      <c r="H358" s="6"/>
      <c r="I358" s="6"/>
      <c r="J358" s="6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ht="15.75" customHeight="1">
      <c r="B359" s="4"/>
      <c r="C359" s="4"/>
      <c r="D359" s="4"/>
      <c r="E359" s="5"/>
      <c r="F359" s="5"/>
      <c r="G359" s="5"/>
      <c r="H359" s="6"/>
      <c r="I359" s="6"/>
      <c r="J359" s="6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ht="15.75" customHeight="1">
      <c r="B360" s="4"/>
      <c r="C360" s="4"/>
      <c r="D360" s="4"/>
      <c r="E360" s="5"/>
      <c r="F360" s="5"/>
      <c r="G360" s="5"/>
      <c r="H360" s="6"/>
      <c r="I360" s="6"/>
      <c r="J360" s="6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ht="15.75" customHeight="1">
      <c r="B361" s="4"/>
      <c r="C361" s="4"/>
      <c r="D361" s="4"/>
      <c r="E361" s="5"/>
      <c r="F361" s="5"/>
      <c r="G361" s="5"/>
      <c r="H361" s="6"/>
      <c r="I361" s="6"/>
      <c r="J361" s="6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ht="15.75" customHeight="1">
      <c r="B362" s="4"/>
      <c r="C362" s="4"/>
      <c r="D362" s="4"/>
      <c r="E362" s="5"/>
      <c r="F362" s="5"/>
      <c r="G362" s="5"/>
      <c r="H362" s="6"/>
      <c r="I362" s="6"/>
      <c r="J362" s="6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ht="15.75" customHeight="1">
      <c r="B363" s="4"/>
      <c r="C363" s="4"/>
      <c r="D363" s="4"/>
      <c r="E363" s="5"/>
      <c r="F363" s="5"/>
      <c r="G363" s="5"/>
      <c r="H363" s="6"/>
      <c r="I363" s="6"/>
      <c r="J363" s="6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ht="15.75" customHeight="1">
      <c r="B364" s="4"/>
      <c r="C364" s="4"/>
      <c r="D364" s="4"/>
      <c r="E364" s="5"/>
      <c r="F364" s="5"/>
      <c r="G364" s="5"/>
      <c r="H364" s="6"/>
      <c r="I364" s="6"/>
      <c r="J364" s="6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ht="15.75" customHeight="1">
      <c r="B365" s="4"/>
      <c r="C365" s="4"/>
      <c r="D365" s="4"/>
      <c r="E365" s="5"/>
      <c r="F365" s="5"/>
      <c r="G365" s="5"/>
      <c r="H365" s="6"/>
      <c r="I365" s="6"/>
      <c r="J365" s="6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ht="15.75" customHeight="1">
      <c r="B366" s="4"/>
      <c r="C366" s="4"/>
      <c r="D366" s="4"/>
      <c r="E366" s="5"/>
      <c r="F366" s="5"/>
      <c r="G366" s="5"/>
      <c r="H366" s="6"/>
      <c r="I366" s="6"/>
      <c r="J366" s="6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ht="15.75" customHeight="1">
      <c r="B367" s="4"/>
      <c r="C367" s="4"/>
      <c r="D367" s="4"/>
      <c r="E367" s="5"/>
      <c r="F367" s="5"/>
      <c r="G367" s="5"/>
      <c r="H367" s="6"/>
      <c r="I367" s="6"/>
      <c r="J367" s="6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ht="15.75" customHeight="1">
      <c r="B368" s="4"/>
      <c r="C368" s="4"/>
      <c r="D368" s="4"/>
      <c r="E368" s="5"/>
      <c r="F368" s="5"/>
      <c r="G368" s="5"/>
      <c r="H368" s="6"/>
      <c r="I368" s="6"/>
      <c r="J368" s="6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ht="15.75" customHeight="1">
      <c r="B369" s="4"/>
      <c r="C369" s="4"/>
      <c r="D369" s="4"/>
      <c r="E369" s="5"/>
      <c r="F369" s="5"/>
      <c r="G369" s="5"/>
      <c r="H369" s="6"/>
      <c r="I369" s="6"/>
      <c r="J369" s="6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ht="15.75" customHeight="1">
      <c r="B370" s="4"/>
      <c r="C370" s="4"/>
      <c r="D370" s="4"/>
      <c r="E370" s="5"/>
      <c r="F370" s="5"/>
      <c r="G370" s="5"/>
      <c r="H370" s="6"/>
      <c r="I370" s="6"/>
      <c r="J370" s="6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ht="15.75" customHeight="1">
      <c r="B371" s="4"/>
      <c r="C371" s="4"/>
      <c r="D371" s="4"/>
      <c r="E371" s="5"/>
      <c r="F371" s="5"/>
      <c r="G371" s="5"/>
      <c r="H371" s="6"/>
      <c r="I371" s="6"/>
      <c r="J371" s="6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ht="15.75" customHeight="1">
      <c r="B372" s="4"/>
      <c r="C372" s="4"/>
      <c r="D372" s="4"/>
      <c r="E372" s="5"/>
      <c r="F372" s="5"/>
      <c r="G372" s="5"/>
      <c r="H372" s="6"/>
      <c r="I372" s="6"/>
      <c r="J372" s="6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ht="15.75" customHeight="1">
      <c r="B373" s="4"/>
      <c r="C373" s="4"/>
      <c r="D373" s="4"/>
      <c r="E373" s="5"/>
      <c r="F373" s="5"/>
      <c r="G373" s="5"/>
      <c r="H373" s="6"/>
      <c r="I373" s="6"/>
      <c r="J373" s="6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ht="15.75" customHeight="1">
      <c r="B374" s="4"/>
      <c r="C374" s="4"/>
      <c r="D374" s="4"/>
      <c r="E374" s="5"/>
      <c r="F374" s="5"/>
      <c r="G374" s="5"/>
      <c r="H374" s="6"/>
      <c r="I374" s="6"/>
      <c r="J374" s="6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ht="15.75" customHeight="1">
      <c r="B375" s="4"/>
      <c r="C375" s="4"/>
      <c r="D375" s="4"/>
      <c r="E375" s="5"/>
      <c r="F375" s="5"/>
      <c r="G375" s="5"/>
      <c r="H375" s="6"/>
      <c r="I375" s="6"/>
      <c r="J375" s="6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ht="15.75" customHeight="1">
      <c r="B376" s="4"/>
      <c r="C376" s="4"/>
      <c r="D376" s="4"/>
      <c r="E376" s="5"/>
      <c r="F376" s="5"/>
      <c r="G376" s="5"/>
      <c r="H376" s="6"/>
      <c r="I376" s="6"/>
      <c r="J376" s="6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ht="15.75" customHeight="1">
      <c r="B377" s="4"/>
      <c r="C377" s="4"/>
      <c r="D377" s="4"/>
      <c r="E377" s="5"/>
      <c r="F377" s="5"/>
      <c r="G377" s="5"/>
      <c r="H377" s="6"/>
      <c r="I377" s="6"/>
      <c r="J377" s="6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ht="15.75" customHeight="1">
      <c r="B378" s="4"/>
      <c r="C378" s="4"/>
      <c r="D378" s="4"/>
      <c r="E378" s="5"/>
      <c r="F378" s="5"/>
      <c r="G378" s="5"/>
      <c r="H378" s="6"/>
      <c r="I378" s="6"/>
      <c r="J378" s="6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ht="15.75" customHeight="1">
      <c r="B379" s="4"/>
      <c r="C379" s="4"/>
      <c r="D379" s="4"/>
      <c r="E379" s="5"/>
      <c r="F379" s="5"/>
      <c r="G379" s="5"/>
      <c r="H379" s="6"/>
      <c r="I379" s="6"/>
      <c r="J379" s="6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ht="15.75" customHeight="1">
      <c r="B380" s="4"/>
      <c r="C380" s="4"/>
      <c r="D380" s="4"/>
      <c r="E380" s="5"/>
      <c r="F380" s="5"/>
      <c r="G380" s="5"/>
      <c r="H380" s="6"/>
      <c r="I380" s="6"/>
      <c r="J380" s="6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ht="15.75" customHeight="1">
      <c r="B381" s="4"/>
      <c r="C381" s="4"/>
      <c r="D381" s="4"/>
      <c r="E381" s="5"/>
      <c r="F381" s="5"/>
      <c r="G381" s="5"/>
      <c r="H381" s="6"/>
      <c r="I381" s="6"/>
      <c r="J381" s="6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ht="15.75" customHeight="1">
      <c r="B382" s="4"/>
      <c r="C382" s="4"/>
      <c r="D382" s="4"/>
      <c r="E382" s="5"/>
      <c r="F382" s="5"/>
      <c r="G382" s="5"/>
      <c r="H382" s="6"/>
      <c r="I382" s="6"/>
      <c r="J382" s="6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ht="15.75" customHeight="1">
      <c r="B383" s="4"/>
      <c r="C383" s="4"/>
      <c r="D383" s="4"/>
      <c r="E383" s="5"/>
      <c r="F383" s="5"/>
      <c r="G383" s="5"/>
      <c r="H383" s="6"/>
      <c r="I383" s="6"/>
      <c r="J383" s="6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ht="15.75" customHeight="1">
      <c r="B384" s="4"/>
      <c r="C384" s="4"/>
      <c r="D384" s="4"/>
      <c r="E384" s="5"/>
      <c r="F384" s="5"/>
      <c r="G384" s="5"/>
      <c r="H384" s="6"/>
      <c r="I384" s="6"/>
      <c r="J384" s="6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ht="15.75" customHeight="1">
      <c r="B385" s="4"/>
      <c r="C385" s="4"/>
      <c r="D385" s="4"/>
      <c r="E385" s="5"/>
      <c r="F385" s="5"/>
      <c r="G385" s="5"/>
      <c r="H385" s="6"/>
      <c r="I385" s="6"/>
      <c r="J385" s="6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ht="15.75" customHeight="1">
      <c r="B386" s="4"/>
      <c r="C386" s="4"/>
      <c r="D386" s="4"/>
      <c r="E386" s="5"/>
      <c r="F386" s="5"/>
      <c r="G386" s="5"/>
      <c r="H386" s="6"/>
      <c r="I386" s="6"/>
      <c r="J386" s="6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ht="15.75" customHeight="1">
      <c r="B387" s="4"/>
      <c r="C387" s="4"/>
      <c r="D387" s="4"/>
      <c r="E387" s="5"/>
      <c r="F387" s="5"/>
      <c r="G387" s="5"/>
      <c r="H387" s="6"/>
      <c r="I387" s="6"/>
      <c r="J387" s="6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ht="15.75" customHeight="1">
      <c r="B388" s="4"/>
      <c r="C388" s="4"/>
      <c r="D388" s="4"/>
      <c r="E388" s="5"/>
      <c r="F388" s="5"/>
      <c r="G388" s="5"/>
      <c r="H388" s="6"/>
      <c r="I388" s="6"/>
      <c r="J388" s="6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ht="15.75" customHeight="1">
      <c r="B389" s="4"/>
      <c r="C389" s="4"/>
      <c r="D389" s="4"/>
      <c r="E389" s="5"/>
      <c r="F389" s="5"/>
      <c r="G389" s="5"/>
      <c r="H389" s="6"/>
      <c r="I389" s="6"/>
      <c r="J389" s="6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ht="15.75" customHeight="1">
      <c r="B390" s="4"/>
      <c r="C390" s="4"/>
      <c r="D390" s="4"/>
      <c r="E390" s="5"/>
      <c r="F390" s="5"/>
      <c r="G390" s="5"/>
      <c r="H390" s="6"/>
      <c r="I390" s="6"/>
      <c r="J390" s="6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ht="15.75" customHeight="1">
      <c r="B391" s="4"/>
      <c r="C391" s="4"/>
      <c r="D391" s="4"/>
      <c r="E391" s="5"/>
      <c r="F391" s="5"/>
      <c r="G391" s="5"/>
      <c r="H391" s="6"/>
      <c r="I391" s="6"/>
      <c r="J391" s="6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ht="15.75" customHeight="1">
      <c r="B392" s="4"/>
      <c r="C392" s="4"/>
      <c r="D392" s="4"/>
      <c r="E392" s="5"/>
      <c r="F392" s="5"/>
      <c r="G392" s="5"/>
      <c r="H392" s="6"/>
      <c r="I392" s="6"/>
      <c r="J392" s="6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ht="15.75" customHeight="1">
      <c r="B393" s="4"/>
      <c r="C393" s="4"/>
      <c r="D393" s="4"/>
      <c r="E393" s="5"/>
      <c r="F393" s="5"/>
      <c r="G393" s="5"/>
      <c r="H393" s="6"/>
      <c r="I393" s="6"/>
      <c r="J393" s="6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ht="15.75" customHeight="1">
      <c r="B394" s="4"/>
      <c r="C394" s="4"/>
      <c r="D394" s="4"/>
      <c r="E394" s="5"/>
      <c r="F394" s="5"/>
      <c r="G394" s="5"/>
      <c r="H394" s="6"/>
      <c r="I394" s="6"/>
      <c r="J394" s="6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ht="15.75" customHeight="1">
      <c r="B395" s="4"/>
      <c r="C395" s="4"/>
      <c r="D395" s="4"/>
      <c r="E395" s="5"/>
      <c r="F395" s="5"/>
      <c r="G395" s="5"/>
      <c r="H395" s="6"/>
      <c r="I395" s="6"/>
      <c r="J395" s="6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ht="15.75" customHeight="1">
      <c r="B396" s="4"/>
      <c r="C396" s="4"/>
      <c r="D396" s="4"/>
      <c r="E396" s="5"/>
      <c r="F396" s="5"/>
      <c r="G396" s="5"/>
      <c r="H396" s="6"/>
      <c r="I396" s="6"/>
      <c r="J396" s="6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ht="15.75" customHeight="1">
      <c r="B397" s="4"/>
      <c r="C397" s="4"/>
      <c r="D397" s="4"/>
      <c r="E397" s="5"/>
      <c r="F397" s="5"/>
      <c r="G397" s="5"/>
      <c r="H397" s="6"/>
      <c r="I397" s="6"/>
      <c r="J397" s="6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ht="15.75" customHeight="1">
      <c r="B398" s="4"/>
      <c r="C398" s="4"/>
      <c r="D398" s="4"/>
      <c r="E398" s="5"/>
      <c r="F398" s="5"/>
      <c r="G398" s="5"/>
      <c r="H398" s="6"/>
      <c r="I398" s="6"/>
      <c r="J398" s="6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ht="15.75" customHeight="1">
      <c r="B399" s="4"/>
      <c r="C399" s="4"/>
      <c r="D399" s="4"/>
      <c r="E399" s="5"/>
      <c r="F399" s="5"/>
      <c r="G399" s="5"/>
      <c r="H399" s="6"/>
      <c r="I399" s="6"/>
      <c r="J399" s="6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ht="15.75" customHeight="1">
      <c r="B400" s="4"/>
      <c r="C400" s="4"/>
      <c r="D400" s="4"/>
      <c r="E400" s="5"/>
      <c r="F400" s="5"/>
      <c r="G400" s="5"/>
      <c r="H400" s="6"/>
      <c r="I400" s="6"/>
      <c r="J400" s="6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ht="15.75" customHeight="1">
      <c r="B401" s="4"/>
      <c r="C401" s="4"/>
      <c r="D401" s="4"/>
      <c r="E401" s="5"/>
      <c r="F401" s="5"/>
      <c r="G401" s="5"/>
      <c r="H401" s="6"/>
      <c r="I401" s="6"/>
      <c r="J401" s="6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ht="15.75" customHeight="1">
      <c r="B402" s="4"/>
      <c r="C402" s="4"/>
      <c r="D402" s="4"/>
      <c r="E402" s="5"/>
      <c r="F402" s="5"/>
      <c r="G402" s="5"/>
      <c r="H402" s="6"/>
      <c r="I402" s="6"/>
      <c r="J402" s="6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ht="15.75" customHeight="1">
      <c r="B403" s="4"/>
      <c r="C403" s="4"/>
      <c r="D403" s="4"/>
      <c r="E403" s="5"/>
      <c r="F403" s="5"/>
      <c r="G403" s="5"/>
      <c r="H403" s="6"/>
      <c r="I403" s="6"/>
      <c r="J403" s="6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ht="15.75" customHeight="1">
      <c r="B404" s="4"/>
      <c r="C404" s="4"/>
      <c r="D404" s="4"/>
      <c r="E404" s="5"/>
      <c r="F404" s="5"/>
      <c r="G404" s="5"/>
      <c r="H404" s="6"/>
      <c r="I404" s="6"/>
      <c r="J404" s="6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ht="15.75" customHeight="1">
      <c r="B405" s="4"/>
      <c r="C405" s="4"/>
      <c r="D405" s="4"/>
      <c r="E405" s="5"/>
      <c r="F405" s="5"/>
      <c r="G405" s="5"/>
      <c r="H405" s="6"/>
      <c r="I405" s="6"/>
      <c r="J405" s="6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ht="15.75" customHeight="1">
      <c r="B406" s="4"/>
      <c r="C406" s="4"/>
      <c r="D406" s="4"/>
      <c r="E406" s="5"/>
      <c r="F406" s="5"/>
      <c r="G406" s="5"/>
      <c r="H406" s="6"/>
      <c r="I406" s="6"/>
      <c r="J406" s="6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ht="15.75" customHeight="1">
      <c r="B407" s="4"/>
      <c r="C407" s="4"/>
      <c r="D407" s="4"/>
      <c r="E407" s="5"/>
      <c r="F407" s="5"/>
      <c r="G407" s="5"/>
      <c r="H407" s="6"/>
      <c r="I407" s="6"/>
      <c r="J407" s="6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ht="15.75" customHeight="1">
      <c r="B408" s="4"/>
      <c r="C408" s="4"/>
      <c r="D408" s="4"/>
      <c r="E408" s="5"/>
      <c r="F408" s="5"/>
      <c r="G408" s="5"/>
      <c r="H408" s="6"/>
      <c r="I408" s="6"/>
      <c r="J408" s="6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ht="15.75" customHeight="1">
      <c r="B409" s="4"/>
      <c r="C409" s="4"/>
      <c r="D409" s="4"/>
      <c r="E409" s="5"/>
      <c r="F409" s="5"/>
      <c r="G409" s="5"/>
      <c r="H409" s="6"/>
      <c r="I409" s="6"/>
      <c r="J409" s="6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ht="15.75" customHeight="1">
      <c r="B410" s="4"/>
      <c r="C410" s="4"/>
      <c r="D410" s="4"/>
      <c r="E410" s="5"/>
      <c r="F410" s="5"/>
      <c r="G410" s="5"/>
      <c r="H410" s="6"/>
      <c r="I410" s="6"/>
      <c r="J410" s="6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ht="15.75" customHeight="1">
      <c r="B411" s="4"/>
      <c r="C411" s="4"/>
      <c r="D411" s="4"/>
      <c r="E411" s="5"/>
      <c r="F411" s="5"/>
      <c r="G411" s="5"/>
      <c r="H411" s="6"/>
      <c r="I411" s="6"/>
      <c r="J411" s="6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ht="15.75" customHeight="1">
      <c r="B412" s="4"/>
      <c r="C412" s="4"/>
      <c r="D412" s="4"/>
      <c r="E412" s="5"/>
      <c r="F412" s="5"/>
      <c r="G412" s="5"/>
      <c r="H412" s="6"/>
      <c r="I412" s="6"/>
      <c r="J412" s="6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ht="15.75" customHeight="1">
      <c r="B413" s="4"/>
      <c r="C413" s="4"/>
      <c r="D413" s="4"/>
      <c r="E413" s="5"/>
      <c r="F413" s="5"/>
      <c r="G413" s="5"/>
      <c r="H413" s="6"/>
      <c r="I413" s="6"/>
      <c r="J413" s="6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ht="15.75" customHeight="1">
      <c r="B414" s="4"/>
      <c r="C414" s="4"/>
      <c r="D414" s="4"/>
      <c r="E414" s="5"/>
      <c r="F414" s="5"/>
      <c r="G414" s="5"/>
      <c r="H414" s="6"/>
      <c r="I414" s="6"/>
      <c r="J414" s="6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ht="15.75" customHeight="1">
      <c r="B415" s="4"/>
      <c r="C415" s="4"/>
      <c r="D415" s="4"/>
      <c r="E415" s="5"/>
      <c r="F415" s="5"/>
      <c r="G415" s="5"/>
      <c r="H415" s="6"/>
      <c r="I415" s="6"/>
      <c r="J415" s="6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ht="15.75" customHeight="1">
      <c r="B416" s="4"/>
      <c r="C416" s="4"/>
      <c r="D416" s="4"/>
      <c r="E416" s="5"/>
      <c r="F416" s="5"/>
      <c r="G416" s="5"/>
      <c r="H416" s="6"/>
      <c r="I416" s="6"/>
      <c r="J416" s="6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ht="15.75" customHeight="1">
      <c r="B417" s="4"/>
      <c r="C417" s="4"/>
      <c r="D417" s="4"/>
      <c r="E417" s="5"/>
      <c r="F417" s="5"/>
      <c r="G417" s="5"/>
      <c r="H417" s="6"/>
      <c r="I417" s="6"/>
      <c r="J417" s="6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ht="15.75" customHeight="1">
      <c r="B418" s="4"/>
      <c r="C418" s="4"/>
      <c r="D418" s="4"/>
      <c r="E418" s="5"/>
      <c r="F418" s="5"/>
      <c r="G418" s="5"/>
      <c r="H418" s="6"/>
      <c r="I418" s="6"/>
      <c r="J418" s="6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ht="15.75" customHeight="1">
      <c r="B419" s="4"/>
      <c r="C419" s="4"/>
      <c r="D419" s="4"/>
      <c r="E419" s="5"/>
      <c r="F419" s="5"/>
      <c r="G419" s="5"/>
      <c r="H419" s="6"/>
      <c r="I419" s="6"/>
      <c r="J419" s="6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ht="15.75" customHeight="1">
      <c r="B420" s="4"/>
      <c r="C420" s="4"/>
      <c r="D420" s="4"/>
      <c r="E420" s="5"/>
      <c r="F420" s="5"/>
      <c r="G420" s="5"/>
      <c r="H420" s="6"/>
      <c r="I420" s="6"/>
      <c r="J420" s="6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ht="15.75" customHeight="1">
      <c r="B421" s="4"/>
      <c r="C421" s="4"/>
      <c r="D421" s="4"/>
      <c r="E421" s="5"/>
      <c r="F421" s="5"/>
      <c r="G421" s="5"/>
      <c r="H421" s="6"/>
      <c r="I421" s="6"/>
      <c r="J421" s="6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ht="15.75" customHeight="1">
      <c r="B422" s="4"/>
      <c r="C422" s="4"/>
      <c r="D422" s="4"/>
      <c r="E422" s="5"/>
      <c r="F422" s="5"/>
      <c r="G422" s="5"/>
      <c r="H422" s="6"/>
      <c r="I422" s="6"/>
      <c r="J422" s="6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ht="15.75" customHeight="1">
      <c r="B423" s="4"/>
      <c r="C423" s="4"/>
      <c r="D423" s="4"/>
      <c r="E423" s="5"/>
      <c r="F423" s="5"/>
      <c r="G423" s="5"/>
      <c r="H423" s="6"/>
      <c r="I423" s="6"/>
      <c r="J423" s="6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ht="15.75" customHeight="1">
      <c r="B424" s="4"/>
      <c r="C424" s="4"/>
      <c r="D424" s="4"/>
      <c r="E424" s="5"/>
      <c r="F424" s="5"/>
      <c r="G424" s="5"/>
      <c r="H424" s="6"/>
      <c r="I424" s="6"/>
      <c r="J424" s="6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ht="15.75" customHeight="1">
      <c r="B425" s="4"/>
      <c r="C425" s="4"/>
      <c r="D425" s="4"/>
      <c r="E425" s="5"/>
      <c r="F425" s="5"/>
      <c r="G425" s="5"/>
      <c r="H425" s="6"/>
      <c r="I425" s="6"/>
      <c r="J425" s="6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ht="15.75" customHeight="1">
      <c r="B426" s="4"/>
      <c r="C426" s="4"/>
      <c r="D426" s="4"/>
      <c r="E426" s="5"/>
      <c r="F426" s="5"/>
      <c r="G426" s="5"/>
      <c r="H426" s="6"/>
      <c r="I426" s="6"/>
      <c r="J426" s="6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ht="15.75" customHeight="1">
      <c r="B427" s="4"/>
      <c r="C427" s="4"/>
      <c r="D427" s="4"/>
      <c r="E427" s="5"/>
      <c r="F427" s="5"/>
      <c r="G427" s="5"/>
      <c r="H427" s="6"/>
      <c r="I427" s="6"/>
      <c r="J427" s="6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ht="15.75" customHeight="1">
      <c r="B428" s="4"/>
      <c r="C428" s="4"/>
      <c r="D428" s="4"/>
      <c r="E428" s="5"/>
      <c r="F428" s="5"/>
      <c r="G428" s="5"/>
      <c r="H428" s="6"/>
      <c r="I428" s="6"/>
      <c r="J428" s="6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ht="15.75" customHeight="1">
      <c r="B429" s="4"/>
      <c r="C429" s="4"/>
      <c r="D429" s="4"/>
      <c r="E429" s="5"/>
      <c r="F429" s="5"/>
      <c r="G429" s="5"/>
      <c r="H429" s="6"/>
      <c r="I429" s="6"/>
      <c r="J429" s="6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ht="15.75" customHeight="1">
      <c r="B430" s="4"/>
      <c r="C430" s="4"/>
      <c r="D430" s="4"/>
      <c r="E430" s="5"/>
      <c r="F430" s="5"/>
      <c r="G430" s="5"/>
      <c r="H430" s="6"/>
      <c r="I430" s="6"/>
      <c r="J430" s="6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ht="15.75" customHeight="1">
      <c r="B431" s="4"/>
      <c r="C431" s="4"/>
      <c r="D431" s="4"/>
      <c r="E431" s="5"/>
      <c r="F431" s="5"/>
      <c r="G431" s="5"/>
      <c r="H431" s="6"/>
      <c r="I431" s="6"/>
      <c r="J431" s="6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ht="15.75" customHeight="1">
      <c r="B432" s="4"/>
      <c r="C432" s="4"/>
      <c r="D432" s="4"/>
      <c r="E432" s="5"/>
      <c r="F432" s="5"/>
      <c r="G432" s="5"/>
      <c r="H432" s="6"/>
      <c r="I432" s="6"/>
      <c r="J432" s="6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ht="15.75" customHeight="1">
      <c r="B433" s="4"/>
      <c r="C433" s="4"/>
      <c r="D433" s="4"/>
      <c r="E433" s="5"/>
      <c r="F433" s="5"/>
      <c r="G433" s="5"/>
      <c r="H433" s="6"/>
      <c r="I433" s="6"/>
      <c r="J433" s="6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ht="15.75" customHeight="1">
      <c r="B434" s="4"/>
      <c r="C434" s="4"/>
      <c r="D434" s="4"/>
      <c r="E434" s="5"/>
      <c r="F434" s="5"/>
      <c r="G434" s="5"/>
      <c r="H434" s="6"/>
      <c r="I434" s="6"/>
      <c r="J434" s="6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ht="15.75" customHeight="1">
      <c r="B435" s="4"/>
      <c r="C435" s="4"/>
      <c r="D435" s="4"/>
      <c r="E435" s="5"/>
      <c r="F435" s="5"/>
      <c r="G435" s="5"/>
      <c r="H435" s="6"/>
      <c r="I435" s="6"/>
      <c r="J435" s="6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ht="15.75" customHeight="1">
      <c r="B436" s="4"/>
      <c r="C436" s="4"/>
      <c r="D436" s="4"/>
      <c r="E436" s="5"/>
      <c r="F436" s="5"/>
      <c r="G436" s="5"/>
      <c r="H436" s="6"/>
      <c r="I436" s="6"/>
      <c r="J436" s="6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ht="15.75" customHeight="1">
      <c r="B437" s="4"/>
      <c r="C437" s="4"/>
      <c r="D437" s="4"/>
      <c r="E437" s="5"/>
      <c r="F437" s="5"/>
      <c r="G437" s="5"/>
      <c r="H437" s="6"/>
      <c r="I437" s="6"/>
      <c r="J437" s="6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ht="15.75" customHeight="1">
      <c r="B438" s="4"/>
      <c r="C438" s="4"/>
      <c r="D438" s="4"/>
      <c r="E438" s="5"/>
      <c r="F438" s="5"/>
      <c r="G438" s="5"/>
      <c r="H438" s="6"/>
      <c r="I438" s="6"/>
      <c r="J438" s="6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ht="15.75" customHeight="1">
      <c r="B439" s="4"/>
      <c r="C439" s="4"/>
      <c r="D439" s="4"/>
      <c r="E439" s="5"/>
      <c r="F439" s="5"/>
      <c r="G439" s="5"/>
      <c r="H439" s="6"/>
      <c r="I439" s="6"/>
      <c r="J439" s="6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ht="15.75" customHeight="1">
      <c r="B440" s="4"/>
      <c r="C440" s="4"/>
      <c r="D440" s="4"/>
      <c r="E440" s="5"/>
      <c r="F440" s="5"/>
      <c r="G440" s="5"/>
      <c r="H440" s="6"/>
      <c r="I440" s="6"/>
      <c r="J440" s="6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ht="15.75" customHeight="1">
      <c r="B441" s="4"/>
      <c r="C441" s="4"/>
      <c r="D441" s="4"/>
      <c r="E441" s="5"/>
      <c r="F441" s="5"/>
      <c r="G441" s="5"/>
      <c r="H441" s="6"/>
      <c r="I441" s="6"/>
      <c r="J441" s="6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ht="15.75" customHeight="1">
      <c r="B442" s="4"/>
      <c r="C442" s="4"/>
      <c r="D442" s="4"/>
      <c r="E442" s="5"/>
      <c r="F442" s="5"/>
      <c r="G442" s="5"/>
      <c r="H442" s="6"/>
      <c r="I442" s="6"/>
      <c r="J442" s="6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ht="15.75" customHeight="1">
      <c r="B443" s="4"/>
      <c r="C443" s="4"/>
      <c r="D443" s="4"/>
      <c r="E443" s="5"/>
      <c r="F443" s="5"/>
      <c r="G443" s="5"/>
      <c r="H443" s="6"/>
      <c r="I443" s="6"/>
      <c r="J443" s="6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ht="15.75" customHeight="1">
      <c r="B444" s="4"/>
      <c r="C444" s="4"/>
      <c r="D444" s="4"/>
      <c r="E444" s="5"/>
      <c r="F444" s="5"/>
      <c r="G444" s="5"/>
      <c r="H444" s="6"/>
      <c r="I444" s="6"/>
      <c r="J444" s="6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ht="15.75" customHeight="1">
      <c r="B445" s="4"/>
      <c r="C445" s="4"/>
      <c r="D445" s="4"/>
      <c r="E445" s="5"/>
      <c r="F445" s="5"/>
      <c r="G445" s="5"/>
      <c r="H445" s="6"/>
      <c r="I445" s="6"/>
      <c r="J445" s="6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ht="15.75" customHeight="1">
      <c r="B446" s="4"/>
      <c r="C446" s="4"/>
      <c r="D446" s="4"/>
      <c r="E446" s="5"/>
      <c r="F446" s="5"/>
      <c r="G446" s="5"/>
      <c r="H446" s="6"/>
      <c r="I446" s="6"/>
      <c r="J446" s="6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ht="15.75" customHeight="1">
      <c r="B447" s="4"/>
      <c r="C447" s="4"/>
      <c r="D447" s="4"/>
      <c r="E447" s="5"/>
      <c r="F447" s="5"/>
      <c r="G447" s="5"/>
      <c r="H447" s="6"/>
      <c r="I447" s="6"/>
      <c r="J447" s="6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ht="15.75" customHeight="1">
      <c r="B448" s="4"/>
      <c r="C448" s="4"/>
      <c r="D448" s="4"/>
      <c r="E448" s="5"/>
      <c r="F448" s="5"/>
      <c r="G448" s="5"/>
      <c r="H448" s="6"/>
      <c r="I448" s="6"/>
      <c r="J448" s="6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ht="15.75" customHeight="1">
      <c r="B449" s="4"/>
      <c r="C449" s="4"/>
      <c r="D449" s="4"/>
      <c r="E449" s="5"/>
      <c r="F449" s="5"/>
      <c r="G449" s="5"/>
      <c r="H449" s="6"/>
      <c r="I449" s="6"/>
      <c r="J449" s="6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ht="15.75" customHeight="1">
      <c r="B450" s="4"/>
      <c r="C450" s="4"/>
      <c r="D450" s="4"/>
      <c r="E450" s="5"/>
      <c r="F450" s="5"/>
      <c r="G450" s="5"/>
      <c r="H450" s="6"/>
      <c r="I450" s="6"/>
      <c r="J450" s="6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ht="15.75" customHeight="1">
      <c r="B451" s="4"/>
      <c r="C451" s="4"/>
      <c r="D451" s="4"/>
      <c r="E451" s="5"/>
      <c r="F451" s="5"/>
      <c r="G451" s="5"/>
      <c r="H451" s="6"/>
      <c r="I451" s="6"/>
      <c r="J451" s="6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ht="15.75" customHeight="1">
      <c r="B452" s="4"/>
      <c r="C452" s="4"/>
      <c r="D452" s="4"/>
      <c r="E452" s="5"/>
      <c r="F452" s="5"/>
      <c r="G452" s="5"/>
      <c r="H452" s="6"/>
      <c r="I452" s="6"/>
      <c r="J452" s="6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ht="15.75" customHeight="1">
      <c r="B453" s="4"/>
      <c r="C453" s="4"/>
      <c r="D453" s="4"/>
      <c r="E453" s="5"/>
      <c r="F453" s="5"/>
      <c r="G453" s="5"/>
      <c r="H453" s="6"/>
      <c r="I453" s="6"/>
      <c r="J453" s="6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ht="15.75" customHeight="1">
      <c r="B454" s="4"/>
      <c r="C454" s="4"/>
      <c r="D454" s="4"/>
      <c r="E454" s="5"/>
      <c r="F454" s="5"/>
      <c r="G454" s="5"/>
      <c r="H454" s="6"/>
      <c r="I454" s="6"/>
      <c r="J454" s="6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ht="15.75" customHeight="1">
      <c r="B455" s="4"/>
      <c r="C455" s="4"/>
      <c r="D455" s="4"/>
      <c r="E455" s="5"/>
      <c r="F455" s="5"/>
      <c r="G455" s="5"/>
      <c r="H455" s="6"/>
      <c r="I455" s="6"/>
      <c r="J455" s="6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ht="15.75" customHeight="1">
      <c r="B456" s="4"/>
      <c r="C456" s="4"/>
      <c r="D456" s="4"/>
      <c r="E456" s="5"/>
      <c r="F456" s="5"/>
      <c r="G456" s="5"/>
      <c r="H456" s="6"/>
      <c r="I456" s="6"/>
      <c r="J456" s="6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ht="15.75" customHeight="1">
      <c r="B457" s="4"/>
      <c r="C457" s="4"/>
      <c r="D457" s="4"/>
      <c r="E457" s="5"/>
      <c r="F457" s="5"/>
      <c r="G457" s="5"/>
      <c r="H457" s="6"/>
      <c r="I457" s="6"/>
      <c r="J457" s="6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ht="15.75" customHeight="1">
      <c r="B458" s="4"/>
      <c r="C458" s="4"/>
      <c r="D458" s="4"/>
      <c r="E458" s="5"/>
      <c r="F458" s="5"/>
      <c r="G458" s="5"/>
      <c r="H458" s="6"/>
      <c r="I458" s="6"/>
      <c r="J458" s="6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ht="15.75" customHeight="1">
      <c r="B459" s="4"/>
      <c r="C459" s="4"/>
      <c r="D459" s="4"/>
      <c r="E459" s="5"/>
      <c r="F459" s="5"/>
      <c r="G459" s="5"/>
      <c r="H459" s="6"/>
      <c r="I459" s="6"/>
      <c r="J459" s="6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ht="15.75" customHeight="1">
      <c r="B460" s="4"/>
      <c r="C460" s="4"/>
      <c r="D460" s="4"/>
      <c r="E460" s="5"/>
      <c r="F460" s="5"/>
      <c r="G460" s="5"/>
      <c r="H460" s="6"/>
      <c r="I460" s="6"/>
      <c r="J460" s="6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ht="15.75" customHeight="1">
      <c r="B461" s="4"/>
      <c r="C461" s="4"/>
      <c r="D461" s="4"/>
      <c r="E461" s="5"/>
      <c r="F461" s="5"/>
      <c r="G461" s="5"/>
      <c r="H461" s="6"/>
      <c r="I461" s="6"/>
      <c r="J461" s="6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ht="15.75" customHeight="1">
      <c r="B462" s="4"/>
      <c r="C462" s="4"/>
      <c r="D462" s="4"/>
      <c r="E462" s="5"/>
      <c r="F462" s="5"/>
      <c r="G462" s="5"/>
      <c r="H462" s="6"/>
      <c r="I462" s="6"/>
      <c r="J462" s="6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ht="15.75" customHeight="1">
      <c r="B463" s="4"/>
      <c r="C463" s="4"/>
      <c r="D463" s="4"/>
      <c r="E463" s="5"/>
      <c r="F463" s="5"/>
      <c r="G463" s="5"/>
      <c r="H463" s="6"/>
      <c r="I463" s="6"/>
      <c r="J463" s="6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ht="15.75" customHeight="1">
      <c r="B464" s="4"/>
      <c r="C464" s="4"/>
      <c r="D464" s="4"/>
      <c r="E464" s="5"/>
      <c r="F464" s="5"/>
      <c r="G464" s="5"/>
      <c r="H464" s="6"/>
      <c r="I464" s="6"/>
      <c r="J464" s="6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ht="15.75" customHeight="1">
      <c r="B465" s="4"/>
      <c r="C465" s="4"/>
      <c r="D465" s="4"/>
      <c r="E465" s="5"/>
      <c r="F465" s="5"/>
      <c r="G465" s="5"/>
      <c r="H465" s="6"/>
      <c r="I465" s="6"/>
      <c r="J465" s="6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ht="15.75" customHeight="1">
      <c r="B466" s="4"/>
      <c r="C466" s="4"/>
      <c r="D466" s="4"/>
      <c r="E466" s="5"/>
      <c r="F466" s="5"/>
      <c r="G466" s="5"/>
      <c r="H466" s="6"/>
      <c r="I466" s="6"/>
      <c r="J466" s="6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ht="15.75" customHeight="1">
      <c r="B467" s="4"/>
      <c r="C467" s="4"/>
      <c r="D467" s="4"/>
      <c r="E467" s="5"/>
      <c r="F467" s="5"/>
      <c r="G467" s="5"/>
      <c r="H467" s="6"/>
      <c r="I467" s="6"/>
      <c r="J467" s="6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ht="15.75" customHeight="1">
      <c r="B468" s="4"/>
      <c r="C468" s="4"/>
      <c r="D468" s="4"/>
      <c r="E468" s="5"/>
      <c r="F468" s="5"/>
      <c r="G468" s="5"/>
      <c r="H468" s="6"/>
      <c r="I468" s="6"/>
      <c r="J468" s="6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ht="15.75" customHeight="1">
      <c r="B469" s="4"/>
      <c r="C469" s="4"/>
      <c r="D469" s="4"/>
      <c r="E469" s="5"/>
      <c r="F469" s="5"/>
      <c r="G469" s="5"/>
      <c r="H469" s="6"/>
      <c r="I469" s="6"/>
      <c r="J469" s="6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ht="15.75" customHeight="1">
      <c r="B470" s="4"/>
      <c r="C470" s="4"/>
      <c r="D470" s="4"/>
      <c r="E470" s="5"/>
      <c r="F470" s="5"/>
      <c r="G470" s="5"/>
      <c r="H470" s="6"/>
      <c r="I470" s="6"/>
      <c r="J470" s="6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ht="15.75" customHeight="1">
      <c r="B471" s="4"/>
      <c r="C471" s="4"/>
      <c r="D471" s="4"/>
      <c r="E471" s="5"/>
      <c r="F471" s="5"/>
      <c r="G471" s="5"/>
      <c r="H471" s="6"/>
      <c r="I471" s="6"/>
      <c r="J471" s="6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ht="15.75" customHeight="1">
      <c r="B472" s="4"/>
      <c r="C472" s="4"/>
      <c r="D472" s="4"/>
      <c r="E472" s="5"/>
      <c r="F472" s="5"/>
      <c r="G472" s="5"/>
      <c r="H472" s="6"/>
      <c r="I472" s="6"/>
      <c r="J472" s="6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ht="15.75" customHeight="1">
      <c r="B473" s="4"/>
      <c r="C473" s="4"/>
      <c r="D473" s="4"/>
      <c r="E473" s="5"/>
      <c r="F473" s="5"/>
      <c r="G473" s="5"/>
      <c r="H473" s="6"/>
      <c r="I473" s="6"/>
      <c r="J473" s="6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ht="15.75" customHeight="1">
      <c r="B474" s="4"/>
      <c r="C474" s="4"/>
      <c r="D474" s="4"/>
      <c r="E474" s="5"/>
      <c r="F474" s="5"/>
      <c r="G474" s="5"/>
      <c r="H474" s="6"/>
      <c r="I474" s="6"/>
      <c r="J474" s="6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ht="15.75" customHeight="1">
      <c r="B475" s="4"/>
      <c r="C475" s="4"/>
      <c r="D475" s="4"/>
      <c r="E475" s="5"/>
      <c r="F475" s="5"/>
      <c r="G475" s="5"/>
      <c r="H475" s="6"/>
      <c r="I475" s="6"/>
      <c r="J475" s="6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ht="15.75" customHeight="1">
      <c r="B476" s="4"/>
      <c r="C476" s="4"/>
      <c r="D476" s="4"/>
      <c r="E476" s="5"/>
      <c r="F476" s="5"/>
      <c r="G476" s="5"/>
      <c r="H476" s="6"/>
      <c r="I476" s="6"/>
      <c r="J476" s="6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ht="15.75" customHeight="1">
      <c r="B477" s="4"/>
      <c r="C477" s="4"/>
      <c r="D477" s="4"/>
      <c r="E477" s="5"/>
      <c r="F477" s="5"/>
      <c r="G477" s="5"/>
      <c r="H477" s="6"/>
      <c r="I477" s="6"/>
      <c r="J477" s="6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ht="15.75" customHeight="1">
      <c r="B478" s="4"/>
      <c r="C478" s="4"/>
      <c r="D478" s="4"/>
      <c r="E478" s="5"/>
      <c r="F478" s="5"/>
      <c r="G478" s="5"/>
      <c r="H478" s="6"/>
      <c r="I478" s="6"/>
      <c r="J478" s="6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ht="15.75" customHeight="1">
      <c r="B479" s="4"/>
      <c r="C479" s="4"/>
      <c r="D479" s="4"/>
      <c r="E479" s="5"/>
      <c r="F479" s="5"/>
      <c r="G479" s="5"/>
      <c r="H479" s="6"/>
      <c r="I479" s="6"/>
      <c r="J479" s="6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ht="15.75" customHeight="1">
      <c r="B480" s="4"/>
      <c r="C480" s="4"/>
      <c r="D480" s="4"/>
      <c r="E480" s="5"/>
      <c r="F480" s="5"/>
      <c r="G480" s="5"/>
      <c r="H480" s="6"/>
      <c r="I480" s="6"/>
      <c r="J480" s="6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ht="15.75" customHeight="1">
      <c r="B481" s="4"/>
      <c r="C481" s="4"/>
      <c r="D481" s="4"/>
      <c r="E481" s="5"/>
      <c r="F481" s="5"/>
      <c r="G481" s="5"/>
      <c r="H481" s="6"/>
      <c r="I481" s="6"/>
      <c r="J481" s="6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ht="15.75" customHeight="1">
      <c r="B482" s="4"/>
      <c r="C482" s="4"/>
      <c r="D482" s="4"/>
      <c r="E482" s="5"/>
      <c r="F482" s="5"/>
      <c r="G482" s="5"/>
      <c r="H482" s="6"/>
      <c r="I482" s="6"/>
      <c r="J482" s="6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ht="15.75" customHeight="1">
      <c r="B483" s="4"/>
      <c r="C483" s="4"/>
      <c r="D483" s="4"/>
      <c r="E483" s="5"/>
      <c r="F483" s="5"/>
      <c r="G483" s="5"/>
      <c r="H483" s="6"/>
      <c r="I483" s="6"/>
      <c r="J483" s="6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ht="15.75" customHeight="1">
      <c r="B484" s="4"/>
      <c r="C484" s="4"/>
      <c r="D484" s="4"/>
      <c r="E484" s="5"/>
      <c r="F484" s="5"/>
      <c r="G484" s="5"/>
      <c r="H484" s="6"/>
      <c r="I484" s="6"/>
      <c r="J484" s="6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ht="15.75" customHeight="1">
      <c r="B485" s="4"/>
      <c r="C485" s="4"/>
      <c r="D485" s="4"/>
      <c r="E485" s="5"/>
      <c r="F485" s="5"/>
      <c r="G485" s="5"/>
      <c r="H485" s="6"/>
      <c r="I485" s="6"/>
      <c r="J485" s="6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ht="15.75" customHeight="1">
      <c r="B486" s="4"/>
      <c r="C486" s="4"/>
      <c r="D486" s="4"/>
      <c r="E486" s="5"/>
      <c r="F486" s="5"/>
      <c r="G486" s="5"/>
      <c r="H486" s="6"/>
      <c r="I486" s="6"/>
      <c r="J486" s="6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ht="15.75" customHeight="1">
      <c r="B487" s="4"/>
      <c r="C487" s="4"/>
      <c r="D487" s="4"/>
      <c r="E487" s="5"/>
      <c r="F487" s="5"/>
      <c r="G487" s="5"/>
      <c r="H487" s="6"/>
      <c r="I487" s="6"/>
      <c r="J487" s="6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ht="15.75" customHeight="1">
      <c r="B488" s="4"/>
      <c r="C488" s="4"/>
      <c r="D488" s="4"/>
      <c r="E488" s="5"/>
      <c r="F488" s="5"/>
      <c r="G488" s="5"/>
      <c r="H488" s="6"/>
      <c r="I488" s="6"/>
      <c r="J488" s="6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ht="15.75" customHeight="1">
      <c r="B489" s="4"/>
      <c r="C489" s="4"/>
      <c r="D489" s="4"/>
      <c r="E489" s="5"/>
      <c r="F489" s="5"/>
      <c r="G489" s="5"/>
      <c r="H489" s="6"/>
      <c r="I489" s="6"/>
      <c r="J489" s="6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ht="15.75" customHeight="1">
      <c r="B490" s="4"/>
      <c r="C490" s="4"/>
      <c r="D490" s="4"/>
      <c r="E490" s="5"/>
      <c r="F490" s="5"/>
      <c r="G490" s="5"/>
      <c r="H490" s="6"/>
      <c r="I490" s="6"/>
      <c r="J490" s="6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ht="15.75" customHeight="1">
      <c r="B491" s="4"/>
      <c r="C491" s="4"/>
      <c r="D491" s="4"/>
      <c r="E491" s="5"/>
      <c r="F491" s="5"/>
      <c r="G491" s="5"/>
      <c r="H491" s="6"/>
      <c r="I491" s="6"/>
      <c r="J491" s="6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ht="15.75" customHeight="1">
      <c r="B492" s="4"/>
      <c r="C492" s="4"/>
      <c r="D492" s="4"/>
      <c r="E492" s="5"/>
      <c r="F492" s="5"/>
      <c r="G492" s="5"/>
      <c r="H492" s="6"/>
      <c r="I492" s="6"/>
      <c r="J492" s="6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ht="15.75" customHeight="1">
      <c r="B493" s="4"/>
      <c r="C493" s="4"/>
      <c r="D493" s="4"/>
      <c r="E493" s="5"/>
      <c r="F493" s="5"/>
      <c r="G493" s="5"/>
      <c r="H493" s="6"/>
      <c r="I493" s="6"/>
      <c r="J493" s="6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ht="15.75" customHeight="1">
      <c r="B494" s="4"/>
      <c r="C494" s="4"/>
      <c r="D494" s="4"/>
      <c r="E494" s="5"/>
      <c r="F494" s="5"/>
      <c r="G494" s="5"/>
      <c r="H494" s="6"/>
      <c r="I494" s="6"/>
      <c r="J494" s="6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ht="15.75" customHeight="1">
      <c r="B495" s="4"/>
      <c r="C495" s="4"/>
      <c r="D495" s="4"/>
      <c r="E495" s="5"/>
      <c r="F495" s="5"/>
      <c r="G495" s="5"/>
      <c r="H495" s="6"/>
      <c r="I495" s="6"/>
      <c r="J495" s="6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ht="15.75" customHeight="1">
      <c r="B496" s="4"/>
      <c r="C496" s="4"/>
      <c r="D496" s="4"/>
      <c r="E496" s="5"/>
      <c r="F496" s="5"/>
      <c r="G496" s="5"/>
      <c r="H496" s="6"/>
      <c r="I496" s="6"/>
      <c r="J496" s="6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ht="15.75" customHeight="1">
      <c r="B497" s="4"/>
      <c r="C497" s="4"/>
      <c r="D497" s="4"/>
      <c r="E497" s="5"/>
      <c r="F497" s="5"/>
      <c r="G497" s="5"/>
      <c r="H497" s="6"/>
      <c r="I497" s="6"/>
      <c r="J497" s="6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ht="15.75" customHeight="1">
      <c r="B498" s="4"/>
      <c r="C498" s="4"/>
      <c r="D498" s="4"/>
      <c r="E498" s="5"/>
      <c r="F498" s="5"/>
      <c r="G498" s="5"/>
      <c r="H498" s="6"/>
      <c r="I498" s="6"/>
      <c r="J498" s="6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ht="15.75" customHeight="1">
      <c r="B499" s="4"/>
      <c r="C499" s="4"/>
      <c r="D499" s="4"/>
      <c r="E499" s="5"/>
      <c r="F499" s="5"/>
      <c r="G499" s="5"/>
      <c r="H499" s="6"/>
      <c r="I499" s="6"/>
      <c r="J499" s="6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ht="15.75" customHeight="1">
      <c r="B500" s="4"/>
      <c r="C500" s="4"/>
      <c r="D500" s="4"/>
      <c r="E500" s="5"/>
      <c r="F500" s="5"/>
      <c r="G500" s="5"/>
      <c r="H500" s="6"/>
      <c r="I500" s="6"/>
      <c r="J500" s="6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ht="15.75" customHeight="1">
      <c r="B501" s="4"/>
      <c r="C501" s="4"/>
      <c r="D501" s="4"/>
      <c r="E501" s="5"/>
      <c r="F501" s="5"/>
      <c r="G501" s="5"/>
      <c r="H501" s="6"/>
      <c r="I501" s="6"/>
      <c r="J501" s="6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ht="15.75" customHeight="1">
      <c r="B502" s="4"/>
      <c r="C502" s="4"/>
      <c r="D502" s="4"/>
      <c r="E502" s="5"/>
      <c r="F502" s="5"/>
      <c r="G502" s="5"/>
      <c r="H502" s="6"/>
      <c r="I502" s="6"/>
      <c r="J502" s="6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ht="15.75" customHeight="1">
      <c r="B503" s="4"/>
      <c r="C503" s="4"/>
      <c r="D503" s="4"/>
      <c r="E503" s="5"/>
      <c r="F503" s="5"/>
      <c r="G503" s="5"/>
      <c r="H503" s="6"/>
      <c r="I503" s="6"/>
      <c r="J503" s="6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ht="15.75" customHeight="1">
      <c r="B504" s="4"/>
      <c r="C504" s="4"/>
      <c r="D504" s="4"/>
      <c r="E504" s="5"/>
      <c r="F504" s="5"/>
      <c r="G504" s="5"/>
      <c r="H504" s="6"/>
      <c r="I504" s="6"/>
      <c r="J504" s="6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ht="15.75" customHeight="1">
      <c r="B505" s="4"/>
      <c r="C505" s="4"/>
      <c r="D505" s="4"/>
      <c r="E505" s="5"/>
      <c r="F505" s="5"/>
      <c r="G505" s="5"/>
      <c r="H505" s="6"/>
      <c r="I505" s="6"/>
      <c r="J505" s="6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ht="15.75" customHeight="1">
      <c r="B506" s="4"/>
      <c r="C506" s="4"/>
      <c r="D506" s="4"/>
      <c r="E506" s="5"/>
      <c r="F506" s="5"/>
      <c r="G506" s="5"/>
      <c r="H506" s="6"/>
      <c r="I506" s="6"/>
      <c r="J506" s="6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ht="15.75" customHeight="1">
      <c r="B507" s="4"/>
      <c r="C507" s="4"/>
      <c r="D507" s="4"/>
      <c r="E507" s="5"/>
      <c r="F507" s="5"/>
      <c r="G507" s="5"/>
      <c r="H507" s="6"/>
      <c r="I507" s="6"/>
      <c r="J507" s="6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ht="15.75" customHeight="1">
      <c r="B508" s="4"/>
      <c r="C508" s="4"/>
      <c r="D508" s="4"/>
      <c r="E508" s="5"/>
      <c r="F508" s="5"/>
      <c r="G508" s="5"/>
      <c r="H508" s="6"/>
      <c r="I508" s="6"/>
      <c r="J508" s="6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ht="15.75" customHeight="1">
      <c r="B509" s="4"/>
      <c r="C509" s="4"/>
      <c r="D509" s="4"/>
      <c r="E509" s="5"/>
      <c r="F509" s="5"/>
      <c r="G509" s="5"/>
      <c r="H509" s="6"/>
      <c r="I509" s="6"/>
      <c r="J509" s="6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ht="15.75" customHeight="1">
      <c r="B510" s="4"/>
      <c r="C510" s="4"/>
      <c r="D510" s="4"/>
      <c r="E510" s="5"/>
      <c r="F510" s="5"/>
      <c r="G510" s="5"/>
      <c r="H510" s="6"/>
      <c r="I510" s="6"/>
      <c r="J510" s="6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ht="15.75" customHeight="1">
      <c r="B511" s="4"/>
      <c r="C511" s="4"/>
      <c r="D511" s="4"/>
      <c r="E511" s="5"/>
      <c r="F511" s="5"/>
      <c r="G511" s="5"/>
      <c r="H511" s="6"/>
      <c r="I511" s="6"/>
      <c r="J511" s="6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ht="15.75" customHeight="1">
      <c r="B512" s="4"/>
      <c r="C512" s="4"/>
      <c r="D512" s="4"/>
      <c r="E512" s="5"/>
      <c r="F512" s="5"/>
      <c r="G512" s="5"/>
      <c r="H512" s="6"/>
      <c r="I512" s="6"/>
      <c r="J512" s="6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ht="15.75" customHeight="1">
      <c r="B513" s="4"/>
      <c r="C513" s="4"/>
      <c r="D513" s="4"/>
      <c r="E513" s="5"/>
      <c r="F513" s="5"/>
      <c r="G513" s="5"/>
      <c r="H513" s="6"/>
      <c r="I513" s="6"/>
      <c r="J513" s="6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ht="15.75" customHeight="1">
      <c r="B514" s="4"/>
      <c r="C514" s="4"/>
      <c r="D514" s="4"/>
      <c r="E514" s="5"/>
      <c r="F514" s="5"/>
      <c r="G514" s="5"/>
      <c r="H514" s="6"/>
      <c r="I514" s="6"/>
      <c r="J514" s="6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ht="15.75" customHeight="1">
      <c r="B515" s="4"/>
      <c r="C515" s="4"/>
      <c r="D515" s="4"/>
      <c r="E515" s="5"/>
      <c r="F515" s="5"/>
      <c r="G515" s="5"/>
      <c r="H515" s="6"/>
      <c r="I515" s="6"/>
      <c r="J515" s="6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ht="15.75" customHeight="1">
      <c r="B516" s="4"/>
      <c r="C516" s="4"/>
      <c r="D516" s="4"/>
      <c r="E516" s="5"/>
      <c r="F516" s="5"/>
      <c r="G516" s="5"/>
      <c r="H516" s="6"/>
      <c r="I516" s="6"/>
      <c r="J516" s="6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ht="15.75" customHeight="1">
      <c r="B517" s="4"/>
      <c r="C517" s="4"/>
      <c r="D517" s="4"/>
      <c r="E517" s="5"/>
      <c r="F517" s="5"/>
      <c r="G517" s="5"/>
      <c r="H517" s="6"/>
      <c r="I517" s="6"/>
      <c r="J517" s="6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ht="15.75" customHeight="1">
      <c r="B518" s="4"/>
      <c r="C518" s="4"/>
      <c r="D518" s="4"/>
      <c r="E518" s="5"/>
      <c r="F518" s="5"/>
      <c r="G518" s="5"/>
      <c r="H518" s="6"/>
      <c r="I518" s="6"/>
      <c r="J518" s="6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ht="15.75" customHeight="1">
      <c r="B519" s="4"/>
      <c r="C519" s="4"/>
      <c r="D519" s="4"/>
      <c r="E519" s="5"/>
      <c r="F519" s="5"/>
      <c r="G519" s="5"/>
      <c r="H519" s="6"/>
      <c r="I519" s="6"/>
      <c r="J519" s="6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ht="15.75" customHeight="1">
      <c r="B520" s="4"/>
      <c r="C520" s="4"/>
      <c r="D520" s="4"/>
      <c r="E520" s="5"/>
      <c r="F520" s="5"/>
      <c r="G520" s="5"/>
      <c r="H520" s="6"/>
      <c r="I520" s="6"/>
      <c r="J520" s="6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ht="15.75" customHeight="1">
      <c r="B521" s="4"/>
      <c r="C521" s="4"/>
      <c r="D521" s="4"/>
      <c r="E521" s="5"/>
      <c r="F521" s="5"/>
      <c r="G521" s="5"/>
      <c r="H521" s="6"/>
      <c r="I521" s="6"/>
      <c r="J521" s="6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ht="15.75" customHeight="1">
      <c r="B522" s="4"/>
      <c r="C522" s="4"/>
      <c r="D522" s="4"/>
      <c r="E522" s="5"/>
      <c r="F522" s="5"/>
      <c r="G522" s="5"/>
      <c r="H522" s="6"/>
      <c r="I522" s="6"/>
      <c r="J522" s="6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ht="15.75" customHeight="1">
      <c r="B523" s="4"/>
      <c r="C523" s="4"/>
      <c r="D523" s="4"/>
      <c r="E523" s="5"/>
      <c r="F523" s="5"/>
      <c r="G523" s="5"/>
      <c r="H523" s="6"/>
      <c r="I523" s="6"/>
      <c r="J523" s="6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ht="15.75" customHeight="1">
      <c r="B524" s="4"/>
      <c r="C524" s="4"/>
      <c r="D524" s="4"/>
      <c r="E524" s="5"/>
      <c r="F524" s="5"/>
      <c r="G524" s="5"/>
      <c r="H524" s="6"/>
      <c r="I524" s="6"/>
      <c r="J524" s="6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ht="15.75" customHeight="1">
      <c r="B525" s="4"/>
      <c r="C525" s="4"/>
      <c r="D525" s="4"/>
      <c r="E525" s="5"/>
      <c r="F525" s="5"/>
      <c r="G525" s="5"/>
      <c r="H525" s="6"/>
      <c r="I525" s="6"/>
      <c r="J525" s="6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ht="15.75" customHeight="1">
      <c r="B526" s="4"/>
      <c r="C526" s="4"/>
      <c r="D526" s="4"/>
      <c r="E526" s="5"/>
      <c r="F526" s="5"/>
      <c r="G526" s="5"/>
      <c r="H526" s="6"/>
      <c r="I526" s="6"/>
      <c r="J526" s="6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ht="15.75" customHeight="1">
      <c r="B527" s="4"/>
      <c r="C527" s="4"/>
      <c r="D527" s="4"/>
      <c r="E527" s="5"/>
      <c r="F527" s="5"/>
      <c r="G527" s="5"/>
      <c r="H527" s="6"/>
      <c r="I527" s="6"/>
      <c r="J527" s="6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ht="15.75" customHeight="1">
      <c r="B528" s="4"/>
      <c r="C528" s="4"/>
      <c r="D528" s="4"/>
      <c r="E528" s="5"/>
      <c r="F528" s="5"/>
      <c r="G528" s="5"/>
      <c r="H528" s="6"/>
      <c r="I528" s="6"/>
      <c r="J528" s="6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ht="15.75" customHeight="1">
      <c r="B529" s="4"/>
      <c r="C529" s="4"/>
      <c r="D529" s="4"/>
      <c r="E529" s="5"/>
      <c r="F529" s="5"/>
      <c r="G529" s="5"/>
      <c r="H529" s="6"/>
      <c r="I529" s="6"/>
      <c r="J529" s="6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ht="15.75" customHeight="1">
      <c r="B530" s="4"/>
      <c r="C530" s="4"/>
      <c r="D530" s="4"/>
      <c r="E530" s="5"/>
      <c r="F530" s="5"/>
      <c r="G530" s="5"/>
      <c r="H530" s="6"/>
      <c r="I530" s="6"/>
      <c r="J530" s="6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ht="15.75" customHeight="1">
      <c r="B531" s="4"/>
      <c r="C531" s="4"/>
      <c r="D531" s="4"/>
      <c r="E531" s="5"/>
      <c r="F531" s="5"/>
      <c r="G531" s="5"/>
      <c r="H531" s="6"/>
      <c r="I531" s="6"/>
      <c r="J531" s="6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ht="15.75" customHeight="1">
      <c r="B532" s="4"/>
      <c r="C532" s="4"/>
      <c r="D532" s="4"/>
      <c r="E532" s="5"/>
      <c r="F532" s="5"/>
      <c r="G532" s="5"/>
      <c r="H532" s="6"/>
      <c r="I532" s="6"/>
      <c r="J532" s="6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ht="15.75" customHeight="1">
      <c r="B533" s="4"/>
      <c r="C533" s="4"/>
      <c r="D533" s="4"/>
      <c r="E533" s="5"/>
      <c r="F533" s="5"/>
      <c r="G533" s="5"/>
      <c r="H533" s="6"/>
      <c r="I533" s="6"/>
      <c r="J533" s="6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ht="15.75" customHeight="1">
      <c r="B534" s="4"/>
      <c r="C534" s="4"/>
      <c r="D534" s="4"/>
      <c r="E534" s="5"/>
      <c r="F534" s="5"/>
      <c r="G534" s="5"/>
      <c r="H534" s="6"/>
      <c r="I534" s="6"/>
      <c r="J534" s="6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ht="15.75" customHeight="1">
      <c r="B535" s="4"/>
      <c r="C535" s="4"/>
      <c r="D535" s="4"/>
      <c r="E535" s="5"/>
      <c r="F535" s="5"/>
      <c r="G535" s="5"/>
      <c r="H535" s="6"/>
      <c r="I535" s="6"/>
      <c r="J535" s="6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ht="15.75" customHeight="1">
      <c r="B536" s="4"/>
      <c r="C536" s="4"/>
      <c r="D536" s="4"/>
      <c r="E536" s="5"/>
      <c r="F536" s="5"/>
      <c r="G536" s="5"/>
      <c r="H536" s="6"/>
      <c r="I536" s="6"/>
      <c r="J536" s="6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ht="15.75" customHeight="1">
      <c r="B537" s="4"/>
      <c r="C537" s="4"/>
      <c r="D537" s="4"/>
      <c r="E537" s="5"/>
      <c r="F537" s="5"/>
      <c r="G537" s="5"/>
      <c r="H537" s="6"/>
      <c r="I537" s="6"/>
      <c r="J537" s="6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ht="15.75" customHeight="1">
      <c r="B538" s="4"/>
      <c r="C538" s="4"/>
      <c r="D538" s="4"/>
      <c r="E538" s="5"/>
      <c r="F538" s="5"/>
      <c r="G538" s="5"/>
      <c r="H538" s="6"/>
      <c r="I538" s="6"/>
      <c r="J538" s="6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ht="15.75" customHeight="1">
      <c r="B539" s="4"/>
      <c r="C539" s="4"/>
      <c r="D539" s="4"/>
      <c r="E539" s="5"/>
      <c r="F539" s="5"/>
      <c r="G539" s="5"/>
      <c r="H539" s="6"/>
      <c r="I539" s="6"/>
      <c r="J539" s="6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ht="15.75" customHeight="1">
      <c r="B540" s="4"/>
      <c r="C540" s="4"/>
      <c r="D540" s="4"/>
      <c r="E540" s="5"/>
      <c r="F540" s="5"/>
      <c r="G540" s="5"/>
      <c r="H540" s="6"/>
      <c r="I540" s="6"/>
      <c r="J540" s="6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ht="15.75" customHeight="1">
      <c r="B541" s="4"/>
      <c r="C541" s="4"/>
      <c r="D541" s="4"/>
      <c r="E541" s="5"/>
      <c r="F541" s="5"/>
      <c r="G541" s="5"/>
      <c r="H541" s="6"/>
      <c r="I541" s="6"/>
      <c r="J541" s="6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ht="15.75" customHeight="1">
      <c r="B542" s="4"/>
      <c r="C542" s="4"/>
      <c r="D542" s="4"/>
      <c r="E542" s="5"/>
      <c r="F542" s="5"/>
      <c r="G542" s="5"/>
      <c r="H542" s="6"/>
      <c r="I542" s="6"/>
      <c r="J542" s="6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ht="15.75" customHeight="1">
      <c r="B543" s="4"/>
      <c r="C543" s="4"/>
      <c r="D543" s="4"/>
      <c r="E543" s="5"/>
      <c r="F543" s="5"/>
      <c r="G543" s="5"/>
      <c r="H543" s="6"/>
      <c r="I543" s="6"/>
      <c r="J543" s="6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ht="15.75" customHeight="1">
      <c r="B544" s="4"/>
      <c r="C544" s="4"/>
      <c r="D544" s="4"/>
      <c r="E544" s="5"/>
      <c r="F544" s="5"/>
      <c r="G544" s="5"/>
      <c r="H544" s="6"/>
      <c r="I544" s="6"/>
      <c r="J544" s="6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ht="15.75" customHeight="1">
      <c r="B545" s="4"/>
      <c r="C545" s="4"/>
      <c r="D545" s="4"/>
      <c r="E545" s="5"/>
      <c r="F545" s="5"/>
      <c r="G545" s="5"/>
      <c r="H545" s="6"/>
      <c r="I545" s="6"/>
      <c r="J545" s="6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ht="15.75" customHeight="1">
      <c r="B546" s="4"/>
      <c r="C546" s="4"/>
      <c r="D546" s="4"/>
      <c r="E546" s="5"/>
      <c r="F546" s="5"/>
      <c r="G546" s="5"/>
      <c r="H546" s="6"/>
      <c r="I546" s="6"/>
      <c r="J546" s="6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ht="15.75" customHeight="1">
      <c r="B547" s="4"/>
      <c r="C547" s="4"/>
      <c r="D547" s="4"/>
      <c r="E547" s="5"/>
      <c r="F547" s="5"/>
      <c r="G547" s="5"/>
      <c r="H547" s="6"/>
      <c r="I547" s="6"/>
      <c r="J547" s="6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ht="15.75" customHeight="1">
      <c r="B548" s="4"/>
      <c r="C548" s="4"/>
      <c r="D548" s="4"/>
      <c r="E548" s="5"/>
      <c r="F548" s="5"/>
      <c r="G548" s="5"/>
      <c r="H548" s="6"/>
      <c r="I548" s="6"/>
      <c r="J548" s="6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ht="15.75" customHeight="1">
      <c r="B549" s="4"/>
      <c r="C549" s="4"/>
      <c r="D549" s="4"/>
      <c r="E549" s="5"/>
      <c r="F549" s="5"/>
      <c r="G549" s="5"/>
      <c r="H549" s="6"/>
      <c r="I549" s="6"/>
      <c r="J549" s="6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ht="15.75" customHeight="1">
      <c r="B550" s="4"/>
      <c r="C550" s="4"/>
      <c r="D550" s="4"/>
      <c r="E550" s="5"/>
      <c r="F550" s="5"/>
      <c r="G550" s="5"/>
      <c r="H550" s="6"/>
      <c r="I550" s="6"/>
      <c r="J550" s="6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ht="15.75" customHeight="1">
      <c r="B551" s="4"/>
      <c r="C551" s="4"/>
      <c r="D551" s="4"/>
      <c r="E551" s="5"/>
      <c r="F551" s="5"/>
      <c r="G551" s="5"/>
      <c r="H551" s="6"/>
      <c r="I551" s="6"/>
      <c r="J551" s="6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ht="15.75" customHeight="1">
      <c r="B552" s="4"/>
      <c r="C552" s="4"/>
      <c r="D552" s="4"/>
      <c r="E552" s="5"/>
      <c r="F552" s="5"/>
      <c r="G552" s="5"/>
      <c r="H552" s="6"/>
      <c r="I552" s="6"/>
      <c r="J552" s="6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ht="15.75" customHeight="1">
      <c r="B553" s="4"/>
      <c r="C553" s="4"/>
      <c r="D553" s="4"/>
      <c r="E553" s="5"/>
      <c r="F553" s="5"/>
      <c r="G553" s="5"/>
      <c r="H553" s="6"/>
      <c r="I553" s="6"/>
      <c r="J553" s="6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ht="15.75" customHeight="1">
      <c r="B554" s="4"/>
      <c r="C554" s="4"/>
      <c r="D554" s="4"/>
      <c r="E554" s="5"/>
      <c r="F554" s="5"/>
      <c r="G554" s="5"/>
      <c r="H554" s="6"/>
      <c r="I554" s="6"/>
      <c r="J554" s="6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ht="15.75" customHeight="1">
      <c r="B555" s="4"/>
      <c r="C555" s="4"/>
      <c r="D555" s="4"/>
      <c r="E555" s="5"/>
      <c r="F555" s="5"/>
      <c r="G555" s="5"/>
      <c r="H555" s="6"/>
      <c r="I555" s="6"/>
      <c r="J555" s="6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ht="15.75" customHeight="1">
      <c r="B556" s="4"/>
      <c r="C556" s="4"/>
      <c r="D556" s="4"/>
      <c r="E556" s="5"/>
      <c r="F556" s="5"/>
      <c r="G556" s="5"/>
      <c r="H556" s="6"/>
      <c r="I556" s="6"/>
      <c r="J556" s="6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ht="15.75" customHeight="1">
      <c r="B557" s="4"/>
      <c r="C557" s="4"/>
      <c r="D557" s="4"/>
      <c r="E557" s="5"/>
      <c r="F557" s="5"/>
      <c r="G557" s="5"/>
      <c r="H557" s="6"/>
      <c r="I557" s="6"/>
      <c r="J557" s="6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ht="15.75" customHeight="1">
      <c r="B558" s="4"/>
      <c r="C558" s="4"/>
      <c r="D558" s="4"/>
      <c r="E558" s="5"/>
      <c r="F558" s="5"/>
      <c r="G558" s="5"/>
      <c r="H558" s="6"/>
      <c r="I558" s="6"/>
      <c r="J558" s="6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ht="15.75" customHeight="1">
      <c r="B559" s="4"/>
      <c r="C559" s="4"/>
      <c r="D559" s="4"/>
      <c r="E559" s="5"/>
      <c r="F559" s="5"/>
      <c r="G559" s="5"/>
      <c r="H559" s="6"/>
      <c r="I559" s="6"/>
      <c r="J559" s="6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ht="15.75" customHeight="1">
      <c r="B560" s="4"/>
      <c r="C560" s="4"/>
      <c r="D560" s="4"/>
      <c r="E560" s="5"/>
      <c r="F560" s="5"/>
      <c r="G560" s="5"/>
      <c r="H560" s="6"/>
      <c r="I560" s="6"/>
      <c r="J560" s="6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ht="15.75" customHeight="1">
      <c r="B561" s="4"/>
      <c r="C561" s="4"/>
      <c r="D561" s="4"/>
      <c r="E561" s="5"/>
      <c r="F561" s="5"/>
      <c r="G561" s="5"/>
      <c r="H561" s="6"/>
      <c r="I561" s="6"/>
      <c r="J561" s="6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ht="15.75" customHeight="1">
      <c r="B562" s="4"/>
      <c r="C562" s="4"/>
      <c r="D562" s="4"/>
      <c r="E562" s="5"/>
      <c r="F562" s="5"/>
      <c r="G562" s="5"/>
      <c r="H562" s="6"/>
      <c r="I562" s="6"/>
      <c r="J562" s="6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ht="15.75" customHeight="1">
      <c r="B563" s="4"/>
      <c r="C563" s="4"/>
      <c r="D563" s="4"/>
      <c r="E563" s="5"/>
      <c r="F563" s="5"/>
      <c r="G563" s="5"/>
      <c r="H563" s="6"/>
      <c r="I563" s="6"/>
      <c r="J563" s="6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ht="15.75" customHeight="1">
      <c r="B564" s="4"/>
      <c r="C564" s="4"/>
      <c r="D564" s="4"/>
      <c r="E564" s="5"/>
      <c r="F564" s="5"/>
      <c r="G564" s="5"/>
      <c r="H564" s="6"/>
      <c r="I564" s="6"/>
      <c r="J564" s="6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ht="15.75" customHeight="1">
      <c r="B565" s="4"/>
      <c r="C565" s="4"/>
      <c r="D565" s="4"/>
      <c r="E565" s="5"/>
      <c r="F565" s="5"/>
      <c r="G565" s="5"/>
      <c r="H565" s="6"/>
      <c r="I565" s="6"/>
      <c r="J565" s="6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ht="15.75" customHeight="1">
      <c r="B566" s="4"/>
      <c r="C566" s="4"/>
      <c r="D566" s="4"/>
      <c r="E566" s="5"/>
      <c r="F566" s="5"/>
      <c r="G566" s="5"/>
      <c r="H566" s="6"/>
      <c r="I566" s="6"/>
      <c r="J566" s="6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ht="15.75" customHeight="1">
      <c r="B567" s="4"/>
      <c r="C567" s="4"/>
      <c r="D567" s="4"/>
      <c r="E567" s="5"/>
      <c r="F567" s="5"/>
      <c r="G567" s="5"/>
      <c r="H567" s="6"/>
      <c r="I567" s="6"/>
      <c r="J567" s="6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ht="15.75" customHeight="1">
      <c r="B568" s="4"/>
      <c r="C568" s="4"/>
      <c r="D568" s="4"/>
      <c r="E568" s="5"/>
      <c r="F568" s="5"/>
      <c r="G568" s="5"/>
      <c r="H568" s="6"/>
      <c r="I568" s="6"/>
      <c r="J568" s="6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ht="15.75" customHeight="1">
      <c r="B569" s="4"/>
      <c r="C569" s="4"/>
      <c r="D569" s="4"/>
      <c r="E569" s="5"/>
      <c r="F569" s="5"/>
      <c r="G569" s="5"/>
      <c r="H569" s="6"/>
      <c r="I569" s="6"/>
      <c r="J569" s="6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ht="15.75" customHeight="1">
      <c r="B570" s="4"/>
      <c r="C570" s="4"/>
      <c r="D570" s="4"/>
      <c r="E570" s="5"/>
      <c r="F570" s="5"/>
      <c r="G570" s="5"/>
      <c r="H570" s="6"/>
      <c r="I570" s="6"/>
      <c r="J570" s="6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ht="15.75" customHeight="1">
      <c r="B571" s="4"/>
      <c r="C571" s="4"/>
      <c r="D571" s="4"/>
      <c r="E571" s="5"/>
      <c r="F571" s="5"/>
      <c r="G571" s="5"/>
      <c r="H571" s="6"/>
      <c r="I571" s="6"/>
      <c r="J571" s="6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ht="15.75" customHeight="1">
      <c r="B572" s="4"/>
      <c r="C572" s="4"/>
      <c r="D572" s="4"/>
      <c r="E572" s="5"/>
      <c r="F572" s="5"/>
      <c r="G572" s="5"/>
      <c r="H572" s="6"/>
      <c r="I572" s="6"/>
      <c r="J572" s="6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ht="15.75" customHeight="1">
      <c r="B573" s="4"/>
      <c r="C573" s="4"/>
      <c r="D573" s="4"/>
      <c r="E573" s="5"/>
      <c r="F573" s="5"/>
      <c r="G573" s="5"/>
      <c r="H573" s="6"/>
      <c r="I573" s="6"/>
      <c r="J573" s="6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ht="15.75" customHeight="1">
      <c r="B574" s="4"/>
      <c r="C574" s="4"/>
      <c r="D574" s="4"/>
      <c r="E574" s="5"/>
      <c r="F574" s="5"/>
      <c r="G574" s="5"/>
      <c r="H574" s="6"/>
      <c r="I574" s="6"/>
      <c r="J574" s="6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ht="15.75" customHeight="1">
      <c r="B575" s="4"/>
      <c r="C575" s="4"/>
      <c r="D575" s="4"/>
      <c r="E575" s="5"/>
      <c r="F575" s="5"/>
      <c r="G575" s="5"/>
      <c r="H575" s="6"/>
      <c r="I575" s="6"/>
      <c r="J575" s="6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ht="15.75" customHeight="1">
      <c r="B576" s="4"/>
      <c r="C576" s="4"/>
      <c r="D576" s="4"/>
      <c r="E576" s="5"/>
      <c r="F576" s="5"/>
      <c r="G576" s="5"/>
      <c r="H576" s="6"/>
      <c r="I576" s="6"/>
      <c r="J576" s="6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ht="15.75" customHeight="1">
      <c r="B577" s="4"/>
      <c r="C577" s="4"/>
      <c r="D577" s="4"/>
      <c r="E577" s="5"/>
      <c r="F577" s="5"/>
      <c r="G577" s="5"/>
      <c r="H577" s="6"/>
      <c r="I577" s="6"/>
      <c r="J577" s="6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ht="15.75" customHeight="1">
      <c r="B578" s="4"/>
      <c r="C578" s="4"/>
      <c r="D578" s="4"/>
      <c r="E578" s="5"/>
      <c r="F578" s="5"/>
      <c r="G578" s="5"/>
      <c r="H578" s="6"/>
      <c r="I578" s="6"/>
      <c r="J578" s="6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ht="15.75" customHeight="1">
      <c r="B579" s="4"/>
      <c r="C579" s="4"/>
      <c r="D579" s="4"/>
      <c r="E579" s="5"/>
      <c r="F579" s="5"/>
      <c r="G579" s="5"/>
      <c r="H579" s="6"/>
      <c r="I579" s="6"/>
      <c r="J579" s="6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ht="15.75" customHeight="1">
      <c r="B580" s="4"/>
      <c r="C580" s="4"/>
      <c r="D580" s="4"/>
      <c r="E580" s="5"/>
      <c r="F580" s="5"/>
      <c r="G580" s="5"/>
      <c r="H580" s="6"/>
      <c r="I580" s="6"/>
      <c r="J580" s="6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ht="15.75" customHeight="1">
      <c r="B581" s="4"/>
      <c r="C581" s="4"/>
      <c r="D581" s="4"/>
      <c r="E581" s="5"/>
      <c r="F581" s="5"/>
      <c r="G581" s="5"/>
      <c r="H581" s="6"/>
      <c r="I581" s="6"/>
      <c r="J581" s="6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ht="15.75" customHeight="1">
      <c r="B582" s="4"/>
      <c r="C582" s="4"/>
      <c r="D582" s="4"/>
      <c r="E582" s="5"/>
      <c r="F582" s="5"/>
      <c r="G582" s="5"/>
      <c r="H582" s="6"/>
      <c r="I582" s="6"/>
      <c r="J582" s="6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ht="15.75" customHeight="1">
      <c r="B583" s="4"/>
      <c r="C583" s="4"/>
      <c r="D583" s="4"/>
      <c r="E583" s="5"/>
      <c r="F583" s="5"/>
      <c r="G583" s="5"/>
      <c r="H583" s="6"/>
      <c r="I583" s="6"/>
      <c r="J583" s="6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ht="15.75" customHeight="1">
      <c r="B584" s="4"/>
      <c r="C584" s="4"/>
      <c r="D584" s="4"/>
      <c r="E584" s="5"/>
      <c r="F584" s="5"/>
      <c r="G584" s="5"/>
      <c r="H584" s="6"/>
      <c r="I584" s="6"/>
      <c r="J584" s="6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ht="15.75" customHeight="1">
      <c r="B585" s="4"/>
      <c r="C585" s="4"/>
      <c r="D585" s="4"/>
      <c r="E585" s="5"/>
      <c r="F585" s="5"/>
      <c r="G585" s="5"/>
      <c r="H585" s="6"/>
      <c r="I585" s="6"/>
      <c r="J585" s="6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ht="15.75" customHeight="1">
      <c r="B586" s="4"/>
      <c r="C586" s="4"/>
      <c r="D586" s="4"/>
      <c r="E586" s="5"/>
      <c r="F586" s="5"/>
      <c r="G586" s="5"/>
      <c r="H586" s="6"/>
      <c r="I586" s="6"/>
      <c r="J586" s="6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ht="15.75" customHeight="1">
      <c r="B587" s="4"/>
      <c r="C587" s="4"/>
      <c r="D587" s="4"/>
      <c r="E587" s="5"/>
      <c r="F587" s="5"/>
      <c r="G587" s="5"/>
      <c r="H587" s="6"/>
      <c r="I587" s="6"/>
      <c r="J587" s="6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ht="15.75" customHeight="1">
      <c r="B588" s="4"/>
      <c r="C588" s="4"/>
      <c r="D588" s="4"/>
      <c r="E588" s="5"/>
      <c r="F588" s="5"/>
      <c r="G588" s="5"/>
      <c r="H588" s="6"/>
      <c r="I588" s="6"/>
      <c r="J588" s="6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ht="15.75" customHeight="1">
      <c r="B589" s="4"/>
      <c r="C589" s="4"/>
      <c r="D589" s="4"/>
      <c r="E589" s="5"/>
      <c r="F589" s="5"/>
      <c r="G589" s="5"/>
      <c r="H589" s="6"/>
      <c r="I589" s="6"/>
      <c r="J589" s="6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ht="15.75" customHeight="1">
      <c r="B590" s="4"/>
      <c r="C590" s="4"/>
      <c r="D590" s="4"/>
      <c r="E590" s="5"/>
      <c r="F590" s="5"/>
      <c r="G590" s="5"/>
      <c r="H590" s="6"/>
      <c r="I590" s="6"/>
      <c r="J590" s="6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ht="15.75" customHeight="1">
      <c r="B591" s="4"/>
      <c r="C591" s="4"/>
      <c r="D591" s="4"/>
      <c r="E591" s="5"/>
      <c r="F591" s="5"/>
      <c r="G591" s="5"/>
      <c r="H591" s="6"/>
      <c r="I591" s="6"/>
      <c r="J591" s="6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ht="15.75" customHeight="1">
      <c r="B592" s="4"/>
      <c r="C592" s="4"/>
      <c r="D592" s="4"/>
      <c r="E592" s="5"/>
      <c r="F592" s="5"/>
      <c r="G592" s="5"/>
      <c r="H592" s="6"/>
      <c r="I592" s="6"/>
      <c r="J592" s="6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ht="15.75" customHeight="1">
      <c r="B593" s="4"/>
      <c r="C593" s="4"/>
      <c r="D593" s="4"/>
      <c r="E593" s="5"/>
      <c r="F593" s="5"/>
      <c r="G593" s="5"/>
      <c r="H593" s="6"/>
      <c r="I593" s="6"/>
      <c r="J593" s="6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ht="15.75" customHeight="1">
      <c r="B594" s="4"/>
      <c r="C594" s="4"/>
      <c r="D594" s="4"/>
      <c r="E594" s="5"/>
      <c r="F594" s="5"/>
      <c r="G594" s="5"/>
      <c r="H594" s="6"/>
      <c r="I594" s="6"/>
      <c r="J594" s="6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ht="15.75" customHeight="1">
      <c r="B595" s="4"/>
      <c r="C595" s="4"/>
      <c r="D595" s="4"/>
      <c r="E595" s="5"/>
      <c r="F595" s="5"/>
      <c r="G595" s="5"/>
      <c r="H595" s="6"/>
      <c r="I595" s="6"/>
      <c r="J595" s="6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ht="15.75" customHeight="1">
      <c r="B596" s="4"/>
      <c r="C596" s="4"/>
      <c r="D596" s="4"/>
      <c r="E596" s="5"/>
      <c r="F596" s="5"/>
      <c r="G596" s="5"/>
      <c r="H596" s="6"/>
      <c r="I596" s="6"/>
      <c r="J596" s="6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ht="15.75" customHeight="1">
      <c r="B597" s="4"/>
      <c r="C597" s="4"/>
      <c r="D597" s="4"/>
      <c r="E597" s="5"/>
      <c r="F597" s="5"/>
      <c r="G597" s="5"/>
      <c r="H597" s="6"/>
      <c r="I597" s="6"/>
      <c r="J597" s="6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ht="15.75" customHeight="1">
      <c r="B598" s="4"/>
      <c r="C598" s="4"/>
      <c r="D598" s="4"/>
      <c r="E598" s="5"/>
      <c r="F598" s="5"/>
      <c r="G598" s="5"/>
      <c r="H598" s="6"/>
      <c r="I598" s="6"/>
      <c r="J598" s="6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ht="15.75" customHeight="1">
      <c r="B599" s="4"/>
      <c r="C599" s="4"/>
      <c r="D599" s="4"/>
      <c r="E599" s="5"/>
      <c r="F599" s="5"/>
      <c r="G599" s="5"/>
      <c r="H599" s="6"/>
      <c r="I599" s="6"/>
      <c r="J599" s="6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ht="15.75" customHeight="1">
      <c r="B600" s="4"/>
      <c r="C600" s="4"/>
      <c r="D600" s="4"/>
      <c r="E600" s="5"/>
      <c r="F600" s="5"/>
      <c r="G600" s="5"/>
      <c r="H600" s="6"/>
      <c r="I600" s="6"/>
      <c r="J600" s="6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ht="15.75" customHeight="1">
      <c r="B601" s="4"/>
      <c r="C601" s="4"/>
      <c r="D601" s="4"/>
      <c r="E601" s="5"/>
      <c r="F601" s="5"/>
      <c r="G601" s="5"/>
      <c r="H601" s="6"/>
      <c r="I601" s="6"/>
      <c r="J601" s="6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ht="15.75" customHeight="1">
      <c r="B602" s="4"/>
      <c r="C602" s="4"/>
      <c r="D602" s="4"/>
      <c r="E602" s="5"/>
      <c r="F602" s="5"/>
      <c r="G602" s="5"/>
      <c r="H602" s="6"/>
      <c r="I602" s="6"/>
      <c r="J602" s="6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ht="15.75" customHeight="1">
      <c r="B603" s="4"/>
      <c r="C603" s="4"/>
      <c r="D603" s="4"/>
      <c r="E603" s="5"/>
      <c r="F603" s="5"/>
      <c r="G603" s="5"/>
      <c r="H603" s="6"/>
      <c r="I603" s="6"/>
      <c r="J603" s="6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ht="15.75" customHeight="1">
      <c r="B604" s="4"/>
      <c r="C604" s="4"/>
      <c r="D604" s="4"/>
      <c r="E604" s="5"/>
      <c r="F604" s="5"/>
      <c r="G604" s="5"/>
      <c r="H604" s="6"/>
      <c r="I604" s="6"/>
      <c r="J604" s="6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ht="15.75" customHeight="1">
      <c r="B605" s="4"/>
      <c r="C605" s="4"/>
      <c r="D605" s="4"/>
      <c r="E605" s="5"/>
      <c r="F605" s="5"/>
      <c r="G605" s="5"/>
      <c r="H605" s="6"/>
      <c r="I605" s="6"/>
      <c r="J605" s="6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ht="15.75" customHeight="1">
      <c r="B606" s="4"/>
      <c r="C606" s="4"/>
      <c r="D606" s="4"/>
      <c r="E606" s="5"/>
      <c r="F606" s="5"/>
      <c r="G606" s="5"/>
      <c r="H606" s="6"/>
      <c r="I606" s="6"/>
      <c r="J606" s="6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ht="15.75" customHeight="1">
      <c r="B607" s="4"/>
      <c r="C607" s="4"/>
      <c r="D607" s="4"/>
      <c r="E607" s="5"/>
      <c r="F607" s="5"/>
      <c r="G607" s="5"/>
      <c r="H607" s="6"/>
      <c r="I607" s="6"/>
      <c r="J607" s="6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ht="15.75" customHeight="1">
      <c r="B608" s="4"/>
      <c r="C608" s="4"/>
      <c r="D608" s="4"/>
      <c r="E608" s="5"/>
      <c r="F608" s="5"/>
      <c r="G608" s="5"/>
      <c r="H608" s="6"/>
      <c r="I608" s="6"/>
      <c r="J608" s="6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ht="15.75" customHeight="1">
      <c r="B609" s="4"/>
      <c r="C609" s="4"/>
      <c r="D609" s="4"/>
      <c r="E609" s="5"/>
      <c r="F609" s="5"/>
      <c r="G609" s="5"/>
      <c r="H609" s="6"/>
      <c r="I609" s="6"/>
      <c r="J609" s="6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ht="15.75" customHeight="1">
      <c r="B610" s="4"/>
      <c r="C610" s="4"/>
      <c r="D610" s="4"/>
      <c r="E610" s="5"/>
      <c r="F610" s="5"/>
      <c r="G610" s="5"/>
      <c r="H610" s="6"/>
      <c r="I610" s="6"/>
      <c r="J610" s="6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ht="15.75" customHeight="1">
      <c r="B611" s="4"/>
      <c r="C611" s="4"/>
      <c r="D611" s="4"/>
      <c r="E611" s="5"/>
      <c r="F611" s="5"/>
      <c r="G611" s="5"/>
      <c r="H611" s="6"/>
      <c r="I611" s="6"/>
      <c r="J611" s="6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ht="15.75" customHeight="1">
      <c r="B612" s="4"/>
      <c r="C612" s="4"/>
      <c r="D612" s="4"/>
      <c r="E612" s="5"/>
      <c r="F612" s="5"/>
      <c r="G612" s="5"/>
      <c r="H612" s="6"/>
      <c r="I612" s="6"/>
      <c r="J612" s="6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ht="15.75" customHeight="1">
      <c r="B613" s="4"/>
      <c r="C613" s="4"/>
      <c r="D613" s="4"/>
      <c r="E613" s="5"/>
      <c r="F613" s="5"/>
      <c r="G613" s="5"/>
      <c r="H613" s="6"/>
      <c r="I613" s="6"/>
      <c r="J613" s="6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ht="15.75" customHeight="1">
      <c r="B614" s="4"/>
      <c r="C614" s="4"/>
      <c r="D614" s="4"/>
      <c r="E614" s="5"/>
      <c r="F614" s="5"/>
      <c r="G614" s="5"/>
      <c r="H614" s="6"/>
      <c r="I614" s="6"/>
      <c r="J614" s="6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ht="15.75" customHeight="1">
      <c r="B615" s="4"/>
      <c r="C615" s="4"/>
      <c r="D615" s="4"/>
      <c r="E615" s="5"/>
      <c r="F615" s="5"/>
      <c r="G615" s="5"/>
      <c r="H615" s="6"/>
      <c r="I615" s="6"/>
      <c r="J615" s="6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ht="15.75" customHeight="1">
      <c r="B616" s="4"/>
      <c r="C616" s="4"/>
      <c r="D616" s="4"/>
      <c r="E616" s="5"/>
      <c r="F616" s="5"/>
      <c r="G616" s="5"/>
      <c r="H616" s="6"/>
      <c r="I616" s="6"/>
      <c r="J616" s="6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ht="15.75" customHeight="1">
      <c r="B617" s="4"/>
      <c r="C617" s="4"/>
      <c r="D617" s="4"/>
      <c r="E617" s="5"/>
      <c r="F617" s="5"/>
      <c r="G617" s="5"/>
      <c r="H617" s="6"/>
      <c r="I617" s="6"/>
      <c r="J617" s="6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ht="15.75" customHeight="1">
      <c r="B618" s="4"/>
      <c r="C618" s="4"/>
      <c r="D618" s="4"/>
      <c r="E618" s="5"/>
      <c r="F618" s="5"/>
      <c r="G618" s="5"/>
      <c r="H618" s="6"/>
      <c r="I618" s="6"/>
      <c r="J618" s="6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ht="15.75" customHeight="1">
      <c r="B619" s="4"/>
      <c r="C619" s="4"/>
      <c r="D619" s="4"/>
      <c r="E619" s="5"/>
      <c r="F619" s="5"/>
      <c r="G619" s="5"/>
      <c r="H619" s="6"/>
      <c r="I619" s="6"/>
      <c r="J619" s="6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ht="15.75" customHeight="1">
      <c r="B620" s="4"/>
      <c r="C620" s="4"/>
      <c r="D620" s="4"/>
      <c r="E620" s="5"/>
      <c r="F620" s="5"/>
      <c r="G620" s="5"/>
      <c r="H620" s="6"/>
      <c r="I620" s="6"/>
      <c r="J620" s="6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ht="15.75" customHeight="1">
      <c r="B621" s="4"/>
      <c r="C621" s="4"/>
      <c r="D621" s="4"/>
      <c r="E621" s="5"/>
      <c r="F621" s="5"/>
      <c r="G621" s="5"/>
      <c r="H621" s="6"/>
      <c r="I621" s="6"/>
      <c r="J621" s="6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ht="15.75" customHeight="1">
      <c r="B622" s="4"/>
      <c r="C622" s="4"/>
      <c r="D622" s="4"/>
      <c r="E622" s="5"/>
      <c r="F622" s="5"/>
      <c r="G622" s="5"/>
      <c r="H622" s="6"/>
      <c r="I622" s="6"/>
      <c r="J622" s="6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ht="15.75" customHeight="1">
      <c r="B623" s="4"/>
      <c r="C623" s="4"/>
      <c r="D623" s="4"/>
      <c r="E623" s="5"/>
      <c r="F623" s="5"/>
      <c r="G623" s="5"/>
      <c r="H623" s="6"/>
      <c r="I623" s="6"/>
      <c r="J623" s="6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ht="15.75" customHeight="1">
      <c r="B624" s="4"/>
      <c r="C624" s="4"/>
      <c r="D624" s="4"/>
      <c r="E624" s="5"/>
      <c r="F624" s="5"/>
      <c r="G624" s="5"/>
      <c r="H624" s="6"/>
      <c r="I624" s="6"/>
      <c r="J624" s="6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ht="15.75" customHeight="1">
      <c r="B625" s="4"/>
      <c r="C625" s="4"/>
      <c r="D625" s="4"/>
      <c r="E625" s="5"/>
      <c r="F625" s="5"/>
      <c r="G625" s="5"/>
      <c r="H625" s="6"/>
      <c r="I625" s="6"/>
      <c r="J625" s="6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ht="15.75" customHeight="1">
      <c r="B626" s="4"/>
      <c r="C626" s="4"/>
      <c r="D626" s="4"/>
      <c r="E626" s="5"/>
      <c r="F626" s="5"/>
      <c r="G626" s="5"/>
      <c r="H626" s="6"/>
      <c r="I626" s="6"/>
      <c r="J626" s="6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ht="15.75" customHeight="1">
      <c r="B627" s="4"/>
      <c r="C627" s="4"/>
      <c r="D627" s="4"/>
      <c r="E627" s="5"/>
      <c r="F627" s="5"/>
      <c r="G627" s="5"/>
      <c r="H627" s="6"/>
      <c r="I627" s="6"/>
      <c r="J627" s="6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ht="15.75" customHeight="1">
      <c r="B628" s="4"/>
      <c r="C628" s="4"/>
      <c r="D628" s="4"/>
      <c r="E628" s="5"/>
      <c r="F628" s="5"/>
      <c r="G628" s="5"/>
      <c r="H628" s="6"/>
      <c r="I628" s="6"/>
      <c r="J628" s="6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ht="15.75" customHeight="1">
      <c r="B629" s="4"/>
      <c r="C629" s="4"/>
      <c r="D629" s="4"/>
      <c r="E629" s="5"/>
      <c r="F629" s="5"/>
      <c r="G629" s="5"/>
      <c r="H629" s="6"/>
      <c r="I629" s="6"/>
      <c r="J629" s="6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ht="15.75" customHeight="1">
      <c r="B630" s="4"/>
      <c r="C630" s="4"/>
      <c r="D630" s="4"/>
      <c r="E630" s="5"/>
      <c r="F630" s="5"/>
      <c r="G630" s="5"/>
      <c r="H630" s="6"/>
      <c r="I630" s="6"/>
      <c r="J630" s="6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ht="15.75" customHeight="1">
      <c r="B631" s="4"/>
      <c r="C631" s="4"/>
      <c r="D631" s="4"/>
      <c r="E631" s="5"/>
      <c r="F631" s="5"/>
      <c r="G631" s="5"/>
      <c r="H631" s="6"/>
      <c r="I631" s="6"/>
      <c r="J631" s="6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ht="15.75" customHeight="1">
      <c r="B632" s="4"/>
      <c r="C632" s="4"/>
      <c r="D632" s="4"/>
      <c r="E632" s="5"/>
      <c r="F632" s="5"/>
      <c r="G632" s="5"/>
      <c r="H632" s="6"/>
      <c r="I632" s="6"/>
      <c r="J632" s="6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ht="15.75" customHeight="1">
      <c r="B633" s="4"/>
      <c r="C633" s="4"/>
      <c r="D633" s="4"/>
      <c r="E633" s="5"/>
      <c r="F633" s="5"/>
      <c r="G633" s="5"/>
      <c r="H633" s="6"/>
      <c r="I633" s="6"/>
      <c r="J633" s="6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ht="15.75" customHeight="1">
      <c r="B634" s="4"/>
      <c r="C634" s="4"/>
      <c r="D634" s="4"/>
      <c r="E634" s="5"/>
      <c r="F634" s="5"/>
      <c r="G634" s="5"/>
      <c r="H634" s="6"/>
      <c r="I634" s="6"/>
      <c r="J634" s="6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ht="15.75" customHeight="1">
      <c r="B635" s="4"/>
      <c r="C635" s="4"/>
      <c r="D635" s="4"/>
      <c r="E635" s="5"/>
      <c r="F635" s="5"/>
      <c r="G635" s="5"/>
      <c r="H635" s="6"/>
      <c r="I635" s="6"/>
      <c r="J635" s="6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ht="15.75" customHeight="1">
      <c r="B636" s="4"/>
      <c r="C636" s="4"/>
      <c r="D636" s="4"/>
      <c r="E636" s="5"/>
      <c r="F636" s="5"/>
      <c r="G636" s="5"/>
      <c r="H636" s="6"/>
      <c r="I636" s="6"/>
      <c r="J636" s="6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ht="15.75" customHeight="1">
      <c r="B637" s="4"/>
      <c r="C637" s="4"/>
      <c r="D637" s="4"/>
      <c r="E637" s="5"/>
      <c r="F637" s="5"/>
      <c r="G637" s="5"/>
      <c r="H637" s="6"/>
      <c r="I637" s="6"/>
      <c r="J637" s="6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ht="15.75" customHeight="1">
      <c r="B638" s="4"/>
      <c r="C638" s="4"/>
      <c r="D638" s="4"/>
      <c r="E638" s="5"/>
      <c r="F638" s="5"/>
      <c r="G638" s="5"/>
      <c r="H638" s="6"/>
      <c r="I638" s="6"/>
      <c r="J638" s="6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ht="15.75" customHeight="1">
      <c r="B639" s="4"/>
      <c r="C639" s="4"/>
      <c r="D639" s="4"/>
      <c r="E639" s="5"/>
      <c r="F639" s="5"/>
      <c r="G639" s="5"/>
      <c r="H639" s="6"/>
      <c r="I639" s="6"/>
      <c r="J639" s="6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ht="15.75" customHeight="1">
      <c r="B640" s="4"/>
      <c r="C640" s="4"/>
      <c r="D640" s="4"/>
      <c r="E640" s="5"/>
      <c r="F640" s="5"/>
      <c r="G640" s="5"/>
      <c r="H640" s="6"/>
      <c r="I640" s="6"/>
      <c r="J640" s="6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ht="15.75" customHeight="1">
      <c r="B641" s="4"/>
      <c r="C641" s="4"/>
      <c r="D641" s="4"/>
      <c r="E641" s="5"/>
      <c r="F641" s="5"/>
      <c r="G641" s="5"/>
      <c r="H641" s="6"/>
      <c r="I641" s="6"/>
      <c r="J641" s="6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ht="15.75" customHeight="1">
      <c r="B642" s="4"/>
      <c r="C642" s="4"/>
      <c r="D642" s="4"/>
      <c r="E642" s="5"/>
      <c r="F642" s="5"/>
      <c r="G642" s="5"/>
      <c r="H642" s="6"/>
      <c r="I642" s="6"/>
      <c r="J642" s="6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ht="15.75" customHeight="1">
      <c r="B643" s="4"/>
      <c r="C643" s="4"/>
      <c r="D643" s="4"/>
      <c r="E643" s="5"/>
      <c r="F643" s="5"/>
      <c r="G643" s="5"/>
      <c r="H643" s="6"/>
      <c r="I643" s="6"/>
      <c r="J643" s="6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ht="15.75" customHeight="1">
      <c r="B644" s="4"/>
      <c r="C644" s="4"/>
      <c r="D644" s="4"/>
      <c r="E644" s="5"/>
      <c r="F644" s="5"/>
      <c r="G644" s="5"/>
      <c r="H644" s="6"/>
      <c r="I644" s="6"/>
      <c r="J644" s="6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ht="15.75" customHeight="1">
      <c r="B645" s="4"/>
      <c r="C645" s="4"/>
      <c r="D645" s="4"/>
      <c r="E645" s="5"/>
      <c r="F645" s="5"/>
      <c r="G645" s="5"/>
      <c r="H645" s="6"/>
      <c r="I645" s="6"/>
      <c r="J645" s="6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ht="15.75" customHeight="1">
      <c r="B646" s="4"/>
      <c r="C646" s="4"/>
      <c r="D646" s="4"/>
      <c r="E646" s="5"/>
      <c r="F646" s="5"/>
      <c r="G646" s="5"/>
      <c r="H646" s="6"/>
      <c r="I646" s="6"/>
      <c r="J646" s="6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ht="15.75" customHeight="1">
      <c r="B647" s="4"/>
      <c r="C647" s="4"/>
      <c r="D647" s="4"/>
      <c r="E647" s="5"/>
      <c r="F647" s="5"/>
      <c r="G647" s="5"/>
      <c r="H647" s="6"/>
      <c r="I647" s="6"/>
      <c r="J647" s="6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ht="15.75" customHeight="1">
      <c r="B648" s="4"/>
      <c r="C648" s="4"/>
      <c r="D648" s="4"/>
      <c r="E648" s="5"/>
      <c r="F648" s="5"/>
      <c r="G648" s="5"/>
      <c r="H648" s="6"/>
      <c r="I648" s="6"/>
      <c r="J648" s="6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ht="15.75" customHeight="1">
      <c r="B649" s="4"/>
      <c r="C649" s="4"/>
      <c r="D649" s="4"/>
      <c r="E649" s="5"/>
      <c r="F649" s="5"/>
      <c r="G649" s="5"/>
      <c r="H649" s="6"/>
      <c r="I649" s="6"/>
      <c r="J649" s="6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ht="15.75" customHeight="1">
      <c r="B650" s="4"/>
      <c r="C650" s="4"/>
      <c r="D650" s="4"/>
      <c r="E650" s="5"/>
      <c r="F650" s="5"/>
      <c r="G650" s="5"/>
      <c r="H650" s="6"/>
      <c r="I650" s="6"/>
      <c r="J650" s="6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ht="15.75" customHeight="1">
      <c r="B651" s="4"/>
      <c r="C651" s="4"/>
      <c r="D651" s="4"/>
      <c r="E651" s="5"/>
      <c r="F651" s="5"/>
      <c r="G651" s="5"/>
      <c r="H651" s="6"/>
      <c r="I651" s="6"/>
      <c r="J651" s="6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ht="15.75" customHeight="1">
      <c r="B652" s="4"/>
      <c r="C652" s="4"/>
      <c r="D652" s="4"/>
      <c r="E652" s="5"/>
      <c r="F652" s="5"/>
      <c r="G652" s="5"/>
      <c r="H652" s="6"/>
      <c r="I652" s="6"/>
      <c r="J652" s="6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ht="15.75" customHeight="1">
      <c r="B653" s="4"/>
      <c r="C653" s="4"/>
      <c r="D653" s="4"/>
      <c r="E653" s="5"/>
      <c r="F653" s="5"/>
      <c r="G653" s="5"/>
      <c r="H653" s="6"/>
      <c r="I653" s="6"/>
      <c r="J653" s="6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ht="15.75" customHeight="1">
      <c r="B654" s="4"/>
      <c r="C654" s="4"/>
      <c r="D654" s="4"/>
      <c r="E654" s="5"/>
      <c r="F654" s="5"/>
      <c r="G654" s="5"/>
      <c r="H654" s="6"/>
      <c r="I654" s="6"/>
      <c r="J654" s="6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ht="15.75" customHeight="1">
      <c r="B655" s="4"/>
      <c r="C655" s="4"/>
      <c r="D655" s="4"/>
      <c r="E655" s="5"/>
      <c r="F655" s="5"/>
      <c r="G655" s="5"/>
      <c r="H655" s="6"/>
      <c r="I655" s="6"/>
      <c r="J655" s="6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ht="15.75" customHeight="1">
      <c r="B656" s="4"/>
      <c r="C656" s="4"/>
      <c r="D656" s="4"/>
      <c r="E656" s="5"/>
      <c r="F656" s="5"/>
      <c r="G656" s="5"/>
      <c r="H656" s="6"/>
      <c r="I656" s="6"/>
      <c r="J656" s="6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ht="15.75" customHeight="1">
      <c r="B657" s="4"/>
      <c r="C657" s="4"/>
      <c r="D657" s="4"/>
      <c r="E657" s="5"/>
      <c r="F657" s="5"/>
      <c r="G657" s="5"/>
      <c r="H657" s="6"/>
      <c r="I657" s="6"/>
      <c r="J657" s="6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ht="15.75" customHeight="1">
      <c r="B658" s="4"/>
      <c r="C658" s="4"/>
      <c r="D658" s="4"/>
      <c r="E658" s="5"/>
      <c r="F658" s="5"/>
      <c r="G658" s="5"/>
      <c r="H658" s="6"/>
      <c r="I658" s="6"/>
      <c r="J658" s="6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ht="15.75" customHeight="1">
      <c r="B659" s="4"/>
      <c r="C659" s="4"/>
      <c r="D659" s="4"/>
      <c r="E659" s="5"/>
      <c r="F659" s="5"/>
      <c r="G659" s="5"/>
      <c r="H659" s="6"/>
      <c r="I659" s="6"/>
      <c r="J659" s="6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ht="15.75" customHeight="1">
      <c r="B660" s="4"/>
      <c r="C660" s="4"/>
      <c r="D660" s="4"/>
      <c r="E660" s="5"/>
      <c r="F660" s="5"/>
      <c r="G660" s="5"/>
      <c r="H660" s="6"/>
      <c r="I660" s="6"/>
      <c r="J660" s="6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ht="15.75" customHeight="1">
      <c r="B661" s="4"/>
      <c r="C661" s="4"/>
      <c r="D661" s="4"/>
      <c r="E661" s="5"/>
      <c r="F661" s="5"/>
      <c r="G661" s="5"/>
      <c r="H661" s="6"/>
      <c r="I661" s="6"/>
      <c r="J661" s="6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ht="15.75" customHeight="1">
      <c r="B662" s="4"/>
      <c r="C662" s="4"/>
      <c r="D662" s="4"/>
      <c r="E662" s="5"/>
      <c r="F662" s="5"/>
      <c r="G662" s="5"/>
      <c r="H662" s="6"/>
      <c r="I662" s="6"/>
      <c r="J662" s="6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ht="15.75" customHeight="1">
      <c r="B663" s="4"/>
      <c r="C663" s="4"/>
      <c r="D663" s="4"/>
      <c r="E663" s="5"/>
      <c r="F663" s="5"/>
      <c r="G663" s="5"/>
      <c r="H663" s="6"/>
      <c r="I663" s="6"/>
      <c r="J663" s="6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ht="15.75" customHeight="1">
      <c r="B664" s="4"/>
      <c r="C664" s="4"/>
      <c r="D664" s="4"/>
      <c r="E664" s="5"/>
      <c r="F664" s="5"/>
      <c r="G664" s="5"/>
      <c r="H664" s="6"/>
      <c r="I664" s="6"/>
      <c r="J664" s="6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ht="15.75" customHeight="1">
      <c r="B665" s="4"/>
      <c r="C665" s="4"/>
      <c r="D665" s="4"/>
      <c r="E665" s="5"/>
      <c r="F665" s="5"/>
      <c r="G665" s="5"/>
      <c r="H665" s="6"/>
      <c r="I665" s="6"/>
      <c r="J665" s="6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ht="15.75" customHeight="1">
      <c r="B666" s="4"/>
      <c r="C666" s="4"/>
      <c r="D666" s="4"/>
      <c r="E666" s="5"/>
      <c r="F666" s="5"/>
      <c r="G666" s="5"/>
      <c r="H666" s="6"/>
      <c r="I666" s="6"/>
      <c r="J666" s="6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ht="15.75" customHeight="1">
      <c r="B667" s="4"/>
      <c r="C667" s="4"/>
      <c r="D667" s="4"/>
      <c r="E667" s="5"/>
      <c r="F667" s="5"/>
      <c r="G667" s="5"/>
      <c r="H667" s="6"/>
      <c r="I667" s="6"/>
      <c r="J667" s="6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ht="15.75" customHeight="1">
      <c r="B668" s="4"/>
      <c r="C668" s="4"/>
      <c r="D668" s="4"/>
      <c r="E668" s="5"/>
      <c r="F668" s="5"/>
      <c r="G668" s="5"/>
      <c r="H668" s="6"/>
      <c r="I668" s="6"/>
      <c r="J668" s="6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ht="15.75" customHeight="1">
      <c r="B669" s="4"/>
      <c r="C669" s="4"/>
      <c r="D669" s="4"/>
      <c r="E669" s="5"/>
      <c r="F669" s="5"/>
      <c r="G669" s="5"/>
      <c r="H669" s="6"/>
      <c r="I669" s="6"/>
      <c r="J669" s="6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ht="15.75" customHeight="1">
      <c r="B670" s="4"/>
      <c r="C670" s="4"/>
      <c r="D670" s="4"/>
      <c r="E670" s="5"/>
      <c r="F670" s="5"/>
      <c r="G670" s="5"/>
      <c r="H670" s="6"/>
      <c r="I670" s="6"/>
      <c r="J670" s="6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ht="15.75" customHeight="1">
      <c r="B671" s="4"/>
      <c r="C671" s="4"/>
      <c r="D671" s="4"/>
      <c r="E671" s="5"/>
      <c r="F671" s="5"/>
      <c r="G671" s="5"/>
      <c r="H671" s="6"/>
      <c r="I671" s="6"/>
      <c r="J671" s="6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ht="15.75" customHeight="1">
      <c r="B672" s="4"/>
      <c r="C672" s="4"/>
      <c r="D672" s="4"/>
      <c r="E672" s="5"/>
      <c r="F672" s="5"/>
      <c r="G672" s="5"/>
      <c r="H672" s="6"/>
      <c r="I672" s="6"/>
      <c r="J672" s="6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ht="15.75" customHeight="1">
      <c r="B673" s="4"/>
      <c r="C673" s="4"/>
      <c r="D673" s="4"/>
      <c r="E673" s="5"/>
      <c r="F673" s="5"/>
      <c r="G673" s="5"/>
      <c r="H673" s="6"/>
      <c r="I673" s="6"/>
      <c r="J673" s="6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ht="15.75" customHeight="1">
      <c r="B674" s="4"/>
      <c r="C674" s="4"/>
      <c r="D674" s="4"/>
      <c r="E674" s="5"/>
      <c r="F674" s="5"/>
      <c r="G674" s="5"/>
      <c r="H674" s="6"/>
      <c r="I674" s="6"/>
      <c r="J674" s="6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ht="15.75" customHeight="1">
      <c r="B675" s="4"/>
      <c r="C675" s="4"/>
      <c r="D675" s="4"/>
      <c r="E675" s="5"/>
      <c r="F675" s="5"/>
      <c r="G675" s="5"/>
      <c r="H675" s="6"/>
      <c r="I675" s="6"/>
      <c r="J675" s="6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ht="15.75" customHeight="1">
      <c r="B676" s="4"/>
      <c r="C676" s="4"/>
      <c r="D676" s="4"/>
      <c r="E676" s="5"/>
      <c r="F676" s="5"/>
      <c r="G676" s="5"/>
      <c r="H676" s="6"/>
      <c r="I676" s="6"/>
      <c r="J676" s="6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ht="15.75" customHeight="1">
      <c r="B677" s="4"/>
      <c r="C677" s="4"/>
      <c r="D677" s="4"/>
      <c r="E677" s="5"/>
      <c r="F677" s="5"/>
      <c r="G677" s="5"/>
      <c r="H677" s="6"/>
      <c r="I677" s="6"/>
      <c r="J677" s="6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ht="15.75" customHeight="1">
      <c r="B678" s="4"/>
      <c r="C678" s="4"/>
      <c r="D678" s="4"/>
      <c r="E678" s="5"/>
      <c r="F678" s="5"/>
      <c r="G678" s="5"/>
      <c r="H678" s="6"/>
      <c r="I678" s="6"/>
      <c r="J678" s="6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ht="15.75" customHeight="1">
      <c r="B679" s="4"/>
      <c r="C679" s="4"/>
      <c r="D679" s="4"/>
      <c r="E679" s="5"/>
      <c r="F679" s="5"/>
      <c r="G679" s="5"/>
      <c r="H679" s="6"/>
      <c r="I679" s="6"/>
      <c r="J679" s="6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ht="15.75" customHeight="1">
      <c r="B680" s="4"/>
      <c r="C680" s="4"/>
      <c r="D680" s="4"/>
      <c r="E680" s="5"/>
      <c r="F680" s="5"/>
      <c r="G680" s="5"/>
      <c r="H680" s="6"/>
      <c r="I680" s="6"/>
      <c r="J680" s="6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ht="15.75" customHeight="1">
      <c r="B681" s="4"/>
      <c r="C681" s="4"/>
      <c r="D681" s="4"/>
      <c r="E681" s="5"/>
      <c r="F681" s="5"/>
      <c r="G681" s="5"/>
      <c r="H681" s="6"/>
      <c r="I681" s="6"/>
      <c r="J681" s="6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ht="15.75" customHeight="1">
      <c r="B682" s="4"/>
      <c r="C682" s="4"/>
      <c r="D682" s="4"/>
      <c r="E682" s="5"/>
      <c r="F682" s="5"/>
      <c r="G682" s="5"/>
      <c r="H682" s="6"/>
      <c r="I682" s="6"/>
      <c r="J682" s="6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ht="15.75" customHeight="1">
      <c r="B683" s="4"/>
      <c r="C683" s="4"/>
      <c r="D683" s="4"/>
      <c r="E683" s="5"/>
      <c r="F683" s="5"/>
      <c r="G683" s="5"/>
      <c r="H683" s="6"/>
      <c r="I683" s="6"/>
      <c r="J683" s="6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ht="15.75" customHeight="1">
      <c r="B684" s="4"/>
      <c r="C684" s="4"/>
      <c r="D684" s="4"/>
      <c r="E684" s="5"/>
      <c r="F684" s="5"/>
      <c r="G684" s="5"/>
      <c r="H684" s="6"/>
      <c r="I684" s="6"/>
      <c r="J684" s="6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ht="15.75" customHeight="1">
      <c r="B685" s="4"/>
      <c r="C685" s="4"/>
      <c r="D685" s="4"/>
      <c r="E685" s="5"/>
      <c r="F685" s="5"/>
      <c r="G685" s="5"/>
      <c r="H685" s="6"/>
      <c r="I685" s="6"/>
      <c r="J685" s="6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ht="15.75" customHeight="1">
      <c r="B686" s="4"/>
      <c r="C686" s="4"/>
      <c r="D686" s="4"/>
      <c r="E686" s="5"/>
      <c r="F686" s="5"/>
      <c r="G686" s="5"/>
      <c r="H686" s="6"/>
      <c r="I686" s="6"/>
      <c r="J686" s="6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ht="15.75" customHeight="1">
      <c r="B687" s="4"/>
      <c r="C687" s="4"/>
      <c r="D687" s="4"/>
      <c r="E687" s="5"/>
      <c r="F687" s="5"/>
      <c r="G687" s="5"/>
      <c r="H687" s="6"/>
      <c r="I687" s="6"/>
      <c r="J687" s="6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ht="15.75" customHeight="1">
      <c r="B688" s="4"/>
      <c r="C688" s="4"/>
      <c r="D688" s="4"/>
      <c r="E688" s="5"/>
      <c r="F688" s="5"/>
      <c r="G688" s="5"/>
      <c r="H688" s="6"/>
      <c r="I688" s="6"/>
      <c r="J688" s="6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ht="15.75" customHeight="1">
      <c r="B689" s="4"/>
      <c r="C689" s="4"/>
      <c r="D689" s="4"/>
      <c r="E689" s="5"/>
      <c r="F689" s="5"/>
      <c r="G689" s="5"/>
      <c r="H689" s="6"/>
      <c r="I689" s="6"/>
      <c r="J689" s="6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ht="15.75" customHeight="1">
      <c r="B690" s="4"/>
      <c r="C690" s="4"/>
      <c r="D690" s="4"/>
      <c r="E690" s="5"/>
      <c r="F690" s="5"/>
      <c r="G690" s="5"/>
      <c r="H690" s="6"/>
      <c r="I690" s="6"/>
      <c r="J690" s="6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ht="15.75" customHeight="1">
      <c r="B691" s="4"/>
      <c r="C691" s="4"/>
      <c r="D691" s="4"/>
      <c r="E691" s="5"/>
      <c r="F691" s="5"/>
      <c r="G691" s="5"/>
      <c r="H691" s="6"/>
      <c r="I691" s="6"/>
      <c r="J691" s="6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ht="15.75" customHeight="1">
      <c r="B692" s="4"/>
      <c r="C692" s="4"/>
      <c r="D692" s="4"/>
      <c r="E692" s="5"/>
      <c r="F692" s="5"/>
      <c r="G692" s="5"/>
      <c r="H692" s="6"/>
      <c r="I692" s="6"/>
      <c r="J692" s="6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ht="15.75" customHeight="1">
      <c r="B693" s="4"/>
      <c r="C693" s="4"/>
      <c r="D693" s="4"/>
      <c r="E693" s="5"/>
      <c r="F693" s="5"/>
      <c r="G693" s="5"/>
      <c r="H693" s="6"/>
      <c r="I693" s="6"/>
      <c r="J693" s="6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ht="15.75" customHeight="1">
      <c r="B694" s="4"/>
      <c r="C694" s="4"/>
      <c r="D694" s="4"/>
      <c r="E694" s="5"/>
      <c r="F694" s="5"/>
      <c r="G694" s="5"/>
      <c r="H694" s="6"/>
      <c r="I694" s="6"/>
      <c r="J694" s="6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ht="15.75" customHeight="1">
      <c r="B695" s="4"/>
      <c r="C695" s="4"/>
      <c r="D695" s="4"/>
      <c r="E695" s="5"/>
      <c r="F695" s="5"/>
      <c r="G695" s="5"/>
      <c r="H695" s="6"/>
      <c r="I695" s="6"/>
      <c r="J695" s="6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ht="15.75" customHeight="1">
      <c r="B696" s="4"/>
      <c r="C696" s="4"/>
      <c r="D696" s="4"/>
      <c r="E696" s="5"/>
      <c r="F696" s="5"/>
      <c r="G696" s="5"/>
      <c r="H696" s="6"/>
      <c r="I696" s="6"/>
      <c r="J696" s="6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ht="15.75" customHeight="1">
      <c r="B697" s="4"/>
      <c r="C697" s="4"/>
      <c r="D697" s="4"/>
      <c r="E697" s="5"/>
      <c r="F697" s="5"/>
      <c r="G697" s="5"/>
      <c r="H697" s="6"/>
      <c r="I697" s="6"/>
      <c r="J697" s="6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ht="15.75" customHeight="1">
      <c r="B698" s="4"/>
      <c r="C698" s="4"/>
      <c r="D698" s="4"/>
      <c r="E698" s="5"/>
      <c r="F698" s="5"/>
      <c r="G698" s="5"/>
      <c r="H698" s="6"/>
      <c r="I698" s="6"/>
      <c r="J698" s="6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ht="15.75" customHeight="1">
      <c r="B699" s="4"/>
      <c r="C699" s="4"/>
      <c r="D699" s="4"/>
      <c r="E699" s="5"/>
      <c r="F699" s="5"/>
      <c r="G699" s="5"/>
      <c r="H699" s="6"/>
      <c r="I699" s="6"/>
      <c r="J699" s="6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ht="15.75" customHeight="1">
      <c r="B700" s="4"/>
      <c r="C700" s="4"/>
      <c r="D700" s="4"/>
      <c r="E700" s="5"/>
      <c r="F700" s="5"/>
      <c r="G700" s="5"/>
      <c r="H700" s="6"/>
      <c r="I700" s="6"/>
      <c r="J700" s="6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ht="15.75" customHeight="1">
      <c r="B701" s="4"/>
      <c r="C701" s="4"/>
      <c r="D701" s="4"/>
      <c r="E701" s="5"/>
      <c r="F701" s="5"/>
      <c r="G701" s="5"/>
      <c r="H701" s="6"/>
      <c r="I701" s="6"/>
      <c r="J701" s="6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ht="15.75" customHeight="1">
      <c r="B702" s="4"/>
      <c r="C702" s="4"/>
      <c r="D702" s="4"/>
      <c r="E702" s="5"/>
      <c r="F702" s="5"/>
      <c r="G702" s="5"/>
      <c r="H702" s="6"/>
      <c r="I702" s="6"/>
      <c r="J702" s="6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ht="15.75" customHeight="1">
      <c r="B703" s="4"/>
      <c r="C703" s="4"/>
      <c r="D703" s="4"/>
      <c r="E703" s="5"/>
      <c r="F703" s="5"/>
      <c r="G703" s="5"/>
      <c r="H703" s="6"/>
      <c r="I703" s="6"/>
      <c r="J703" s="6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ht="15.75" customHeight="1">
      <c r="B704" s="4"/>
      <c r="C704" s="4"/>
      <c r="D704" s="4"/>
      <c r="E704" s="5"/>
      <c r="F704" s="5"/>
      <c r="G704" s="5"/>
      <c r="H704" s="6"/>
      <c r="I704" s="6"/>
      <c r="J704" s="6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ht="15.75" customHeight="1">
      <c r="B705" s="4"/>
      <c r="C705" s="4"/>
      <c r="D705" s="4"/>
      <c r="E705" s="5"/>
      <c r="F705" s="5"/>
      <c r="G705" s="5"/>
      <c r="H705" s="6"/>
      <c r="I705" s="6"/>
      <c r="J705" s="6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ht="15.75" customHeight="1">
      <c r="B706" s="4"/>
      <c r="C706" s="4"/>
      <c r="D706" s="4"/>
      <c r="E706" s="5"/>
      <c r="F706" s="5"/>
      <c r="G706" s="5"/>
      <c r="H706" s="6"/>
      <c r="I706" s="6"/>
      <c r="J706" s="6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ht="15.75" customHeight="1">
      <c r="B707" s="4"/>
      <c r="C707" s="4"/>
      <c r="D707" s="4"/>
      <c r="E707" s="5"/>
      <c r="F707" s="5"/>
      <c r="G707" s="5"/>
      <c r="H707" s="6"/>
      <c r="I707" s="6"/>
      <c r="J707" s="6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ht="15.75" customHeight="1">
      <c r="B708" s="4"/>
      <c r="C708" s="4"/>
      <c r="D708" s="4"/>
      <c r="E708" s="5"/>
      <c r="F708" s="5"/>
      <c r="G708" s="5"/>
      <c r="H708" s="6"/>
      <c r="I708" s="6"/>
      <c r="J708" s="6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ht="15.75" customHeight="1">
      <c r="B709" s="4"/>
      <c r="C709" s="4"/>
      <c r="D709" s="4"/>
      <c r="E709" s="5"/>
      <c r="F709" s="5"/>
      <c r="G709" s="5"/>
      <c r="H709" s="6"/>
      <c r="I709" s="6"/>
      <c r="J709" s="6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ht="15.75" customHeight="1">
      <c r="B710" s="4"/>
      <c r="C710" s="4"/>
      <c r="D710" s="4"/>
      <c r="E710" s="5"/>
      <c r="F710" s="5"/>
      <c r="G710" s="5"/>
      <c r="H710" s="6"/>
      <c r="I710" s="6"/>
      <c r="J710" s="6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ht="15.75" customHeight="1">
      <c r="B711" s="4"/>
      <c r="C711" s="4"/>
      <c r="D711" s="4"/>
      <c r="E711" s="5"/>
      <c r="F711" s="5"/>
      <c r="G711" s="5"/>
      <c r="H711" s="6"/>
      <c r="I711" s="6"/>
      <c r="J711" s="6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ht="15.75" customHeight="1">
      <c r="B712" s="4"/>
      <c r="C712" s="4"/>
      <c r="D712" s="4"/>
      <c r="E712" s="5"/>
      <c r="F712" s="5"/>
      <c r="G712" s="5"/>
      <c r="H712" s="6"/>
      <c r="I712" s="6"/>
      <c r="J712" s="6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ht="15.75" customHeight="1">
      <c r="B713" s="4"/>
      <c r="C713" s="4"/>
      <c r="D713" s="4"/>
      <c r="E713" s="5"/>
      <c r="F713" s="5"/>
      <c r="G713" s="5"/>
      <c r="H713" s="6"/>
      <c r="I713" s="6"/>
      <c r="J713" s="6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ht="15.75" customHeight="1">
      <c r="B714" s="4"/>
      <c r="C714" s="4"/>
      <c r="D714" s="4"/>
      <c r="E714" s="5"/>
      <c r="F714" s="5"/>
      <c r="G714" s="5"/>
      <c r="H714" s="6"/>
      <c r="I714" s="6"/>
      <c r="J714" s="6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ht="15.75" customHeight="1">
      <c r="B715" s="4"/>
      <c r="C715" s="4"/>
      <c r="D715" s="4"/>
      <c r="E715" s="5"/>
      <c r="F715" s="5"/>
      <c r="G715" s="5"/>
      <c r="H715" s="6"/>
      <c r="I715" s="6"/>
      <c r="J715" s="6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ht="15.75" customHeight="1">
      <c r="B716" s="4"/>
      <c r="C716" s="4"/>
      <c r="D716" s="4"/>
      <c r="E716" s="5"/>
      <c r="F716" s="5"/>
      <c r="G716" s="5"/>
      <c r="H716" s="6"/>
      <c r="I716" s="6"/>
      <c r="J716" s="6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ht="15.75" customHeight="1">
      <c r="B717" s="4"/>
      <c r="C717" s="4"/>
      <c r="D717" s="4"/>
      <c r="E717" s="5"/>
      <c r="F717" s="5"/>
      <c r="G717" s="5"/>
      <c r="H717" s="6"/>
      <c r="I717" s="6"/>
      <c r="J717" s="6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ht="15.75" customHeight="1">
      <c r="B718" s="4"/>
      <c r="C718" s="4"/>
      <c r="D718" s="4"/>
      <c r="E718" s="5"/>
      <c r="F718" s="5"/>
      <c r="G718" s="5"/>
      <c r="H718" s="6"/>
      <c r="I718" s="6"/>
      <c r="J718" s="6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ht="15.75" customHeight="1">
      <c r="B719" s="4"/>
      <c r="C719" s="4"/>
      <c r="D719" s="4"/>
      <c r="E719" s="5"/>
      <c r="F719" s="5"/>
      <c r="G719" s="5"/>
      <c r="H719" s="6"/>
      <c r="I719" s="6"/>
      <c r="J719" s="6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ht="15.75" customHeight="1">
      <c r="B720" s="4"/>
      <c r="C720" s="4"/>
      <c r="D720" s="4"/>
      <c r="E720" s="5"/>
      <c r="F720" s="5"/>
      <c r="G720" s="5"/>
      <c r="H720" s="6"/>
      <c r="I720" s="6"/>
      <c r="J720" s="6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ht="15.75" customHeight="1">
      <c r="B721" s="4"/>
      <c r="C721" s="4"/>
      <c r="D721" s="4"/>
      <c r="E721" s="5"/>
      <c r="F721" s="5"/>
      <c r="G721" s="5"/>
      <c r="H721" s="6"/>
      <c r="I721" s="6"/>
      <c r="J721" s="6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ht="15.75" customHeight="1">
      <c r="B722" s="4"/>
      <c r="C722" s="4"/>
      <c r="D722" s="4"/>
      <c r="E722" s="5"/>
      <c r="F722" s="5"/>
      <c r="G722" s="5"/>
      <c r="H722" s="6"/>
      <c r="I722" s="6"/>
      <c r="J722" s="6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ht="15.75" customHeight="1">
      <c r="B723" s="4"/>
      <c r="C723" s="4"/>
      <c r="D723" s="4"/>
      <c r="E723" s="5"/>
      <c r="F723" s="5"/>
      <c r="G723" s="5"/>
      <c r="H723" s="6"/>
      <c r="I723" s="6"/>
      <c r="J723" s="6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ht="15.75" customHeight="1">
      <c r="B724" s="4"/>
      <c r="C724" s="4"/>
      <c r="D724" s="4"/>
      <c r="E724" s="5"/>
      <c r="F724" s="5"/>
      <c r="G724" s="5"/>
      <c r="H724" s="6"/>
      <c r="I724" s="6"/>
      <c r="J724" s="6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ht="15.75" customHeight="1">
      <c r="B725" s="4"/>
      <c r="C725" s="4"/>
      <c r="D725" s="4"/>
      <c r="E725" s="5"/>
      <c r="F725" s="5"/>
      <c r="G725" s="5"/>
      <c r="H725" s="6"/>
      <c r="I725" s="6"/>
      <c r="J725" s="6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ht="15.75" customHeight="1">
      <c r="B726" s="4"/>
      <c r="C726" s="4"/>
      <c r="D726" s="4"/>
      <c r="E726" s="5"/>
      <c r="F726" s="5"/>
      <c r="G726" s="5"/>
      <c r="H726" s="6"/>
      <c r="I726" s="6"/>
      <c r="J726" s="6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ht="15.75" customHeight="1">
      <c r="B727" s="4"/>
      <c r="C727" s="4"/>
      <c r="D727" s="4"/>
      <c r="E727" s="5"/>
      <c r="F727" s="5"/>
      <c r="G727" s="5"/>
      <c r="H727" s="6"/>
      <c r="I727" s="6"/>
      <c r="J727" s="6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ht="15.75" customHeight="1">
      <c r="B728" s="4"/>
      <c r="C728" s="4"/>
      <c r="D728" s="4"/>
      <c r="E728" s="5"/>
      <c r="F728" s="5"/>
      <c r="G728" s="5"/>
      <c r="H728" s="6"/>
      <c r="I728" s="6"/>
      <c r="J728" s="6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ht="15.75" customHeight="1">
      <c r="B729" s="4"/>
      <c r="C729" s="4"/>
      <c r="D729" s="4"/>
      <c r="E729" s="5"/>
      <c r="F729" s="5"/>
      <c r="G729" s="5"/>
      <c r="H729" s="6"/>
      <c r="I729" s="6"/>
      <c r="J729" s="6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ht="15.75" customHeight="1">
      <c r="B730" s="4"/>
      <c r="C730" s="4"/>
      <c r="D730" s="4"/>
      <c r="E730" s="5"/>
      <c r="F730" s="5"/>
      <c r="G730" s="5"/>
      <c r="H730" s="6"/>
      <c r="I730" s="6"/>
      <c r="J730" s="6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ht="15.75" customHeight="1">
      <c r="B731" s="4"/>
      <c r="C731" s="4"/>
      <c r="D731" s="4"/>
      <c r="E731" s="5"/>
      <c r="F731" s="5"/>
      <c r="G731" s="5"/>
      <c r="H731" s="6"/>
      <c r="I731" s="6"/>
      <c r="J731" s="6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ht="15.75" customHeight="1">
      <c r="B732" s="4"/>
      <c r="C732" s="4"/>
      <c r="D732" s="4"/>
      <c r="E732" s="5"/>
      <c r="F732" s="5"/>
      <c r="G732" s="5"/>
      <c r="H732" s="6"/>
      <c r="I732" s="6"/>
      <c r="J732" s="6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ht="15.75" customHeight="1">
      <c r="B733" s="4"/>
      <c r="C733" s="4"/>
      <c r="D733" s="4"/>
      <c r="E733" s="5"/>
      <c r="F733" s="5"/>
      <c r="G733" s="5"/>
      <c r="H733" s="6"/>
      <c r="I733" s="6"/>
      <c r="J733" s="6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ht="15.75" customHeight="1">
      <c r="B734" s="4"/>
      <c r="C734" s="4"/>
      <c r="D734" s="4"/>
      <c r="E734" s="5"/>
      <c r="F734" s="5"/>
      <c r="G734" s="5"/>
      <c r="H734" s="6"/>
      <c r="I734" s="6"/>
      <c r="J734" s="6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ht="15.75" customHeight="1">
      <c r="B735" s="4"/>
      <c r="C735" s="4"/>
      <c r="D735" s="4"/>
      <c r="E735" s="5"/>
      <c r="F735" s="5"/>
      <c r="G735" s="5"/>
      <c r="H735" s="6"/>
      <c r="I735" s="6"/>
      <c r="J735" s="6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ht="15.75" customHeight="1">
      <c r="B736" s="4"/>
      <c r="C736" s="4"/>
      <c r="D736" s="4"/>
      <c r="E736" s="5"/>
      <c r="F736" s="5"/>
      <c r="G736" s="5"/>
      <c r="H736" s="6"/>
      <c r="I736" s="6"/>
      <c r="J736" s="6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ht="15.75" customHeight="1">
      <c r="B737" s="4"/>
      <c r="C737" s="4"/>
      <c r="D737" s="4"/>
      <c r="E737" s="5"/>
      <c r="F737" s="5"/>
      <c r="G737" s="5"/>
      <c r="H737" s="6"/>
      <c r="I737" s="6"/>
      <c r="J737" s="6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ht="15.75" customHeight="1">
      <c r="B738" s="4"/>
      <c r="C738" s="4"/>
      <c r="D738" s="4"/>
      <c r="E738" s="5"/>
      <c r="F738" s="5"/>
      <c r="G738" s="5"/>
      <c r="H738" s="6"/>
      <c r="I738" s="6"/>
      <c r="J738" s="6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ht="15.75" customHeight="1">
      <c r="B739" s="4"/>
      <c r="C739" s="4"/>
      <c r="D739" s="4"/>
      <c r="E739" s="5"/>
      <c r="F739" s="5"/>
      <c r="G739" s="5"/>
      <c r="H739" s="6"/>
      <c r="I739" s="6"/>
      <c r="J739" s="6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ht="15.75" customHeight="1">
      <c r="B740" s="4"/>
      <c r="C740" s="4"/>
      <c r="D740" s="4"/>
      <c r="E740" s="5"/>
      <c r="F740" s="5"/>
      <c r="G740" s="5"/>
      <c r="H740" s="6"/>
      <c r="I740" s="6"/>
      <c r="J740" s="6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ht="15.75" customHeight="1">
      <c r="B741" s="4"/>
      <c r="C741" s="4"/>
      <c r="D741" s="4"/>
      <c r="E741" s="5"/>
      <c r="F741" s="5"/>
      <c r="G741" s="5"/>
      <c r="H741" s="6"/>
      <c r="I741" s="6"/>
      <c r="J741" s="6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ht="15.75" customHeight="1">
      <c r="B742" s="4"/>
      <c r="C742" s="4"/>
      <c r="D742" s="4"/>
      <c r="E742" s="5"/>
      <c r="F742" s="5"/>
      <c r="G742" s="5"/>
      <c r="H742" s="6"/>
      <c r="I742" s="6"/>
      <c r="J742" s="6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ht="15.75" customHeight="1">
      <c r="B743" s="4"/>
      <c r="C743" s="4"/>
      <c r="D743" s="4"/>
      <c r="E743" s="5"/>
      <c r="F743" s="5"/>
      <c r="G743" s="5"/>
      <c r="H743" s="6"/>
      <c r="I743" s="6"/>
      <c r="J743" s="6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ht="15.75" customHeight="1">
      <c r="B744" s="4"/>
      <c r="C744" s="4"/>
      <c r="D744" s="4"/>
      <c r="E744" s="5"/>
      <c r="F744" s="5"/>
      <c r="G744" s="5"/>
      <c r="H744" s="6"/>
      <c r="I744" s="6"/>
      <c r="J744" s="6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ht="15.75" customHeight="1">
      <c r="B745" s="4"/>
      <c r="C745" s="4"/>
      <c r="D745" s="4"/>
      <c r="E745" s="5"/>
      <c r="F745" s="5"/>
      <c r="G745" s="5"/>
      <c r="H745" s="6"/>
      <c r="I745" s="6"/>
      <c r="J745" s="6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ht="15.75" customHeight="1">
      <c r="B746" s="4"/>
      <c r="C746" s="4"/>
      <c r="D746" s="4"/>
      <c r="E746" s="5"/>
      <c r="F746" s="5"/>
      <c r="G746" s="5"/>
      <c r="H746" s="6"/>
      <c r="I746" s="6"/>
      <c r="J746" s="6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ht="15.75" customHeight="1">
      <c r="B747" s="4"/>
      <c r="C747" s="4"/>
      <c r="D747" s="4"/>
      <c r="E747" s="5"/>
      <c r="F747" s="5"/>
      <c r="G747" s="5"/>
      <c r="H747" s="6"/>
      <c r="I747" s="6"/>
      <c r="J747" s="6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ht="15.75" customHeight="1">
      <c r="B748" s="4"/>
      <c r="C748" s="4"/>
      <c r="D748" s="4"/>
      <c r="E748" s="5"/>
      <c r="F748" s="5"/>
      <c r="G748" s="5"/>
      <c r="H748" s="6"/>
      <c r="I748" s="6"/>
      <c r="J748" s="6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ht="15.75" customHeight="1">
      <c r="B749" s="4"/>
      <c r="C749" s="4"/>
      <c r="D749" s="4"/>
      <c r="E749" s="5"/>
      <c r="F749" s="5"/>
      <c r="G749" s="5"/>
      <c r="H749" s="6"/>
      <c r="I749" s="6"/>
      <c r="J749" s="6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ht="15.75" customHeight="1">
      <c r="B750" s="4"/>
      <c r="C750" s="4"/>
      <c r="D750" s="4"/>
      <c r="E750" s="5"/>
      <c r="F750" s="5"/>
      <c r="G750" s="5"/>
      <c r="H750" s="6"/>
      <c r="I750" s="6"/>
      <c r="J750" s="6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ht="15.75" customHeight="1">
      <c r="B751" s="4"/>
      <c r="C751" s="4"/>
      <c r="D751" s="4"/>
      <c r="E751" s="5"/>
      <c r="F751" s="5"/>
      <c r="G751" s="5"/>
      <c r="H751" s="6"/>
      <c r="I751" s="6"/>
      <c r="J751" s="6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ht="15.75" customHeight="1">
      <c r="B752" s="4"/>
      <c r="C752" s="4"/>
      <c r="D752" s="4"/>
      <c r="E752" s="5"/>
      <c r="F752" s="5"/>
      <c r="G752" s="5"/>
      <c r="H752" s="6"/>
      <c r="I752" s="6"/>
      <c r="J752" s="6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ht="15.75" customHeight="1">
      <c r="B753" s="4"/>
      <c r="C753" s="4"/>
      <c r="D753" s="4"/>
      <c r="E753" s="5"/>
      <c r="F753" s="5"/>
      <c r="G753" s="5"/>
      <c r="H753" s="6"/>
      <c r="I753" s="6"/>
      <c r="J753" s="6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ht="15.75" customHeight="1">
      <c r="B754" s="4"/>
      <c r="C754" s="4"/>
      <c r="D754" s="4"/>
      <c r="E754" s="5"/>
      <c r="F754" s="5"/>
      <c r="G754" s="5"/>
      <c r="H754" s="6"/>
      <c r="I754" s="6"/>
      <c r="J754" s="6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ht="15.75" customHeight="1">
      <c r="B755" s="4"/>
      <c r="C755" s="4"/>
      <c r="D755" s="4"/>
      <c r="E755" s="5"/>
      <c r="F755" s="5"/>
      <c r="G755" s="5"/>
      <c r="H755" s="6"/>
      <c r="I755" s="6"/>
      <c r="J755" s="6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ht="15.75" customHeight="1">
      <c r="B756" s="4"/>
      <c r="C756" s="4"/>
      <c r="D756" s="4"/>
      <c r="E756" s="5"/>
      <c r="F756" s="5"/>
      <c r="G756" s="5"/>
      <c r="H756" s="6"/>
      <c r="I756" s="6"/>
      <c r="J756" s="6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ht="15.75" customHeight="1">
      <c r="B757" s="4"/>
      <c r="C757" s="4"/>
      <c r="D757" s="4"/>
      <c r="E757" s="5"/>
      <c r="F757" s="5"/>
      <c r="G757" s="5"/>
      <c r="H757" s="6"/>
      <c r="I757" s="6"/>
      <c r="J757" s="6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ht="15.75" customHeight="1">
      <c r="B758" s="4"/>
      <c r="C758" s="4"/>
      <c r="D758" s="4"/>
      <c r="E758" s="5"/>
      <c r="F758" s="5"/>
      <c r="G758" s="5"/>
      <c r="H758" s="6"/>
      <c r="I758" s="6"/>
      <c r="J758" s="6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ht="15.75" customHeight="1">
      <c r="B759" s="4"/>
      <c r="C759" s="4"/>
      <c r="D759" s="4"/>
      <c r="E759" s="5"/>
      <c r="F759" s="5"/>
      <c r="G759" s="5"/>
      <c r="H759" s="6"/>
      <c r="I759" s="6"/>
      <c r="J759" s="6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ht="15.75" customHeight="1">
      <c r="B760" s="4"/>
      <c r="C760" s="4"/>
      <c r="D760" s="4"/>
      <c r="E760" s="5"/>
      <c r="F760" s="5"/>
      <c r="G760" s="5"/>
      <c r="H760" s="6"/>
      <c r="I760" s="6"/>
      <c r="J760" s="6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ht="15.75" customHeight="1">
      <c r="B761" s="4"/>
      <c r="C761" s="4"/>
      <c r="D761" s="4"/>
      <c r="E761" s="5"/>
      <c r="F761" s="5"/>
      <c r="G761" s="5"/>
      <c r="H761" s="6"/>
      <c r="I761" s="6"/>
      <c r="J761" s="6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ht="15.75" customHeight="1">
      <c r="B762" s="4"/>
      <c r="C762" s="4"/>
      <c r="D762" s="4"/>
      <c r="E762" s="5"/>
      <c r="F762" s="5"/>
      <c r="G762" s="5"/>
      <c r="H762" s="6"/>
      <c r="I762" s="6"/>
      <c r="J762" s="6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ht="15.75" customHeight="1">
      <c r="B763" s="4"/>
      <c r="C763" s="4"/>
      <c r="D763" s="4"/>
      <c r="E763" s="5"/>
      <c r="F763" s="5"/>
      <c r="G763" s="5"/>
      <c r="H763" s="6"/>
      <c r="I763" s="6"/>
      <c r="J763" s="6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ht="15.75" customHeight="1">
      <c r="B764" s="4"/>
      <c r="C764" s="4"/>
      <c r="D764" s="4"/>
      <c r="E764" s="5"/>
      <c r="F764" s="5"/>
      <c r="G764" s="5"/>
      <c r="H764" s="6"/>
      <c r="I764" s="6"/>
      <c r="J764" s="6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ht="15.75" customHeight="1">
      <c r="B765" s="4"/>
      <c r="C765" s="4"/>
      <c r="D765" s="4"/>
      <c r="E765" s="5"/>
      <c r="F765" s="5"/>
      <c r="G765" s="5"/>
      <c r="H765" s="6"/>
      <c r="I765" s="6"/>
      <c r="J765" s="6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ht="15.75" customHeight="1">
      <c r="B766" s="4"/>
      <c r="C766" s="4"/>
      <c r="D766" s="4"/>
      <c r="E766" s="5"/>
      <c r="F766" s="5"/>
      <c r="G766" s="5"/>
      <c r="H766" s="6"/>
      <c r="I766" s="6"/>
      <c r="J766" s="6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ht="15.75" customHeight="1">
      <c r="B767" s="4"/>
      <c r="C767" s="4"/>
      <c r="D767" s="4"/>
      <c r="E767" s="5"/>
      <c r="F767" s="5"/>
      <c r="G767" s="5"/>
      <c r="H767" s="6"/>
      <c r="I767" s="6"/>
      <c r="J767" s="6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ht="15.75" customHeight="1">
      <c r="B768" s="4"/>
      <c r="C768" s="4"/>
      <c r="D768" s="4"/>
      <c r="E768" s="5"/>
      <c r="F768" s="5"/>
      <c r="G768" s="5"/>
      <c r="H768" s="6"/>
      <c r="I768" s="6"/>
      <c r="J768" s="6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ht="15.75" customHeight="1">
      <c r="B769" s="4"/>
      <c r="C769" s="4"/>
      <c r="D769" s="4"/>
      <c r="E769" s="5"/>
      <c r="F769" s="5"/>
      <c r="G769" s="5"/>
      <c r="H769" s="6"/>
      <c r="I769" s="6"/>
      <c r="J769" s="6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ht="15.75" customHeight="1">
      <c r="B770" s="4"/>
      <c r="C770" s="4"/>
      <c r="D770" s="4"/>
      <c r="E770" s="5"/>
      <c r="F770" s="5"/>
      <c r="G770" s="5"/>
      <c r="H770" s="6"/>
      <c r="I770" s="6"/>
      <c r="J770" s="6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ht="15.75" customHeight="1">
      <c r="B771" s="4"/>
      <c r="C771" s="4"/>
      <c r="D771" s="4"/>
      <c r="E771" s="5"/>
      <c r="F771" s="5"/>
      <c r="G771" s="5"/>
      <c r="H771" s="6"/>
      <c r="I771" s="6"/>
      <c r="J771" s="6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ht="15.75" customHeight="1">
      <c r="B772" s="4"/>
      <c r="C772" s="4"/>
      <c r="D772" s="4"/>
      <c r="E772" s="5"/>
      <c r="F772" s="5"/>
      <c r="G772" s="5"/>
      <c r="H772" s="6"/>
      <c r="I772" s="6"/>
      <c r="J772" s="6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ht="15.75" customHeight="1">
      <c r="B773" s="4"/>
      <c r="C773" s="4"/>
      <c r="D773" s="4"/>
      <c r="E773" s="5"/>
      <c r="F773" s="5"/>
      <c r="G773" s="5"/>
      <c r="H773" s="6"/>
      <c r="I773" s="6"/>
      <c r="J773" s="6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ht="15.75" customHeight="1">
      <c r="B774" s="4"/>
      <c r="C774" s="4"/>
      <c r="D774" s="4"/>
      <c r="E774" s="5"/>
      <c r="F774" s="5"/>
      <c r="G774" s="5"/>
      <c r="H774" s="6"/>
      <c r="I774" s="6"/>
      <c r="J774" s="6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ht="15.75" customHeight="1">
      <c r="B775" s="4"/>
      <c r="C775" s="4"/>
      <c r="D775" s="4"/>
      <c r="E775" s="5"/>
      <c r="F775" s="5"/>
      <c r="G775" s="5"/>
      <c r="H775" s="6"/>
      <c r="I775" s="6"/>
      <c r="J775" s="6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ht="15.75" customHeight="1">
      <c r="B776" s="4"/>
      <c r="C776" s="4"/>
      <c r="D776" s="4"/>
      <c r="E776" s="5"/>
      <c r="F776" s="5"/>
      <c r="G776" s="5"/>
      <c r="H776" s="6"/>
      <c r="I776" s="6"/>
      <c r="J776" s="6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ht="15.75" customHeight="1">
      <c r="B777" s="4"/>
      <c r="C777" s="4"/>
      <c r="D777" s="4"/>
      <c r="E777" s="5"/>
      <c r="F777" s="5"/>
      <c r="G777" s="5"/>
      <c r="H777" s="6"/>
      <c r="I777" s="6"/>
      <c r="J777" s="6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ht="15.75" customHeight="1">
      <c r="B778" s="4"/>
      <c r="C778" s="4"/>
      <c r="D778" s="4"/>
      <c r="E778" s="5"/>
      <c r="F778" s="5"/>
      <c r="G778" s="5"/>
      <c r="H778" s="6"/>
      <c r="I778" s="6"/>
      <c r="J778" s="6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ht="15.75" customHeight="1">
      <c r="B779" s="4"/>
      <c r="C779" s="4"/>
      <c r="D779" s="4"/>
      <c r="E779" s="5"/>
      <c r="F779" s="5"/>
      <c r="G779" s="5"/>
      <c r="H779" s="6"/>
      <c r="I779" s="6"/>
      <c r="J779" s="6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ht="15.75" customHeight="1">
      <c r="B780" s="4"/>
      <c r="C780" s="4"/>
      <c r="D780" s="4"/>
      <c r="E780" s="5"/>
      <c r="F780" s="5"/>
      <c r="G780" s="5"/>
      <c r="H780" s="6"/>
      <c r="I780" s="6"/>
      <c r="J780" s="6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ht="15.75" customHeight="1">
      <c r="B781" s="4"/>
      <c r="C781" s="4"/>
      <c r="D781" s="4"/>
      <c r="E781" s="5"/>
      <c r="F781" s="5"/>
      <c r="G781" s="5"/>
      <c r="H781" s="6"/>
      <c r="I781" s="6"/>
      <c r="J781" s="6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ht="15.75" customHeight="1">
      <c r="B782" s="4"/>
      <c r="C782" s="4"/>
      <c r="D782" s="4"/>
      <c r="E782" s="5"/>
      <c r="F782" s="5"/>
      <c r="G782" s="5"/>
      <c r="H782" s="6"/>
      <c r="I782" s="6"/>
      <c r="J782" s="6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ht="15.75" customHeight="1">
      <c r="B783" s="4"/>
      <c r="C783" s="4"/>
      <c r="D783" s="4"/>
      <c r="E783" s="5"/>
      <c r="F783" s="5"/>
      <c r="G783" s="5"/>
      <c r="H783" s="6"/>
      <c r="I783" s="6"/>
      <c r="J783" s="6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ht="15.75" customHeight="1">
      <c r="B784" s="4"/>
      <c r="C784" s="4"/>
      <c r="D784" s="4"/>
      <c r="E784" s="5"/>
      <c r="F784" s="5"/>
      <c r="G784" s="5"/>
      <c r="H784" s="6"/>
      <c r="I784" s="6"/>
      <c r="J784" s="6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ht="15.75" customHeight="1">
      <c r="B785" s="4"/>
      <c r="C785" s="4"/>
      <c r="D785" s="4"/>
      <c r="E785" s="5"/>
      <c r="F785" s="5"/>
      <c r="G785" s="5"/>
      <c r="H785" s="6"/>
      <c r="I785" s="6"/>
      <c r="J785" s="6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ht="15.75" customHeight="1">
      <c r="B786" s="4"/>
      <c r="C786" s="4"/>
      <c r="D786" s="4"/>
      <c r="E786" s="5"/>
      <c r="F786" s="5"/>
      <c r="G786" s="5"/>
      <c r="H786" s="6"/>
      <c r="I786" s="6"/>
      <c r="J786" s="6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ht="15.75" customHeight="1">
      <c r="B787" s="4"/>
      <c r="C787" s="4"/>
      <c r="D787" s="4"/>
      <c r="E787" s="5"/>
      <c r="F787" s="5"/>
      <c r="G787" s="5"/>
      <c r="H787" s="6"/>
      <c r="I787" s="6"/>
      <c r="J787" s="6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ht="15.75" customHeight="1">
      <c r="B788" s="4"/>
      <c r="C788" s="4"/>
      <c r="D788" s="4"/>
      <c r="E788" s="5"/>
      <c r="F788" s="5"/>
      <c r="G788" s="5"/>
      <c r="H788" s="6"/>
      <c r="I788" s="6"/>
      <c r="J788" s="6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ht="15.75" customHeight="1">
      <c r="B789" s="4"/>
      <c r="C789" s="4"/>
      <c r="D789" s="4"/>
      <c r="E789" s="5"/>
      <c r="F789" s="5"/>
      <c r="G789" s="5"/>
      <c r="H789" s="6"/>
      <c r="I789" s="6"/>
      <c r="J789" s="6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ht="15.75" customHeight="1">
      <c r="B790" s="4"/>
      <c r="C790" s="4"/>
      <c r="D790" s="4"/>
      <c r="E790" s="5"/>
      <c r="F790" s="5"/>
      <c r="G790" s="5"/>
      <c r="H790" s="6"/>
      <c r="I790" s="6"/>
      <c r="J790" s="6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ht="15.75" customHeight="1">
      <c r="B791" s="4"/>
      <c r="C791" s="4"/>
      <c r="D791" s="4"/>
      <c r="E791" s="5"/>
      <c r="F791" s="5"/>
      <c r="G791" s="5"/>
      <c r="H791" s="6"/>
      <c r="I791" s="6"/>
      <c r="J791" s="6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ht="15.75" customHeight="1">
      <c r="B792" s="4"/>
      <c r="C792" s="4"/>
      <c r="D792" s="4"/>
      <c r="E792" s="5"/>
      <c r="F792" s="5"/>
      <c r="G792" s="5"/>
      <c r="H792" s="6"/>
      <c r="I792" s="6"/>
      <c r="J792" s="6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ht="15.75" customHeight="1">
      <c r="B793" s="4"/>
      <c r="C793" s="4"/>
      <c r="D793" s="4"/>
      <c r="E793" s="5"/>
      <c r="F793" s="5"/>
      <c r="G793" s="5"/>
      <c r="H793" s="6"/>
      <c r="I793" s="6"/>
      <c r="J793" s="6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ht="15.75" customHeight="1">
      <c r="B794" s="4"/>
      <c r="C794" s="4"/>
      <c r="D794" s="4"/>
      <c r="E794" s="5"/>
      <c r="F794" s="5"/>
      <c r="G794" s="5"/>
      <c r="H794" s="6"/>
      <c r="I794" s="6"/>
      <c r="J794" s="6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ht="15.75" customHeight="1">
      <c r="B795" s="4"/>
      <c r="C795" s="4"/>
      <c r="D795" s="4"/>
      <c r="E795" s="5"/>
      <c r="F795" s="5"/>
      <c r="G795" s="5"/>
      <c r="H795" s="6"/>
      <c r="I795" s="6"/>
      <c r="J795" s="6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ht="15.75" customHeight="1">
      <c r="B796" s="4"/>
      <c r="C796" s="4"/>
      <c r="D796" s="4"/>
      <c r="E796" s="5"/>
      <c r="F796" s="5"/>
      <c r="G796" s="5"/>
      <c r="H796" s="6"/>
      <c r="I796" s="6"/>
      <c r="J796" s="6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ht="15.75" customHeight="1">
      <c r="B797" s="4"/>
      <c r="C797" s="4"/>
      <c r="D797" s="4"/>
      <c r="E797" s="5"/>
      <c r="F797" s="5"/>
      <c r="G797" s="5"/>
      <c r="H797" s="6"/>
      <c r="I797" s="6"/>
      <c r="J797" s="6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ht="15.75" customHeight="1">
      <c r="B798" s="4"/>
      <c r="C798" s="4"/>
      <c r="D798" s="4"/>
      <c r="E798" s="5"/>
      <c r="F798" s="5"/>
      <c r="G798" s="5"/>
      <c r="H798" s="6"/>
      <c r="I798" s="6"/>
      <c r="J798" s="6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ht="15.75" customHeight="1">
      <c r="B799" s="4"/>
      <c r="C799" s="4"/>
      <c r="D799" s="4"/>
      <c r="E799" s="5"/>
      <c r="F799" s="5"/>
      <c r="G799" s="5"/>
      <c r="H799" s="6"/>
      <c r="I799" s="6"/>
      <c r="J799" s="6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ht="15.75" customHeight="1">
      <c r="B800" s="4"/>
      <c r="C800" s="4"/>
      <c r="D800" s="4"/>
      <c r="E800" s="5"/>
      <c r="F800" s="5"/>
      <c r="G800" s="5"/>
      <c r="H800" s="6"/>
      <c r="I800" s="6"/>
      <c r="J800" s="6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ht="15.75" customHeight="1">
      <c r="B801" s="4"/>
      <c r="C801" s="4"/>
      <c r="D801" s="4"/>
      <c r="E801" s="5"/>
      <c r="F801" s="5"/>
      <c r="G801" s="5"/>
      <c r="H801" s="6"/>
      <c r="I801" s="6"/>
      <c r="J801" s="6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ht="15.75" customHeight="1">
      <c r="B802" s="4"/>
      <c r="C802" s="4"/>
      <c r="D802" s="4"/>
      <c r="E802" s="5"/>
      <c r="F802" s="5"/>
      <c r="G802" s="5"/>
      <c r="H802" s="6"/>
      <c r="I802" s="6"/>
      <c r="J802" s="6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ht="15.75" customHeight="1">
      <c r="B803" s="4"/>
      <c r="C803" s="4"/>
      <c r="D803" s="4"/>
      <c r="E803" s="5"/>
      <c r="F803" s="5"/>
      <c r="G803" s="5"/>
      <c r="H803" s="6"/>
      <c r="I803" s="6"/>
      <c r="J803" s="6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ht="15.75" customHeight="1">
      <c r="B804" s="4"/>
      <c r="C804" s="4"/>
      <c r="D804" s="4"/>
      <c r="E804" s="5"/>
      <c r="F804" s="5"/>
      <c r="G804" s="5"/>
      <c r="H804" s="6"/>
      <c r="I804" s="6"/>
      <c r="J804" s="6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ht="15.75" customHeight="1">
      <c r="B805" s="4"/>
      <c r="C805" s="4"/>
      <c r="D805" s="4"/>
      <c r="E805" s="5"/>
      <c r="F805" s="5"/>
      <c r="G805" s="5"/>
      <c r="H805" s="6"/>
      <c r="I805" s="6"/>
      <c r="J805" s="6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ht="15.75" customHeight="1">
      <c r="B806" s="4"/>
      <c r="C806" s="4"/>
      <c r="D806" s="4"/>
      <c r="E806" s="5"/>
      <c r="F806" s="5"/>
      <c r="G806" s="5"/>
      <c r="H806" s="6"/>
      <c r="I806" s="6"/>
      <c r="J806" s="6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ht="15.75" customHeight="1">
      <c r="B807" s="4"/>
      <c r="C807" s="4"/>
      <c r="D807" s="4"/>
      <c r="E807" s="5"/>
      <c r="F807" s="5"/>
      <c r="G807" s="5"/>
      <c r="H807" s="6"/>
      <c r="I807" s="6"/>
      <c r="J807" s="6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ht="15.75" customHeight="1">
      <c r="B808" s="4"/>
      <c r="C808" s="4"/>
      <c r="D808" s="4"/>
      <c r="E808" s="5"/>
      <c r="F808" s="5"/>
      <c r="G808" s="5"/>
      <c r="H808" s="6"/>
      <c r="I808" s="6"/>
      <c r="J808" s="6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ht="15.75" customHeight="1">
      <c r="B809" s="4"/>
      <c r="C809" s="4"/>
      <c r="D809" s="4"/>
      <c r="E809" s="5"/>
      <c r="F809" s="5"/>
      <c r="G809" s="5"/>
      <c r="H809" s="6"/>
      <c r="I809" s="6"/>
      <c r="J809" s="6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ht="15.75" customHeight="1">
      <c r="B810" s="4"/>
      <c r="C810" s="4"/>
      <c r="D810" s="4"/>
      <c r="E810" s="5"/>
      <c r="F810" s="5"/>
      <c r="G810" s="5"/>
      <c r="H810" s="6"/>
      <c r="I810" s="6"/>
      <c r="J810" s="6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ht="15.75" customHeight="1">
      <c r="B811" s="4"/>
      <c r="C811" s="4"/>
      <c r="D811" s="4"/>
      <c r="E811" s="5"/>
      <c r="F811" s="5"/>
      <c r="G811" s="5"/>
      <c r="H811" s="6"/>
      <c r="I811" s="6"/>
      <c r="J811" s="6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ht="15.75" customHeight="1">
      <c r="B812" s="4"/>
      <c r="C812" s="4"/>
      <c r="D812" s="4"/>
      <c r="E812" s="5"/>
      <c r="F812" s="5"/>
      <c r="G812" s="5"/>
      <c r="H812" s="6"/>
      <c r="I812" s="6"/>
      <c r="J812" s="6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ht="15.75" customHeight="1">
      <c r="B813" s="4"/>
      <c r="C813" s="4"/>
      <c r="D813" s="4"/>
      <c r="E813" s="5"/>
      <c r="F813" s="5"/>
      <c r="G813" s="5"/>
      <c r="H813" s="6"/>
      <c r="I813" s="6"/>
      <c r="J813" s="6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ht="15.75" customHeight="1">
      <c r="B814" s="4"/>
      <c r="C814" s="4"/>
      <c r="D814" s="4"/>
      <c r="E814" s="5"/>
      <c r="F814" s="5"/>
      <c r="G814" s="5"/>
      <c r="H814" s="6"/>
      <c r="I814" s="6"/>
      <c r="J814" s="6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ht="15.75" customHeight="1">
      <c r="B815" s="4"/>
      <c r="C815" s="4"/>
      <c r="D815" s="4"/>
      <c r="E815" s="5"/>
      <c r="F815" s="5"/>
      <c r="G815" s="5"/>
      <c r="H815" s="6"/>
      <c r="I815" s="6"/>
      <c r="J815" s="6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ht="15.75" customHeight="1">
      <c r="B816" s="4"/>
      <c r="C816" s="4"/>
      <c r="D816" s="4"/>
      <c r="E816" s="5"/>
      <c r="F816" s="5"/>
      <c r="G816" s="5"/>
      <c r="H816" s="6"/>
      <c r="I816" s="6"/>
      <c r="J816" s="6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ht="15.75" customHeight="1">
      <c r="B817" s="4"/>
      <c r="C817" s="4"/>
      <c r="D817" s="4"/>
      <c r="E817" s="5"/>
      <c r="F817" s="5"/>
      <c r="G817" s="5"/>
      <c r="H817" s="6"/>
      <c r="I817" s="6"/>
      <c r="J817" s="6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ht="15.75" customHeight="1">
      <c r="B818" s="4"/>
      <c r="C818" s="4"/>
      <c r="D818" s="4"/>
      <c r="E818" s="5"/>
      <c r="F818" s="5"/>
      <c r="G818" s="5"/>
      <c r="H818" s="6"/>
      <c r="I818" s="6"/>
      <c r="J818" s="6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ht="15.75" customHeight="1">
      <c r="B819" s="4"/>
      <c r="C819" s="4"/>
      <c r="D819" s="4"/>
      <c r="E819" s="5"/>
      <c r="F819" s="5"/>
      <c r="G819" s="5"/>
      <c r="H819" s="6"/>
      <c r="I819" s="6"/>
      <c r="J819" s="6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ht="15.75" customHeight="1">
      <c r="B820" s="4"/>
      <c r="C820" s="4"/>
      <c r="D820" s="4"/>
      <c r="E820" s="5"/>
      <c r="F820" s="5"/>
      <c r="G820" s="5"/>
      <c r="H820" s="6"/>
      <c r="I820" s="6"/>
      <c r="J820" s="6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ht="15.75" customHeight="1">
      <c r="B821" s="4"/>
      <c r="C821" s="4"/>
      <c r="D821" s="4"/>
      <c r="E821" s="5"/>
      <c r="F821" s="5"/>
      <c r="G821" s="5"/>
      <c r="H821" s="6"/>
      <c r="I821" s="6"/>
      <c r="J821" s="6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ht="15.75" customHeight="1">
      <c r="B822" s="4"/>
      <c r="C822" s="4"/>
      <c r="D822" s="4"/>
      <c r="E822" s="5"/>
      <c r="F822" s="5"/>
      <c r="G822" s="5"/>
      <c r="H822" s="6"/>
      <c r="I822" s="6"/>
      <c r="J822" s="6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ht="15.75" customHeight="1">
      <c r="B823" s="4"/>
      <c r="C823" s="4"/>
      <c r="D823" s="4"/>
      <c r="E823" s="5"/>
      <c r="F823" s="5"/>
      <c r="G823" s="5"/>
      <c r="H823" s="6"/>
      <c r="I823" s="6"/>
      <c r="J823" s="6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ht="15.75" customHeight="1">
      <c r="B824" s="4"/>
      <c r="C824" s="4"/>
      <c r="D824" s="4"/>
      <c r="E824" s="5"/>
      <c r="F824" s="5"/>
      <c r="G824" s="5"/>
      <c r="H824" s="6"/>
      <c r="I824" s="6"/>
      <c r="J824" s="6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ht="15.75" customHeight="1">
      <c r="B825" s="4"/>
      <c r="C825" s="4"/>
      <c r="D825" s="4"/>
      <c r="E825" s="5"/>
      <c r="F825" s="5"/>
      <c r="G825" s="5"/>
      <c r="H825" s="6"/>
      <c r="I825" s="6"/>
      <c r="J825" s="6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ht="15.75" customHeight="1">
      <c r="B826" s="4"/>
      <c r="C826" s="4"/>
      <c r="D826" s="4"/>
      <c r="E826" s="5"/>
      <c r="F826" s="5"/>
      <c r="G826" s="5"/>
      <c r="H826" s="6"/>
      <c r="I826" s="6"/>
      <c r="J826" s="6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ht="15.75" customHeight="1">
      <c r="B827" s="4"/>
      <c r="C827" s="4"/>
      <c r="D827" s="4"/>
      <c r="E827" s="5"/>
      <c r="F827" s="5"/>
      <c r="G827" s="5"/>
      <c r="H827" s="6"/>
      <c r="I827" s="6"/>
      <c r="J827" s="6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ht="15.75" customHeight="1">
      <c r="B828" s="4"/>
      <c r="C828" s="4"/>
      <c r="D828" s="4"/>
      <c r="E828" s="5"/>
      <c r="F828" s="5"/>
      <c r="G828" s="5"/>
      <c r="H828" s="6"/>
      <c r="I828" s="6"/>
      <c r="J828" s="6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ht="15.75" customHeight="1">
      <c r="B829" s="4"/>
      <c r="C829" s="4"/>
      <c r="D829" s="4"/>
      <c r="E829" s="5"/>
      <c r="F829" s="5"/>
      <c r="G829" s="5"/>
      <c r="H829" s="6"/>
      <c r="I829" s="6"/>
      <c r="J829" s="6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ht="15.75" customHeight="1">
      <c r="B830" s="4"/>
      <c r="C830" s="4"/>
      <c r="D830" s="4"/>
      <c r="E830" s="5"/>
      <c r="F830" s="5"/>
      <c r="G830" s="5"/>
      <c r="H830" s="6"/>
      <c r="I830" s="6"/>
      <c r="J830" s="6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ht="15.75" customHeight="1">
      <c r="B831" s="4"/>
      <c r="C831" s="4"/>
      <c r="D831" s="4"/>
      <c r="E831" s="5"/>
      <c r="F831" s="5"/>
      <c r="G831" s="5"/>
      <c r="H831" s="6"/>
      <c r="I831" s="6"/>
      <c r="J831" s="6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ht="15.75" customHeight="1">
      <c r="B832" s="4"/>
      <c r="C832" s="4"/>
      <c r="D832" s="4"/>
      <c r="E832" s="5"/>
      <c r="F832" s="5"/>
      <c r="G832" s="5"/>
      <c r="H832" s="6"/>
      <c r="I832" s="6"/>
      <c r="J832" s="6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ht="15.75" customHeight="1">
      <c r="B833" s="4"/>
      <c r="C833" s="4"/>
      <c r="D833" s="4"/>
      <c r="E833" s="5"/>
      <c r="F833" s="5"/>
      <c r="G833" s="5"/>
      <c r="H833" s="6"/>
      <c r="I833" s="6"/>
      <c r="J833" s="6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ht="15.75" customHeight="1">
      <c r="B834" s="4"/>
      <c r="C834" s="4"/>
      <c r="D834" s="4"/>
      <c r="E834" s="5"/>
      <c r="F834" s="5"/>
      <c r="G834" s="5"/>
      <c r="H834" s="6"/>
      <c r="I834" s="6"/>
      <c r="J834" s="6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ht="15.75" customHeight="1">
      <c r="B835" s="4"/>
      <c r="C835" s="4"/>
      <c r="D835" s="4"/>
      <c r="E835" s="5"/>
      <c r="F835" s="5"/>
      <c r="G835" s="5"/>
      <c r="H835" s="6"/>
      <c r="I835" s="6"/>
      <c r="J835" s="6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ht="15.75" customHeight="1">
      <c r="B836" s="4"/>
      <c r="C836" s="4"/>
      <c r="D836" s="4"/>
      <c r="E836" s="5"/>
      <c r="F836" s="5"/>
      <c r="G836" s="5"/>
      <c r="H836" s="6"/>
      <c r="I836" s="6"/>
      <c r="J836" s="6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ht="15.75" customHeight="1">
      <c r="B837" s="4"/>
      <c r="C837" s="4"/>
      <c r="D837" s="4"/>
      <c r="E837" s="5"/>
      <c r="F837" s="5"/>
      <c r="G837" s="5"/>
      <c r="H837" s="6"/>
      <c r="I837" s="6"/>
      <c r="J837" s="6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ht="15.75" customHeight="1">
      <c r="B838" s="4"/>
      <c r="C838" s="4"/>
      <c r="D838" s="4"/>
      <c r="E838" s="5"/>
      <c r="F838" s="5"/>
      <c r="G838" s="5"/>
      <c r="H838" s="6"/>
      <c r="I838" s="6"/>
      <c r="J838" s="6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ht="15.75" customHeight="1">
      <c r="B839" s="4"/>
      <c r="C839" s="4"/>
      <c r="D839" s="4"/>
      <c r="E839" s="5"/>
      <c r="F839" s="5"/>
      <c r="G839" s="5"/>
      <c r="H839" s="6"/>
      <c r="I839" s="6"/>
      <c r="J839" s="6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ht="15.75" customHeight="1">
      <c r="B840" s="4"/>
      <c r="C840" s="4"/>
      <c r="D840" s="4"/>
      <c r="E840" s="5"/>
      <c r="F840" s="5"/>
      <c r="G840" s="5"/>
      <c r="H840" s="6"/>
      <c r="I840" s="6"/>
      <c r="J840" s="6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ht="15.75" customHeight="1">
      <c r="B841" s="4"/>
      <c r="C841" s="4"/>
      <c r="D841" s="4"/>
      <c r="E841" s="5"/>
      <c r="F841" s="5"/>
      <c r="G841" s="5"/>
      <c r="H841" s="6"/>
      <c r="I841" s="6"/>
      <c r="J841" s="6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ht="15.75" customHeight="1">
      <c r="B842" s="4"/>
      <c r="C842" s="4"/>
      <c r="D842" s="4"/>
      <c r="E842" s="5"/>
      <c r="F842" s="5"/>
      <c r="G842" s="5"/>
      <c r="H842" s="6"/>
      <c r="I842" s="6"/>
      <c r="J842" s="6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ht="15.75" customHeight="1">
      <c r="B843" s="4"/>
      <c r="C843" s="4"/>
      <c r="D843" s="4"/>
      <c r="E843" s="5"/>
      <c r="F843" s="5"/>
      <c r="G843" s="5"/>
      <c r="H843" s="6"/>
      <c r="I843" s="6"/>
      <c r="J843" s="6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ht="15.75" customHeight="1">
      <c r="B844" s="4"/>
      <c r="C844" s="4"/>
      <c r="D844" s="4"/>
      <c r="E844" s="5"/>
      <c r="F844" s="5"/>
      <c r="G844" s="5"/>
      <c r="H844" s="6"/>
      <c r="I844" s="6"/>
      <c r="J844" s="6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ht="15.75" customHeight="1">
      <c r="B845" s="4"/>
      <c r="C845" s="4"/>
      <c r="D845" s="4"/>
      <c r="E845" s="5"/>
      <c r="F845" s="5"/>
      <c r="G845" s="5"/>
      <c r="H845" s="6"/>
      <c r="I845" s="6"/>
      <c r="J845" s="6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ht="15.75" customHeight="1">
      <c r="B846" s="4"/>
      <c r="C846" s="4"/>
      <c r="D846" s="4"/>
      <c r="E846" s="5"/>
      <c r="F846" s="5"/>
      <c r="G846" s="5"/>
      <c r="H846" s="6"/>
      <c r="I846" s="6"/>
      <c r="J846" s="6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ht="15.75" customHeight="1">
      <c r="B847" s="4"/>
      <c r="C847" s="4"/>
      <c r="D847" s="4"/>
      <c r="E847" s="5"/>
      <c r="F847" s="5"/>
      <c r="G847" s="5"/>
      <c r="H847" s="6"/>
      <c r="I847" s="6"/>
      <c r="J847" s="6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ht="15.75" customHeight="1">
      <c r="B848" s="4"/>
      <c r="C848" s="4"/>
      <c r="D848" s="4"/>
      <c r="E848" s="5"/>
      <c r="F848" s="5"/>
      <c r="G848" s="5"/>
      <c r="H848" s="6"/>
      <c r="I848" s="6"/>
      <c r="J848" s="6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ht="15.75" customHeight="1">
      <c r="B849" s="4"/>
      <c r="C849" s="4"/>
      <c r="D849" s="4"/>
      <c r="E849" s="5"/>
      <c r="F849" s="5"/>
      <c r="G849" s="5"/>
      <c r="H849" s="6"/>
      <c r="I849" s="6"/>
      <c r="J849" s="6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ht="15.75" customHeight="1">
      <c r="B850" s="4"/>
      <c r="C850" s="4"/>
      <c r="D850" s="4"/>
      <c r="E850" s="5"/>
      <c r="F850" s="5"/>
      <c r="G850" s="5"/>
      <c r="H850" s="6"/>
      <c r="I850" s="6"/>
      <c r="J850" s="6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ht="15.75" customHeight="1">
      <c r="B851" s="4"/>
      <c r="C851" s="4"/>
      <c r="D851" s="4"/>
      <c r="E851" s="5"/>
      <c r="F851" s="5"/>
      <c r="G851" s="5"/>
      <c r="H851" s="6"/>
      <c r="I851" s="6"/>
      <c r="J851" s="6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ht="15.75" customHeight="1">
      <c r="B852" s="4"/>
      <c r="C852" s="4"/>
      <c r="D852" s="4"/>
      <c r="E852" s="5"/>
      <c r="F852" s="5"/>
      <c r="G852" s="5"/>
      <c r="H852" s="6"/>
      <c r="I852" s="6"/>
      <c r="J852" s="6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ht="15.75" customHeight="1">
      <c r="B853" s="4"/>
      <c r="C853" s="4"/>
      <c r="D853" s="4"/>
      <c r="E853" s="5"/>
      <c r="F853" s="5"/>
      <c r="G853" s="5"/>
      <c r="H853" s="6"/>
      <c r="I853" s="6"/>
      <c r="J853" s="6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ht="15.75" customHeight="1">
      <c r="B854" s="4"/>
      <c r="C854" s="4"/>
      <c r="D854" s="4"/>
      <c r="E854" s="5"/>
      <c r="F854" s="5"/>
      <c r="G854" s="5"/>
      <c r="H854" s="6"/>
      <c r="I854" s="6"/>
      <c r="J854" s="6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ht="15.75" customHeight="1">
      <c r="B855" s="4"/>
      <c r="C855" s="4"/>
      <c r="D855" s="4"/>
      <c r="E855" s="5"/>
      <c r="F855" s="5"/>
      <c r="G855" s="5"/>
      <c r="H855" s="6"/>
      <c r="I855" s="6"/>
      <c r="J855" s="6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ht="15.75" customHeight="1">
      <c r="B856" s="4"/>
      <c r="C856" s="4"/>
      <c r="D856" s="4"/>
      <c r="E856" s="5"/>
      <c r="F856" s="5"/>
      <c r="G856" s="5"/>
      <c r="H856" s="6"/>
      <c r="I856" s="6"/>
      <c r="J856" s="6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ht="15.75" customHeight="1">
      <c r="B857" s="4"/>
      <c r="C857" s="4"/>
      <c r="D857" s="4"/>
      <c r="E857" s="5"/>
      <c r="F857" s="5"/>
      <c r="G857" s="5"/>
      <c r="H857" s="6"/>
      <c r="I857" s="6"/>
      <c r="J857" s="6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ht="15.75" customHeight="1">
      <c r="B858" s="4"/>
      <c r="C858" s="4"/>
      <c r="D858" s="4"/>
      <c r="E858" s="5"/>
      <c r="F858" s="5"/>
      <c r="G858" s="5"/>
      <c r="H858" s="6"/>
      <c r="I858" s="6"/>
      <c r="J858" s="6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ht="15.75" customHeight="1">
      <c r="B859" s="4"/>
      <c r="C859" s="4"/>
      <c r="D859" s="4"/>
      <c r="E859" s="5"/>
      <c r="F859" s="5"/>
      <c r="G859" s="5"/>
      <c r="H859" s="6"/>
      <c r="I859" s="6"/>
      <c r="J859" s="6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ht="15.75" customHeight="1">
      <c r="B860" s="4"/>
      <c r="C860" s="4"/>
      <c r="D860" s="4"/>
      <c r="E860" s="5"/>
      <c r="F860" s="5"/>
      <c r="G860" s="5"/>
      <c r="H860" s="6"/>
      <c r="I860" s="6"/>
      <c r="J860" s="6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ht="15.75" customHeight="1">
      <c r="B861" s="4"/>
      <c r="C861" s="4"/>
      <c r="D861" s="4"/>
      <c r="E861" s="5"/>
      <c r="F861" s="5"/>
      <c r="G861" s="5"/>
      <c r="H861" s="6"/>
      <c r="I861" s="6"/>
      <c r="J861" s="6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ht="15.75" customHeight="1">
      <c r="B862" s="4"/>
      <c r="C862" s="4"/>
      <c r="D862" s="4"/>
      <c r="E862" s="5"/>
      <c r="F862" s="5"/>
      <c r="G862" s="5"/>
      <c r="H862" s="6"/>
      <c r="I862" s="6"/>
      <c r="J862" s="6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ht="15.75" customHeight="1">
      <c r="B863" s="4"/>
      <c r="C863" s="4"/>
      <c r="D863" s="4"/>
      <c r="E863" s="5"/>
      <c r="F863" s="5"/>
      <c r="G863" s="5"/>
      <c r="H863" s="6"/>
      <c r="I863" s="6"/>
      <c r="J863" s="6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ht="15.75" customHeight="1">
      <c r="B864" s="4"/>
      <c r="C864" s="4"/>
      <c r="D864" s="4"/>
      <c r="E864" s="5"/>
      <c r="F864" s="5"/>
      <c r="G864" s="5"/>
      <c r="H864" s="6"/>
      <c r="I864" s="6"/>
      <c r="J864" s="6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ht="15.75" customHeight="1">
      <c r="B865" s="4"/>
      <c r="C865" s="4"/>
      <c r="D865" s="4"/>
      <c r="E865" s="5"/>
      <c r="F865" s="5"/>
      <c r="G865" s="5"/>
      <c r="H865" s="6"/>
      <c r="I865" s="6"/>
      <c r="J865" s="6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ht="15.75" customHeight="1">
      <c r="B866" s="4"/>
      <c r="C866" s="4"/>
      <c r="D866" s="4"/>
      <c r="E866" s="5"/>
      <c r="F866" s="5"/>
      <c r="G866" s="5"/>
      <c r="H866" s="6"/>
      <c r="I866" s="6"/>
      <c r="J866" s="6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ht="15.75" customHeight="1">
      <c r="B867" s="4"/>
      <c r="C867" s="4"/>
      <c r="D867" s="4"/>
      <c r="E867" s="5"/>
      <c r="F867" s="5"/>
      <c r="G867" s="5"/>
      <c r="H867" s="6"/>
      <c r="I867" s="6"/>
      <c r="J867" s="6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ht="15.75" customHeight="1">
      <c r="B868" s="4"/>
      <c r="C868" s="4"/>
      <c r="D868" s="4"/>
      <c r="E868" s="5"/>
      <c r="F868" s="5"/>
      <c r="G868" s="5"/>
      <c r="H868" s="6"/>
      <c r="I868" s="6"/>
      <c r="J868" s="6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ht="15.75" customHeight="1">
      <c r="B869" s="4"/>
      <c r="C869" s="4"/>
      <c r="D869" s="4"/>
      <c r="E869" s="5"/>
      <c r="F869" s="5"/>
      <c r="G869" s="5"/>
      <c r="H869" s="6"/>
      <c r="I869" s="6"/>
      <c r="J869" s="6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ht="15.75" customHeight="1">
      <c r="B870" s="4"/>
      <c r="C870" s="4"/>
      <c r="D870" s="4"/>
      <c r="E870" s="5"/>
      <c r="F870" s="5"/>
      <c r="G870" s="5"/>
      <c r="H870" s="6"/>
      <c r="I870" s="6"/>
      <c r="J870" s="6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ht="15.75" customHeight="1">
      <c r="B871" s="4"/>
      <c r="C871" s="4"/>
      <c r="D871" s="4"/>
      <c r="E871" s="5"/>
      <c r="F871" s="5"/>
      <c r="G871" s="5"/>
      <c r="H871" s="6"/>
      <c r="I871" s="6"/>
      <c r="J871" s="6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ht="15.75" customHeight="1">
      <c r="B872" s="4"/>
      <c r="C872" s="4"/>
      <c r="D872" s="4"/>
      <c r="E872" s="5"/>
      <c r="F872" s="5"/>
      <c r="G872" s="5"/>
      <c r="H872" s="6"/>
      <c r="I872" s="6"/>
      <c r="J872" s="6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ht="15.75" customHeight="1">
      <c r="B873" s="4"/>
      <c r="C873" s="4"/>
      <c r="D873" s="4"/>
      <c r="E873" s="5"/>
      <c r="F873" s="5"/>
      <c r="G873" s="5"/>
      <c r="H873" s="6"/>
      <c r="I873" s="6"/>
      <c r="J873" s="6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ht="15.75" customHeight="1">
      <c r="B874" s="4"/>
      <c r="C874" s="4"/>
      <c r="D874" s="4"/>
      <c r="E874" s="5"/>
      <c r="F874" s="5"/>
      <c r="G874" s="5"/>
      <c r="H874" s="6"/>
      <c r="I874" s="6"/>
      <c r="J874" s="6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ht="15.75" customHeight="1">
      <c r="B875" s="4"/>
      <c r="C875" s="4"/>
      <c r="D875" s="4"/>
      <c r="E875" s="5"/>
      <c r="F875" s="5"/>
      <c r="G875" s="5"/>
      <c r="H875" s="6"/>
      <c r="I875" s="6"/>
      <c r="J875" s="6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ht="15.75" customHeight="1">
      <c r="B876" s="4"/>
      <c r="C876" s="4"/>
      <c r="D876" s="4"/>
      <c r="E876" s="5"/>
      <c r="F876" s="5"/>
      <c r="G876" s="5"/>
      <c r="H876" s="6"/>
      <c r="I876" s="6"/>
      <c r="J876" s="6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ht="15.75" customHeight="1">
      <c r="B877" s="4"/>
      <c r="C877" s="4"/>
      <c r="D877" s="4"/>
      <c r="E877" s="5"/>
      <c r="F877" s="5"/>
      <c r="G877" s="5"/>
      <c r="H877" s="6"/>
      <c r="I877" s="6"/>
      <c r="J877" s="6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ht="15.75" customHeight="1">
      <c r="B878" s="4"/>
      <c r="C878" s="4"/>
      <c r="D878" s="4"/>
      <c r="E878" s="5"/>
      <c r="F878" s="5"/>
      <c r="G878" s="5"/>
      <c r="H878" s="6"/>
      <c r="I878" s="6"/>
      <c r="J878" s="6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ht="15.75" customHeight="1">
      <c r="B879" s="4"/>
      <c r="C879" s="4"/>
      <c r="D879" s="4"/>
      <c r="E879" s="5"/>
      <c r="F879" s="5"/>
      <c r="G879" s="5"/>
      <c r="H879" s="6"/>
      <c r="I879" s="6"/>
      <c r="J879" s="6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ht="15.75" customHeight="1">
      <c r="B880" s="4"/>
      <c r="C880" s="4"/>
      <c r="D880" s="4"/>
      <c r="E880" s="5"/>
      <c r="F880" s="5"/>
      <c r="G880" s="5"/>
      <c r="H880" s="6"/>
      <c r="I880" s="6"/>
      <c r="J880" s="6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ht="15.75" customHeight="1">
      <c r="B881" s="4"/>
      <c r="C881" s="4"/>
      <c r="D881" s="4"/>
      <c r="E881" s="5"/>
      <c r="F881" s="5"/>
      <c r="G881" s="5"/>
      <c r="H881" s="6"/>
      <c r="I881" s="6"/>
      <c r="J881" s="6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ht="15.75" customHeight="1">
      <c r="B882" s="4"/>
      <c r="C882" s="4"/>
      <c r="D882" s="4"/>
      <c r="E882" s="5"/>
      <c r="F882" s="5"/>
      <c r="G882" s="5"/>
      <c r="H882" s="6"/>
      <c r="I882" s="6"/>
      <c r="J882" s="6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ht="15.75" customHeight="1">
      <c r="B883" s="4"/>
      <c r="C883" s="4"/>
      <c r="D883" s="4"/>
      <c r="E883" s="5"/>
      <c r="F883" s="5"/>
      <c r="G883" s="5"/>
      <c r="H883" s="6"/>
      <c r="I883" s="6"/>
      <c r="J883" s="6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ht="15.75" customHeight="1">
      <c r="B884" s="4"/>
      <c r="C884" s="4"/>
      <c r="D884" s="4"/>
      <c r="E884" s="5"/>
      <c r="F884" s="5"/>
      <c r="G884" s="5"/>
      <c r="H884" s="6"/>
      <c r="I884" s="6"/>
      <c r="J884" s="6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ht="15.75" customHeight="1">
      <c r="B885" s="4"/>
      <c r="C885" s="4"/>
      <c r="D885" s="4"/>
      <c r="E885" s="5"/>
      <c r="F885" s="5"/>
      <c r="G885" s="5"/>
      <c r="H885" s="6"/>
      <c r="I885" s="6"/>
      <c r="J885" s="6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ht="15.75" customHeight="1">
      <c r="B886" s="4"/>
      <c r="C886" s="4"/>
      <c r="D886" s="4"/>
      <c r="E886" s="5"/>
      <c r="F886" s="5"/>
      <c r="G886" s="5"/>
      <c r="H886" s="6"/>
      <c r="I886" s="6"/>
      <c r="J886" s="6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ht="15.75" customHeight="1">
      <c r="B887" s="4"/>
      <c r="C887" s="4"/>
      <c r="D887" s="4"/>
      <c r="E887" s="5"/>
      <c r="F887" s="5"/>
      <c r="G887" s="5"/>
      <c r="H887" s="6"/>
      <c r="I887" s="6"/>
      <c r="J887" s="6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ht="15.75" customHeight="1">
      <c r="B888" s="4"/>
      <c r="C888" s="4"/>
      <c r="D888" s="4"/>
      <c r="E888" s="5"/>
      <c r="F888" s="5"/>
      <c r="G888" s="5"/>
      <c r="H888" s="6"/>
      <c r="I888" s="6"/>
      <c r="J888" s="6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ht="15.75" customHeight="1">
      <c r="B889" s="4"/>
      <c r="C889" s="4"/>
      <c r="D889" s="4"/>
      <c r="E889" s="5"/>
      <c r="F889" s="5"/>
      <c r="G889" s="5"/>
      <c r="H889" s="6"/>
      <c r="I889" s="6"/>
      <c r="J889" s="6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ht="15.75" customHeight="1">
      <c r="B890" s="4"/>
      <c r="C890" s="4"/>
      <c r="D890" s="4"/>
      <c r="E890" s="5"/>
      <c r="F890" s="5"/>
      <c r="G890" s="5"/>
      <c r="H890" s="6"/>
      <c r="I890" s="6"/>
      <c r="J890" s="6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ht="15.75" customHeight="1">
      <c r="B891" s="4"/>
      <c r="C891" s="4"/>
      <c r="D891" s="4"/>
      <c r="E891" s="5"/>
      <c r="F891" s="5"/>
      <c r="G891" s="5"/>
      <c r="H891" s="6"/>
      <c r="I891" s="6"/>
      <c r="J891" s="6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ht="15.75" customHeight="1">
      <c r="B892" s="4"/>
      <c r="C892" s="4"/>
      <c r="D892" s="4"/>
      <c r="E892" s="5"/>
      <c r="F892" s="5"/>
      <c r="G892" s="5"/>
      <c r="H892" s="6"/>
      <c r="I892" s="6"/>
      <c r="J892" s="6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ht="15.75" customHeight="1">
      <c r="B893" s="4"/>
      <c r="C893" s="4"/>
      <c r="D893" s="4"/>
      <c r="E893" s="5"/>
      <c r="F893" s="5"/>
      <c r="G893" s="5"/>
      <c r="H893" s="6"/>
      <c r="I893" s="6"/>
      <c r="J893" s="6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ht="15.75" customHeight="1">
      <c r="B894" s="4"/>
      <c r="C894" s="4"/>
      <c r="D894" s="4"/>
      <c r="E894" s="5"/>
      <c r="F894" s="5"/>
      <c r="G894" s="5"/>
      <c r="H894" s="6"/>
      <c r="I894" s="6"/>
      <c r="J894" s="6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ht="15.75" customHeight="1">
      <c r="B895" s="4"/>
      <c r="C895" s="4"/>
      <c r="D895" s="4"/>
      <c r="E895" s="5"/>
      <c r="F895" s="5"/>
      <c r="G895" s="5"/>
      <c r="H895" s="6"/>
      <c r="I895" s="6"/>
      <c r="J895" s="6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ht="15.75" customHeight="1">
      <c r="B896" s="4"/>
      <c r="C896" s="4"/>
      <c r="D896" s="4"/>
      <c r="E896" s="5"/>
      <c r="F896" s="5"/>
      <c r="G896" s="5"/>
      <c r="H896" s="6"/>
      <c r="I896" s="6"/>
      <c r="J896" s="6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ht="15.75" customHeight="1">
      <c r="B897" s="4"/>
      <c r="C897" s="4"/>
      <c r="D897" s="4"/>
      <c r="E897" s="5"/>
      <c r="F897" s="5"/>
      <c r="G897" s="5"/>
      <c r="H897" s="6"/>
      <c r="I897" s="6"/>
      <c r="J897" s="6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ht="15.75" customHeight="1">
      <c r="B898" s="4"/>
      <c r="C898" s="4"/>
      <c r="D898" s="4"/>
      <c r="E898" s="5"/>
      <c r="F898" s="5"/>
      <c r="G898" s="5"/>
      <c r="H898" s="6"/>
      <c r="I898" s="6"/>
      <c r="J898" s="6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ht="15.75" customHeight="1">
      <c r="B899" s="4"/>
      <c r="C899" s="4"/>
      <c r="D899" s="4"/>
      <c r="E899" s="5"/>
      <c r="F899" s="5"/>
      <c r="G899" s="5"/>
      <c r="H899" s="6"/>
      <c r="I899" s="6"/>
      <c r="J899" s="6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ht="15.75" customHeight="1">
      <c r="B900" s="4"/>
      <c r="C900" s="4"/>
      <c r="D900" s="4"/>
      <c r="E900" s="5"/>
      <c r="F900" s="5"/>
      <c r="G900" s="5"/>
      <c r="H900" s="6"/>
      <c r="I900" s="6"/>
      <c r="J900" s="6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ht="15.75" customHeight="1">
      <c r="B901" s="4"/>
      <c r="C901" s="4"/>
      <c r="D901" s="4"/>
      <c r="E901" s="5"/>
      <c r="F901" s="5"/>
      <c r="G901" s="5"/>
      <c r="H901" s="6"/>
      <c r="I901" s="6"/>
      <c r="J901" s="6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ht="15.75" customHeight="1">
      <c r="B902" s="4"/>
      <c r="C902" s="4"/>
      <c r="D902" s="4"/>
      <c r="E902" s="5"/>
      <c r="F902" s="5"/>
      <c r="G902" s="5"/>
      <c r="H902" s="6"/>
      <c r="I902" s="6"/>
      <c r="J902" s="6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ht="15.75" customHeight="1">
      <c r="B903" s="4"/>
      <c r="C903" s="4"/>
      <c r="D903" s="4"/>
      <c r="E903" s="5"/>
      <c r="F903" s="5"/>
      <c r="G903" s="5"/>
      <c r="H903" s="6"/>
      <c r="I903" s="6"/>
      <c r="J903" s="6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ht="15.75" customHeight="1">
      <c r="B904" s="4"/>
      <c r="C904" s="4"/>
      <c r="D904" s="4"/>
      <c r="E904" s="5"/>
      <c r="F904" s="5"/>
      <c r="G904" s="5"/>
      <c r="H904" s="6"/>
      <c r="I904" s="6"/>
      <c r="J904" s="6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ht="15.75" customHeight="1">
      <c r="B905" s="4"/>
      <c r="C905" s="4"/>
      <c r="D905" s="4"/>
      <c r="E905" s="5"/>
      <c r="F905" s="5"/>
      <c r="G905" s="5"/>
      <c r="H905" s="6"/>
      <c r="I905" s="6"/>
      <c r="J905" s="6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ht="15.75" customHeight="1">
      <c r="B906" s="4"/>
      <c r="C906" s="4"/>
      <c r="D906" s="4"/>
      <c r="E906" s="5"/>
      <c r="F906" s="5"/>
      <c r="G906" s="5"/>
      <c r="H906" s="6"/>
      <c r="I906" s="6"/>
      <c r="J906" s="6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ht="15.75" customHeight="1">
      <c r="B907" s="4"/>
      <c r="C907" s="4"/>
      <c r="D907" s="4"/>
      <c r="E907" s="5"/>
      <c r="F907" s="5"/>
      <c r="G907" s="5"/>
      <c r="H907" s="6"/>
      <c r="I907" s="6"/>
      <c r="J907" s="6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ht="15.75" customHeight="1">
      <c r="B908" s="4"/>
      <c r="C908" s="4"/>
      <c r="D908" s="4"/>
      <c r="E908" s="5"/>
      <c r="F908" s="5"/>
      <c r="G908" s="5"/>
      <c r="H908" s="6"/>
      <c r="I908" s="6"/>
      <c r="J908" s="6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ht="15.75" customHeight="1">
      <c r="B909" s="4"/>
      <c r="C909" s="4"/>
      <c r="D909" s="4"/>
      <c r="E909" s="5"/>
      <c r="F909" s="5"/>
      <c r="G909" s="5"/>
      <c r="H909" s="6"/>
      <c r="I909" s="6"/>
      <c r="J909" s="6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ht="15.75" customHeight="1">
      <c r="B910" s="4"/>
      <c r="C910" s="4"/>
      <c r="D910" s="4"/>
      <c r="E910" s="5"/>
      <c r="F910" s="5"/>
      <c r="G910" s="5"/>
      <c r="H910" s="6"/>
      <c r="I910" s="6"/>
      <c r="J910" s="6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ht="15.75" customHeight="1">
      <c r="B911" s="4"/>
      <c r="C911" s="4"/>
      <c r="D911" s="4"/>
      <c r="E911" s="5"/>
      <c r="F911" s="5"/>
      <c r="G911" s="5"/>
      <c r="H911" s="6"/>
      <c r="I911" s="6"/>
      <c r="J911" s="6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ht="15.75" customHeight="1">
      <c r="B912" s="4"/>
      <c r="C912" s="4"/>
      <c r="D912" s="4"/>
      <c r="E912" s="5"/>
      <c r="F912" s="5"/>
      <c r="G912" s="5"/>
      <c r="H912" s="6"/>
      <c r="I912" s="6"/>
      <c r="J912" s="6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ht="15.75" customHeight="1">
      <c r="B913" s="4"/>
      <c r="C913" s="4"/>
      <c r="D913" s="4"/>
      <c r="E913" s="5"/>
      <c r="F913" s="5"/>
      <c r="G913" s="5"/>
      <c r="H913" s="6"/>
      <c r="I913" s="6"/>
      <c r="J913" s="6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ht="15.75" customHeight="1">
      <c r="B914" s="4"/>
      <c r="C914" s="4"/>
      <c r="D914" s="4"/>
      <c r="E914" s="5"/>
      <c r="F914" s="5"/>
      <c r="G914" s="5"/>
      <c r="H914" s="6"/>
      <c r="I914" s="6"/>
      <c r="J914" s="6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ht="15.75" customHeight="1">
      <c r="B915" s="4"/>
      <c r="C915" s="4"/>
      <c r="D915" s="4"/>
      <c r="E915" s="5"/>
      <c r="F915" s="5"/>
      <c r="G915" s="5"/>
      <c r="H915" s="6"/>
      <c r="I915" s="6"/>
      <c r="J915" s="6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ht="15.75" customHeight="1">
      <c r="B916" s="4"/>
      <c r="C916" s="4"/>
      <c r="D916" s="4"/>
      <c r="E916" s="5"/>
      <c r="F916" s="5"/>
      <c r="G916" s="5"/>
      <c r="H916" s="6"/>
      <c r="I916" s="6"/>
      <c r="J916" s="6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ht="15.75" customHeight="1">
      <c r="B917" s="4"/>
      <c r="C917" s="4"/>
      <c r="D917" s="4"/>
      <c r="E917" s="5"/>
      <c r="F917" s="5"/>
      <c r="G917" s="5"/>
      <c r="H917" s="6"/>
      <c r="I917" s="6"/>
      <c r="J917" s="6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ht="15.75" customHeight="1">
      <c r="B918" s="4"/>
      <c r="C918" s="4"/>
      <c r="D918" s="4"/>
      <c r="E918" s="5"/>
      <c r="F918" s="5"/>
      <c r="G918" s="5"/>
      <c r="H918" s="6"/>
      <c r="I918" s="6"/>
      <c r="J918" s="6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ht="15.75" customHeight="1">
      <c r="B919" s="4"/>
      <c r="C919" s="4"/>
      <c r="D919" s="4"/>
      <c r="E919" s="5"/>
      <c r="F919" s="5"/>
      <c r="G919" s="5"/>
      <c r="H919" s="6"/>
      <c r="I919" s="6"/>
      <c r="J919" s="6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ht="15.75" customHeight="1">
      <c r="B920" s="4"/>
      <c r="C920" s="4"/>
      <c r="D920" s="4"/>
      <c r="E920" s="5"/>
      <c r="F920" s="5"/>
      <c r="G920" s="5"/>
      <c r="H920" s="6"/>
      <c r="I920" s="6"/>
      <c r="J920" s="6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ht="15.75" customHeight="1">
      <c r="B921" s="4"/>
      <c r="C921" s="4"/>
      <c r="D921" s="4"/>
      <c r="E921" s="5"/>
      <c r="F921" s="5"/>
      <c r="G921" s="5"/>
      <c r="H921" s="6"/>
      <c r="I921" s="6"/>
      <c r="J921" s="6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ht="15.75" customHeight="1">
      <c r="B922" s="4"/>
      <c r="C922" s="4"/>
      <c r="D922" s="4"/>
      <c r="E922" s="5"/>
      <c r="F922" s="5"/>
      <c r="G922" s="5"/>
      <c r="H922" s="6"/>
      <c r="I922" s="6"/>
      <c r="J922" s="6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ht="15.75" customHeight="1">
      <c r="B923" s="4"/>
      <c r="C923" s="4"/>
      <c r="D923" s="4"/>
      <c r="E923" s="5"/>
      <c r="F923" s="5"/>
      <c r="G923" s="5"/>
      <c r="H923" s="6"/>
      <c r="I923" s="6"/>
      <c r="J923" s="6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ht="15.75" customHeight="1">
      <c r="B924" s="4"/>
      <c r="C924" s="4"/>
      <c r="D924" s="4"/>
      <c r="E924" s="5"/>
      <c r="F924" s="5"/>
      <c r="G924" s="5"/>
      <c r="H924" s="6"/>
      <c r="I924" s="6"/>
      <c r="J924" s="6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ht="15.75" customHeight="1">
      <c r="B925" s="4"/>
      <c r="C925" s="4"/>
      <c r="D925" s="4"/>
      <c r="E925" s="5"/>
      <c r="F925" s="5"/>
      <c r="G925" s="5"/>
      <c r="H925" s="6"/>
      <c r="I925" s="6"/>
      <c r="J925" s="6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ht="15.75" customHeight="1">
      <c r="B926" s="4"/>
      <c r="C926" s="4"/>
      <c r="D926" s="4"/>
      <c r="E926" s="5"/>
      <c r="F926" s="5"/>
      <c r="G926" s="5"/>
      <c r="H926" s="6"/>
      <c r="I926" s="6"/>
      <c r="J926" s="6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ht="15.75" customHeight="1">
      <c r="B927" s="4"/>
      <c r="C927" s="4"/>
      <c r="D927" s="4"/>
      <c r="E927" s="5"/>
      <c r="F927" s="5"/>
      <c r="G927" s="5"/>
      <c r="H927" s="6"/>
      <c r="I927" s="6"/>
      <c r="J927" s="6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ht="15.75" customHeight="1">
      <c r="B928" s="4"/>
      <c r="C928" s="4"/>
      <c r="D928" s="4"/>
      <c r="E928" s="5"/>
      <c r="F928" s="5"/>
      <c r="G928" s="5"/>
      <c r="H928" s="6"/>
      <c r="I928" s="6"/>
      <c r="J928" s="6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ht="15.75" customHeight="1">
      <c r="B929" s="4"/>
      <c r="C929" s="4"/>
      <c r="D929" s="4"/>
      <c r="E929" s="5"/>
      <c r="F929" s="5"/>
      <c r="G929" s="5"/>
      <c r="H929" s="6"/>
      <c r="I929" s="6"/>
      <c r="J929" s="6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ht="15.75" customHeight="1">
      <c r="B930" s="4"/>
      <c r="C930" s="4"/>
      <c r="D930" s="4"/>
      <c r="E930" s="5"/>
      <c r="F930" s="5"/>
      <c r="G930" s="5"/>
      <c r="H930" s="6"/>
      <c r="I930" s="6"/>
      <c r="J930" s="6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ht="15.75" customHeight="1">
      <c r="B931" s="4"/>
      <c r="C931" s="4"/>
      <c r="D931" s="4"/>
      <c r="E931" s="5"/>
      <c r="F931" s="5"/>
      <c r="G931" s="5"/>
      <c r="H931" s="6"/>
      <c r="I931" s="6"/>
      <c r="J931" s="6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ht="15.75" customHeight="1">
      <c r="B932" s="4"/>
      <c r="C932" s="4"/>
      <c r="D932" s="4"/>
      <c r="E932" s="5"/>
      <c r="F932" s="5"/>
      <c r="G932" s="5"/>
      <c r="H932" s="6"/>
      <c r="I932" s="6"/>
      <c r="J932" s="6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ht="15.75" customHeight="1">
      <c r="B933" s="4"/>
      <c r="C933" s="4"/>
      <c r="D933" s="4"/>
      <c r="E933" s="5"/>
      <c r="F933" s="5"/>
      <c r="G933" s="5"/>
      <c r="H933" s="6"/>
      <c r="I933" s="6"/>
      <c r="J933" s="6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ht="15.75" customHeight="1">
      <c r="B934" s="4"/>
      <c r="C934" s="4"/>
      <c r="D934" s="4"/>
      <c r="E934" s="5"/>
      <c r="F934" s="5"/>
      <c r="G934" s="5"/>
      <c r="H934" s="6"/>
      <c r="I934" s="6"/>
      <c r="J934" s="6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ht="15.75" customHeight="1">
      <c r="B935" s="4"/>
      <c r="C935" s="4"/>
      <c r="D935" s="4"/>
      <c r="E935" s="5"/>
      <c r="F935" s="5"/>
      <c r="G935" s="5"/>
      <c r="H935" s="6"/>
      <c r="I935" s="6"/>
      <c r="J935" s="6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ht="15.75" customHeight="1">
      <c r="B936" s="4"/>
      <c r="C936" s="4"/>
      <c r="D936" s="4"/>
      <c r="E936" s="5"/>
      <c r="F936" s="5"/>
      <c r="G936" s="5"/>
      <c r="H936" s="6"/>
      <c r="I936" s="6"/>
      <c r="J936" s="6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ht="15.75" customHeight="1">
      <c r="B937" s="4"/>
      <c r="C937" s="4"/>
      <c r="D937" s="4"/>
      <c r="E937" s="5"/>
      <c r="F937" s="5"/>
      <c r="G937" s="5"/>
      <c r="H937" s="6"/>
      <c r="I937" s="6"/>
      <c r="J937" s="6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ht="15.75" customHeight="1">
      <c r="B938" s="4"/>
      <c r="C938" s="4"/>
      <c r="D938" s="4"/>
      <c r="E938" s="5"/>
      <c r="F938" s="5"/>
      <c r="G938" s="5"/>
      <c r="H938" s="6"/>
      <c r="I938" s="6"/>
      <c r="J938" s="6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ht="15.75" customHeight="1">
      <c r="B939" s="4"/>
      <c r="C939" s="4"/>
      <c r="D939" s="4"/>
      <c r="E939" s="5"/>
      <c r="F939" s="5"/>
      <c r="G939" s="5"/>
      <c r="H939" s="6"/>
      <c r="I939" s="6"/>
      <c r="J939" s="6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ht="15.75" customHeight="1">
      <c r="B940" s="4"/>
      <c r="C940" s="4"/>
      <c r="D940" s="4"/>
      <c r="E940" s="5"/>
      <c r="F940" s="5"/>
      <c r="G940" s="5"/>
      <c r="H940" s="6"/>
      <c r="I940" s="6"/>
      <c r="J940" s="6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ht="15.75" customHeight="1">
      <c r="B941" s="4"/>
      <c r="C941" s="4"/>
      <c r="D941" s="4"/>
      <c r="E941" s="5"/>
      <c r="F941" s="5"/>
      <c r="G941" s="5"/>
      <c r="H941" s="6"/>
      <c r="I941" s="6"/>
      <c r="J941" s="6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ht="15.75" customHeight="1">
      <c r="B942" s="4"/>
      <c r="C942" s="4"/>
      <c r="D942" s="4"/>
      <c r="E942" s="5"/>
      <c r="F942" s="5"/>
      <c r="G942" s="5"/>
      <c r="H942" s="6"/>
      <c r="I942" s="6"/>
      <c r="J942" s="6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ht="15.75" customHeight="1">
      <c r="B943" s="4"/>
      <c r="C943" s="4"/>
      <c r="D943" s="4"/>
      <c r="E943" s="5"/>
      <c r="F943" s="5"/>
      <c r="G943" s="5"/>
      <c r="H943" s="6"/>
      <c r="I943" s="6"/>
      <c r="J943" s="6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ht="15.75" customHeight="1">
      <c r="B944" s="4"/>
      <c r="C944" s="4"/>
      <c r="D944" s="4"/>
      <c r="E944" s="5"/>
      <c r="F944" s="5"/>
      <c r="G944" s="5"/>
      <c r="H944" s="6"/>
      <c r="I944" s="6"/>
      <c r="J944" s="6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ht="15.75" customHeight="1">
      <c r="B945" s="4"/>
      <c r="C945" s="4"/>
      <c r="D945" s="4"/>
      <c r="E945" s="5"/>
      <c r="F945" s="5"/>
      <c r="G945" s="5"/>
      <c r="H945" s="6"/>
      <c r="I945" s="6"/>
      <c r="J945" s="6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ht="15.75" customHeight="1">
      <c r="B946" s="4"/>
      <c r="C946" s="4"/>
      <c r="D946" s="4"/>
      <c r="E946" s="5"/>
      <c r="F946" s="5"/>
      <c r="G946" s="5"/>
      <c r="H946" s="6"/>
      <c r="I946" s="6"/>
      <c r="J946" s="6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ht="15.75" customHeight="1">
      <c r="B947" s="4"/>
      <c r="C947" s="4"/>
      <c r="D947" s="4"/>
      <c r="E947" s="5"/>
      <c r="F947" s="5"/>
      <c r="G947" s="5"/>
      <c r="H947" s="6"/>
      <c r="I947" s="6"/>
      <c r="J947" s="6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ht="15.75" customHeight="1">
      <c r="B948" s="4"/>
      <c r="C948" s="4"/>
      <c r="D948" s="4"/>
      <c r="E948" s="5"/>
      <c r="F948" s="5"/>
      <c r="G948" s="5"/>
      <c r="H948" s="6"/>
      <c r="I948" s="6"/>
      <c r="J948" s="6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ht="15.75" customHeight="1">
      <c r="B949" s="4"/>
      <c r="C949" s="4"/>
      <c r="D949" s="4"/>
      <c r="E949" s="5"/>
      <c r="F949" s="5"/>
      <c r="G949" s="5"/>
      <c r="H949" s="6"/>
      <c r="I949" s="6"/>
      <c r="J949" s="6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ht="15.75" customHeight="1">
      <c r="B950" s="4"/>
      <c r="C950" s="4"/>
      <c r="D950" s="4"/>
      <c r="E950" s="5"/>
      <c r="F950" s="5"/>
      <c r="G950" s="5"/>
      <c r="H950" s="6"/>
      <c r="I950" s="6"/>
      <c r="J950" s="6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ht="15.75" customHeight="1">
      <c r="B951" s="4"/>
      <c r="C951" s="4"/>
      <c r="D951" s="4"/>
      <c r="E951" s="5"/>
      <c r="F951" s="5"/>
      <c r="G951" s="5"/>
      <c r="H951" s="6"/>
      <c r="I951" s="6"/>
      <c r="J951" s="6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ht="15.75" customHeight="1">
      <c r="B952" s="4"/>
      <c r="C952" s="4"/>
      <c r="D952" s="4"/>
      <c r="E952" s="5"/>
      <c r="F952" s="5"/>
      <c r="G952" s="5"/>
      <c r="H952" s="6"/>
      <c r="I952" s="6"/>
      <c r="J952" s="6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ht="15.75" customHeight="1">
      <c r="B953" s="4"/>
      <c r="C953" s="4"/>
      <c r="D953" s="4"/>
      <c r="E953" s="5"/>
      <c r="F953" s="5"/>
      <c r="G953" s="5"/>
      <c r="H953" s="6"/>
      <c r="I953" s="6"/>
      <c r="J953" s="6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ht="15.75" customHeight="1">
      <c r="B954" s="4"/>
      <c r="C954" s="4"/>
      <c r="D954" s="4"/>
      <c r="E954" s="5"/>
      <c r="F954" s="5"/>
      <c r="G954" s="5"/>
      <c r="H954" s="6"/>
      <c r="I954" s="6"/>
      <c r="J954" s="6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ht="15.75" customHeight="1">
      <c r="B955" s="4"/>
      <c r="C955" s="4"/>
      <c r="D955" s="4"/>
      <c r="E955" s="5"/>
      <c r="F955" s="5"/>
      <c r="G955" s="5"/>
      <c r="H955" s="6"/>
      <c r="I955" s="6"/>
      <c r="J955" s="6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ht="15.75" customHeight="1">
      <c r="B956" s="4"/>
      <c r="C956" s="4"/>
      <c r="D956" s="4"/>
      <c r="E956" s="5"/>
      <c r="F956" s="5"/>
      <c r="G956" s="5"/>
      <c r="H956" s="6"/>
      <c r="I956" s="6"/>
      <c r="J956" s="6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ht="15.75" customHeight="1">
      <c r="B957" s="4"/>
      <c r="C957" s="4"/>
      <c r="D957" s="4"/>
      <c r="E957" s="5"/>
      <c r="F957" s="5"/>
      <c r="G957" s="5"/>
      <c r="H957" s="6"/>
      <c r="I957" s="6"/>
      <c r="J957" s="6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ht="15.75" customHeight="1">
      <c r="B958" s="4"/>
      <c r="C958" s="4"/>
      <c r="D958" s="4"/>
      <c r="E958" s="5"/>
      <c r="F958" s="5"/>
      <c r="G958" s="5"/>
      <c r="H958" s="6"/>
      <c r="I958" s="6"/>
      <c r="J958" s="6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ht="15.75" customHeight="1">
      <c r="B959" s="4"/>
      <c r="C959" s="4"/>
      <c r="D959" s="4"/>
      <c r="E959" s="5"/>
      <c r="F959" s="5"/>
      <c r="G959" s="5"/>
      <c r="H959" s="6"/>
      <c r="I959" s="6"/>
      <c r="J959" s="6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ht="15.75" customHeight="1">
      <c r="B960" s="4"/>
      <c r="C960" s="4"/>
      <c r="D960" s="4"/>
      <c r="E960" s="5"/>
      <c r="F960" s="5"/>
      <c r="G960" s="5"/>
      <c r="H960" s="6"/>
      <c r="I960" s="6"/>
      <c r="J960" s="6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ht="15.75" customHeight="1">
      <c r="B961" s="4"/>
      <c r="C961" s="4"/>
      <c r="D961" s="4"/>
      <c r="E961" s="5"/>
      <c r="F961" s="5"/>
      <c r="G961" s="5"/>
      <c r="H961" s="6"/>
      <c r="I961" s="6"/>
      <c r="J961" s="6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ht="15.75" customHeight="1">
      <c r="B962" s="4"/>
      <c r="C962" s="4"/>
      <c r="D962" s="4"/>
      <c r="E962" s="5"/>
      <c r="F962" s="5"/>
      <c r="G962" s="5"/>
      <c r="H962" s="6"/>
      <c r="I962" s="6"/>
      <c r="J962" s="6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ht="15.75" customHeight="1">
      <c r="B963" s="4"/>
      <c r="C963" s="4"/>
      <c r="D963" s="4"/>
      <c r="E963" s="5"/>
      <c r="F963" s="5"/>
      <c r="G963" s="5"/>
      <c r="H963" s="6"/>
      <c r="I963" s="6"/>
      <c r="J963" s="6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ht="15.75" customHeight="1">
      <c r="B964" s="4"/>
      <c r="C964" s="4"/>
      <c r="D964" s="4"/>
      <c r="E964" s="5"/>
      <c r="F964" s="5"/>
      <c r="G964" s="5"/>
      <c r="H964" s="6"/>
      <c r="I964" s="6"/>
      <c r="J964" s="6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ht="15.75" customHeight="1">
      <c r="B965" s="4"/>
      <c r="C965" s="4"/>
      <c r="D965" s="4"/>
      <c r="E965" s="5"/>
      <c r="F965" s="5"/>
      <c r="G965" s="5"/>
      <c r="H965" s="6"/>
      <c r="I965" s="6"/>
      <c r="J965" s="6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ht="15.75" customHeight="1">
      <c r="B966" s="4"/>
      <c r="C966" s="4"/>
      <c r="D966" s="4"/>
      <c r="E966" s="5"/>
      <c r="F966" s="5"/>
      <c r="G966" s="5"/>
      <c r="H966" s="6"/>
      <c r="I966" s="6"/>
      <c r="J966" s="6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ht="15.75" customHeight="1">
      <c r="B967" s="4"/>
      <c r="C967" s="4"/>
      <c r="D967" s="4"/>
      <c r="E967" s="5"/>
      <c r="F967" s="5"/>
      <c r="G967" s="5"/>
      <c r="H967" s="6"/>
      <c r="I967" s="6"/>
      <c r="J967" s="6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ht="15.75" customHeight="1">
      <c r="B968" s="4"/>
      <c r="C968" s="4"/>
      <c r="D968" s="4"/>
      <c r="E968" s="5"/>
      <c r="F968" s="5"/>
      <c r="G968" s="5"/>
      <c r="H968" s="6"/>
      <c r="I968" s="6"/>
      <c r="J968" s="6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ht="15.75" customHeight="1">
      <c r="B969" s="4"/>
      <c r="C969" s="4"/>
      <c r="D969" s="4"/>
      <c r="E969" s="5"/>
      <c r="F969" s="5"/>
      <c r="G969" s="5"/>
      <c r="H969" s="6"/>
      <c r="I969" s="6"/>
      <c r="J969" s="6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ht="15.75" customHeight="1">
      <c r="B970" s="4"/>
      <c r="C970" s="4"/>
      <c r="D970" s="4"/>
      <c r="E970" s="5"/>
      <c r="F970" s="5"/>
      <c r="G970" s="5"/>
      <c r="H970" s="6"/>
      <c r="I970" s="6"/>
      <c r="J970" s="6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ht="15.75" customHeight="1">
      <c r="B971" s="4"/>
      <c r="C971" s="4"/>
      <c r="D971" s="4"/>
      <c r="E971" s="5"/>
      <c r="F971" s="5"/>
      <c r="G971" s="5"/>
      <c r="H971" s="6"/>
      <c r="I971" s="6"/>
      <c r="J971" s="6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ht="15.75" customHeight="1">
      <c r="B972" s="4"/>
      <c r="C972" s="4"/>
      <c r="D972" s="4"/>
      <c r="E972" s="5"/>
      <c r="F972" s="5"/>
      <c r="G972" s="5"/>
      <c r="H972" s="6"/>
      <c r="I972" s="6"/>
      <c r="J972" s="6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ht="15.75" customHeight="1">
      <c r="B973" s="4"/>
      <c r="C973" s="4"/>
      <c r="D973" s="4"/>
      <c r="E973" s="5"/>
      <c r="F973" s="5"/>
      <c r="G973" s="5"/>
      <c r="H973" s="6"/>
      <c r="I973" s="6"/>
      <c r="J973" s="6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ht="15.75" customHeight="1">
      <c r="B974" s="4"/>
      <c r="C974" s="4"/>
      <c r="D974" s="4"/>
      <c r="E974" s="5"/>
      <c r="F974" s="5"/>
      <c r="G974" s="5"/>
      <c r="H974" s="6"/>
      <c r="I974" s="6"/>
      <c r="J974" s="6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 ht="15.75" customHeight="1">
      <c r="B975" s="4"/>
      <c r="C975" s="4"/>
      <c r="D975" s="4"/>
      <c r="E975" s="5"/>
      <c r="F975" s="5"/>
      <c r="G975" s="5"/>
      <c r="H975" s="6"/>
      <c r="I975" s="6"/>
      <c r="J975" s="6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 ht="15.75" customHeight="1">
      <c r="B976" s="4"/>
      <c r="C976" s="4"/>
      <c r="D976" s="4"/>
      <c r="E976" s="5"/>
      <c r="F976" s="5"/>
      <c r="G976" s="5"/>
      <c r="H976" s="6"/>
      <c r="I976" s="6"/>
      <c r="J976" s="6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ht="15.75" customHeight="1">
      <c r="B977" s="4"/>
      <c r="C977" s="4"/>
      <c r="D977" s="4"/>
      <c r="E977" s="5"/>
      <c r="F977" s="5"/>
      <c r="G977" s="5"/>
      <c r="H977" s="6"/>
      <c r="I977" s="6"/>
      <c r="J977" s="6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 ht="15.75" customHeight="1">
      <c r="B978" s="4"/>
      <c r="C978" s="4"/>
      <c r="D978" s="4"/>
      <c r="E978" s="5"/>
      <c r="F978" s="5"/>
      <c r="G978" s="5"/>
      <c r="H978" s="6"/>
      <c r="I978" s="6"/>
      <c r="J978" s="6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 ht="15.75" customHeight="1">
      <c r="B979" s="4"/>
      <c r="C979" s="4"/>
      <c r="D979" s="4"/>
      <c r="E979" s="5"/>
      <c r="F979" s="5"/>
      <c r="G979" s="5"/>
      <c r="H979" s="6"/>
      <c r="I979" s="6"/>
      <c r="J979" s="6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 ht="15.75" customHeight="1">
      <c r="B980" s="4"/>
      <c r="C980" s="4"/>
      <c r="D980" s="4"/>
      <c r="E980" s="5"/>
      <c r="F980" s="5"/>
      <c r="G980" s="5"/>
      <c r="H980" s="6"/>
      <c r="I980" s="6"/>
      <c r="J980" s="6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 ht="15.75" customHeight="1">
      <c r="B981" s="4"/>
      <c r="C981" s="4"/>
      <c r="D981" s="4"/>
      <c r="E981" s="5"/>
      <c r="F981" s="5"/>
      <c r="G981" s="5"/>
      <c r="H981" s="6"/>
      <c r="I981" s="6"/>
      <c r="J981" s="6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 ht="15.75" customHeight="1">
      <c r="B982" s="4"/>
      <c r="C982" s="4"/>
      <c r="D982" s="4"/>
      <c r="E982" s="5"/>
      <c r="F982" s="5"/>
      <c r="G982" s="5"/>
      <c r="H982" s="6"/>
      <c r="I982" s="6"/>
      <c r="J982" s="6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 ht="15.75" customHeight="1">
      <c r="B983" s="4"/>
      <c r="C983" s="4"/>
      <c r="D983" s="4"/>
      <c r="E983" s="5"/>
      <c r="F983" s="5"/>
      <c r="G983" s="5"/>
      <c r="H983" s="6"/>
      <c r="I983" s="6"/>
      <c r="J983" s="6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 ht="15.75" customHeight="1">
      <c r="B984" s="4"/>
      <c r="C984" s="4"/>
      <c r="D984" s="4"/>
      <c r="E984" s="5"/>
      <c r="F984" s="5"/>
      <c r="G984" s="5"/>
      <c r="H984" s="6"/>
      <c r="I984" s="6"/>
      <c r="J984" s="6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 ht="15.75" customHeight="1">
      <c r="B985" s="4"/>
      <c r="C985" s="4"/>
      <c r="D985" s="4"/>
      <c r="E985" s="5"/>
      <c r="F985" s="5"/>
      <c r="G985" s="5"/>
      <c r="H985" s="6"/>
      <c r="I985" s="6"/>
      <c r="J985" s="6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 ht="15.75" customHeight="1">
      <c r="B986" s="4"/>
      <c r="C986" s="4"/>
      <c r="D986" s="4"/>
      <c r="E986" s="5"/>
      <c r="F986" s="5"/>
      <c r="G986" s="5"/>
      <c r="H986" s="6"/>
      <c r="I986" s="6"/>
      <c r="J986" s="6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 ht="15.75" customHeight="1">
      <c r="B987" s="4"/>
      <c r="C987" s="4"/>
      <c r="D987" s="4"/>
      <c r="E987" s="5"/>
      <c r="F987" s="5"/>
      <c r="G987" s="5"/>
      <c r="H987" s="6"/>
      <c r="I987" s="6"/>
      <c r="J987" s="6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 ht="15.75" customHeight="1">
      <c r="B988" s="4"/>
      <c r="C988" s="4"/>
      <c r="D988" s="4"/>
      <c r="E988" s="5"/>
      <c r="F988" s="5"/>
      <c r="G988" s="5"/>
      <c r="H988" s="6"/>
      <c r="I988" s="6"/>
      <c r="J988" s="6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 ht="15.75" customHeight="1">
      <c r="B989" s="4"/>
      <c r="C989" s="4"/>
      <c r="D989" s="4"/>
      <c r="E989" s="5"/>
      <c r="F989" s="5"/>
      <c r="G989" s="5"/>
      <c r="H989" s="6"/>
      <c r="I989" s="6"/>
      <c r="J989" s="6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 ht="15.75" customHeight="1">
      <c r="B990" s="4"/>
      <c r="C990" s="4"/>
      <c r="D990" s="4"/>
      <c r="E990" s="5"/>
      <c r="F990" s="5"/>
      <c r="G990" s="5"/>
      <c r="H990" s="6"/>
      <c r="I990" s="6"/>
      <c r="J990" s="6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 ht="15.75" customHeight="1">
      <c r="B991" s="4"/>
      <c r="C991" s="4"/>
      <c r="D991" s="4"/>
      <c r="E991" s="5"/>
      <c r="F991" s="5"/>
      <c r="G991" s="5"/>
      <c r="H991" s="6"/>
      <c r="I991" s="6"/>
      <c r="J991" s="6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 ht="15.75" customHeight="1">
      <c r="B992" s="4"/>
      <c r="C992" s="4"/>
      <c r="D992" s="4"/>
      <c r="E992" s="5"/>
      <c r="F992" s="5"/>
      <c r="G992" s="5"/>
      <c r="H992" s="6"/>
      <c r="I992" s="6"/>
      <c r="J992" s="6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 ht="15.75" customHeight="1">
      <c r="B993" s="4"/>
      <c r="C993" s="4"/>
      <c r="D993" s="4"/>
      <c r="E993" s="5"/>
      <c r="F993" s="5"/>
      <c r="G993" s="5"/>
      <c r="H993" s="6"/>
      <c r="I993" s="6"/>
      <c r="J993" s="6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 ht="15.75" customHeight="1">
      <c r="B994" s="4"/>
      <c r="C994" s="4"/>
      <c r="D994" s="4"/>
      <c r="E994" s="5"/>
      <c r="F994" s="5"/>
      <c r="G994" s="5"/>
      <c r="H994" s="6"/>
      <c r="I994" s="6"/>
      <c r="J994" s="6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 ht="15.75" customHeight="1">
      <c r="B995" s="4"/>
      <c r="C995" s="4"/>
      <c r="D995" s="4"/>
      <c r="E995" s="5"/>
      <c r="F995" s="5"/>
      <c r="G995" s="5"/>
      <c r="H995" s="6"/>
      <c r="I995" s="6"/>
      <c r="J995" s="6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 ht="15.75" customHeight="1">
      <c r="B996" s="4"/>
      <c r="C996" s="4"/>
      <c r="D996" s="4"/>
      <c r="E996" s="5"/>
      <c r="F996" s="5"/>
      <c r="G996" s="5"/>
      <c r="H996" s="6"/>
      <c r="I996" s="6"/>
      <c r="J996" s="6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 ht="15.75" customHeight="1">
      <c r="B997" s="4"/>
      <c r="C997" s="4"/>
      <c r="D997" s="4"/>
      <c r="E997" s="5"/>
      <c r="F997" s="5"/>
      <c r="G997" s="5"/>
      <c r="H997" s="6"/>
      <c r="I997" s="6"/>
      <c r="J997" s="6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 ht="15.75" customHeight="1">
      <c r="B998" s="4"/>
      <c r="C998" s="4"/>
      <c r="D998" s="4"/>
      <c r="E998" s="5"/>
      <c r="F998" s="5"/>
      <c r="G998" s="5"/>
      <c r="H998" s="6"/>
      <c r="I998" s="6"/>
      <c r="J998" s="6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 ht="15.75" customHeight="1">
      <c r="B999" s="4"/>
      <c r="C999" s="4"/>
      <c r="D999" s="4"/>
      <c r="E999" s="5"/>
      <c r="F999" s="5"/>
      <c r="G999" s="5"/>
      <c r="H999" s="6"/>
      <c r="I999" s="6"/>
      <c r="J999" s="6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</row>
    <row r="1000" ht="15.75" customHeight="1">
      <c r="B1000" s="4"/>
      <c r="C1000" s="4"/>
      <c r="D1000" s="4"/>
      <c r="E1000" s="5"/>
      <c r="F1000" s="5"/>
      <c r="G1000" s="5"/>
      <c r="H1000" s="6"/>
      <c r="I1000" s="6"/>
      <c r="J1000" s="6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</row>
  </sheetData>
  <conditionalFormatting sqref="K1:M1000">
    <cfRule type="containsText" dxfId="0" priority="1" operator="containsText" text="USDT">
      <formula>NOT(ISERROR(SEARCH(("USDT"),(K1))))</formula>
    </cfRule>
  </conditionalFormatting>
  <conditionalFormatting sqref="X1:X1000">
    <cfRule type="cellIs" dxfId="0" priority="2" operator="lessThan">
      <formula>0</formula>
    </cfRule>
  </conditionalFormatting>
  <conditionalFormatting sqref="T1:U1000">
    <cfRule type="cellIs" dxfId="0" priority="3" operator="lessThan">
      <formula>0.75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33"/>
    <col customWidth="1" min="2" max="2" width="14.11"/>
    <col customWidth="1" min="3" max="3" width="17.67"/>
    <col customWidth="1" min="4" max="4" width="13.89"/>
    <col customWidth="1" min="5" max="5" width="15.44"/>
    <col customWidth="1" min="6" max="26" width="8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3.33"/>
    <col customWidth="1" min="3" max="3" width="16.78"/>
    <col customWidth="1" min="4" max="4" width="12.44"/>
    <col customWidth="1" min="5" max="9" width="8.56"/>
    <col customWidth="1" min="10" max="10" width="19.33"/>
    <col customWidth="1" min="11" max="12" width="8.56"/>
    <col customWidth="1" min="13" max="13" width="12.44"/>
    <col customWidth="1" min="14" max="26" width="8.56"/>
  </cols>
  <sheetData>
    <row r="1" ht="15.75" customHeight="1">
      <c r="A1" s="1" t="s">
        <v>213</v>
      </c>
      <c r="B1" s="1" t="s">
        <v>233</v>
      </c>
      <c r="C1" s="1" t="s">
        <v>218</v>
      </c>
      <c r="D1" s="1" t="s">
        <v>234</v>
      </c>
      <c r="E1" s="1" t="s">
        <v>219</v>
      </c>
      <c r="F1" s="1" t="s">
        <v>220</v>
      </c>
      <c r="J1" s="1" t="s">
        <v>213</v>
      </c>
      <c r="K1" s="1" t="s">
        <v>230</v>
      </c>
      <c r="L1" s="1" t="s">
        <v>231</v>
      </c>
      <c r="M1" s="1" t="s">
        <v>235</v>
      </c>
    </row>
    <row r="2" ht="15.75" customHeight="1">
      <c r="A2" s="1" t="s">
        <v>10</v>
      </c>
      <c r="B2" s="1">
        <v>1.0000802236598434</v>
      </c>
      <c r="C2" s="1">
        <v>1.0</v>
      </c>
      <c r="D2" s="1">
        <f t="shared" ref="D2:D201" si="1">C2-B2</f>
        <v>-0.00008022365984</v>
      </c>
      <c r="E2" s="1">
        <v>4.0</v>
      </c>
      <c r="F2" s="1">
        <v>3.0</v>
      </c>
      <c r="G2" s="1">
        <f t="shared" ref="G2:G201" si="2">-F2</f>
        <v>-3</v>
      </c>
      <c r="J2" s="1" t="s">
        <v>10</v>
      </c>
      <c r="K2" s="1">
        <v>1.0</v>
      </c>
      <c r="L2" s="1">
        <v>4.0</v>
      </c>
      <c r="M2" s="1">
        <f t="shared" ref="M2:M201" si="3">-F2</f>
        <v>-3</v>
      </c>
    </row>
    <row r="3" ht="15.75" customHeight="1">
      <c r="A3" s="1" t="s">
        <v>11</v>
      </c>
      <c r="B3" s="1">
        <v>1.000160556039569</v>
      </c>
      <c r="C3" s="1">
        <v>1.000178350773865</v>
      </c>
      <c r="D3" s="1">
        <f t="shared" si="1"/>
        <v>0.0000177947343</v>
      </c>
      <c r="E3" s="1">
        <v>4.00071340309546</v>
      </c>
      <c r="F3" s="1">
        <v>3.0005350523215952</v>
      </c>
      <c r="G3" s="1">
        <f t="shared" si="2"/>
        <v>-3.000535052</v>
      </c>
      <c r="J3" s="1" t="s">
        <v>11</v>
      </c>
      <c r="K3" s="1">
        <v>1.000178350773865</v>
      </c>
      <c r="L3" s="1">
        <v>4.00071340309546</v>
      </c>
      <c r="M3" s="1">
        <f t="shared" si="3"/>
        <v>-3.000535052</v>
      </c>
    </row>
    <row r="4" ht="15.75" customHeight="1">
      <c r="A4" s="1" t="s">
        <v>12</v>
      </c>
      <c r="B4" s="1">
        <v>1.000240147388772</v>
      </c>
      <c r="C4" s="1">
        <v>1.0003585019341261</v>
      </c>
      <c r="D4" s="1">
        <f t="shared" si="1"/>
        <v>0.0001183545454</v>
      </c>
      <c r="E4" s="1">
        <v>4.0014340077365045</v>
      </c>
      <c r="F4" s="1">
        <v>3.0010755058023784</v>
      </c>
      <c r="G4" s="1">
        <f t="shared" si="2"/>
        <v>-3.001075506</v>
      </c>
      <c r="J4" s="1" t="s">
        <v>12</v>
      </c>
      <c r="K4" s="1">
        <v>1.0003585019341261</v>
      </c>
      <c r="L4" s="1">
        <v>4.0014340077365045</v>
      </c>
      <c r="M4" s="1">
        <f t="shared" si="3"/>
        <v>-3.001075506</v>
      </c>
    </row>
    <row r="5" ht="15.75" customHeight="1">
      <c r="A5" s="1" t="s">
        <v>13</v>
      </c>
      <c r="B5" s="1">
        <v>1.0003195404942695</v>
      </c>
      <c r="C5" s="1">
        <v>1.0005379441597113</v>
      </c>
      <c r="D5" s="1">
        <f t="shared" si="1"/>
        <v>0.0002184036654</v>
      </c>
      <c r="E5" s="1">
        <v>4.002151776638845</v>
      </c>
      <c r="F5" s="1">
        <v>3.001613832479134</v>
      </c>
      <c r="G5" s="1">
        <f t="shared" si="2"/>
        <v>-3.001613832</v>
      </c>
      <c r="J5" s="1" t="s">
        <v>13</v>
      </c>
      <c r="K5" s="1">
        <v>1.0005379441597113</v>
      </c>
      <c r="L5" s="1">
        <v>4.002151776638845</v>
      </c>
      <c r="M5" s="1">
        <f t="shared" si="3"/>
        <v>-3.001613832</v>
      </c>
    </row>
    <row r="6" ht="15.75" customHeight="1">
      <c r="A6" s="1" t="s">
        <v>14</v>
      </c>
      <c r="B6" s="1">
        <v>1.0003990667218012</v>
      </c>
      <c r="C6" s="1">
        <v>1.0007095775130246</v>
      </c>
      <c r="D6" s="1">
        <f t="shared" si="1"/>
        <v>0.0003105107912</v>
      </c>
      <c r="E6" s="1">
        <v>4.002838310052098</v>
      </c>
      <c r="F6" s="1">
        <v>3.0021287325390738</v>
      </c>
      <c r="G6" s="1">
        <f t="shared" si="2"/>
        <v>-3.002128733</v>
      </c>
      <c r="J6" s="1" t="s">
        <v>14</v>
      </c>
      <c r="K6" s="1">
        <v>1.0007095775130246</v>
      </c>
      <c r="L6" s="1">
        <v>4.002838310052098</v>
      </c>
      <c r="M6" s="1">
        <f t="shared" si="3"/>
        <v>-3.002128733</v>
      </c>
    </row>
    <row r="7" ht="15.75" customHeight="1">
      <c r="A7" s="1" t="s">
        <v>15</v>
      </c>
      <c r="B7" s="1">
        <v>1.0004784135669111</v>
      </c>
      <c r="C7" s="1">
        <v>1.0008779545307918</v>
      </c>
      <c r="D7" s="1">
        <f t="shared" si="1"/>
        <v>0.0003995409639</v>
      </c>
      <c r="E7" s="1">
        <v>4.003511818123167</v>
      </c>
      <c r="F7" s="1">
        <v>3.0026338635923753</v>
      </c>
      <c r="G7" s="1">
        <f t="shared" si="2"/>
        <v>-3.002633864</v>
      </c>
      <c r="J7" s="1" t="s">
        <v>15</v>
      </c>
      <c r="K7" s="1">
        <v>1.0008779545307918</v>
      </c>
      <c r="L7" s="1">
        <v>4.003511818123167</v>
      </c>
      <c r="M7" s="1">
        <f t="shared" si="3"/>
        <v>-3.002633864</v>
      </c>
    </row>
    <row r="8" ht="15.75" customHeight="1">
      <c r="A8" s="1" t="s">
        <v>16</v>
      </c>
      <c r="B8" s="1">
        <v>1.0005557136911514</v>
      </c>
      <c r="C8" s="1">
        <v>1.001031205717796</v>
      </c>
      <c r="D8" s="1">
        <f t="shared" si="1"/>
        <v>0.0004754920266</v>
      </c>
      <c r="E8" s="1">
        <v>1.001031205717796</v>
      </c>
      <c r="F8" s="1">
        <v>0.0</v>
      </c>
      <c r="G8" s="1">
        <f t="shared" si="2"/>
        <v>0</v>
      </c>
      <c r="J8" s="1" t="s">
        <v>16</v>
      </c>
      <c r="K8" s="1">
        <v>1.001031205717796</v>
      </c>
      <c r="L8" s="1">
        <v>1.001031205717796</v>
      </c>
      <c r="M8" s="1">
        <f t="shared" si="3"/>
        <v>0</v>
      </c>
    </row>
    <row r="9" ht="15.75" customHeight="1">
      <c r="A9" s="1" t="s">
        <v>17</v>
      </c>
      <c r="B9" s="1">
        <v>1.000634957608437</v>
      </c>
      <c r="C9" s="1">
        <v>1.0011085485525046</v>
      </c>
      <c r="D9" s="1">
        <f t="shared" si="1"/>
        <v>0.0004735909441</v>
      </c>
      <c r="E9" s="1">
        <v>1.0011085485525046</v>
      </c>
      <c r="F9" s="1">
        <v>0.0</v>
      </c>
      <c r="G9" s="1">
        <f t="shared" si="2"/>
        <v>0</v>
      </c>
      <c r="J9" s="1" t="s">
        <v>17</v>
      </c>
      <c r="K9" s="1">
        <v>1.0011085485525046</v>
      </c>
      <c r="L9" s="1">
        <v>1.0011085485525046</v>
      </c>
      <c r="M9" s="1">
        <f t="shared" si="3"/>
        <v>0</v>
      </c>
    </row>
    <row r="10" ht="15.75" customHeight="1">
      <c r="A10" s="1" t="s">
        <v>18</v>
      </c>
      <c r="B10" s="1">
        <v>1.0007177528124045</v>
      </c>
      <c r="C10" s="1">
        <v>1.0011878362542588</v>
      </c>
      <c r="D10" s="1">
        <f t="shared" si="1"/>
        <v>0.0004700834419</v>
      </c>
      <c r="E10" s="1">
        <v>1.0011878362542588</v>
      </c>
      <c r="F10" s="1">
        <v>0.0</v>
      </c>
      <c r="G10" s="1">
        <f t="shared" si="2"/>
        <v>0</v>
      </c>
      <c r="J10" s="1" t="s">
        <v>18</v>
      </c>
      <c r="K10" s="1">
        <v>1.0011878362542588</v>
      </c>
      <c r="L10" s="1">
        <v>1.0011878362542588</v>
      </c>
      <c r="M10" s="1">
        <f t="shared" si="3"/>
        <v>0</v>
      </c>
    </row>
    <row r="11" ht="15.75" customHeight="1">
      <c r="A11" s="1" t="s">
        <v>19</v>
      </c>
      <c r="B11" s="1">
        <v>1.0008552776242448</v>
      </c>
      <c r="C11" s="1">
        <v>1.0012706772048794</v>
      </c>
      <c r="D11" s="1">
        <f t="shared" si="1"/>
        <v>0.0004153995806</v>
      </c>
      <c r="E11" s="1">
        <v>1.0012706772048794</v>
      </c>
      <c r="F11" s="1">
        <v>0.0</v>
      </c>
      <c r="G11" s="1">
        <f t="shared" si="2"/>
        <v>0</v>
      </c>
      <c r="J11" s="1" t="s">
        <v>19</v>
      </c>
      <c r="K11" s="1">
        <v>1.0012706772048794</v>
      </c>
      <c r="L11" s="1">
        <v>1.0012706772048794</v>
      </c>
      <c r="M11" s="1">
        <f t="shared" si="3"/>
        <v>0</v>
      </c>
    </row>
    <row r="12" ht="15.75" customHeight="1">
      <c r="A12" s="1" t="s">
        <v>20</v>
      </c>
      <c r="B12" s="1">
        <v>1.00095967581282</v>
      </c>
      <c r="C12" s="1">
        <v>1.0014082780030031</v>
      </c>
      <c r="D12" s="1">
        <f t="shared" si="1"/>
        <v>0.0004486021902</v>
      </c>
      <c r="E12" s="1">
        <v>1.0014082780030031</v>
      </c>
      <c r="F12" s="1">
        <v>0.0</v>
      </c>
      <c r="G12" s="1">
        <f t="shared" si="2"/>
        <v>0</v>
      </c>
      <c r="J12" s="1" t="s">
        <v>20</v>
      </c>
      <c r="K12" s="1">
        <v>1.0014082780030031</v>
      </c>
      <c r="L12" s="1">
        <v>1.0014082780030031</v>
      </c>
      <c r="M12" s="1">
        <f t="shared" si="3"/>
        <v>0</v>
      </c>
    </row>
    <row r="13" ht="15.75" customHeight="1">
      <c r="A13" s="1" t="s">
        <v>21</v>
      </c>
      <c r="B13" s="1">
        <v>1.001036305808556</v>
      </c>
      <c r="C13" s="1">
        <v>1.0015127338744814</v>
      </c>
      <c r="D13" s="1">
        <f t="shared" si="1"/>
        <v>0.0004764280659</v>
      </c>
      <c r="E13" s="1">
        <v>1.0015127338744814</v>
      </c>
      <c r="F13" s="1">
        <v>0.0</v>
      </c>
      <c r="G13" s="1">
        <f t="shared" si="2"/>
        <v>0</v>
      </c>
      <c r="J13" s="1" t="s">
        <v>21</v>
      </c>
      <c r="K13" s="1">
        <v>1.0015127338744814</v>
      </c>
      <c r="L13" s="1">
        <v>1.0015127338744814</v>
      </c>
      <c r="M13" s="1">
        <f t="shared" si="3"/>
        <v>0</v>
      </c>
    </row>
    <row r="14" ht="15.75" customHeight="1">
      <c r="A14" s="1" t="s">
        <v>22</v>
      </c>
      <c r="B14" s="1">
        <v>1.0011136105334906</v>
      </c>
      <c r="C14" s="1">
        <v>1.0015894062104214</v>
      </c>
      <c r="D14" s="1">
        <f t="shared" si="1"/>
        <v>0.0004757956769</v>
      </c>
      <c r="E14" s="1">
        <v>1.0015894062104214</v>
      </c>
      <c r="F14" s="1">
        <v>0.0</v>
      </c>
      <c r="G14" s="1">
        <f t="shared" si="2"/>
        <v>0</v>
      </c>
      <c r="J14" s="1" t="s">
        <v>22</v>
      </c>
      <c r="K14" s="1">
        <v>1.0015894062104214</v>
      </c>
      <c r="L14" s="1">
        <v>1.0015894062104214</v>
      </c>
      <c r="M14" s="1">
        <f t="shared" si="3"/>
        <v>0</v>
      </c>
    </row>
    <row r="15" ht="15.75" customHeight="1">
      <c r="A15" s="1" t="s">
        <v>23</v>
      </c>
      <c r="B15" s="1">
        <v>1.0015541782765505</v>
      </c>
      <c r="C15" s="1">
        <v>1.0016667536483665</v>
      </c>
      <c r="D15" s="1">
        <f t="shared" si="1"/>
        <v>0.0001125753718</v>
      </c>
      <c r="E15" s="1">
        <v>1.0016667536483665</v>
      </c>
      <c r="F15" s="1">
        <v>0.0</v>
      </c>
      <c r="G15" s="1">
        <f t="shared" si="2"/>
        <v>0</v>
      </c>
      <c r="J15" s="1" t="s">
        <v>23</v>
      </c>
      <c r="K15" s="1">
        <v>1.0016667536483665</v>
      </c>
      <c r="L15" s="1">
        <v>1.0016667536483665</v>
      </c>
      <c r="M15" s="1">
        <f t="shared" si="3"/>
        <v>0</v>
      </c>
    </row>
    <row r="16" ht="15.75" customHeight="1">
      <c r="A16" s="1" t="s">
        <v>24</v>
      </c>
      <c r="B16" s="1">
        <v>1.00162971671697</v>
      </c>
      <c r="C16" s="1">
        <v>1.0021075648173585</v>
      </c>
      <c r="D16" s="1">
        <f t="shared" si="1"/>
        <v>0.0004778481004</v>
      </c>
      <c r="E16" s="1">
        <v>1.0021075648173585</v>
      </c>
      <c r="F16" s="1">
        <v>0.0</v>
      </c>
      <c r="G16" s="1">
        <f t="shared" si="2"/>
        <v>0</v>
      </c>
      <c r="J16" s="1" t="s">
        <v>24</v>
      </c>
      <c r="K16" s="1">
        <v>1.0021075648173585</v>
      </c>
      <c r="L16" s="1">
        <v>1.0021075648173585</v>
      </c>
      <c r="M16" s="1">
        <f t="shared" si="3"/>
        <v>0</v>
      </c>
    </row>
    <row r="17" ht="15.75" customHeight="1">
      <c r="A17" s="1" t="s">
        <v>25</v>
      </c>
      <c r="B17" s="1">
        <v>1.001707188837996</v>
      </c>
      <c r="C17" s="1">
        <v>1.0021831449948675</v>
      </c>
      <c r="D17" s="1">
        <f t="shared" si="1"/>
        <v>0.0004759561569</v>
      </c>
      <c r="E17" s="1">
        <v>1.0021831449948675</v>
      </c>
      <c r="F17" s="1">
        <v>0.0</v>
      </c>
      <c r="G17" s="1">
        <f t="shared" si="2"/>
        <v>0</v>
      </c>
      <c r="J17" s="1" t="s">
        <v>25</v>
      </c>
      <c r="K17" s="1">
        <v>1.0021831449948675</v>
      </c>
      <c r="L17" s="1">
        <v>1.0021831449948675</v>
      </c>
      <c r="M17" s="1">
        <f t="shared" si="3"/>
        <v>0</v>
      </c>
    </row>
    <row r="18" ht="15.75" customHeight="1">
      <c r="A18" s="1" t="s">
        <v>26</v>
      </c>
      <c r="B18" s="1">
        <v>1.0018883332600157</v>
      </c>
      <c r="C18" s="1">
        <v>1.0022606599213952</v>
      </c>
      <c r="D18" s="1">
        <f t="shared" si="1"/>
        <v>0.0003723266614</v>
      </c>
      <c r="E18" s="1">
        <v>1.0022606599213952</v>
      </c>
      <c r="F18" s="1">
        <v>0.0</v>
      </c>
      <c r="G18" s="1">
        <f t="shared" si="2"/>
        <v>0</v>
      </c>
      <c r="J18" s="1" t="s">
        <v>26</v>
      </c>
      <c r="K18" s="1">
        <v>1.0022606599213952</v>
      </c>
      <c r="L18" s="1">
        <v>1.0022606599213952</v>
      </c>
      <c r="M18" s="1">
        <f t="shared" si="3"/>
        <v>0</v>
      </c>
    </row>
    <row r="19" ht="15.75" customHeight="1">
      <c r="A19" s="1" t="s">
        <v>27</v>
      </c>
      <c r="B19" s="1">
        <v>1.0019661970335985</v>
      </c>
      <c r="C19" s="1">
        <v>1.0024419044307464</v>
      </c>
      <c r="D19" s="1">
        <f t="shared" si="1"/>
        <v>0.0004757073971</v>
      </c>
      <c r="E19" s="1">
        <v>1.0024419044307464</v>
      </c>
      <c r="F19" s="1">
        <v>0.0</v>
      </c>
      <c r="G19" s="1">
        <f t="shared" si="2"/>
        <v>0</v>
      </c>
      <c r="J19" s="1" t="s">
        <v>27</v>
      </c>
      <c r="K19" s="1">
        <v>1.0024419044307464</v>
      </c>
      <c r="L19" s="1">
        <v>1.0024419044307464</v>
      </c>
      <c r="M19" s="1">
        <f t="shared" si="3"/>
        <v>0</v>
      </c>
    </row>
    <row r="20" ht="15.75" customHeight="1">
      <c r="A20" s="1" t="s">
        <v>28</v>
      </c>
      <c r="B20" s="1">
        <v>1.0020445655489878</v>
      </c>
      <c r="C20" s="1">
        <v>1.00251981122623</v>
      </c>
      <c r="D20" s="1">
        <f t="shared" si="1"/>
        <v>0.0004752456772</v>
      </c>
      <c r="E20" s="1">
        <v>1.00251981122623</v>
      </c>
      <c r="F20" s="1">
        <v>0.0</v>
      </c>
      <c r="G20" s="1">
        <f t="shared" si="2"/>
        <v>0</v>
      </c>
      <c r="J20" s="1" t="s">
        <v>28</v>
      </c>
      <c r="K20" s="1">
        <v>1.00251981122623</v>
      </c>
      <c r="L20" s="1">
        <v>1.00251981122623</v>
      </c>
      <c r="M20" s="1">
        <f t="shared" si="3"/>
        <v>0</v>
      </c>
    </row>
    <row r="21" ht="15.75" customHeight="1">
      <c r="A21" s="1" t="s">
        <v>29</v>
      </c>
      <c r="B21" s="1">
        <v>1.0021377708408374</v>
      </c>
      <c r="C21" s="1">
        <v>1.0025982230424038</v>
      </c>
      <c r="D21" s="1">
        <f t="shared" si="1"/>
        <v>0.0004604522016</v>
      </c>
      <c r="E21" s="1">
        <v>1.0025982230424038</v>
      </c>
      <c r="F21" s="1">
        <v>0.0</v>
      </c>
      <c r="G21" s="1">
        <f t="shared" si="2"/>
        <v>0</v>
      </c>
      <c r="J21" s="1" t="s">
        <v>29</v>
      </c>
      <c r="K21" s="1">
        <v>1.0025982230424038</v>
      </c>
      <c r="L21" s="1">
        <v>1.0025982230424038</v>
      </c>
      <c r="M21" s="1">
        <f t="shared" si="3"/>
        <v>0</v>
      </c>
    </row>
    <row r="22" ht="15.75" customHeight="1">
      <c r="A22" s="1" t="s">
        <v>30</v>
      </c>
      <c r="B22" s="1">
        <v>1.0022588307188487</v>
      </c>
      <c r="C22" s="1">
        <v>1.0026914798327695</v>
      </c>
      <c r="D22" s="1">
        <f t="shared" si="1"/>
        <v>0.0004326491139</v>
      </c>
      <c r="E22" s="1">
        <v>1.0026914798327695</v>
      </c>
      <c r="F22" s="1">
        <v>0.0</v>
      </c>
      <c r="G22" s="1">
        <f t="shared" si="2"/>
        <v>0</v>
      </c>
      <c r="J22" s="1" t="s">
        <v>30</v>
      </c>
      <c r="K22" s="1">
        <v>1.0026914798327695</v>
      </c>
      <c r="L22" s="1">
        <v>1.0026914798327695</v>
      </c>
      <c r="M22" s="1">
        <f t="shared" si="3"/>
        <v>0</v>
      </c>
    </row>
    <row r="23" ht="15.75" customHeight="1">
      <c r="A23" s="1" t="s">
        <v>31</v>
      </c>
      <c r="B23" s="1">
        <v>1.0023711546421554</v>
      </c>
      <c r="C23" s="1">
        <v>1.0028126065997305</v>
      </c>
      <c r="D23" s="1">
        <f t="shared" si="1"/>
        <v>0.0004414519576</v>
      </c>
      <c r="E23" s="1">
        <v>1.0028126065997305</v>
      </c>
      <c r="F23" s="1">
        <v>0.0</v>
      </c>
      <c r="G23" s="1">
        <f t="shared" si="2"/>
        <v>0</v>
      </c>
      <c r="J23" s="1" t="s">
        <v>31</v>
      </c>
      <c r="K23" s="1">
        <v>1.0028126065997305</v>
      </c>
      <c r="L23" s="1">
        <v>1.0028126065997305</v>
      </c>
      <c r="M23" s="1">
        <f t="shared" si="3"/>
        <v>0</v>
      </c>
    </row>
    <row r="24" ht="15.75" customHeight="1">
      <c r="A24" s="1" t="s">
        <v>32</v>
      </c>
      <c r="B24" s="1">
        <v>1.0024558202400669</v>
      </c>
      <c r="C24" s="1">
        <v>1.0029249925851291</v>
      </c>
      <c r="D24" s="1">
        <f t="shared" si="1"/>
        <v>0.0004691723451</v>
      </c>
      <c r="E24" s="1">
        <v>1.0029249925851291</v>
      </c>
      <c r="F24" s="1">
        <v>0.0</v>
      </c>
      <c r="G24" s="1">
        <f t="shared" si="2"/>
        <v>0</v>
      </c>
      <c r="J24" s="1" t="s">
        <v>32</v>
      </c>
      <c r="K24" s="1">
        <v>1.0029249925851291</v>
      </c>
      <c r="L24" s="1">
        <v>1.0029249925851291</v>
      </c>
      <c r="M24" s="1">
        <f t="shared" si="3"/>
        <v>0</v>
      </c>
    </row>
    <row r="25" ht="15.75" customHeight="1">
      <c r="A25" s="1" t="s">
        <v>33</v>
      </c>
      <c r="B25" s="1">
        <v>1.002550596979718</v>
      </c>
      <c r="C25" s="1">
        <v>1.0030097049631383</v>
      </c>
      <c r="D25" s="1">
        <f t="shared" si="1"/>
        <v>0.0004591079834</v>
      </c>
      <c r="E25" s="1">
        <v>1.0030097049631383</v>
      </c>
      <c r="F25" s="1">
        <v>0.0</v>
      </c>
      <c r="G25" s="1">
        <f t="shared" si="2"/>
        <v>0</v>
      </c>
      <c r="J25" s="1" t="s">
        <v>33</v>
      </c>
      <c r="K25" s="1">
        <v>1.0030097049631383</v>
      </c>
      <c r="L25" s="1">
        <v>1.0030097049631383</v>
      </c>
      <c r="M25" s="1">
        <f t="shared" si="3"/>
        <v>0</v>
      </c>
    </row>
    <row r="26" ht="15.75" customHeight="1">
      <c r="A26" s="1" t="s">
        <v>34</v>
      </c>
      <c r="B26" s="1">
        <v>1.0026351353772571</v>
      </c>
      <c r="C26" s="1">
        <v>1.0031045340695741</v>
      </c>
      <c r="D26" s="1">
        <f t="shared" si="1"/>
        <v>0.0004693986923</v>
      </c>
      <c r="E26" s="1">
        <v>1.0031045340695741</v>
      </c>
      <c r="F26" s="1">
        <v>0.0</v>
      </c>
      <c r="G26" s="1">
        <f t="shared" si="2"/>
        <v>0</v>
      </c>
      <c r="J26" s="1" t="s">
        <v>34</v>
      </c>
      <c r="K26" s="1">
        <v>1.0031045340695741</v>
      </c>
      <c r="L26" s="1">
        <v>1.0031045340695741</v>
      </c>
      <c r="M26" s="1">
        <f t="shared" si="3"/>
        <v>0</v>
      </c>
    </row>
    <row r="27" ht="15.75" customHeight="1">
      <c r="A27" s="1" t="s">
        <v>35</v>
      </c>
      <c r="B27" s="1">
        <v>1.002755928985051</v>
      </c>
      <c r="C27" s="1">
        <v>1.0031891191769293</v>
      </c>
      <c r="D27" s="1">
        <f t="shared" si="1"/>
        <v>0.0004331901919</v>
      </c>
      <c r="E27" s="1">
        <v>4.012756476707717</v>
      </c>
      <c r="F27" s="1">
        <v>3.0095673575307877</v>
      </c>
      <c r="G27" s="1">
        <f t="shared" si="2"/>
        <v>-3.009567358</v>
      </c>
      <c r="J27" s="1" t="s">
        <v>35</v>
      </c>
      <c r="K27" s="1">
        <v>1.0031891191769293</v>
      </c>
      <c r="L27" s="1">
        <v>4.012756476707717</v>
      </c>
      <c r="M27" s="1">
        <f t="shared" si="3"/>
        <v>-3.009567358</v>
      </c>
    </row>
    <row r="28" ht="15.75" customHeight="1">
      <c r="A28" s="1" t="s">
        <v>36</v>
      </c>
      <c r="B28" s="1">
        <v>1.0028516339133942</v>
      </c>
      <c r="C28" s="1">
        <v>1.0033464767457039</v>
      </c>
      <c r="D28" s="1">
        <f t="shared" si="1"/>
        <v>0.0004948428323</v>
      </c>
      <c r="E28" s="1">
        <v>1.0033464767457039</v>
      </c>
      <c r="F28" s="1">
        <v>0.0</v>
      </c>
      <c r="G28" s="1">
        <f t="shared" si="2"/>
        <v>0</v>
      </c>
      <c r="J28" s="1" t="s">
        <v>36</v>
      </c>
      <c r="K28" s="1">
        <v>1.0033464767457039</v>
      </c>
      <c r="L28" s="1">
        <v>1.0033464767457039</v>
      </c>
      <c r="M28" s="1">
        <f t="shared" si="3"/>
        <v>0</v>
      </c>
    </row>
    <row r="29" ht="15.75" customHeight="1">
      <c r="A29" s="1" t="s">
        <v>37</v>
      </c>
      <c r="B29" s="1">
        <v>1.0029438626040532</v>
      </c>
      <c r="C29" s="1">
        <v>1.0034422380370456</v>
      </c>
      <c r="D29" s="1">
        <f t="shared" si="1"/>
        <v>0.000498375433</v>
      </c>
      <c r="E29" s="1">
        <v>1.0034422380370456</v>
      </c>
      <c r="F29" s="1">
        <v>0.0</v>
      </c>
      <c r="G29" s="1">
        <f t="shared" si="2"/>
        <v>0</v>
      </c>
      <c r="J29" s="1" t="s">
        <v>37</v>
      </c>
      <c r="K29" s="1">
        <v>1.0034422380370456</v>
      </c>
      <c r="L29" s="1">
        <v>1.0034422380370456</v>
      </c>
      <c r="M29" s="1">
        <f t="shared" si="3"/>
        <v>0</v>
      </c>
    </row>
    <row r="30" ht="15.75" customHeight="1">
      <c r="A30" s="1" t="s">
        <v>38</v>
      </c>
      <c r="B30" s="1">
        <v>1.003054798018089</v>
      </c>
      <c r="C30" s="1">
        <v>1.003534521043461</v>
      </c>
      <c r="D30" s="1">
        <f t="shared" si="1"/>
        <v>0.0004797230254</v>
      </c>
      <c r="E30" s="1">
        <v>1.003534521043461</v>
      </c>
      <c r="F30" s="1">
        <v>0.0</v>
      </c>
      <c r="G30" s="1">
        <f t="shared" si="2"/>
        <v>0</v>
      </c>
      <c r="J30" s="1" t="s">
        <v>38</v>
      </c>
      <c r="K30" s="1">
        <v>1.003534521043461</v>
      </c>
      <c r="L30" s="1">
        <v>1.003534521043461</v>
      </c>
      <c r="M30" s="1">
        <f t="shared" si="3"/>
        <v>0</v>
      </c>
    </row>
    <row r="31" ht="15.75" customHeight="1">
      <c r="A31" s="1" t="s">
        <v>39</v>
      </c>
      <c r="B31" s="1">
        <v>1.0031389578016632</v>
      </c>
      <c r="C31" s="1">
        <v>1.003645521790105</v>
      </c>
      <c r="D31" s="1">
        <f t="shared" si="1"/>
        <v>0.0005065639884</v>
      </c>
      <c r="E31" s="1">
        <v>1.003645521790105</v>
      </c>
      <c r="F31" s="1">
        <v>0.0</v>
      </c>
      <c r="G31" s="1">
        <f t="shared" si="2"/>
        <v>0</v>
      </c>
      <c r="J31" s="1" t="s">
        <v>39</v>
      </c>
      <c r="K31" s="1">
        <v>1.003645521790105</v>
      </c>
      <c r="L31" s="1">
        <v>1.003645521790105</v>
      </c>
      <c r="M31" s="1">
        <f t="shared" si="3"/>
        <v>0</v>
      </c>
    </row>
    <row r="32" ht="15.75" customHeight="1">
      <c r="A32" s="1" t="s">
        <v>40</v>
      </c>
      <c r="B32" s="1">
        <v>1.0032471338941111</v>
      </c>
      <c r="C32" s="1">
        <v>1.0037297311374564</v>
      </c>
      <c r="D32" s="1">
        <f t="shared" si="1"/>
        <v>0.0004825972433</v>
      </c>
      <c r="E32" s="1">
        <v>1.0037297311374564</v>
      </c>
      <c r="F32" s="1">
        <v>0.0</v>
      </c>
      <c r="G32" s="1">
        <f t="shared" si="2"/>
        <v>0</v>
      </c>
      <c r="J32" s="1" t="s">
        <v>40</v>
      </c>
      <c r="K32" s="1">
        <v>1.0037297311374564</v>
      </c>
      <c r="L32" s="1">
        <v>1.0037297311374564</v>
      </c>
      <c r="M32" s="1">
        <f t="shared" si="3"/>
        <v>0</v>
      </c>
    </row>
    <row r="33" ht="15.75" customHeight="1">
      <c r="A33" s="1" t="s">
        <v>41</v>
      </c>
      <c r="B33" s="1">
        <v>1.0035220926095612</v>
      </c>
      <c r="C33" s="1">
        <v>1.00383797093748</v>
      </c>
      <c r="D33" s="1">
        <f t="shared" si="1"/>
        <v>0.0003158783279</v>
      </c>
      <c r="E33" s="1">
        <v>1.00383797093748</v>
      </c>
      <c r="F33" s="1">
        <v>0.0</v>
      </c>
      <c r="G33" s="1">
        <f t="shared" si="2"/>
        <v>0</v>
      </c>
      <c r="J33" s="1" t="s">
        <v>41</v>
      </c>
      <c r="K33" s="1">
        <v>1.00383797093748</v>
      </c>
      <c r="L33" s="1">
        <v>1.00383797093748</v>
      </c>
      <c r="M33" s="1">
        <f t="shared" si="3"/>
        <v>0</v>
      </c>
    </row>
    <row r="34" ht="15.75" customHeight="1">
      <c r="A34" s="1" t="s">
        <v>42</v>
      </c>
      <c r="B34" s="1">
        <v>1.0036238909454474</v>
      </c>
      <c r="C34" s="1">
        <v>1.0041130915829162</v>
      </c>
      <c r="D34" s="1">
        <f t="shared" si="1"/>
        <v>0.0004892006375</v>
      </c>
      <c r="E34" s="1">
        <v>1.0041130915829162</v>
      </c>
      <c r="F34" s="1">
        <v>0.0</v>
      </c>
      <c r="G34" s="1">
        <f t="shared" si="2"/>
        <v>0</v>
      </c>
      <c r="J34" s="1" t="s">
        <v>42</v>
      </c>
      <c r="K34" s="1">
        <v>1.0041130915829162</v>
      </c>
      <c r="L34" s="1">
        <v>1.0041130915829162</v>
      </c>
      <c r="M34" s="1">
        <f t="shared" si="3"/>
        <v>0</v>
      </c>
    </row>
    <row r="35" ht="15.75" customHeight="1">
      <c r="A35" s="1" t="s">
        <v>43</v>
      </c>
      <c r="B35" s="1">
        <v>1.003705733865676</v>
      </c>
      <c r="C35" s="1">
        <v>1.0042149498703594</v>
      </c>
      <c r="D35" s="1">
        <f t="shared" si="1"/>
        <v>0.0005092160047</v>
      </c>
      <c r="E35" s="1">
        <v>1.0042149498703594</v>
      </c>
      <c r="F35" s="1">
        <v>0.0</v>
      </c>
      <c r="G35" s="1">
        <f t="shared" si="2"/>
        <v>0</v>
      </c>
      <c r="J35" s="1" t="s">
        <v>43</v>
      </c>
      <c r="K35" s="1">
        <v>1.0042149498703594</v>
      </c>
      <c r="L35" s="1">
        <v>1.0042149498703594</v>
      </c>
      <c r="M35" s="1">
        <f t="shared" si="3"/>
        <v>0</v>
      </c>
    </row>
    <row r="36" ht="15.75" customHeight="1">
      <c r="A36" s="1" t="s">
        <v>44</v>
      </c>
      <c r="B36" s="1">
        <v>1.0037870356761254</v>
      </c>
      <c r="C36" s="1">
        <v>1.0042968409899076</v>
      </c>
      <c r="D36" s="1">
        <f t="shared" si="1"/>
        <v>0.0005098053138</v>
      </c>
      <c r="E36" s="1">
        <v>1.0042968409899076</v>
      </c>
      <c r="F36" s="1">
        <v>0.0</v>
      </c>
      <c r="G36" s="1">
        <f t="shared" si="2"/>
        <v>0</v>
      </c>
      <c r="J36" s="1" t="s">
        <v>44</v>
      </c>
      <c r="K36" s="1">
        <v>1.0042968409899076</v>
      </c>
      <c r="L36" s="1">
        <v>1.0042968409899076</v>
      </c>
      <c r="M36" s="1">
        <f t="shared" si="3"/>
        <v>0</v>
      </c>
    </row>
    <row r="37" ht="15.75" customHeight="1">
      <c r="A37" s="1" t="s">
        <v>45</v>
      </c>
      <c r="B37" s="1">
        <v>1.0038834120651312</v>
      </c>
      <c r="C37" s="1">
        <v>1.0043781906810034</v>
      </c>
      <c r="D37" s="1">
        <f t="shared" si="1"/>
        <v>0.0004947786159</v>
      </c>
      <c r="E37" s="1">
        <v>1.0043781906810034</v>
      </c>
      <c r="F37" s="1">
        <v>0.0</v>
      </c>
      <c r="G37" s="1">
        <f t="shared" si="2"/>
        <v>0</v>
      </c>
      <c r="J37" s="1" t="s">
        <v>45</v>
      </c>
      <c r="K37" s="1">
        <v>1.0043781906810034</v>
      </c>
      <c r="L37" s="1">
        <v>1.0043781906810034</v>
      </c>
      <c r="M37" s="1">
        <f t="shared" si="3"/>
        <v>0</v>
      </c>
    </row>
    <row r="38" ht="15.75" customHeight="1">
      <c r="A38" s="1" t="s">
        <v>46</v>
      </c>
      <c r="B38" s="1">
        <v>1.0042344733587112</v>
      </c>
      <c r="C38" s="1">
        <v>1.0044746238284477</v>
      </c>
      <c r="D38" s="1">
        <f t="shared" si="1"/>
        <v>0.0002401504697</v>
      </c>
      <c r="E38" s="1">
        <v>1.0044746238284477</v>
      </c>
      <c r="F38" s="1">
        <v>0.0</v>
      </c>
      <c r="G38" s="1">
        <f t="shared" si="2"/>
        <v>0</v>
      </c>
      <c r="J38" s="1" t="s">
        <v>46</v>
      </c>
      <c r="K38" s="1">
        <v>1.0044746238284477</v>
      </c>
      <c r="L38" s="1">
        <v>1.0044746238284477</v>
      </c>
      <c r="M38" s="1">
        <f t="shared" si="3"/>
        <v>0</v>
      </c>
    </row>
    <row r="39" ht="15.75" customHeight="1">
      <c r="A39" s="1" t="s">
        <v>47</v>
      </c>
      <c r="B39" s="1">
        <v>1.0043476068623547</v>
      </c>
      <c r="C39" s="1">
        <v>1.0048258918707038</v>
      </c>
      <c r="D39" s="1">
        <f t="shared" si="1"/>
        <v>0.0004782850083</v>
      </c>
      <c r="E39" s="1">
        <v>1.0048258918707038</v>
      </c>
      <c r="F39" s="1">
        <v>0.0</v>
      </c>
      <c r="G39" s="1">
        <f t="shared" si="2"/>
        <v>0</v>
      </c>
      <c r="J39" s="1" t="s">
        <v>47</v>
      </c>
      <c r="K39" s="1">
        <v>1.0048258918707038</v>
      </c>
      <c r="L39" s="1">
        <v>1.0048258918707038</v>
      </c>
      <c r="M39" s="1">
        <f t="shared" si="3"/>
        <v>0</v>
      </c>
    </row>
    <row r="40" ht="15.75" customHeight="1">
      <c r="A40" s="1" t="s">
        <v>48</v>
      </c>
      <c r="B40" s="1">
        <v>1.004430116092984</v>
      </c>
      <c r="C40" s="1">
        <v>1.004939092001465</v>
      </c>
      <c r="D40" s="1">
        <f t="shared" si="1"/>
        <v>0.0005089759085</v>
      </c>
      <c r="E40" s="1">
        <v>1.004939092001465</v>
      </c>
      <c r="F40" s="1">
        <v>0.0</v>
      </c>
      <c r="G40" s="1">
        <f t="shared" si="2"/>
        <v>0</v>
      </c>
      <c r="J40" s="1" t="s">
        <v>48</v>
      </c>
      <c r="K40" s="1">
        <v>1.004939092001465</v>
      </c>
      <c r="L40" s="1">
        <v>1.004939092001465</v>
      </c>
      <c r="M40" s="1">
        <f t="shared" si="3"/>
        <v>0</v>
      </c>
    </row>
    <row r="41" ht="15.75" customHeight="1">
      <c r="A41" s="1" t="s">
        <v>49</v>
      </c>
      <c r="B41" s="1">
        <v>1.004511304603231</v>
      </c>
      <c r="C41" s="1">
        <v>1.0050216498238203</v>
      </c>
      <c r="D41" s="1">
        <f t="shared" si="1"/>
        <v>0.0005103452206</v>
      </c>
      <c r="E41" s="1">
        <v>1.0050216498238203</v>
      </c>
      <c r="F41" s="1">
        <v>0.0</v>
      </c>
      <c r="G41" s="1">
        <f t="shared" si="2"/>
        <v>0</v>
      </c>
      <c r="J41" s="1" t="s">
        <v>49</v>
      </c>
      <c r="K41" s="1">
        <v>1.0050216498238203</v>
      </c>
      <c r="L41" s="1">
        <v>1.0050216498238203</v>
      </c>
      <c r="M41" s="1">
        <f t="shared" si="3"/>
        <v>0</v>
      </c>
    </row>
    <row r="42" ht="15.75" customHeight="1">
      <c r="A42" s="1" t="s">
        <v>50</v>
      </c>
      <c r="B42" s="1">
        <v>1.0045942797777696</v>
      </c>
      <c r="C42" s="1">
        <v>1.0051028861479883</v>
      </c>
      <c r="D42" s="1">
        <f t="shared" si="1"/>
        <v>0.0005086063702</v>
      </c>
      <c r="E42" s="1">
        <v>4.020411544591953</v>
      </c>
      <c r="F42" s="1">
        <v>3.015308658443965</v>
      </c>
      <c r="G42" s="1">
        <f t="shared" si="2"/>
        <v>-3.015308658</v>
      </c>
      <c r="J42" s="1" t="s">
        <v>50</v>
      </c>
      <c r="K42" s="1">
        <v>1.0051028861479883</v>
      </c>
      <c r="L42" s="1">
        <v>4.020411544591953</v>
      </c>
      <c r="M42" s="1">
        <f t="shared" si="3"/>
        <v>-3.015308658</v>
      </c>
    </row>
    <row r="43" ht="15.75" customHeight="1">
      <c r="A43" s="1" t="s">
        <v>51</v>
      </c>
      <c r="B43" s="1">
        <v>1.0046850600634172</v>
      </c>
      <c r="C43" s="1">
        <v>1.0051917160098482</v>
      </c>
      <c r="D43" s="1">
        <f t="shared" si="1"/>
        <v>0.0005066559464</v>
      </c>
      <c r="E43" s="1">
        <v>1.0051917160098482</v>
      </c>
      <c r="F43" s="1">
        <v>0.0</v>
      </c>
      <c r="G43" s="1">
        <f t="shared" si="2"/>
        <v>0</v>
      </c>
      <c r="J43" s="1" t="s">
        <v>51</v>
      </c>
      <c r="K43" s="1">
        <v>1.0051917160098482</v>
      </c>
      <c r="L43" s="1">
        <v>1.0051917160098482</v>
      </c>
      <c r="M43" s="1">
        <f t="shared" si="3"/>
        <v>0</v>
      </c>
    </row>
    <row r="44" ht="15.75" customHeight="1">
      <c r="A44" s="1" t="s">
        <v>52</v>
      </c>
      <c r="B44" s="1">
        <v>1.0048498183462264</v>
      </c>
      <c r="C44" s="1">
        <v>1.0052825502828944</v>
      </c>
      <c r="D44" s="1">
        <f t="shared" si="1"/>
        <v>0.0004327319367</v>
      </c>
      <c r="E44" s="1">
        <v>1.0052825502828944</v>
      </c>
      <c r="F44" s="1">
        <v>0.0</v>
      </c>
      <c r="G44" s="1">
        <f t="shared" si="2"/>
        <v>0</v>
      </c>
      <c r="J44" s="1" t="s">
        <v>52</v>
      </c>
      <c r="K44" s="1">
        <v>1.0052825502828944</v>
      </c>
      <c r="L44" s="1">
        <v>1.0052825502828944</v>
      </c>
      <c r="M44" s="1">
        <f t="shared" si="3"/>
        <v>0</v>
      </c>
    </row>
    <row r="45" ht="15.75" customHeight="1">
      <c r="A45" s="1" t="s">
        <v>53</v>
      </c>
      <c r="B45" s="1">
        <v>1.0050168546083484</v>
      </c>
      <c r="C45" s="1">
        <v>1.0054474065481127</v>
      </c>
      <c r="D45" s="1">
        <f t="shared" si="1"/>
        <v>0.0004305519398</v>
      </c>
      <c r="E45" s="1">
        <v>1.0054474065481127</v>
      </c>
      <c r="F45" s="1">
        <v>0.0</v>
      </c>
      <c r="G45" s="1">
        <f t="shared" si="2"/>
        <v>0</v>
      </c>
      <c r="J45" s="1" t="s">
        <v>53</v>
      </c>
      <c r="K45" s="1">
        <v>1.0054474065481127</v>
      </c>
      <c r="L45" s="1">
        <v>1.0054474065481127</v>
      </c>
      <c r="M45" s="1">
        <f t="shared" si="3"/>
        <v>0</v>
      </c>
    </row>
    <row r="46" ht="15.75" customHeight="1">
      <c r="A46" s="1" t="s">
        <v>54</v>
      </c>
      <c r="B46" s="1">
        <v>1.0051869613072069</v>
      </c>
      <c r="C46" s="1">
        <v>1.0056145421473672</v>
      </c>
      <c r="D46" s="1">
        <f t="shared" si="1"/>
        <v>0.0004275808402</v>
      </c>
      <c r="E46" s="1">
        <v>1.0056145421473672</v>
      </c>
      <c r="F46" s="1">
        <v>0.0</v>
      </c>
      <c r="G46" s="1">
        <f t="shared" si="2"/>
        <v>0</v>
      </c>
      <c r="J46" s="1" t="s">
        <v>54</v>
      </c>
      <c r="K46" s="1">
        <v>1.0056145421473672</v>
      </c>
      <c r="L46" s="1">
        <v>1.0056145421473672</v>
      </c>
      <c r="M46" s="1">
        <f t="shared" si="3"/>
        <v>0</v>
      </c>
    </row>
    <row r="47" ht="15.75" customHeight="1">
      <c r="A47" s="1" t="s">
        <v>55</v>
      </c>
      <c r="B47" s="1">
        <v>1.0054913894068802</v>
      </c>
      <c r="C47" s="1">
        <v>1.005784750009359</v>
      </c>
      <c r="D47" s="1">
        <f t="shared" si="1"/>
        <v>0.0002933606025</v>
      </c>
      <c r="E47" s="1">
        <v>1.005784750009359</v>
      </c>
      <c r="F47" s="1">
        <v>0.0</v>
      </c>
      <c r="G47" s="1">
        <f t="shared" si="2"/>
        <v>0</v>
      </c>
      <c r="J47" s="1" t="s">
        <v>55</v>
      </c>
      <c r="K47" s="1">
        <v>1.005784750009359</v>
      </c>
      <c r="L47" s="1">
        <v>1.005784750009359</v>
      </c>
      <c r="M47" s="1">
        <f t="shared" si="3"/>
        <v>0</v>
      </c>
    </row>
    <row r="48" ht="15.75" customHeight="1">
      <c r="A48" s="1" t="s">
        <v>56</v>
      </c>
      <c r="B48" s="1">
        <v>1.0056152045610554</v>
      </c>
      <c r="C48" s="1">
        <v>1.0060893591536395</v>
      </c>
      <c r="D48" s="1">
        <f t="shared" si="1"/>
        <v>0.0004741545926</v>
      </c>
      <c r="E48" s="1">
        <v>4.024357436614558</v>
      </c>
      <c r="F48" s="1">
        <v>3.0182680774609185</v>
      </c>
      <c r="G48" s="1">
        <f t="shared" si="2"/>
        <v>-3.018268077</v>
      </c>
      <c r="J48" s="1" t="s">
        <v>56</v>
      </c>
      <c r="K48" s="1">
        <v>1.0060893591536395</v>
      </c>
      <c r="L48" s="1">
        <v>4.024357436614558</v>
      </c>
      <c r="M48" s="1">
        <f t="shared" si="3"/>
        <v>-3.018268077</v>
      </c>
    </row>
    <row r="49" ht="15.75" customHeight="1">
      <c r="A49" s="1" t="s">
        <v>57</v>
      </c>
      <c r="B49" s="1">
        <v>1.0057563689184008</v>
      </c>
      <c r="C49" s="1">
        <v>1.0062490652133027</v>
      </c>
      <c r="D49" s="1">
        <f t="shared" si="1"/>
        <v>0.0004926962949</v>
      </c>
      <c r="E49" s="1">
        <v>4.024996260853211</v>
      </c>
      <c r="F49" s="1">
        <v>3.018747195639908</v>
      </c>
      <c r="G49" s="1">
        <f t="shared" si="2"/>
        <v>-3.018747196</v>
      </c>
      <c r="J49" s="1" t="s">
        <v>57</v>
      </c>
      <c r="K49" s="1">
        <v>1.0062490652133027</v>
      </c>
      <c r="L49" s="1">
        <v>4.024996260853211</v>
      </c>
      <c r="M49" s="1">
        <f t="shared" si="3"/>
        <v>-3.018747196</v>
      </c>
    </row>
    <row r="50" ht="15.75" customHeight="1">
      <c r="A50" s="1" t="s">
        <v>58</v>
      </c>
      <c r="B50" s="1">
        <v>1.005913074218149</v>
      </c>
      <c r="C50" s="1">
        <v>1.0064887841303891</v>
      </c>
      <c r="D50" s="1">
        <f t="shared" si="1"/>
        <v>0.0005757099122</v>
      </c>
      <c r="E50" s="1">
        <v>4.0259551365215565</v>
      </c>
      <c r="F50" s="1">
        <v>3.0194663523911673</v>
      </c>
      <c r="G50" s="1">
        <f t="shared" si="2"/>
        <v>-3.019466352</v>
      </c>
      <c r="J50" s="1" t="s">
        <v>58</v>
      </c>
      <c r="K50" s="1">
        <v>1.0064887841303891</v>
      </c>
      <c r="L50" s="1">
        <v>4.0259551365215565</v>
      </c>
      <c r="M50" s="1">
        <f t="shared" si="3"/>
        <v>-3.019466352</v>
      </c>
    </row>
    <row r="51" ht="15.75" customHeight="1">
      <c r="A51" s="1" t="s">
        <v>59</v>
      </c>
      <c r="B51" s="1">
        <v>1.0060491045735935</v>
      </c>
      <c r="C51" s="1">
        <v>1.0067818604075658</v>
      </c>
      <c r="D51" s="1">
        <f t="shared" si="1"/>
        <v>0.000732755834</v>
      </c>
      <c r="E51" s="1">
        <v>4.027127441630263</v>
      </c>
      <c r="F51" s="1">
        <v>3.0203455812226974</v>
      </c>
      <c r="G51" s="1">
        <f t="shared" si="2"/>
        <v>-3.020345581</v>
      </c>
      <c r="J51" s="1" t="s">
        <v>59</v>
      </c>
      <c r="K51" s="1">
        <v>1.0067818604075658</v>
      </c>
      <c r="L51" s="1">
        <v>4.027127441630263</v>
      </c>
      <c r="M51" s="1">
        <f t="shared" si="3"/>
        <v>-3.020345581</v>
      </c>
    </row>
    <row r="52" ht="15.75" customHeight="1">
      <c r="A52" s="1" t="s">
        <v>60</v>
      </c>
      <c r="B52" s="1">
        <v>1.0061274756420389</v>
      </c>
      <c r="C52" s="1">
        <v>1.0069990255185237</v>
      </c>
      <c r="D52" s="1">
        <f t="shared" si="1"/>
        <v>0.0008715498765</v>
      </c>
      <c r="E52" s="1">
        <v>1.0069990255185237</v>
      </c>
      <c r="F52" s="1">
        <v>0.0</v>
      </c>
      <c r="G52" s="1">
        <f t="shared" si="2"/>
        <v>0</v>
      </c>
      <c r="J52" s="1" t="s">
        <v>60</v>
      </c>
      <c r="K52" s="1">
        <v>1.0069990255185237</v>
      </c>
      <c r="L52" s="1">
        <v>1.0069990255185237</v>
      </c>
      <c r="M52" s="1">
        <f t="shared" si="3"/>
        <v>0</v>
      </c>
    </row>
    <row r="53" ht="15.75" customHeight="1">
      <c r="A53" s="1" t="s">
        <v>61</v>
      </c>
      <c r="B53" s="1">
        <v>1.0062066878397582</v>
      </c>
      <c r="C53" s="1">
        <v>1.0070774705856624</v>
      </c>
      <c r="D53" s="1">
        <f t="shared" si="1"/>
        <v>0.0008707827459</v>
      </c>
      <c r="E53" s="1">
        <v>1.0070774705856624</v>
      </c>
      <c r="F53" s="1">
        <v>0.0</v>
      </c>
      <c r="G53" s="1">
        <f t="shared" si="2"/>
        <v>0</v>
      </c>
      <c r="J53" s="1" t="s">
        <v>61</v>
      </c>
      <c r="K53" s="1">
        <v>1.0070774705856624</v>
      </c>
      <c r="L53" s="1">
        <v>1.0070774705856624</v>
      </c>
      <c r="M53" s="1">
        <f t="shared" si="3"/>
        <v>0</v>
      </c>
    </row>
    <row r="54" ht="15.75" customHeight="1">
      <c r="A54" s="1" t="s">
        <v>62</v>
      </c>
      <c r="B54" s="1">
        <v>1.006316305736691</v>
      </c>
      <c r="C54" s="1">
        <v>1.0071567575762774</v>
      </c>
      <c r="D54" s="1">
        <f t="shared" si="1"/>
        <v>0.0008404518396</v>
      </c>
      <c r="E54" s="1">
        <v>1.0071567575762774</v>
      </c>
      <c r="F54" s="1">
        <v>0.0</v>
      </c>
      <c r="G54" s="1">
        <f t="shared" si="2"/>
        <v>0</v>
      </c>
      <c r="J54" s="1" t="s">
        <v>62</v>
      </c>
      <c r="K54" s="1">
        <v>1.0071567575762774</v>
      </c>
      <c r="L54" s="1">
        <v>1.0071567575762774</v>
      </c>
      <c r="M54" s="1">
        <f t="shared" si="3"/>
        <v>0</v>
      </c>
    </row>
    <row r="55" ht="15.75" customHeight="1">
      <c r="A55" s="1" t="s">
        <v>63</v>
      </c>
      <c r="B55" s="1">
        <v>1.0064423894988372</v>
      </c>
      <c r="C55" s="1">
        <v>1.0072664789754506</v>
      </c>
      <c r="D55" s="1">
        <f t="shared" si="1"/>
        <v>0.0008240894766</v>
      </c>
      <c r="E55" s="1">
        <v>1.0072664789754506</v>
      </c>
      <c r="F55" s="1">
        <v>0.0</v>
      </c>
      <c r="G55" s="1">
        <f t="shared" si="2"/>
        <v>0</v>
      </c>
      <c r="J55" s="1" t="s">
        <v>63</v>
      </c>
      <c r="K55" s="1">
        <v>1.0072664789754506</v>
      </c>
      <c r="L55" s="1">
        <v>1.0072664789754506</v>
      </c>
      <c r="M55" s="1">
        <f t="shared" si="3"/>
        <v>0</v>
      </c>
    </row>
    <row r="56" ht="15.75" customHeight="1">
      <c r="A56" s="1" t="s">
        <v>64</v>
      </c>
      <c r="B56" s="1">
        <v>1.00657233306241</v>
      </c>
      <c r="C56" s="1">
        <v>1.0073926817870607</v>
      </c>
      <c r="D56" s="1">
        <f t="shared" si="1"/>
        <v>0.0008203487247</v>
      </c>
      <c r="E56" s="1">
        <v>1.0073926817870607</v>
      </c>
      <c r="F56" s="1">
        <v>0.0</v>
      </c>
      <c r="G56" s="1">
        <f t="shared" si="2"/>
        <v>0</v>
      </c>
      <c r="J56" s="1" t="s">
        <v>64</v>
      </c>
      <c r="K56" s="1">
        <v>1.0073926817870607</v>
      </c>
      <c r="L56" s="1">
        <v>1.0073926817870607</v>
      </c>
      <c r="M56" s="1">
        <f t="shared" si="3"/>
        <v>0</v>
      </c>
    </row>
    <row r="57" ht="15.75" customHeight="1">
      <c r="A57" s="1" t="s">
        <v>65</v>
      </c>
      <c r="B57" s="1">
        <v>1.0067851316147092</v>
      </c>
      <c r="C57" s="1">
        <v>1.0075227480445577</v>
      </c>
      <c r="D57" s="1">
        <f t="shared" si="1"/>
        <v>0.0007376164298</v>
      </c>
      <c r="E57" s="1">
        <v>1.0075227480445577</v>
      </c>
      <c r="F57" s="1">
        <v>0.0</v>
      </c>
      <c r="G57" s="1">
        <f t="shared" si="2"/>
        <v>0</v>
      </c>
      <c r="J57" s="1" t="s">
        <v>65</v>
      </c>
      <c r="K57" s="1">
        <v>1.0075227480445577</v>
      </c>
      <c r="L57" s="1">
        <v>1.0075227480445577</v>
      </c>
      <c r="M57" s="1">
        <f t="shared" si="3"/>
        <v>0</v>
      </c>
    </row>
    <row r="58" ht="15.75" customHeight="1">
      <c r="A58" s="1" t="s">
        <v>66</v>
      </c>
      <c r="B58" s="1">
        <v>1.0069189035346744</v>
      </c>
      <c r="C58" s="1">
        <v>1.007735747523234</v>
      </c>
      <c r="D58" s="1">
        <f t="shared" si="1"/>
        <v>0.0008168439886</v>
      </c>
      <c r="E58" s="1">
        <v>4.030942990092936</v>
      </c>
      <c r="F58" s="1">
        <v>3.0232072425697023</v>
      </c>
      <c r="G58" s="1">
        <f t="shared" si="2"/>
        <v>-3.023207243</v>
      </c>
      <c r="J58" s="1" t="s">
        <v>66</v>
      </c>
      <c r="K58" s="1">
        <v>1.007735747523234</v>
      </c>
      <c r="L58" s="1">
        <v>4.030942990092936</v>
      </c>
      <c r="M58" s="1">
        <f t="shared" si="3"/>
        <v>-3.023207243</v>
      </c>
    </row>
    <row r="59" ht="15.75" customHeight="1">
      <c r="A59" s="1" t="s">
        <v>67</v>
      </c>
      <c r="B59" s="1">
        <v>1.0070435575671253</v>
      </c>
      <c r="C59" s="1">
        <v>1.0079496793228855</v>
      </c>
      <c r="D59" s="1">
        <f t="shared" si="1"/>
        <v>0.0009061217558</v>
      </c>
      <c r="E59" s="1">
        <v>4.031798717291542</v>
      </c>
      <c r="F59" s="1">
        <v>3.0238490379686565</v>
      </c>
      <c r="G59" s="1">
        <f t="shared" si="2"/>
        <v>-3.023849038</v>
      </c>
      <c r="J59" s="1" t="s">
        <v>67</v>
      </c>
      <c r="K59" s="1">
        <v>1.0079496793228855</v>
      </c>
      <c r="L59" s="1">
        <v>4.031798717291542</v>
      </c>
      <c r="M59" s="1">
        <f t="shared" si="3"/>
        <v>-3.023849038</v>
      </c>
    </row>
    <row r="60" ht="15.75" customHeight="1">
      <c r="A60" s="1" t="s">
        <v>68</v>
      </c>
      <c r="B60" s="1">
        <v>1.0071319525079323</v>
      </c>
      <c r="C60" s="1">
        <v>1.0081090809045046</v>
      </c>
      <c r="D60" s="1">
        <f t="shared" si="1"/>
        <v>0.0009771283966</v>
      </c>
      <c r="E60" s="1">
        <v>1.0081090809045046</v>
      </c>
      <c r="F60" s="1">
        <v>0.0</v>
      </c>
      <c r="G60" s="1">
        <f t="shared" si="2"/>
        <v>0</v>
      </c>
      <c r="J60" s="1" t="s">
        <v>68</v>
      </c>
      <c r="K60" s="1">
        <v>1.0081090809045046</v>
      </c>
      <c r="L60" s="1">
        <v>1.0081090809045046</v>
      </c>
      <c r="M60" s="1">
        <f t="shared" si="3"/>
        <v>0</v>
      </c>
    </row>
    <row r="61" ht="15.75" customHeight="1">
      <c r="A61" s="1" t="s">
        <v>69</v>
      </c>
      <c r="B61" s="1">
        <v>1.0072266952376066</v>
      </c>
      <c r="C61" s="1">
        <v>1.0081975693734133</v>
      </c>
      <c r="D61" s="1">
        <f t="shared" si="1"/>
        <v>0.0009708741358</v>
      </c>
      <c r="E61" s="1">
        <v>1.0081975693734133</v>
      </c>
      <c r="F61" s="1">
        <v>0.0</v>
      </c>
      <c r="G61" s="1">
        <f t="shared" si="2"/>
        <v>0</v>
      </c>
      <c r="J61" s="1" t="s">
        <v>69</v>
      </c>
      <c r="K61" s="1">
        <v>1.0081975693734133</v>
      </c>
      <c r="L61" s="1">
        <v>1.0081975693734133</v>
      </c>
      <c r="M61" s="1">
        <f t="shared" si="3"/>
        <v>0</v>
      </c>
    </row>
    <row r="62" ht="15.75" customHeight="1">
      <c r="A62" s="1" t="s">
        <v>70</v>
      </c>
      <c r="B62" s="1">
        <v>1.0073125623086452</v>
      </c>
      <c r="C62" s="1">
        <v>1.0082924123475991</v>
      </c>
      <c r="D62" s="1">
        <f t="shared" si="1"/>
        <v>0.000979850039</v>
      </c>
      <c r="E62" s="1">
        <v>1.0082924123475991</v>
      </c>
      <c r="F62" s="1">
        <v>0.0</v>
      </c>
      <c r="G62" s="1">
        <f t="shared" si="2"/>
        <v>0</v>
      </c>
      <c r="J62" s="1" t="s">
        <v>70</v>
      </c>
      <c r="K62" s="1">
        <v>1.0082924123475991</v>
      </c>
      <c r="L62" s="1">
        <v>1.0082924123475991</v>
      </c>
      <c r="M62" s="1">
        <f t="shared" si="3"/>
        <v>0</v>
      </c>
    </row>
    <row r="63" ht="15.75" customHeight="1">
      <c r="A63" s="1" t="s">
        <v>71</v>
      </c>
      <c r="B63" s="1">
        <v>1.0074004758963615</v>
      </c>
      <c r="C63" s="1">
        <v>1.0083783702720743</v>
      </c>
      <c r="D63" s="1">
        <f t="shared" si="1"/>
        <v>0.0009778943757</v>
      </c>
      <c r="E63" s="1">
        <v>1.0083783702720743</v>
      </c>
      <c r="F63" s="1">
        <v>0.0</v>
      </c>
      <c r="G63" s="1">
        <f t="shared" si="2"/>
        <v>0</v>
      </c>
      <c r="J63" s="1" t="s">
        <v>71</v>
      </c>
      <c r="K63" s="1">
        <v>1.0083783702720743</v>
      </c>
      <c r="L63" s="1">
        <v>1.0083783702720743</v>
      </c>
      <c r="M63" s="1">
        <f t="shared" si="3"/>
        <v>0</v>
      </c>
    </row>
    <row r="64" ht="15.75" customHeight="1">
      <c r="A64" s="1" t="s">
        <v>72</v>
      </c>
      <c r="B64" s="1">
        <v>1.0074851678209857</v>
      </c>
      <c r="C64" s="1">
        <v>1.0084663768785869</v>
      </c>
      <c r="D64" s="1">
        <f t="shared" si="1"/>
        <v>0.0009812090576</v>
      </c>
      <c r="E64" s="1">
        <v>1.0084663768785869</v>
      </c>
      <c r="F64" s="1">
        <v>0.0</v>
      </c>
      <c r="G64" s="1">
        <f t="shared" si="2"/>
        <v>0</v>
      </c>
      <c r="J64" s="1" t="s">
        <v>72</v>
      </c>
      <c r="K64" s="1">
        <v>1.0084663768785869</v>
      </c>
      <c r="L64" s="1">
        <v>1.0084663768785869</v>
      </c>
      <c r="M64" s="1">
        <f t="shared" si="3"/>
        <v>0</v>
      </c>
    </row>
    <row r="65" ht="15.75" customHeight="1">
      <c r="A65" s="1" t="s">
        <v>73</v>
      </c>
      <c r="B65" s="1">
        <v>1.0075684282840807</v>
      </c>
      <c r="C65" s="1">
        <v>1.0085511584132598</v>
      </c>
      <c r="D65" s="1">
        <f t="shared" si="1"/>
        <v>0.0009827301292</v>
      </c>
      <c r="E65" s="1">
        <v>1.0085511584132598</v>
      </c>
      <c r="F65" s="1">
        <v>0.0</v>
      </c>
      <c r="G65" s="1">
        <f t="shared" si="2"/>
        <v>0</v>
      </c>
      <c r="J65" s="1" t="s">
        <v>73</v>
      </c>
      <c r="K65" s="1">
        <v>1.0085511584132598</v>
      </c>
      <c r="L65" s="1">
        <v>1.0085511584132598</v>
      </c>
      <c r="M65" s="1">
        <f t="shared" si="3"/>
        <v>0</v>
      </c>
    </row>
    <row r="66" ht="15.75" customHeight="1">
      <c r="A66" s="1" t="s">
        <v>74</v>
      </c>
      <c r="B66" s="1">
        <v>1.0076517064768071</v>
      </c>
      <c r="C66" s="1">
        <v>1.0086345069718157</v>
      </c>
      <c r="D66" s="1">
        <f t="shared" si="1"/>
        <v>0.000982800495</v>
      </c>
      <c r="E66" s="1">
        <v>1.0086345069718157</v>
      </c>
      <c r="F66" s="1">
        <v>0.0</v>
      </c>
      <c r="G66" s="1">
        <f t="shared" si="2"/>
        <v>0</v>
      </c>
      <c r="J66" s="1" t="s">
        <v>74</v>
      </c>
      <c r="K66" s="1">
        <v>1.0086345069718157</v>
      </c>
      <c r="L66" s="1">
        <v>1.0086345069718157</v>
      </c>
      <c r="M66" s="1">
        <f t="shared" si="3"/>
        <v>0</v>
      </c>
    </row>
    <row r="67" ht="15.75" customHeight="1">
      <c r="A67" s="1" t="s">
        <v>75</v>
      </c>
      <c r="B67" s="1">
        <v>1.007735677763795</v>
      </c>
      <c r="C67" s="1">
        <v>1.0087178732787625</v>
      </c>
      <c r="D67" s="1">
        <f t="shared" si="1"/>
        <v>0.000982195515</v>
      </c>
      <c r="E67" s="1">
        <v>1.0087178732787625</v>
      </c>
      <c r="F67" s="1">
        <v>0.0</v>
      </c>
      <c r="G67" s="1">
        <f t="shared" si="2"/>
        <v>0</v>
      </c>
      <c r="J67" s="1" t="s">
        <v>75</v>
      </c>
      <c r="K67" s="1">
        <v>1.0087178732787625</v>
      </c>
      <c r="L67" s="1">
        <v>1.0087178732787625</v>
      </c>
      <c r="M67" s="1">
        <f t="shared" si="3"/>
        <v>0</v>
      </c>
    </row>
    <row r="68" ht="15.75" customHeight="1">
      <c r="A68" s="1" t="s">
        <v>76</v>
      </c>
      <c r="B68" s="1">
        <v>1.00781016932741</v>
      </c>
      <c r="C68" s="1">
        <v>1.0088019334133134</v>
      </c>
      <c r="D68" s="1">
        <f t="shared" si="1"/>
        <v>0.0009917640859</v>
      </c>
      <c r="E68" s="1">
        <v>1.0088019334133134</v>
      </c>
      <c r="F68" s="1">
        <v>0.0</v>
      </c>
      <c r="G68" s="1">
        <f t="shared" si="2"/>
        <v>0</v>
      </c>
      <c r="J68" s="1" t="s">
        <v>76</v>
      </c>
      <c r="K68" s="1">
        <v>1.0088019334133134</v>
      </c>
      <c r="L68" s="1">
        <v>1.0088019334133134</v>
      </c>
      <c r="M68" s="1">
        <f t="shared" si="3"/>
        <v>0</v>
      </c>
    </row>
    <row r="69" ht="15.75" customHeight="1">
      <c r="A69" s="1" t="s">
        <v>77</v>
      </c>
      <c r="B69" s="1">
        <v>1.007889580529387</v>
      </c>
      <c r="C69" s="1">
        <v>1.0088765037942733</v>
      </c>
      <c r="D69" s="1">
        <f t="shared" si="1"/>
        <v>0.0009869232649</v>
      </c>
      <c r="E69" s="1">
        <v>1.0088765037942733</v>
      </c>
      <c r="F69" s="1">
        <v>0.0</v>
      </c>
      <c r="G69" s="1">
        <f t="shared" si="2"/>
        <v>0</v>
      </c>
      <c r="J69" s="1" t="s">
        <v>77</v>
      </c>
      <c r="K69" s="1">
        <v>1.0088765037942733</v>
      </c>
      <c r="L69" s="1">
        <v>1.0088765037942733</v>
      </c>
      <c r="M69" s="1">
        <f t="shared" si="3"/>
        <v>0</v>
      </c>
    </row>
    <row r="70" ht="15.75" customHeight="1">
      <c r="A70" s="1" t="s">
        <v>78</v>
      </c>
      <c r="B70" s="1">
        <v>1.0079716406258796</v>
      </c>
      <c r="C70" s="1">
        <v>1.0089559990189207</v>
      </c>
      <c r="D70" s="1">
        <f t="shared" si="1"/>
        <v>0.000984358393</v>
      </c>
      <c r="E70" s="1">
        <v>1.0089559990189207</v>
      </c>
      <c r="F70" s="1">
        <v>0.0</v>
      </c>
      <c r="G70" s="1">
        <f t="shared" si="2"/>
        <v>0</v>
      </c>
      <c r="J70" s="1" t="s">
        <v>78</v>
      </c>
      <c r="K70" s="1">
        <v>1.0089559990189207</v>
      </c>
      <c r="L70" s="1">
        <v>1.0089559990189207</v>
      </c>
      <c r="M70" s="1">
        <f t="shared" si="3"/>
        <v>0</v>
      </c>
    </row>
    <row r="71" ht="15.75" customHeight="1">
      <c r="A71" s="1" t="s">
        <v>79</v>
      </c>
      <c r="B71" s="1">
        <v>1.0080613264765195</v>
      </c>
      <c r="C71" s="1">
        <v>1.0090381459408015</v>
      </c>
      <c r="D71" s="1">
        <f t="shared" si="1"/>
        <v>0.0009768194643</v>
      </c>
      <c r="E71" s="1">
        <v>1.0090381459408015</v>
      </c>
      <c r="F71" s="1">
        <v>0.0</v>
      </c>
      <c r="G71" s="1">
        <f t="shared" si="2"/>
        <v>0</v>
      </c>
      <c r="J71" s="1" t="s">
        <v>79</v>
      </c>
      <c r="K71" s="1">
        <v>1.0090381459408015</v>
      </c>
      <c r="L71" s="1">
        <v>1.0090381459408015</v>
      </c>
      <c r="M71" s="1">
        <f t="shared" si="3"/>
        <v>0</v>
      </c>
    </row>
    <row r="72" ht="15.75" customHeight="1">
      <c r="A72" s="1" t="s">
        <v>80</v>
      </c>
      <c r="B72" s="1">
        <v>1.0081956819442472</v>
      </c>
      <c r="C72" s="1">
        <v>1.0091279266854172</v>
      </c>
      <c r="D72" s="1">
        <f t="shared" si="1"/>
        <v>0.0009322447412</v>
      </c>
      <c r="E72" s="1">
        <v>1.0091279266854172</v>
      </c>
      <c r="F72" s="1">
        <v>0.0</v>
      </c>
      <c r="G72" s="1">
        <f t="shared" si="2"/>
        <v>0</v>
      </c>
      <c r="J72" s="1" t="s">
        <v>80</v>
      </c>
      <c r="K72" s="1">
        <v>1.0091279266854172</v>
      </c>
      <c r="L72" s="1">
        <v>1.0091279266854172</v>
      </c>
      <c r="M72" s="1">
        <f t="shared" si="3"/>
        <v>0</v>
      </c>
    </row>
    <row r="73" ht="15.75" customHeight="1">
      <c r="A73" s="1" t="s">
        <v>81</v>
      </c>
      <c r="B73" s="1">
        <v>1.0084284878194218</v>
      </c>
      <c r="C73" s="1">
        <v>1.0092624243107362</v>
      </c>
      <c r="D73" s="1">
        <f t="shared" si="1"/>
        <v>0.0008339364913</v>
      </c>
      <c r="E73" s="1">
        <v>1.0092624243107362</v>
      </c>
      <c r="F73" s="1">
        <v>0.0</v>
      </c>
      <c r="G73" s="1">
        <f t="shared" si="2"/>
        <v>0</v>
      </c>
      <c r="J73" s="1" t="s">
        <v>81</v>
      </c>
      <c r="K73" s="1">
        <v>1.0092624243107362</v>
      </c>
      <c r="L73" s="1">
        <v>1.0092624243107362</v>
      </c>
      <c r="M73" s="1">
        <f t="shared" si="3"/>
        <v>0</v>
      </c>
    </row>
    <row r="74" ht="15.75" customHeight="1">
      <c r="A74" s="1" t="s">
        <v>82</v>
      </c>
      <c r="B74" s="1">
        <v>1.0086190991484318</v>
      </c>
      <c r="C74" s="1">
        <v>1.009495476510999</v>
      </c>
      <c r="D74" s="1">
        <f t="shared" si="1"/>
        <v>0.0008763773626</v>
      </c>
      <c r="E74" s="1">
        <v>1.009495476510999</v>
      </c>
      <c r="F74" s="1">
        <v>0.0</v>
      </c>
      <c r="G74" s="1">
        <f t="shared" si="2"/>
        <v>0</v>
      </c>
      <c r="J74" s="1" t="s">
        <v>82</v>
      </c>
      <c r="K74" s="1">
        <v>1.009495476510999</v>
      </c>
      <c r="L74" s="1">
        <v>1.009495476510999</v>
      </c>
      <c r="M74" s="1">
        <f t="shared" si="3"/>
        <v>0</v>
      </c>
    </row>
    <row r="75" ht="15.75" customHeight="1">
      <c r="A75" s="1" t="s">
        <v>83</v>
      </c>
      <c r="B75" s="1">
        <v>1.0088061832620718</v>
      </c>
      <c r="C75" s="1">
        <v>1.0096862895202818</v>
      </c>
      <c r="D75" s="1">
        <f t="shared" si="1"/>
        <v>0.0008801062582</v>
      </c>
      <c r="E75" s="1">
        <v>1.0096862895202818</v>
      </c>
      <c r="F75" s="1">
        <v>0.0</v>
      </c>
      <c r="G75" s="1">
        <f t="shared" si="2"/>
        <v>0</v>
      </c>
      <c r="J75" s="1" t="s">
        <v>83</v>
      </c>
      <c r="K75" s="1">
        <v>1.0096862895202818</v>
      </c>
      <c r="L75" s="1">
        <v>1.0096862895202818</v>
      </c>
      <c r="M75" s="1">
        <f t="shared" si="3"/>
        <v>0</v>
      </c>
    </row>
    <row r="76" ht="15.75" customHeight="1">
      <c r="A76" s="1" t="s">
        <v>84</v>
      </c>
      <c r="B76" s="1">
        <v>1.0089749575321862</v>
      </c>
      <c r="C76" s="1">
        <v>1.0098735715821512</v>
      </c>
      <c r="D76" s="1">
        <f t="shared" si="1"/>
        <v>0.00089861405</v>
      </c>
      <c r="E76" s="1">
        <v>4.039494286328605</v>
      </c>
      <c r="F76" s="1">
        <v>3.0296207147464536</v>
      </c>
      <c r="G76" s="1">
        <f t="shared" si="2"/>
        <v>-3.029620715</v>
      </c>
      <c r="J76" s="1" t="s">
        <v>84</v>
      </c>
      <c r="K76" s="1">
        <v>1.0098735715821512</v>
      </c>
      <c r="L76" s="1">
        <v>4.039494286328605</v>
      </c>
      <c r="M76" s="1">
        <f t="shared" si="3"/>
        <v>-3.029620715</v>
      </c>
    </row>
    <row r="77" ht="15.75" customHeight="1">
      <c r="A77" s="1" t="s">
        <v>85</v>
      </c>
      <c r="B77" s="1">
        <v>1.009120880246868</v>
      </c>
      <c r="C77" s="1">
        <v>1.0100804329618538</v>
      </c>
      <c r="D77" s="1">
        <f t="shared" si="1"/>
        <v>0.000959552715</v>
      </c>
      <c r="E77" s="1">
        <v>4.040321731847415</v>
      </c>
      <c r="F77" s="1">
        <v>3.0302412988855614</v>
      </c>
      <c r="G77" s="1">
        <f t="shared" si="2"/>
        <v>-3.030241299</v>
      </c>
      <c r="J77" s="1" t="s">
        <v>85</v>
      </c>
      <c r="K77" s="1">
        <v>1.0100804329618538</v>
      </c>
      <c r="L77" s="1">
        <v>4.040321731847415</v>
      </c>
      <c r="M77" s="1">
        <f t="shared" si="3"/>
        <v>-3.030241299</v>
      </c>
    </row>
    <row r="78" ht="15.75" customHeight="1">
      <c r="A78" s="1" t="s">
        <v>86</v>
      </c>
      <c r="B78" s="1">
        <v>1.0092749670739334</v>
      </c>
      <c r="C78" s="1">
        <v>1.010337141737438</v>
      </c>
      <c r="D78" s="1">
        <f t="shared" si="1"/>
        <v>0.001062174664</v>
      </c>
      <c r="E78" s="1">
        <v>4.041348566949752</v>
      </c>
      <c r="F78" s="1">
        <v>3.031011425212314</v>
      </c>
      <c r="G78" s="1">
        <f t="shared" si="2"/>
        <v>-3.031011425</v>
      </c>
      <c r="J78" s="1" t="s">
        <v>86</v>
      </c>
      <c r="K78" s="1">
        <v>1.010337141737438</v>
      </c>
      <c r="L78" s="1">
        <v>4.041348566949752</v>
      </c>
      <c r="M78" s="1">
        <f t="shared" si="3"/>
        <v>-3.031011425</v>
      </c>
    </row>
    <row r="79" ht="15.75" customHeight="1">
      <c r="A79" s="1" t="s">
        <v>87</v>
      </c>
      <c r="B79" s="1">
        <v>1.0094300431171979</v>
      </c>
      <c r="C79" s="1">
        <v>1.0104996718666435</v>
      </c>
      <c r="D79" s="1">
        <f t="shared" si="1"/>
        <v>0.001069628749</v>
      </c>
      <c r="E79" s="1">
        <v>4.041998687466574</v>
      </c>
      <c r="F79" s="1">
        <v>3.0314990155999304</v>
      </c>
      <c r="G79" s="1">
        <f t="shared" si="2"/>
        <v>-3.031499016</v>
      </c>
      <c r="J79" s="1" t="s">
        <v>87</v>
      </c>
      <c r="K79" s="1">
        <v>1.0104996718666435</v>
      </c>
      <c r="L79" s="1">
        <v>4.041998687466574</v>
      </c>
      <c r="M79" s="1">
        <f t="shared" si="3"/>
        <v>-3.031499016</v>
      </c>
    </row>
    <row r="80" ht="15.75" customHeight="1">
      <c r="A80" s="1" t="s">
        <v>88</v>
      </c>
      <c r="B80" s="1">
        <v>1.0096527425377644</v>
      </c>
      <c r="C80" s="1">
        <v>1.0108103356174203</v>
      </c>
      <c r="D80" s="1">
        <f t="shared" si="1"/>
        <v>0.00115759308</v>
      </c>
      <c r="E80" s="1">
        <v>1.0108103356174203</v>
      </c>
      <c r="F80" s="1">
        <v>0.0</v>
      </c>
      <c r="G80" s="1">
        <f t="shared" si="2"/>
        <v>0</v>
      </c>
      <c r="J80" s="1" t="s">
        <v>88</v>
      </c>
      <c r="K80" s="1">
        <v>1.0108103356174203</v>
      </c>
      <c r="L80" s="1">
        <v>1.0108103356174203</v>
      </c>
      <c r="M80" s="1">
        <f t="shared" si="3"/>
        <v>0</v>
      </c>
    </row>
    <row r="81" ht="15.75" customHeight="1">
      <c r="A81" s="1" t="s">
        <v>89</v>
      </c>
      <c r="B81" s="1">
        <v>1.0097923585604873</v>
      </c>
      <c r="C81" s="1">
        <v>1.0110333395567022</v>
      </c>
      <c r="D81" s="1">
        <f t="shared" si="1"/>
        <v>0.001240980996</v>
      </c>
      <c r="E81" s="1">
        <v>4.044133358226809</v>
      </c>
      <c r="F81" s="1">
        <v>3.0331000186701065</v>
      </c>
      <c r="G81" s="1">
        <f t="shared" si="2"/>
        <v>-3.033100019</v>
      </c>
      <c r="J81" s="1" t="s">
        <v>89</v>
      </c>
      <c r="K81" s="1">
        <v>1.0110333395567022</v>
      </c>
      <c r="L81" s="1">
        <v>4.044133358226809</v>
      </c>
      <c r="M81" s="1">
        <f t="shared" si="3"/>
        <v>-3.033100019</v>
      </c>
    </row>
    <row r="82" ht="15.75" customHeight="1">
      <c r="A82" s="1" t="s">
        <v>90</v>
      </c>
      <c r="B82" s="1">
        <v>1.0099447752337876</v>
      </c>
      <c r="C82" s="1">
        <v>1.0113202881741161</v>
      </c>
      <c r="D82" s="1">
        <f t="shared" si="1"/>
        <v>0.00137551294</v>
      </c>
      <c r="E82" s="1">
        <v>4.0452811526964645</v>
      </c>
      <c r="F82" s="1">
        <v>3.0339608645223484</v>
      </c>
      <c r="G82" s="1">
        <f t="shared" si="2"/>
        <v>-3.033960865</v>
      </c>
      <c r="J82" s="1" t="s">
        <v>90</v>
      </c>
      <c r="K82" s="1">
        <v>1.0113202881741161</v>
      </c>
      <c r="L82" s="1">
        <v>4.0452811526964645</v>
      </c>
      <c r="M82" s="1">
        <f t="shared" si="3"/>
        <v>-3.033960865</v>
      </c>
    </row>
    <row r="83" ht="15.75" customHeight="1">
      <c r="A83" s="1" t="s">
        <v>91</v>
      </c>
      <c r="B83" s="1">
        <v>1.0101304467053782</v>
      </c>
      <c r="C83" s="1">
        <v>1.011617083738725</v>
      </c>
      <c r="D83" s="1">
        <f t="shared" si="1"/>
        <v>0.001486637033</v>
      </c>
      <c r="E83" s="1">
        <v>1.011617083738725</v>
      </c>
      <c r="F83" s="1">
        <v>0.0</v>
      </c>
      <c r="G83" s="1">
        <f t="shared" si="2"/>
        <v>0</v>
      </c>
      <c r="J83" s="1" t="s">
        <v>91</v>
      </c>
      <c r="K83" s="1">
        <v>1.011617083738725</v>
      </c>
      <c r="L83" s="1">
        <v>1.011617083738725</v>
      </c>
      <c r="M83" s="1">
        <f t="shared" si="3"/>
        <v>0</v>
      </c>
    </row>
    <row r="84" ht="15.75" customHeight="1">
      <c r="A84" s="1" t="s">
        <v>92</v>
      </c>
      <c r="B84" s="1">
        <v>1.0103116336548243</v>
      </c>
      <c r="C84" s="1">
        <v>1.01180306265285</v>
      </c>
      <c r="D84" s="1">
        <f t="shared" si="1"/>
        <v>0.001491428998</v>
      </c>
      <c r="E84" s="1">
        <v>1.01180306265285</v>
      </c>
      <c r="F84" s="1">
        <v>0.0</v>
      </c>
      <c r="G84" s="1">
        <f t="shared" si="2"/>
        <v>0</v>
      </c>
      <c r="J84" s="1" t="s">
        <v>92</v>
      </c>
      <c r="K84" s="1">
        <v>1.01180306265285</v>
      </c>
      <c r="L84" s="1">
        <v>1.01180306265285</v>
      </c>
      <c r="M84" s="1">
        <f t="shared" si="3"/>
        <v>0</v>
      </c>
    </row>
    <row r="85" ht="15.75" customHeight="1">
      <c r="A85" s="1" t="s">
        <v>93</v>
      </c>
      <c r="B85" s="1">
        <v>1.0105225337221484</v>
      </c>
      <c r="C85" s="1">
        <v>1.0119845496191722</v>
      </c>
      <c r="D85" s="1">
        <f t="shared" si="1"/>
        <v>0.001462015897</v>
      </c>
      <c r="E85" s="1">
        <v>1.0119845496191722</v>
      </c>
      <c r="F85" s="1">
        <v>0.0</v>
      </c>
      <c r="G85" s="1">
        <f t="shared" si="2"/>
        <v>0</v>
      </c>
      <c r="J85" s="1" t="s">
        <v>93</v>
      </c>
      <c r="K85" s="1">
        <v>1.0119845496191722</v>
      </c>
      <c r="L85" s="1">
        <v>1.0119845496191722</v>
      </c>
      <c r="M85" s="1">
        <f t="shared" si="3"/>
        <v>0</v>
      </c>
    </row>
    <row r="86" ht="15.75" customHeight="1">
      <c r="A86" s="1" t="s">
        <v>94</v>
      </c>
      <c r="B86" s="1">
        <v>1.0108168049395814</v>
      </c>
      <c r="C86" s="1">
        <v>1.012195798903587</v>
      </c>
      <c r="D86" s="1">
        <f t="shared" si="1"/>
        <v>0.001378993964</v>
      </c>
      <c r="E86" s="1">
        <v>1.012195798903587</v>
      </c>
      <c r="F86" s="1">
        <v>0.0</v>
      </c>
      <c r="G86" s="1">
        <f t="shared" si="2"/>
        <v>0</v>
      </c>
      <c r="J86" s="1" t="s">
        <v>94</v>
      </c>
      <c r="K86" s="1">
        <v>1.012195798903587</v>
      </c>
      <c r="L86" s="1">
        <v>1.012195798903587</v>
      </c>
      <c r="M86" s="1">
        <f t="shared" si="3"/>
        <v>0</v>
      </c>
    </row>
    <row r="87" ht="15.75" customHeight="1">
      <c r="A87" s="1" t="s">
        <v>95</v>
      </c>
      <c r="B87" s="1">
        <v>1.011084682148928</v>
      </c>
      <c r="C87" s="1">
        <v>1.0124905573875238</v>
      </c>
      <c r="D87" s="1">
        <f t="shared" si="1"/>
        <v>0.001405875239</v>
      </c>
      <c r="E87" s="1">
        <v>1.0124905573875238</v>
      </c>
      <c r="F87" s="1">
        <v>0.0</v>
      </c>
      <c r="G87" s="1">
        <f t="shared" si="2"/>
        <v>0</v>
      </c>
      <c r="J87" s="1" t="s">
        <v>95</v>
      </c>
      <c r="K87" s="1">
        <v>1.0124905573875238</v>
      </c>
      <c r="L87" s="1">
        <v>1.0124905573875238</v>
      </c>
      <c r="M87" s="1">
        <f t="shared" si="3"/>
        <v>0</v>
      </c>
    </row>
    <row r="88" ht="15.75" customHeight="1">
      <c r="A88" s="1" t="s">
        <v>96</v>
      </c>
      <c r="B88" s="1">
        <v>1.011431738528052</v>
      </c>
      <c r="C88" s="1">
        <v>1.0127588781590795</v>
      </c>
      <c r="D88" s="1">
        <f t="shared" si="1"/>
        <v>0.001327139631</v>
      </c>
      <c r="E88" s="1">
        <v>1.0127588781590795</v>
      </c>
      <c r="F88" s="1">
        <v>0.0</v>
      </c>
      <c r="G88" s="1">
        <f t="shared" si="2"/>
        <v>0</v>
      </c>
      <c r="J88" s="1" t="s">
        <v>96</v>
      </c>
      <c r="K88" s="1">
        <v>1.0127588781590795</v>
      </c>
      <c r="L88" s="1">
        <v>1.0127588781590795</v>
      </c>
      <c r="M88" s="1">
        <f t="shared" si="3"/>
        <v>0</v>
      </c>
    </row>
    <row r="89" ht="15.75" customHeight="1">
      <c r="A89" s="1" t="s">
        <v>97</v>
      </c>
      <c r="B89" s="1">
        <v>1.0118062132769057</v>
      </c>
      <c r="C89" s="1">
        <v>1.0131065092085703</v>
      </c>
      <c r="D89" s="1">
        <f t="shared" si="1"/>
        <v>0.001300295932</v>
      </c>
      <c r="E89" s="1">
        <v>1.0131065092085703</v>
      </c>
      <c r="F89" s="1">
        <v>0.0</v>
      </c>
      <c r="G89" s="1">
        <f t="shared" si="2"/>
        <v>0</v>
      </c>
      <c r="J89" s="1" t="s">
        <v>97</v>
      </c>
      <c r="K89" s="1">
        <v>1.0131065092085703</v>
      </c>
      <c r="L89" s="1">
        <v>1.0131065092085703</v>
      </c>
      <c r="M89" s="1">
        <f t="shared" si="3"/>
        <v>0</v>
      </c>
    </row>
    <row r="90" ht="15.75" customHeight="1">
      <c r="A90" s="1" t="s">
        <v>98</v>
      </c>
      <c r="B90" s="1">
        <v>1.0123565927974094</v>
      </c>
      <c r="C90" s="1">
        <v>1.0134816040282661</v>
      </c>
      <c r="D90" s="1">
        <f t="shared" si="1"/>
        <v>0.001125011231</v>
      </c>
      <c r="E90" s="1">
        <v>1.0134816040282661</v>
      </c>
      <c r="F90" s="1">
        <v>0.0</v>
      </c>
      <c r="G90" s="1">
        <f t="shared" si="2"/>
        <v>0</v>
      </c>
      <c r="J90" s="1" t="s">
        <v>98</v>
      </c>
      <c r="K90" s="1">
        <v>1.0134816040282661</v>
      </c>
      <c r="L90" s="1">
        <v>1.0134816040282661</v>
      </c>
      <c r="M90" s="1">
        <f t="shared" si="3"/>
        <v>0</v>
      </c>
    </row>
    <row r="91" ht="15.75" customHeight="1">
      <c r="A91" s="1" t="s">
        <v>99</v>
      </c>
      <c r="B91" s="1">
        <v>1.0126319187436792</v>
      </c>
      <c r="C91" s="1">
        <v>1.014032894890039</v>
      </c>
      <c r="D91" s="1">
        <f t="shared" si="1"/>
        <v>0.001400976146</v>
      </c>
      <c r="E91" s="1">
        <v>1.014032894890039</v>
      </c>
      <c r="F91" s="1">
        <v>0.0</v>
      </c>
      <c r="G91" s="1">
        <f t="shared" si="2"/>
        <v>0</v>
      </c>
      <c r="J91" s="1" t="s">
        <v>99</v>
      </c>
      <c r="K91" s="1">
        <v>1.014032894890039</v>
      </c>
      <c r="L91" s="1">
        <v>1.014032894890039</v>
      </c>
      <c r="M91" s="1">
        <f t="shared" si="3"/>
        <v>0</v>
      </c>
    </row>
    <row r="92" ht="15.75" customHeight="1">
      <c r="A92" s="1" t="s">
        <v>100</v>
      </c>
      <c r="B92" s="1">
        <v>1.0128715857654476</v>
      </c>
      <c r="C92" s="1">
        <v>1.0143086767324456</v>
      </c>
      <c r="D92" s="1">
        <f t="shared" si="1"/>
        <v>0.001437090967</v>
      </c>
      <c r="E92" s="1">
        <v>1.0143086767324456</v>
      </c>
      <c r="F92" s="1">
        <v>0.0</v>
      </c>
      <c r="G92" s="1">
        <f t="shared" si="2"/>
        <v>0</v>
      </c>
      <c r="J92" s="1" t="s">
        <v>100</v>
      </c>
      <c r="K92" s="1">
        <v>1.0143086767324456</v>
      </c>
      <c r="L92" s="1">
        <v>1.0143086767324456</v>
      </c>
      <c r="M92" s="1">
        <f t="shared" si="3"/>
        <v>0</v>
      </c>
    </row>
    <row r="93" ht="15.75" customHeight="1">
      <c r="A93" s="1" t="s">
        <v>101</v>
      </c>
      <c r="B93" s="1">
        <v>1.0131178941781889</v>
      </c>
      <c r="C93" s="1">
        <v>1.0145487406048228</v>
      </c>
      <c r="D93" s="1">
        <f t="shared" si="1"/>
        <v>0.001430846427</v>
      </c>
      <c r="E93" s="1">
        <v>1.0145487406048228</v>
      </c>
      <c r="F93" s="1">
        <v>0.0</v>
      </c>
      <c r="G93" s="1">
        <f t="shared" si="2"/>
        <v>0</v>
      </c>
      <c r="J93" s="1" t="s">
        <v>101</v>
      </c>
      <c r="K93" s="1">
        <v>1.0145487406048228</v>
      </c>
      <c r="L93" s="1">
        <v>1.0145487406048228</v>
      </c>
      <c r="M93" s="1">
        <f t="shared" si="3"/>
        <v>0</v>
      </c>
    </row>
    <row r="94" ht="15.75" customHeight="1">
      <c r="A94" s="1" t="s">
        <v>102</v>
      </c>
      <c r="B94" s="1">
        <v>1.0134334512294139</v>
      </c>
      <c r="C94" s="1">
        <v>1.014795456865264</v>
      </c>
      <c r="D94" s="1">
        <f t="shared" si="1"/>
        <v>0.001362005636</v>
      </c>
      <c r="E94" s="1">
        <v>1.014795456865264</v>
      </c>
      <c r="F94" s="1">
        <v>0.0</v>
      </c>
      <c r="G94" s="1">
        <f t="shared" si="2"/>
        <v>0</v>
      </c>
      <c r="J94" s="1" t="s">
        <v>102</v>
      </c>
      <c r="K94" s="1">
        <v>1.014795456865264</v>
      </c>
      <c r="L94" s="1">
        <v>1.014795456865264</v>
      </c>
      <c r="M94" s="1">
        <f t="shared" si="3"/>
        <v>0</v>
      </c>
    </row>
    <row r="95" ht="15.75" customHeight="1">
      <c r="A95" s="1" t="s">
        <v>103</v>
      </c>
      <c r="B95" s="1">
        <v>1.013691633656206</v>
      </c>
      <c r="C95" s="1">
        <v>1.0151115364289605</v>
      </c>
      <c r="D95" s="1">
        <f t="shared" si="1"/>
        <v>0.001419902773</v>
      </c>
      <c r="E95" s="1">
        <v>1.0151115364289605</v>
      </c>
      <c r="F95" s="1">
        <v>0.0</v>
      </c>
      <c r="G95" s="1">
        <f t="shared" si="2"/>
        <v>0</v>
      </c>
      <c r="J95" s="1" t="s">
        <v>103</v>
      </c>
      <c r="K95" s="1">
        <v>1.0151115364289605</v>
      </c>
      <c r="L95" s="1">
        <v>1.0151115364289605</v>
      </c>
      <c r="M95" s="1">
        <f t="shared" si="3"/>
        <v>0</v>
      </c>
    </row>
    <row r="96" ht="15.75" customHeight="1">
      <c r="A96" s="1" t="s">
        <v>104</v>
      </c>
      <c r="B96" s="1">
        <v>1.013838751027044</v>
      </c>
      <c r="C96" s="1">
        <v>1.015370146364938</v>
      </c>
      <c r="D96" s="1">
        <f t="shared" si="1"/>
        <v>0.001531395338</v>
      </c>
      <c r="E96" s="1">
        <v>4.061480585459752</v>
      </c>
      <c r="F96" s="1">
        <v>3.0461104390948144</v>
      </c>
      <c r="G96" s="1">
        <f t="shared" si="2"/>
        <v>-3.046110439</v>
      </c>
      <c r="J96" s="1" t="s">
        <v>104</v>
      </c>
      <c r="K96" s="1">
        <v>1.015370146364938</v>
      </c>
      <c r="L96" s="1">
        <v>4.061480585459752</v>
      </c>
      <c r="M96" s="1">
        <f t="shared" si="3"/>
        <v>-3.046110439</v>
      </c>
    </row>
    <row r="97" ht="15.75" customHeight="1">
      <c r="A97" s="1" t="s">
        <v>105</v>
      </c>
      <c r="B97" s="1">
        <v>1.01406083297345</v>
      </c>
      <c r="C97" s="1">
        <v>1.0156117403352587</v>
      </c>
      <c r="D97" s="1">
        <f t="shared" si="1"/>
        <v>0.001550907362</v>
      </c>
      <c r="E97" s="1">
        <v>1.0156117403352587</v>
      </c>
      <c r="F97" s="1">
        <v>0.0</v>
      </c>
      <c r="G97" s="1">
        <f t="shared" si="2"/>
        <v>0</v>
      </c>
      <c r="J97" s="1" t="s">
        <v>105</v>
      </c>
      <c r="K97" s="1">
        <v>1.0156117403352587</v>
      </c>
      <c r="L97" s="1">
        <v>1.0156117403352587</v>
      </c>
      <c r="M97" s="1">
        <f t="shared" si="3"/>
        <v>0</v>
      </c>
    </row>
    <row r="98" ht="15.75" customHeight="1">
      <c r="A98" s="1" t="s">
        <v>106</v>
      </c>
      <c r="B98" s="1">
        <v>1.0143626776965957</v>
      </c>
      <c r="C98" s="1">
        <v>1.0158342106559661</v>
      </c>
      <c r="D98" s="1">
        <f t="shared" si="1"/>
        <v>0.001471532959</v>
      </c>
      <c r="E98" s="1">
        <v>4.0633368426238645</v>
      </c>
      <c r="F98" s="1">
        <v>3.047502631967898</v>
      </c>
      <c r="G98" s="1">
        <f t="shared" si="2"/>
        <v>-3.047502632</v>
      </c>
      <c r="J98" s="1" t="s">
        <v>106</v>
      </c>
      <c r="K98" s="1">
        <v>1.0158342106559661</v>
      </c>
      <c r="L98" s="1">
        <v>4.0633368426238645</v>
      </c>
      <c r="M98" s="1">
        <f t="shared" si="3"/>
        <v>-3.047502632</v>
      </c>
    </row>
    <row r="99" ht="15.75" customHeight="1">
      <c r="A99" s="1" t="s">
        <v>107</v>
      </c>
      <c r="B99" s="1">
        <v>1.0145982769403104</v>
      </c>
      <c r="C99" s="1">
        <v>1.0165960874514255</v>
      </c>
      <c r="D99" s="1">
        <f t="shared" si="1"/>
        <v>0.001997810511</v>
      </c>
      <c r="E99" s="1">
        <v>1.0165960874514255</v>
      </c>
      <c r="F99" s="1">
        <v>0.0</v>
      </c>
      <c r="G99" s="1">
        <f t="shared" si="2"/>
        <v>0</v>
      </c>
      <c r="J99" s="1" t="s">
        <v>107</v>
      </c>
      <c r="K99" s="1">
        <v>1.0165960874514255</v>
      </c>
      <c r="L99" s="1">
        <v>1.0165960874514255</v>
      </c>
      <c r="M99" s="1">
        <f t="shared" si="3"/>
        <v>0</v>
      </c>
    </row>
    <row r="100" ht="15.75" customHeight="1">
      <c r="A100" s="1" t="s">
        <v>108</v>
      </c>
      <c r="B100" s="1">
        <v>1.0148402606637448</v>
      </c>
      <c r="C100" s="1">
        <v>1.016832205434306</v>
      </c>
      <c r="D100" s="1">
        <f t="shared" si="1"/>
        <v>0.001991944771</v>
      </c>
      <c r="E100" s="1">
        <v>1.016832205434306</v>
      </c>
      <c r="F100" s="1">
        <v>0.0</v>
      </c>
      <c r="G100" s="1">
        <f t="shared" si="2"/>
        <v>0</v>
      </c>
      <c r="J100" s="1" t="s">
        <v>108</v>
      </c>
      <c r="K100" s="1">
        <v>1.016832205434306</v>
      </c>
      <c r="L100" s="1">
        <v>1.016832205434306</v>
      </c>
      <c r="M100" s="1">
        <f t="shared" si="3"/>
        <v>0</v>
      </c>
    </row>
    <row r="101" ht="15.75" customHeight="1">
      <c r="A101" s="1" t="s">
        <v>109</v>
      </c>
      <c r="B101" s="1">
        <v>1.015149299154295</v>
      </c>
      <c r="C101" s="1">
        <v>1.0170747219541656</v>
      </c>
      <c r="D101" s="1">
        <f t="shared" si="1"/>
        <v>0.0019254228</v>
      </c>
      <c r="E101" s="1">
        <v>1.0170747219541656</v>
      </c>
      <c r="F101" s="1">
        <v>0.0</v>
      </c>
      <c r="G101" s="1">
        <f t="shared" si="2"/>
        <v>0</v>
      </c>
      <c r="J101" s="1" t="s">
        <v>109</v>
      </c>
      <c r="K101" s="1">
        <v>1.0170747219541656</v>
      </c>
      <c r="L101" s="1">
        <v>1.0170747219541656</v>
      </c>
      <c r="M101" s="1">
        <f t="shared" si="3"/>
        <v>0</v>
      </c>
    </row>
    <row r="102" ht="15.75" customHeight="1">
      <c r="A102" s="1" t="s">
        <v>110</v>
      </c>
      <c r="B102" s="1">
        <v>1.0155504838030887</v>
      </c>
      <c r="C102" s="1">
        <v>1.0173844408814023</v>
      </c>
      <c r="D102" s="1">
        <f t="shared" si="1"/>
        <v>0.001833957078</v>
      </c>
      <c r="E102" s="1">
        <v>4.069537763525609</v>
      </c>
      <c r="F102" s="1">
        <v>3.052153322644207</v>
      </c>
      <c r="G102" s="1">
        <f t="shared" si="2"/>
        <v>-3.052153323</v>
      </c>
      <c r="J102" s="1" t="s">
        <v>110</v>
      </c>
      <c r="K102" s="1">
        <v>1.0173844408814023</v>
      </c>
      <c r="L102" s="1">
        <v>4.069537763525609</v>
      </c>
      <c r="M102" s="1">
        <f t="shared" si="3"/>
        <v>-3.052153323</v>
      </c>
    </row>
    <row r="103" ht="15.75" customHeight="1">
      <c r="A103" s="1" t="s">
        <v>111</v>
      </c>
      <c r="B103" s="1">
        <v>1.0158982325761352</v>
      </c>
      <c r="C103" s="1">
        <v>1.0179637284874872</v>
      </c>
      <c r="D103" s="1">
        <f t="shared" si="1"/>
        <v>0.002065495911</v>
      </c>
      <c r="E103" s="1">
        <v>1.0179637284874872</v>
      </c>
      <c r="F103" s="1">
        <v>0.0</v>
      </c>
      <c r="G103" s="1">
        <f t="shared" si="2"/>
        <v>0</v>
      </c>
      <c r="J103" s="1" t="s">
        <v>111</v>
      </c>
      <c r="K103" s="1">
        <v>1.0179637284874872</v>
      </c>
      <c r="L103" s="1">
        <v>1.0179637284874872</v>
      </c>
      <c r="M103" s="1">
        <f t="shared" si="3"/>
        <v>0</v>
      </c>
    </row>
    <row r="104" ht="15.75" customHeight="1">
      <c r="A104" s="1" t="s">
        <v>112</v>
      </c>
      <c r="B104" s="1">
        <v>1.0163261735959723</v>
      </c>
      <c r="C104" s="1">
        <v>1.0183123036132276</v>
      </c>
      <c r="D104" s="1">
        <f t="shared" si="1"/>
        <v>0.001986130017</v>
      </c>
      <c r="E104" s="1">
        <v>1.0183123036132276</v>
      </c>
      <c r="F104" s="1">
        <v>0.0</v>
      </c>
      <c r="G104" s="1">
        <f t="shared" si="2"/>
        <v>0</v>
      </c>
      <c r="J104" s="1" t="s">
        <v>112</v>
      </c>
      <c r="K104" s="1">
        <v>1.0183123036132276</v>
      </c>
      <c r="L104" s="1">
        <v>1.0183123036132276</v>
      </c>
      <c r="M104" s="1">
        <f t="shared" si="3"/>
        <v>0</v>
      </c>
    </row>
    <row r="105" ht="15.75" customHeight="1">
      <c r="A105" s="1" t="s">
        <v>113</v>
      </c>
      <c r="B105" s="1">
        <v>1.0166983477113423</v>
      </c>
      <c r="C105" s="1">
        <v>1.0187412615459683</v>
      </c>
      <c r="D105" s="1">
        <f t="shared" si="1"/>
        <v>0.002042913835</v>
      </c>
      <c r="E105" s="1">
        <v>1.0187412615459683</v>
      </c>
      <c r="F105" s="1">
        <v>0.0</v>
      </c>
      <c r="G105" s="1">
        <f t="shared" si="2"/>
        <v>0</v>
      </c>
      <c r="J105" s="1" t="s">
        <v>113</v>
      </c>
      <c r="K105" s="1">
        <v>1.0187412615459683</v>
      </c>
      <c r="L105" s="1">
        <v>1.0187412615459683</v>
      </c>
      <c r="M105" s="1">
        <f t="shared" si="3"/>
        <v>0</v>
      </c>
    </row>
    <row r="106" ht="15.75" customHeight="1">
      <c r="A106" s="1" t="s">
        <v>114</v>
      </c>
      <c r="B106" s="1">
        <v>1.0170173527252346</v>
      </c>
      <c r="C106" s="1">
        <v>1.0191143200557824</v>
      </c>
      <c r="D106" s="1">
        <f t="shared" si="1"/>
        <v>0.002096967331</v>
      </c>
      <c r="E106" s="1">
        <v>1.0191143200557824</v>
      </c>
      <c r="F106" s="1">
        <v>0.0</v>
      </c>
      <c r="G106" s="1">
        <f t="shared" si="2"/>
        <v>0</v>
      </c>
      <c r="J106" s="1" t="s">
        <v>114</v>
      </c>
      <c r="K106" s="1">
        <v>1.0191143200557824</v>
      </c>
      <c r="L106" s="1">
        <v>1.0191143200557824</v>
      </c>
      <c r="M106" s="1">
        <f t="shared" si="3"/>
        <v>0</v>
      </c>
    </row>
    <row r="107" ht="15.75" customHeight="1">
      <c r="A107" s="1" t="s">
        <v>115</v>
      </c>
      <c r="B107" s="1">
        <v>1.0172429987731446</v>
      </c>
      <c r="C107" s="1">
        <v>1.0194340831187982</v>
      </c>
      <c r="D107" s="1">
        <f t="shared" si="1"/>
        <v>0.002191084346</v>
      </c>
      <c r="E107" s="1">
        <v>1.0194340831187982</v>
      </c>
      <c r="F107" s="1">
        <v>0.0</v>
      </c>
      <c r="G107" s="1">
        <f t="shared" si="2"/>
        <v>0</v>
      </c>
      <c r="J107" s="1" t="s">
        <v>115</v>
      </c>
      <c r="K107" s="1">
        <v>1.0194340831187982</v>
      </c>
      <c r="L107" s="1">
        <v>1.0194340831187982</v>
      </c>
      <c r="M107" s="1">
        <f t="shared" si="3"/>
        <v>0</v>
      </c>
    </row>
    <row r="108" ht="15.75" customHeight="1">
      <c r="A108" s="1" t="s">
        <v>116</v>
      </c>
      <c r="B108" s="1">
        <v>1.0174441032355626</v>
      </c>
      <c r="C108" s="1">
        <v>1.0196602653676496</v>
      </c>
      <c r="D108" s="1">
        <f t="shared" si="1"/>
        <v>0.002216162132</v>
      </c>
      <c r="E108" s="1">
        <v>1.0196602653676496</v>
      </c>
      <c r="F108" s="1">
        <v>0.0</v>
      </c>
      <c r="G108" s="1">
        <f t="shared" si="2"/>
        <v>0</v>
      </c>
      <c r="J108" s="1" t="s">
        <v>116</v>
      </c>
      <c r="K108" s="1">
        <v>1.0196602653676496</v>
      </c>
      <c r="L108" s="1">
        <v>1.0196602653676496</v>
      </c>
      <c r="M108" s="1">
        <f t="shared" si="3"/>
        <v>0</v>
      </c>
    </row>
    <row r="109" ht="15.75" customHeight="1">
      <c r="A109" s="1" t="s">
        <v>117</v>
      </c>
      <c r="B109" s="1">
        <v>1.0177680045077024</v>
      </c>
      <c r="C109" s="1">
        <v>1.0198618477130312</v>
      </c>
      <c r="D109" s="1">
        <f t="shared" si="1"/>
        <v>0.002093843205</v>
      </c>
      <c r="E109" s="1">
        <v>1.0198618477130312</v>
      </c>
      <c r="F109" s="1">
        <v>0.0</v>
      </c>
      <c r="G109" s="1">
        <f t="shared" si="2"/>
        <v>0</v>
      </c>
      <c r="J109" s="1" t="s">
        <v>117</v>
      </c>
      <c r="K109" s="1">
        <v>1.0198618477130312</v>
      </c>
      <c r="L109" s="1">
        <v>1.0198618477130312</v>
      </c>
      <c r="M109" s="1">
        <f t="shared" si="3"/>
        <v>0</v>
      </c>
    </row>
    <row r="110" ht="15.75" customHeight="1">
      <c r="A110" s="1" t="s">
        <v>118</v>
      </c>
      <c r="B110" s="1">
        <v>1.0179641161816833</v>
      </c>
      <c r="C110" s="1">
        <v>1.0201865186692347</v>
      </c>
      <c r="D110" s="1">
        <f t="shared" si="1"/>
        <v>0.002222402488</v>
      </c>
      <c r="E110" s="1">
        <v>1.0201865186692347</v>
      </c>
      <c r="F110" s="1">
        <v>0.0</v>
      </c>
      <c r="G110" s="1">
        <f t="shared" si="2"/>
        <v>0</v>
      </c>
      <c r="J110" s="1" t="s">
        <v>118</v>
      </c>
      <c r="K110" s="1">
        <v>1.0201865186692347</v>
      </c>
      <c r="L110" s="1">
        <v>1.0201865186692347</v>
      </c>
      <c r="M110" s="1">
        <f t="shared" si="3"/>
        <v>0</v>
      </c>
    </row>
    <row r="111" ht="15.75" customHeight="1">
      <c r="A111" s="1" t="s">
        <v>119</v>
      </c>
      <c r="B111" s="1">
        <v>1.0181966489284278</v>
      </c>
      <c r="C111" s="1">
        <v>1.020383096361855</v>
      </c>
      <c r="D111" s="1">
        <f t="shared" si="1"/>
        <v>0.002186447433</v>
      </c>
      <c r="E111" s="1">
        <v>1.020383096361855</v>
      </c>
      <c r="F111" s="1">
        <v>0.0</v>
      </c>
      <c r="G111" s="1">
        <f t="shared" si="2"/>
        <v>0</v>
      </c>
      <c r="J111" s="1" t="s">
        <v>119</v>
      </c>
      <c r="K111" s="1">
        <v>1.020383096361855</v>
      </c>
      <c r="L111" s="1">
        <v>1.020383096361855</v>
      </c>
      <c r="M111" s="1">
        <f t="shared" si="3"/>
        <v>0</v>
      </c>
    </row>
    <row r="112" ht="15.75" customHeight="1">
      <c r="A112" s="1" t="s">
        <v>120</v>
      </c>
      <c r="B112" s="1">
        <v>1.0184235407346012</v>
      </c>
      <c r="C112" s="1">
        <v>1.0206161816743498</v>
      </c>
      <c r="D112" s="1">
        <f t="shared" si="1"/>
        <v>0.00219264094</v>
      </c>
      <c r="E112" s="1">
        <v>1.0206161816743498</v>
      </c>
      <c r="F112" s="1">
        <v>0.0</v>
      </c>
      <c r="G112" s="1">
        <f t="shared" si="2"/>
        <v>0</v>
      </c>
      <c r="J112" s="1" t="s">
        <v>120</v>
      </c>
      <c r="K112" s="1">
        <v>1.0206161816743498</v>
      </c>
      <c r="L112" s="1">
        <v>1.0206161816743498</v>
      </c>
      <c r="M112" s="1">
        <f t="shared" si="3"/>
        <v>0</v>
      </c>
    </row>
    <row r="113" ht="15.75" customHeight="1">
      <c r="A113" s="1" t="s">
        <v>121</v>
      </c>
      <c r="B113" s="1">
        <v>1.0186431216912772</v>
      </c>
      <c r="C113" s="1">
        <v>1.0208436126417504</v>
      </c>
      <c r="D113" s="1">
        <f t="shared" si="1"/>
        <v>0.00220049095</v>
      </c>
      <c r="E113" s="1">
        <v>1.0208436126417504</v>
      </c>
      <c r="F113" s="1">
        <v>0.0</v>
      </c>
      <c r="G113" s="1">
        <f t="shared" si="2"/>
        <v>0</v>
      </c>
      <c r="J113" s="1" t="s">
        <v>121</v>
      </c>
      <c r="K113" s="1">
        <v>1.0208436126417504</v>
      </c>
      <c r="L113" s="1">
        <v>1.0208436126417504</v>
      </c>
      <c r="M113" s="1">
        <f t="shared" si="3"/>
        <v>0</v>
      </c>
    </row>
    <row r="114" ht="15.75" customHeight="1">
      <c r="A114" s="1" t="s">
        <v>122</v>
      </c>
      <c r="B114" s="1">
        <v>1.018953092116519</v>
      </c>
      <c r="C114" s="1">
        <v>1.0210637153869393</v>
      </c>
      <c r="D114" s="1">
        <f t="shared" si="1"/>
        <v>0.00211062327</v>
      </c>
      <c r="E114" s="1">
        <v>1.0210637153869393</v>
      </c>
      <c r="F114" s="1">
        <v>0.0</v>
      </c>
      <c r="G114" s="1">
        <f t="shared" si="2"/>
        <v>0</v>
      </c>
      <c r="J114" s="1" t="s">
        <v>122</v>
      </c>
      <c r="K114" s="1">
        <v>1.0210637153869393</v>
      </c>
      <c r="L114" s="1">
        <v>1.0210637153869393</v>
      </c>
      <c r="M114" s="1">
        <f t="shared" si="3"/>
        <v>0</v>
      </c>
    </row>
    <row r="115" ht="15.75" customHeight="1">
      <c r="A115" s="1" t="s">
        <v>123</v>
      </c>
      <c r="B115" s="1">
        <v>1.0193607337603776</v>
      </c>
      <c r="C115" s="1">
        <v>1.021374422392482</v>
      </c>
      <c r="D115" s="1">
        <f t="shared" si="1"/>
        <v>0.002013688632</v>
      </c>
      <c r="E115" s="1">
        <v>1.021374422392482</v>
      </c>
      <c r="F115" s="1">
        <v>0.0</v>
      </c>
      <c r="G115" s="1">
        <f t="shared" si="2"/>
        <v>0</v>
      </c>
      <c r="J115" s="1" t="s">
        <v>123</v>
      </c>
      <c r="K115" s="1">
        <v>1.021374422392482</v>
      </c>
      <c r="L115" s="1">
        <v>1.021374422392482</v>
      </c>
      <c r="M115" s="1">
        <f t="shared" si="3"/>
        <v>0</v>
      </c>
    </row>
    <row r="116" ht="15.75" customHeight="1">
      <c r="A116" s="1" t="s">
        <v>124</v>
      </c>
      <c r="B116" s="1">
        <v>1.0197207407152222</v>
      </c>
      <c r="C116" s="1">
        <v>1.0217830327119959</v>
      </c>
      <c r="D116" s="1">
        <f t="shared" si="1"/>
        <v>0.002062291997</v>
      </c>
      <c r="E116" s="1">
        <v>1.0217830327119959</v>
      </c>
      <c r="F116" s="1">
        <v>0.0</v>
      </c>
      <c r="G116" s="1">
        <f t="shared" si="2"/>
        <v>0</v>
      </c>
      <c r="J116" s="1" t="s">
        <v>124</v>
      </c>
      <c r="K116" s="1">
        <v>1.0217830327119959</v>
      </c>
      <c r="L116" s="1">
        <v>1.0217830327119959</v>
      </c>
      <c r="M116" s="1">
        <f t="shared" si="3"/>
        <v>0</v>
      </c>
    </row>
    <row r="117" ht="15.75" customHeight="1">
      <c r="A117" s="1" t="s">
        <v>125</v>
      </c>
      <c r="B117" s="1">
        <v>1.0199739060350246</v>
      </c>
      <c r="C117" s="1">
        <v>1.022143895148556</v>
      </c>
      <c r="D117" s="1">
        <f t="shared" si="1"/>
        <v>0.002169989114</v>
      </c>
      <c r="E117" s="1">
        <v>1.022143895148556</v>
      </c>
      <c r="F117" s="1">
        <v>0.0</v>
      </c>
      <c r="G117" s="1">
        <f t="shared" si="2"/>
        <v>0</v>
      </c>
      <c r="J117" s="1" t="s">
        <v>125</v>
      </c>
      <c r="K117" s="1">
        <v>1.022143895148556</v>
      </c>
      <c r="L117" s="1">
        <v>1.022143895148556</v>
      </c>
      <c r="M117" s="1">
        <f t="shared" si="3"/>
        <v>0</v>
      </c>
    </row>
    <row r="118" ht="15.75" customHeight="1">
      <c r="A118" s="1" t="s">
        <v>126</v>
      </c>
      <c r="B118" s="1">
        <v>1.0202248234717204</v>
      </c>
      <c r="C118" s="1">
        <v>1.022397662063131</v>
      </c>
      <c r="D118" s="1">
        <f t="shared" si="1"/>
        <v>0.002172838591</v>
      </c>
      <c r="E118" s="1">
        <v>1.022397662063131</v>
      </c>
      <c r="F118" s="1">
        <v>0.0</v>
      </c>
      <c r="G118" s="1">
        <f t="shared" si="2"/>
        <v>0</v>
      </c>
      <c r="J118" s="1" t="s">
        <v>126</v>
      </c>
      <c r="K118" s="1">
        <v>1.022397662063131</v>
      </c>
      <c r="L118" s="1">
        <v>1.022397662063131</v>
      </c>
      <c r="M118" s="1">
        <f t="shared" si="3"/>
        <v>0</v>
      </c>
    </row>
    <row r="119" ht="15.75" customHeight="1">
      <c r="A119" s="1" t="s">
        <v>127</v>
      </c>
      <c r="B119" s="1">
        <v>1.0205578580933474</v>
      </c>
      <c r="C119" s="1">
        <v>1.0226491757529723</v>
      </c>
      <c r="D119" s="1">
        <f t="shared" si="1"/>
        <v>0.00209131766</v>
      </c>
      <c r="E119" s="1">
        <v>1.0226491757529723</v>
      </c>
      <c r="F119" s="1">
        <v>0.0</v>
      </c>
      <c r="G119" s="1">
        <f t="shared" si="2"/>
        <v>0</v>
      </c>
      <c r="J119" s="1" t="s">
        <v>127</v>
      </c>
      <c r="K119" s="1">
        <v>1.0226491757529723</v>
      </c>
      <c r="L119" s="1">
        <v>1.0226491757529723</v>
      </c>
      <c r="M119" s="1">
        <f t="shared" si="3"/>
        <v>0</v>
      </c>
    </row>
    <row r="120" ht="15.75" customHeight="1">
      <c r="A120" s="1" t="s">
        <v>128</v>
      </c>
      <c r="B120" s="1">
        <v>1.0208067704077706</v>
      </c>
      <c r="C120" s="1">
        <v>1.0229830017621702</v>
      </c>
      <c r="D120" s="1">
        <f t="shared" si="1"/>
        <v>0.002176231354</v>
      </c>
      <c r="E120" s="1">
        <v>1.0229830017621702</v>
      </c>
      <c r="F120" s="1">
        <v>0.0</v>
      </c>
      <c r="G120" s="1">
        <f t="shared" si="2"/>
        <v>0</v>
      </c>
      <c r="J120" s="1" t="s">
        <v>128</v>
      </c>
      <c r="K120" s="1">
        <v>1.0229830017621702</v>
      </c>
      <c r="L120" s="1">
        <v>1.0229830017621702</v>
      </c>
      <c r="M120" s="1">
        <f t="shared" si="3"/>
        <v>0</v>
      </c>
    </row>
    <row r="121" ht="15.75" customHeight="1">
      <c r="A121" s="1" t="s">
        <v>129</v>
      </c>
      <c r="B121" s="1">
        <v>1.0211342259412408</v>
      </c>
      <c r="C121" s="1">
        <v>1.0232325055649822</v>
      </c>
      <c r="D121" s="1">
        <f t="shared" si="1"/>
        <v>0.002098279624</v>
      </c>
      <c r="E121" s="1">
        <v>1.0232325055649822</v>
      </c>
      <c r="F121" s="1">
        <v>0.0</v>
      </c>
      <c r="G121" s="1">
        <f t="shared" si="2"/>
        <v>0</v>
      </c>
      <c r="J121" s="1" t="s">
        <v>129</v>
      </c>
      <c r="K121" s="1">
        <v>1.0232325055649822</v>
      </c>
      <c r="L121" s="1">
        <v>1.0232325055649822</v>
      </c>
      <c r="M121" s="1">
        <f t="shared" si="3"/>
        <v>0</v>
      </c>
    </row>
    <row r="122" ht="15.75" customHeight="1">
      <c r="A122" s="1" t="s">
        <v>130</v>
      </c>
      <c r="B122" s="1">
        <v>1.021529547646319</v>
      </c>
      <c r="C122" s="1">
        <v>1.0235607392284796</v>
      </c>
      <c r="D122" s="1">
        <f t="shared" si="1"/>
        <v>0.002031191582</v>
      </c>
      <c r="E122" s="1">
        <v>1.0235607392284796</v>
      </c>
      <c r="F122" s="1">
        <v>0.0</v>
      </c>
      <c r="G122" s="1">
        <f t="shared" si="2"/>
        <v>0</v>
      </c>
      <c r="J122" s="1" t="s">
        <v>130</v>
      </c>
      <c r="K122" s="1">
        <v>1.0235607392284796</v>
      </c>
      <c r="L122" s="1">
        <v>1.0235607392284796</v>
      </c>
      <c r="M122" s="1">
        <f t="shared" si="3"/>
        <v>0</v>
      </c>
    </row>
    <row r="123" ht="15.75" customHeight="1">
      <c r="A123" s="1" t="s">
        <v>131</v>
      </c>
      <c r="B123" s="1">
        <v>1.0218604030863419</v>
      </c>
      <c r="C123" s="1">
        <v>1.0239570003334386</v>
      </c>
      <c r="D123" s="1">
        <f t="shared" si="1"/>
        <v>0.002096597247</v>
      </c>
      <c r="E123" s="1">
        <v>1.0239570003334386</v>
      </c>
      <c r="F123" s="1">
        <v>0.0</v>
      </c>
      <c r="G123" s="1">
        <f t="shared" si="2"/>
        <v>0</v>
      </c>
      <c r="J123" s="1" t="s">
        <v>131</v>
      </c>
      <c r="K123" s="1">
        <v>1.0239570003334386</v>
      </c>
      <c r="L123" s="1">
        <v>1.0239570003334386</v>
      </c>
      <c r="M123" s="1">
        <f t="shared" si="3"/>
        <v>0</v>
      </c>
    </row>
    <row r="124" ht="15.75" customHeight="1">
      <c r="A124" s="1" t="s">
        <v>132</v>
      </c>
      <c r="B124" s="1">
        <v>1.0221645131370964</v>
      </c>
      <c r="C124" s="1">
        <v>1.0242886419826598</v>
      </c>
      <c r="D124" s="1">
        <f t="shared" si="1"/>
        <v>0.002124128846</v>
      </c>
      <c r="E124" s="1">
        <v>1.0242886419826598</v>
      </c>
      <c r="F124" s="1">
        <v>0.0</v>
      </c>
      <c r="G124" s="1">
        <f t="shared" si="2"/>
        <v>0</v>
      </c>
      <c r="J124" s="1" t="s">
        <v>132</v>
      </c>
      <c r="K124" s="1">
        <v>1.0242886419826598</v>
      </c>
      <c r="L124" s="1">
        <v>1.0242886419826598</v>
      </c>
      <c r="M124" s="1">
        <f t="shared" si="3"/>
        <v>0</v>
      </c>
    </row>
    <row r="125" ht="15.75" customHeight="1">
      <c r="A125" s="1" t="s">
        <v>133</v>
      </c>
      <c r="B125" s="1">
        <v>1.0224762913825212</v>
      </c>
      <c r="C125" s="1">
        <v>1.0245934746877534</v>
      </c>
      <c r="D125" s="1">
        <f t="shared" si="1"/>
        <v>0.002117183305</v>
      </c>
      <c r="E125" s="1">
        <v>1.0245934746877534</v>
      </c>
      <c r="F125" s="1">
        <v>0.0</v>
      </c>
      <c r="G125" s="1">
        <f t="shared" si="2"/>
        <v>0</v>
      </c>
      <c r="J125" s="1" t="s">
        <v>133</v>
      </c>
      <c r="K125" s="1">
        <v>1.0245934746877534</v>
      </c>
      <c r="L125" s="1">
        <v>1.0245934746877534</v>
      </c>
      <c r="M125" s="1">
        <f t="shared" si="3"/>
        <v>0</v>
      </c>
    </row>
    <row r="126" ht="15.75" customHeight="1">
      <c r="A126" s="1" t="s">
        <v>134</v>
      </c>
      <c r="B126" s="1">
        <v>1.0229746697470155</v>
      </c>
      <c r="C126" s="1">
        <v>1.024905993809388</v>
      </c>
      <c r="D126" s="1">
        <f t="shared" si="1"/>
        <v>0.001931324062</v>
      </c>
      <c r="E126" s="1">
        <v>1.024905993809388</v>
      </c>
      <c r="F126" s="1">
        <v>0.0</v>
      </c>
      <c r="G126" s="1">
        <f t="shared" si="2"/>
        <v>0</v>
      </c>
      <c r="J126" s="1" t="s">
        <v>134</v>
      </c>
      <c r="K126" s="1">
        <v>1.024905993809388</v>
      </c>
      <c r="L126" s="1">
        <v>1.024905993809388</v>
      </c>
      <c r="M126" s="1">
        <f t="shared" si="3"/>
        <v>0</v>
      </c>
    </row>
    <row r="127" ht="15.75" customHeight="1">
      <c r="A127" s="1" t="s">
        <v>135</v>
      </c>
      <c r="B127" s="1">
        <v>1.0234059344911886</v>
      </c>
      <c r="C127" s="1">
        <v>1.0254055564664981</v>
      </c>
      <c r="D127" s="1">
        <f t="shared" si="1"/>
        <v>0.001999621975</v>
      </c>
      <c r="E127" s="1">
        <v>1.0254055564664981</v>
      </c>
      <c r="F127" s="1">
        <v>0.0</v>
      </c>
      <c r="G127" s="1">
        <f t="shared" si="2"/>
        <v>0</v>
      </c>
      <c r="J127" s="1" t="s">
        <v>135</v>
      </c>
      <c r="K127" s="1">
        <v>1.0254055564664981</v>
      </c>
      <c r="L127" s="1">
        <v>1.0254055564664981</v>
      </c>
      <c r="M127" s="1">
        <f t="shared" si="3"/>
        <v>0</v>
      </c>
    </row>
    <row r="128" ht="15.75" customHeight="1">
      <c r="A128" s="1" t="s">
        <v>136</v>
      </c>
      <c r="B128" s="1">
        <v>1.0238678091313596</v>
      </c>
      <c r="C128" s="1">
        <v>1.0258378460217152</v>
      </c>
      <c r="D128" s="1">
        <f t="shared" si="1"/>
        <v>0.00197003689</v>
      </c>
      <c r="E128" s="1">
        <v>1.0258378460217152</v>
      </c>
      <c r="F128" s="1">
        <v>0.0</v>
      </c>
      <c r="G128" s="1">
        <f t="shared" si="2"/>
        <v>0</v>
      </c>
      <c r="J128" s="1" t="s">
        <v>136</v>
      </c>
      <c r="K128" s="1">
        <v>1.0258378460217152</v>
      </c>
      <c r="L128" s="1">
        <v>1.0258378460217152</v>
      </c>
      <c r="M128" s="1">
        <f t="shared" si="3"/>
        <v>0</v>
      </c>
    </row>
    <row r="129" ht="15.75" customHeight="1">
      <c r="A129" s="1" t="s">
        <v>137</v>
      </c>
      <c r="B129" s="1">
        <v>1.0241889971724665</v>
      </c>
      <c r="C129" s="1">
        <v>1.026300818210987</v>
      </c>
      <c r="D129" s="1">
        <f t="shared" si="1"/>
        <v>0.002111821039</v>
      </c>
      <c r="E129" s="1">
        <v>1.026300818210987</v>
      </c>
      <c r="F129" s="1">
        <v>0.0</v>
      </c>
      <c r="G129" s="1">
        <f t="shared" si="2"/>
        <v>0</v>
      </c>
      <c r="J129" s="1" t="s">
        <v>137</v>
      </c>
      <c r="K129" s="1">
        <v>1.026300818210987</v>
      </c>
      <c r="L129" s="1">
        <v>1.026300818210987</v>
      </c>
      <c r="M129" s="1">
        <f t="shared" si="3"/>
        <v>0</v>
      </c>
    </row>
    <row r="130" ht="15.75" customHeight="1">
      <c r="A130" s="1" t="s">
        <v>138</v>
      </c>
      <c r="B130" s="1">
        <v>1.0245947893914684</v>
      </c>
      <c r="C130" s="1">
        <v>1.026622769488728</v>
      </c>
      <c r="D130" s="1">
        <f t="shared" si="1"/>
        <v>0.002027980097</v>
      </c>
      <c r="E130" s="1">
        <v>1.026622769488728</v>
      </c>
      <c r="F130" s="1">
        <v>0.0</v>
      </c>
      <c r="G130" s="1">
        <f t="shared" si="2"/>
        <v>0</v>
      </c>
      <c r="J130" s="1" t="s">
        <v>138</v>
      </c>
      <c r="K130" s="1">
        <v>1.026622769488728</v>
      </c>
      <c r="L130" s="1">
        <v>1.026622769488728</v>
      </c>
      <c r="M130" s="1">
        <f t="shared" si="3"/>
        <v>0</v>
      </c>
    </row>
    <row r="131" ht="15.75" customHeight="1">
      <c r="A131" s="1" t="s">
        <v>139</v>
      </c>
      <c r="B131" s="1">
        <v>1.0249827336335215</v>
      </c>
      <c r="C131" s="1">
        <v>1.0270295259886113</v>
      </c>
      <c r="D131" s="1">
        <f t="shared" si="1"/>
        <v>0.002046792355</v>
      </c>
      <c r="E131" s="1">
        <v>1.0270295259886113</v>
      </c>
      <c r="F131" s="1">
        <v>0.0</v>
      </c>
      <c r="G131" s="1">
        <f t="shared" si="2"/>
        <v>0</v>
      </c>
      <c r="J131" s="1" t="s">
        <v>139</v>
      </c>
      <c r="K131" s="1">
        <v>1.0270295259886113</v>
      </c>
      <c r="L131" s="1">
        <v>1.0270295259886113</v>
      </c>
      <c r="M131" s="1">
        <f t="shared" si="3"/>
        <v>0</v>
      </c>
    </row>
    <row r="132" ht="15.75" customHeight="1">
      <c r="A132" s="1" t="s">
        <v>140</v>
      </c>
      <c r="B132" s="1">
        <v>1.0253087477007223</v>
      </c>
      <c r="C132" s="1">
        <v>1.0274183920995374</v>
      </c>
      <c r="D132" s="1">
        <f t="shared" si="1"/>
        <v>0.002109644399</v>
      </c>
      <c r="E132" s="1">
        <v>1.0274183920995374</v>
      </c>
      <c r="F132" s="1">
        <v>0.0</v>
      </c>
      <c r="G132" s="1">
        <f t="shared" si="2"/>
        <v>0</v>
      </c>
      <c r="J132" s="1" t="s">
        <v>140</v>
      </c>
      <c r="K132" s="1">
        <v>1.0274183920995374</v>
      </c>
      <c r="L132" s="1">
        <v>1.0274183920995374</v>
      </c>
      <c r="M132" s="1">
        <f t="shared" si="3"/>
        <v>0</v>
      </c>
    </row>
    <row r="133" ht="15.75" customHeight="1">
      <c r="A133" s="1" t="s">
        <v>141</v>
      </c>
      <c r="B133" s="1">
        <v>1.025601252200484</v>
      </c>
      <c r="C133" s="1">
        <v>1.0277451808714204</v>
      </c>
      <c r="D133" s="1">
        <f t="shared" si="1"/>
        <v>0.002143928671</v>
      </c>
      <c r="E133" s="1">
        <v>1.0277451808714204</v>
      </c>
      <c r="F133" s="1">
        <v>0.0</v>
      </c>
      <c r="G133" s="1">
        <f t="shared" si="2"/>
        <v>0</v>
      </c>
      <c r="J133" s="1" t="s">
        <v>141</v>
      </c>
      <c r="K133" s="1">
        <v>1.0277451808714204</v>
      </c>
      <c r="L133" s="1">
        <v>1.0277451808714204</v>
      </c>
      <c r="M133" s="1">
        <f t="shared" si="3"/>
        <v>0</v>
      </c>
    </row>
    <row r="134" ht="15.75" customHeight="1">
      <c r="A134" s="1" t="s">
        <v>142</v>
      </c>
      <c r="B134" s="1">
        <v>1.0258547679210774</v>
      </c>
      <c r="C134" s="1">
        <v>1.028038380447341</v>
      </c>
      <c r="D134" s="1">
        <f t="shared" si="1"/>
        <v>0.002183612526</v>
      </c>
      <c r="E134" s="1">
        <v>1.028038380447341</v>
      </c>
      <c r="F134" s="1">
        <v>0.0</v>
      </c>
      <c r="G134" s="1">
        <f t="shared" si="2"/>
        <v>0</v>
      </c>
      <c r="J134" s="1" t="s">
        <v>142</v>
      </c>
      <c r="K134" s="1">
        <v>1.028038380447341</v>
      </c>
      <c r="L134" s="1">
        <v>1.028038380447341</v>
      </c>
      <c r="M134" s="1">
        <f t="shared" si="3"/>
        <v>0</v>
      </c>
    </row>
    <row r="135" ht="15.75" customHeight="1">
      <c r="A135" s="1" t="s">
        <v>143</v>
      </c>
      <c r="B135" s="1">
        <v>1.0262325955096103</v>
      </c>
      <c r="C135" s="1">
        <v>1.0282924985953614</v>
      </c>
      <c r="D135" s="1">
        <f t="shared" si="1"/>
        <v>0.002059903086</v>
      </c>
      <c r="E135" s="1">
        <v>4.113169994381446</v>
      </c>
      <c r="F135" s="1">
        <v>3.0848774957860843</v>
      </c>
      <c r="G135" s="1">
        <f t="shared" si="2"/>
        <v>-3.084877496</v>
      </c>
      <c r="J135" s="1" t="s">
        <v>143</v>
      </c>
      <c r="K135" s="1">
        <v>1.0282924985953614</v>
      </c>
      <c r="L135" s="1">
        <v>4.113169994381446</v>
      </c>
      <c r="M135" s="1">
        <f t="shared" si="3"/>
        <v>-3.084877496</v>
      </c>
    </row>
    <row r="136" ht="15.75" customHeight="1">
      <c r="A136" s="1" t="s">
        <v>144</v>
      </c>
      <c r="B136" s="1">
        <v>1.0265555179659083</v>
      </c>
      <c r="C136" s="1">
        <v>1.0288316962758417</v>
      </c>
      <c r="D136" s="1">
        <f t="shared" si="1"/>
        <v>0.00227617831</v>
      </c>
      <c r="E136" s="1">
        <v>1.0288316962758417</v>
      </c>
      <c r="F136" s="1">
        <v>0.0</v>
      </c>
      <c r="G136" s="1">
        <f t="shared" si="2"/>
        <v>0</v>
      </c>
      <c r="J136" s="1" t="s">
        <v>144</v>
      </c>
      <c r="K136" s="1">
        <v>1.0288316962758417</v>
      </c>
      <c r="L136" s="1">
        <v>1.0288316962758417</v>
      </c>
      <c r="M136" s="1">
        <f t="shared" si="3"/>
        <v>0</v>
      </c>
    </row>
    <row r="137" ht="15.75" customHeight="1">
      <c r="A137" s="1" t="s">
        <v>145</v>
      </c>
      <c r="B137" s="1">
        <v>1.0269231681094977</v>
      </c>
      <c r="C137" s="1">
        <v>1.0291554365857212</v>
      </c>
      <c r="D137" s="1">
        <f t="shared" si="1"/>
        <v>0.002232268476</v>
      </c>
      <c r="E137" s="1">
        <v>1.0291554365857212</v>
      </c>
      <c r="F137" s="1">
        <v>0.0</v>
      </c>
      <c r="G137" s="1">
        <f t="shared" si="2"/>
        <v>0</v>
      </c>
      <c r="J137" s="1" t="s">
        <v>145</v>
      </c>
      <c r="K137" s="1">
        <v>1.0291554365857212</v>
      </c>
      <c r="L137" s="1">
        <v>1.0291554365857212</v>
      </c>
      <c r="M137" s="1">
        <f t="shared" si="3"/>
        <v>0</v>
      </c>
    </row>
    <row r="138" ht="15.75" customHeight="1">
      <c r="A138" s="1" t="s">
        <v>146</v>
      </c>
      <c r="B138" s="1">
        <v>1.0271973477370766</v>
      </c>
      <c r="C138" s="1">
        <v>1.0295240178630265</v>
      </c>
      <c r="D138" s="1">
        <f t="shared" si="1"/>
        <v>0.002326670126</v>
      </c>
      <c r="E138" s="1">
        <v>1.0295240178630265</v>
      </c>
      <c r="F138" s="1">
        <v>0.0</v>
      </c>
      <c r="G138" s="1">
        <f t="shared" si="2"/>
        <v>0</v>
      </c>
      <c r="J138" s="1" t="s">
        <v>146</v>
      </c>
      <c r="K138" s="1">
        <v>1.0295240178630265</v>
      </c>
      <c r="L138" s="1">
        <v>1.0295240178630265</v>
      </c>
      <c r="M138" s="1">
        <f t="shared" si="3"/>
        <v>0</v>
      </c>
    </row>
    <row r="139" ht="15.75" customHeight="1">
      <c r="A139" s="1" t="s">
        <v>147</v>
      </c>
      <c r="B139" s="1">
        <v>1.0275092481294013</v>
      </c>
      <c r="C139" s="1">
        <v>1.0297988918950545</v>
      </c>
      <c r="D139" s="1">
        <f t="shared" si="1"/>
        <v>0.002289643766</v>
      </c>
      <c r="E139" s="1">
        <v>1.0297988918950545</v>
      </c>
      <c r="F139" s="1">
        <v>0.0</v>
      </c>
      <c r="G139" s="1">
        <f t="shared" si="2"/>
        <v>0</v>
      </c>
      <c r="J139" s="1" t="s">
        <v>147</v>
      </c>
      <c r="K139" s="1">
        <v>1.0297988918950545</v>
      </c>
      <c r="L139" s="1">
        <v>1.0297988918950545</v>
      </c>
      <c r="M139" s="1">
        <f t="shared" si="3"/>
        <v>0</v>
      </c>
    </row>
    <row r="140" ht="15.75" customHeight="1">
      <c r="A140" s="1" t="s">
        <v>148</v>
      </c>
      <c r="B140" s="1">
        <v>1.027760871331913</v>
      </c>
      <c r="C140" s="1">
        <v>1.030111582225793</v>
      </c>
      <c r="D140" s="1">
        <f t="shared" si="1"/>
        <v>0.002350710894</v>
      </c>
      <c r="E140" s="1">
        <v>4.120446328903172</v>
      </c>
      <c r="F140" s="1">
        <v>3.090334746677379</v>
      </c>
      <c r="G140" s="1">
        <f t="shared" si="2"/>
        <v>-3.090334747</v>
      </c>
      <c r="J140" s="1" t="s">
        <v>148</v>
      </c>
      <c r="K140" s="1">
        <v>1.030111582225793</v>
      </c>
      <c r="L140" s="1">
        <v>4.120446328903172</v>
      </c>
      <c r="M140" s="1">
        <f t="shared" si="3"/>
        <v>-3.090334747</v>
      </c>
    </row>
    <row r="141" ht="15.75" customHeight="1">
      <c r="A141" s="1" t="s">
        <v>149</v>
      </c>
      <c r="B141" s="1">
        <v>1.0279609236322382</v>
      </c>
      <c r="C141" s="1">
        <v>1.0304599871142557</v>
      </c>
      <c r="D141" s="1">
        <f t="shared" si="1"/>
        <v>0.002499063482</v>
      </c>
      <c r="E141" s="1">
        <v>4.121839948457023</v>
      </c>
      <c r="F141" s="1">
        <v>3.091379961342767</v>
      </c>
      <c r="G141" s="1">
        <f t="shared" si="2"/>
        <v>-3.091379961</v>
      </c>
      <c r="J141" s="1" t="s">
        <v>149</v>
      </c>
      <c r="K141" s="1">
        <v>1.0304599871142557</v>
      </c>
      <c r="L141" s="1">
        <v>4.121839948457023</v>
      </c>
      <c r="M141" s="1">
        <f t="shared" si="3"/>
        <v>-3.091379961</v>
      </c>
    </row>
    <row r="142" ht="15.75" customHeight="1">
      <c r="A142" s="1" t="s">
        <v>150</v>
      </c>
      <c r="B142" s="1">
        <v>1.0282380090125554</v>
      </c>
      <c r="C142" s="1">
        <v>1.0309279485839147</v>
      </c>
      <c r="D142" s="1">
        <f t="shared" si="1"/>
        <v>0.002689939571</v>
      </c>
      <c r="E142" s="1">
        <v>1.0309279485839147</v>
      </c>
      <c r="F142" s="1">
        <v>0.0</v>
      </c>
      <c r="G142" s="1">
        <f t="shared" si="2"/>
        <v>0</v>
      </c>
      <c r="J142" s="1" t="s">
        <v>150</v>
      </c>
      <c r="K142" s="1">
        <v>1.0309279485839147</v>
      </c>
      <c r="L142" s="1">
        <v>1.0309279485839147</v>
      </c>
      <c r="M142" s="1">
        <f t="shared" si="3"/>
        <v>0</v>
      </c>
    </row>
    <row r="143" ht="15.75" customHeight="1">
      <c r="A143" s="1" t="s">
        <v>151</v>
      </c>
      <c r="B143" s="1">
        <v>1.0284462486478465</v>
      </c>
      <c r="C143" s="1">
        <v>1.0312058337215164</v>
      </c>
      <c r="D143" s="1">
        <f t="shared" si="1"/>
        <v>0.002759585074</v>
      </c>
      <c r="E143" s="1">
        <v>1.0312058337215164</v>
      </c>
      <c r="F143" s="1">
        <v>0.0</v>
      </c>
      <c r="G143" s="1">
        <f t="shared" si="2"/>
        <v>0</v>
      </c>
      <c r="J143" s="1" t="s">
        <v>151</v>
      </c>
      <c r="K143" s="1">
        <v>1.0312058337215164</v>
      </c>
      <c r="L143" s="1">
        <v>1.0312058337215164</v>
      </c>
      <c r="M143" s="1">
        <f t="shared" si="3"/>
        <v>0</v>
      </c>
    </row>
    <row r="144" ht="15.75" customHeight="1">
      <c r="A144" s="1" t="s">
        <v>152</v>
      </c>
      <c r="B144" s="1">
        <v>1.028643991015259</v>
      </c>
      <c r="C144" s="1">
        <v>1.0314146744031896</v>
      </c>
      <c r="D144" s="1">
        <f t="shared" si="1"/>
        <v>0.002770683388</v>
      </c>
      <c r="E144" s="1">
        <v>4.125658697612758</v>
      </c>
      <c r="F144" s="1">
        <v>3.0942440232095687</v>
      </c>
      <c r="G144" s="1">
        <f t="shared" si="2"/>
        <v>-3.094244023</v>
      </c>
      <c r="J144" s="1" t="s">
        <v>152</v>
      </c>
      <c r="K144" s="1">
        <v>1.0314146744031896</v>
      </c>
      <c r="L144" s="1">
        <v>4.125658697612758</v>
      </c>
      <c r="M144" s="1">
        <f t="shared" si="3"/>
        <v>-3.094244023</v>
      </c>
    </row>
    <row r="145" ht="15.75" customHeight="1">
      <c r="A145" s="1" t="s">
        <v>153</v>
      </c>
      <c r="B145" s="1">
        <v>1.0288376546361238</v>
      </c>
      <c r="C145" s="1">
        <v>1.0318725694914015</v>
      </c>
      <c r="D145" s="1">
        <f t="shared" si="1"/>
        <v>0.003034914855</v>
      </c>
      <c r="E145" s="1">
        <v>4.127490277965606</v>
      </c>
      <c r="F145" s="1">
        <v>3.0956177084742045</v>
      </c>
      <c r="G145" s="1">
        <f t="shared" si="2"/>
        <v>-3.095617708</v>
      </c>
      <c r="J145" s="1" t="s">
        <v>153</v>
      </c>
      <c r="K145" s="1">
        <v>1.0318725694914015</v>
      </c>
      <c r="L145" s="1">
        <v>4.127490277965606</v>
      </c>
      <c r="M145" s="1">
        <f t="shared" si="3"/>
        <v>-3.095617708</v>
      </c>
    </row>
    <row r="146" ht="15.75" customHeight="1">
      <c r="A146" s="1" t="s">
        <v>154</v>
      </c>
      <c r="B146" s="1">
        <v>1.028976715745293</v>
      </c>
      <c r="C146" s="1">
        <v>1.03231394685405</v>
      </c>
      <c r="D146" s="1">
        <f t="shared" si="1"/>
        <v>0.003337231109</v>
      </c>
      <c r="E146" s="1">
        <v>4.1292557874162</v>
      </c>
      <c r="F146" s="1">
        <v>3.0969418405621503</v>
      </c>
      <c r="G146" s="1">
        <f t="shared" si="2"/>
        <v>-3.096941841</v>
      </c>
      <c r="J146" s="1" t="s">
        <v>154</v>
      </c>
      <c r="K146" s="1">
        <v>1.03231394685405</v>
      </c>
      <c r="L146" s="1">
        <v>4.1292557874162</v>
      </c>
      <c r="M146" s="1">
        <f t="shared" si="3"/>
        <v>-3.096941841</v>
      </c>
    </row>
    <row r="147" ht="15.75" customHeight="1">
      <c r="A147" s="1" t="s">
        <v>155</v>
      </c>
      <c r="B147" s="1">
        <v>1.0291432416114414</v>
      </c>
      <c r="C147" s="1">
        <v>1.032537719739825</v>
      </c>
      <c r="D147" s="1">
        <f t="shared" si="1"/>
        <v>0.003394478128</v>
      </c>
      <c r="E147" s="1">
        <v>1.032537719739825</v>
      </c>
      <c r="F147" s="1">
        <v>0.0</v>
      </c>
      <c r="G147" s="1">
        <f t="shared" si="2"/>
        <v>0</v>
      </c>
      <c r="J147" s="1" t="s">
        <v>155</v>
      </c>
      <c r="K147" s="1">
        <v>1.032537719739825</v>
      </c>
      <c r="L147" s="1">
        <v>1.032537719739825</v>
      </c>
      <c r="M147" s="1">
        <f t="shared" si="3"/>
        <v>0</v>
      </c>
    </row>
    <row r="148" ht="15.75" customHeight="1">
      <c r="A148" s="1" t="s">
        <v>156</v>
      </c>
      <c r="B148" s="1">
        <v>1.0293070927650914</v>
      </c>
      <c r="C148" s="1">
        <v>1.0327048219059671</v>
      </c>
      <c r="D148" s="1">
        <f t="shared" si="1"/>
        <v>0.003397729141</v>
      </c>
      <c r="E148" s="1">
        <v>4.1308192876238685</v>
      </c>
      <c r="F148" s="1">
        <v>3.0981144657179014</v>
      </c>
      <c r="G148" s="1">
        <f t="shared" si="2"/>
        <v>-3.098114466</v>
      </c>
      <c r="J148" s="1" t="s">
        <v>156</v>
      </c>
      <c r="K148" s="1">
        <v>1.0327048219059671</v>
      </c>
      <c r="L148" s="1">
        <v>4.1308192876238685</v>
      </c>
      <c r="M148" s="1">
        <f t="shared" si="3"/>
        <v>-3.098114466</v>
      </c>
    </row>
    <row r="149" ht="15.75" customHeight="1">
      <c r="A149" s="1" t="s">
        <v>157</v>
      </c>
      <c r="B149" s="1">
        <v>1.0295081251954388</v>
      </c>
      <c r="C149" s="1">
        <v>1.0329988989574006</v>
      </c>
      <c r="D149" s="1">
        <f t="shared" si="1"/>
        <v>0.003490773762</v>
      </c>
      <c r="E149" s="1">
        <v>1.0329988989574006</v>
      </c>
      <c r="F149" s="1">
        <v>0.0</v>
      </c>
      <c r="G149" s="1">
        <f t="shared" si="2"/>
        <v>0</v>
      </c>
      <c r="J149" s="1" t="s">
        <v>157</v>
      </c>
      <c r="K149" s="1">
        <v>1.0329988989574006</v>
      </c>
      <c r="L149" s="1">
        <v>1.0329988989574006</v>
      </c>
      <c r="M149" s="1">
        <f t="shared" si="3"/>
        <v>0</v>
      </c>
    </row>
    <row r="150" ht="15.75" customHeight="1">
      <c r="A150" s="1" t="s">
        <v>158</v>
      </c>
      <c r="B150" s="1">
        <v>1.0297095061858974</v>
      </c>
      <c r="C150" s="1">
        <v>1.0332006524288992</v>
      </c>
      <c r="D150" s="1">
        <f t="shared" si="1"/>
        <v>0.003491146243</v>
      </c>
      <c r="E150" s="1">
        <v>4.132802609715597</v>
      </c>
      <c r="F150" s="1">
        <v>3.0996019572866977</v>
      </c>
      <c r="G150" s="1">
        <f t="shared" si="2"/>
        <v>-3.099601957</v>
      </c>
      <c r="J150" s="1" t="s">
        <v>158</v>
      </c>
      <c r="K150" s="1">
        <v>1.0332006524288992</v>
      </c>
      <c r="L150" s="1">
        <v>4.132802609715597</v>
      </c>
      <c r="M150" s="1">
        <f t="shared" si="3"/>
        <v>-3.099601957</v>
      </c>
    </row>
    <row r="151" ht="15.75" customHeight="1">
      <c r="A151" s="1" t="s">
        <v>159</v>
      </c>
      <c r="B151" s="1">
        <v>1.0299144674808</v>
      </c>
      <c r="C151" s="1">
        <v>1.0335506391144125</v>
      </c>
      <c r="D151" s="1">
        <f t="shared" si="1"/>
        <v>0.003636171634</v>
      </c>
      <c r="E151" s="1">
        <v>4.13420255645765</v>
      </c>
      <c r="F151" s="1">
        <v>3.1006519173432374</v>
      </c>
      <c r="G151" s="1">
        <f t="shared" si="2"/>
        <v>-3.100651917</v>
      </c>
      <c r="J151" s="1" t="s">
        <v>159</v>
      </c>
      <c r="K151" s="1">
        <v>1.0335506391144125</v>
      </c>
      <c r="L151" s="1">
        <v>4.13420255645765</v>
      </c>
      <c r="M151" s="1">
        <f t="shared" si="3"/>
        <v>-3.100651917</v>
      </c>
    </row>
    <row r="152" ht="15.75" customHeight="1">
      <c r="A152" s="1" t="s">
        <v>160</v>
      </c>
      <c r="B152" s="1">
        <v>1.0301048447319447</v>
      </c>
      <c r="C152" s="1">
        <v>1.0338303955437977</v>
      </c>
      <c r="D152" s="1">
        <f t="shared" si="1"/>
        <v>0.003725550812</v>
      </c>
      <c r="E152" s="1">
        <v>4.135321582175191</v>
      </c>
      <c r="F152" s="1">
        <v>3.1014911866313932</v>
      </c>
      <c r="G152" s="1">
        <f t="shared" si="2"/>
        <v>-3.101491187</v>
      </c>
      <c r="J152" s="1" t="s">
        <v>160</v>
      </c>
      <c r="K152" s="1">
        <v>1.0338303955437977</v>
      </c>
      <c r="L152" s="1">
        <v>4.135321582175191</v>
      </c>
      <c r="M152" s="1">
        <f t="shared" si="3"/>
        <v>-3.101491187</v>
      </c>
    </row>
    <row r="153" ht="15.75" customHeight="1">
      <c r="A153" s="1" t="s">
        <v>161</v>
      </c>
      <c r="B153" s="1">
        <v>1.0302842583226386</v>
      </c>
      <c r="C153" s="1">
        <v>1.0340434573767858</v>
      </c>
      <c r="D153" s="1">
        <f t="shared" si="1"/>
        <v>0.003759199054</v>
      </c>
      <c r="E153" s="1">
        <v>4.136173829507143</v>
      </c>
      <c r="F153" s="1">
        <v>3.1021303721303575</v>
      </c>
      <c r="G153" s="1">
        <f t="shared" si="2"/>
        <v>-3.102130372</v>
      </c>
      <c r="J153" s="1" t="s">
        <v>161</v>
      </c>
      <c r="K153" s="1">
        <v>1.0340434573767858</v>
      </c>
      <c r="L153" s="1">
        <v>4.136173829507143</v>
      </c>
      <c r="M153" s="1">
        <f t="shared" si="3"/>
        <v>-3.102130372</v>
      </c>
    </row>
    <row r="154" ht="15.75" customHeight="1">
      <c r="A154" s="1" t="s">
        <v>162</v>
      </c>
      <c r="B154" s="1">
        <v>1.030542587659656</v>
      </c>
      <c r="C154" s="1">
        <v>1.034422740082178</v>
      </c>
      <c r="D154" s="1">
        <f t="shared" si="1"/>
        <v>0.003880152423</v>
      </c>
      <c r="E154" s="1">
        <v>1.034422740082178</v>
      </c>
      <c r="F154" s="1">
        <v>0.0</v>
      </c>
      <c r="G154" s="1">
        <f t="shared" si="2"/>
        <v>0</v>
      </c>
      <c r="J154" s="1" t="s">
        <v>162</v>
      </c>
      <c r="K154" s="1">
        <v>1.034422740082178</v>
      </c>
      <c r="L154" s="1">
        <v>1.034422740082178</v>
      </c>
      <c r="M154" s="1">
        <f t="shared" si="3"/>
        <v>0</v>
      </c>
    </row>
    <row r="155" ht="15.75" customHeight="1">
      <c r="A155" s="1" t="s">
        <v>163</v>
      </c>
      <c r="B155" s="1">
        <v>1.0307930145058128</v>
      </c>
      <c r="C155" s="1">
        <v>1.0346821070854901</v>
      </c>
      <c r="D155" s="1">
        <f t="shared" si="1"/>
        <v>0.00388909258</v>
      </c>
      <c r="E155" s="1">
        <v>4.1387284283419605</v>
      </c>
      <c r="F155" s="1">
        <v>3.1040463212564706</v>
      </c>
      <c r="G155" s="1">
        <f t="shared" si="2"/>
        <v>-3.104046321</v>
      </c>
      <c r="J155" s="1" t="s">
        <v>163</v>
      </c>
      <c r="K155" s="1">
        <v>1.0346821070854901</v>
      </c>
      <c r="L155" s="1">
        <v>4.1387284283419605</v>
      </c>
      <c r="M155" s="1">
        <f t="shared" si="3"/>
        <v>-3.104046321</v>
      </c>
    </row>
    <row r="156" ht="15.75" customHeight="1">
      <c r="A156" s="1" t="s">
        <v>164</v>
      </c>
      <c r="B156" s="1">
        <v>1.0311382358361423</v>
      </c>
      <c r="C156" s="1">
        <v>1.035110715707933</v>
      </c>
      <c r="D156" s="1">
        <f t="shared" si="1"/>
        <v>0.003972479872</v>
      </c>
      <c r="E156" s="1">
        <v>4.140442862831732</v>
      </c>
      <c r="F156" s="1">
        <v>3.1053321471237987</v>
      </c>
      <c r="G156" s="1">
        <f t="shared" si="2"/>
        <v>-3.105332147</v>
      </c>
      <c r="J156" s="1" t="s">
        <v>164</v>
      </c>
      <c r="K156" s="1">
        <v>1.035110715707933</v>
      </c>
      <c r="L156" s="1">
        <v>4.140442862831732</v>
      </c>
      <c r="M156" s="1">
        <f t="shared" si="3"/>
        <v>-3.105332147</v>
      </c>
    </row>
    <row r="157" ht="15.75" customHeight="1">
      <c r="A157" s="1" t="s">
        <v>165</v>
      </c>
      <c r="B157" s="1">
        <v>1.031466659324682</v>
      </c>
      <c r="C157" s="1">
        <v>1.0356480667559262</v>
      </c>
      <c r="D157" s="1">
        <f t="shared" si="1"/>
        <v>0.004181407431</v>
      </c>
      <c r="E157" s="1">
        <v>1.0356480667559262</v>
      </c>
      <c r="F157" s="1">
        <v>0.0</v>
      </c>
      <c r="G157" s="1">
        <f t="shared" si="2"/>
        <v>0</v>
      </c>
      <c r="J157" s="1" t="s">
        <v>165</v>
      </c>
      <c r="K157" s="1">
        <v>1.0356480667559262</v>
      </c>
      <c r="L157" s="1">
        <v>1.0356480667559262</v>
      </c>
      <c r="M157" s="1">
        <f t="shared" si="3"/>
        <v>0</v>
      </c>
    </row>
    <row r="158" ht="15.75" customHeight="1">
      <c r="A158" s="1" t="s">
        <v>166</v>
      </c>
      <c r="B158" s="1">
        <v>1.0316695117155164</v>
      </c>
      <c r="C158" s="1">
        <v>1.0359779266516826</v>
      </c>
      <c r="D158" s="1">
        <f t="shared" si="1"/>
        <v>0.004308414936</v>
      </c>
      <c r="E158" s="1">
        <v>4.143911706606731</v>
      </c>
      <c r="F158" s="1">
        <v>3.107933779955048</v>
      </c>
      <c r="G158" s="1">
        <f t="shared" si="2"/>
        <v>-3.10793378</v>
      </c>
      <c r="J158" s="1" t="s">
        <v>166</v>
      </c>
      <c r="K158" s="1">
        <v>1.0359779266516826</v>
      </c>
      <c r="L158" s="1">
        <v>4.143911706606731</v>
      </c>
      <c r="M158" s="1">
        <f t="shared" si="3"/>
        <v>-3.10793378</v>
      </c>
    </row>
    <row r="159" ht="15.75" customHeight="1">
      <c r="A159" s="1" t="s">
        <v>167</v>
      </c>
      <c r="B159" s="1">
        <v>1.0318618728955975</v>
      </c>
      <c r="C159" s="1">
        <v>1.0365966432054212</v>
      </c>
      <c r="D159" s="1">
        <f t="shared" si="1"/>
        <v>0.00473477031</v>
      </c>
      <c r="E159" s="1">
        <v>4.146386572821685</v>
      </c>
      <c r="F159" s="1">
        <v>3.1097899296162637</v>
      </c>
      <c r="G159" s="1">
        <f t="shared" si="2"/>
        <v>-3.10978993</v>
      </c>
      <c r="J159" s="1" t="s">
        <v>167</v>
      </c>
      <c r="K159" s="1">
        <v>1.0365966432054212</v>
      </c>
      <c r="L159" s="1">
        <v>4.146386572821685</v>
      </c>
      <c r="M159" s="1">
        <f t="shared" si="3"/>
        <v>-3.10978993</v>
      </c>
    </row>
    <row r="160" ht="15.75" customHeight="1">
      <c r="A160" s="1" t="s">
        <v>168</v>
      </c>
      <c r="B160" s="1">
        <v>1.032045511307399</v>
      </c>
      <c r="C160" s="1">
        <v>1.037145399107375</v>
      </c>
      <c r="D160" s="1">
        <f t="shared" si="1"/>
        <v>0.0050998878</v>
      </c>
      <c r="E160" s="1">
        <v>4.1485815964295</v>
      </c>
      <c r="F160" s="1">
        <v>3.1114361973221247</v>
      </c>
      <c r="G160" s="1">
        <f t="shared" si="2"/>
        <v>-3.111436197</v>
      </c>
      <c r="J160" s="1" t="s">
        <v>168</v>
      </c>
      <c r="K160" s="1">
        <v>1.037145399107375</v>
      </c>
      <c r="L160" s="1">
        <v>4.1485815964295</v>
      </c>
      <c r="M160" s="1">
        <f t="shared" si="3"/>
        <v>-3.111436197</v>
      </c>
    </row>
    <row r="161" ht="15.75" customHeight="1">
      <c r="A161" s="1" t="s">
        <v>169</v>
      </c>
      <c r="B161" s="1">
        <v>1.032212381697196</v>
      </c>
      <c r="C161" s="1">
        <v>1.0375741444824627</v>
      </c>
      <c r="D161" s="1">
        <f t="shared" si="1"/>
        <v>0.005361762785</v>
      </c>
      <c r="E161" s="1">
        <v>4.150296577929851</v>
      </c>
      <c r="F161" s="1">
        <v>3.112722433447388</v>
      </c>
      <c r="G161" s="1">
        <f t="shared" si="2"/>
        <v>-3.112722433</v>
      </c>
      <c r="J161" s="1" t="s">
        <v>169</v>
      </c>
      <c r="K161" s="1">
        <v>1.0375741444824627</v>
      </c>
      <c r="L161" s="1">
        <v>4.150296577929851</v>
      </c>
      <c r="M161" s="1">
        <f t="shared" si="3"/>
        <v>-3.112722433</v>
      </c>
    </row>
    <row r="162" ht="15.75" customHeight="1">
      <c r="A162" s="1" t="s">
        <v>170</v>
      </c>
      <c r="B162" s="1">
        <v>1.0323728251207238</v>
      </c>
      <c r="C162" s="1">
        <v>1.0379255095679158</v>
      </c>
      <c r="D162" s="1">
        <f t="shared" si="1"/>
        <v>0.005552684447</v>
      </c>
      <c r="E162" s="1">
        <v>4.151702038271663</v>
      </c>
      <c r="F162" s="1">
        <v>3.1137765287037475</v>
      </c>
      <c r="G162" s="1">
        <f t="shared" si="2"/>
        <v>-3.113776529</v>
      </c>
      <c r="J162" s="1" t="s">
        <v>170</v>
      </c>
      <c r="K162" s="1">
        <v>1.0379255095679158</v>
      </c>
      <c r="L162" s="1">
        <v>4.151702038271663</v>
      </c>
      <c r="M162" s="1">
        <f t="shared" si="3"/>
        <v>-3.113776529</v>
      </c>
    </row>
    <row r="163" ht="15.75" customHeight="1">
      <c r="A163" s="1" t="s">
        <v>171</v>
      </c>
      <c r="B163" s="1">
        <v>1.0325433263404722</v>
      </c>
      <c r="C163" s="1">
        <v>1.0381954983559005</v>
      </c>
      <c r="D163" s="1">
        <f t="shared" si="1"/>
        <v>0.005652172015</v>
      </c>
      <c r="E163" s="1">
        <v>1.0381954983559005</v>
      </c>
      <c r="F163" s="1">
        <v>0.0</v>
      </c>
      <c r="G163" s="1">
        <f t="shared" si="2"/>
        <v>0</v>
      </c>
      <c r="J163" s="1" t="s">
        <v>171</v>
      </c>
      <c r="K163" s="1">
        <v>1.0381954983559005</v>
      </c>
      <c r="L163" s="1">
        <v>1.0381954983559005</v>
      </c>
      <c r="M163" s="1">
        <f t="shared" si="3"/>
        <v>0</v>
      </c>
    </row>
    <row r="164" ht="15.75" customHeight="1">
      <c r="A164" s="1" t="s">
        <v>172</v>
      </c>
      <c r="B164" s="1">
        <v>1.0328588964103473</v>
      </c>
      <c r="C164" s="1">
        <v>1.0383669612174748</v>
      </c>
      <c r="D164" s="1">
        <f t="shared" si="1"/>
        <v>0.005508064807</v>
      </c>
      <c r="E164" s="1">
        <v>1.0383669612174748</v>
      </c>
      <c r="F164" s="1">
        <v>0.0</v>
      </c>
      <c r="G164" s="1">
        <f t="shared" si="2"/>
        <v>0</v>
      </c>
      <c r="J164" s="1" t="s">
        <v>172</v>
      </c>
      <c r="K164" s="1">
        <v>1.0383669612174748</v>
      </c>
      <c r="L164" s="1">
        <v>1.0383669612174748</v>
      </c>
      <c r="M164" s="1">
        <f t="shared" si="3"/>
        <v>0</v>
      </c>
    </row>
    <row r="165" ht="15.75" customHeight="1">
      <c r="A165" s="1" t="s">
        <v>173</v>
      </c>
      <c r="B165" s="1">
        <v>1.0330446772080957</v>
      </c>
      <c r="C165" s="1">
        <v>1.038684311130208</v>
      </c>
      <c r="D165" s="1">
        <f t="shared" si="1"/>
        <v>0.005639633922</v>
      </c>
      <c r="E165" s="1">
        <v>1.038684311130208</v>
      </c>
      <c r="F165" s="1">
        <v>0.0</v>
      </c>
      <c r="G165" s="1">
        <f t="shared" si="2"/>
        <v>0</v>
      </c>
      <c r="J165" s="1" t="s">
        <v>173</v>
      </c>
      <c r="K165" s="1">
        <v>1.038684311130208</v>
      </c>
      <c r="L165" s="1">
        <v>1.038684311130208</v>
      </c>
      <c r="M165" s="1">
        <f t="shared" si="3"/>
        <v>0</v>
      </c>
    </row>
    <row r="166" ht="15.75" customHeight="1">
      <c r="A166" s="1" t="s">
        <v>174</v>
      </c>
      <c r="B166" s="1">
        <v>1.0332502572828555</v>
      </c>
      <c r="C166" s="1">
        <v>1.0388711397479418</v>
      </c>
      <c r="D166" s="1">
        <f t="shared" si="1"/>
        <v>0.005620882465</v>
      </c>
      <c r="E166" s="1">
        <v>4.155484558991767</v>
      </c>
      <c r="F166" s="1">
        <v>3.1166134192438255</v>
      </c>
      <c r="G166" s="1">
        <f t="shared" si="2"/>
        <v>-3.116613419</v>
      </c>
      <c r="J166" s="1" t="s">
        <v>174</v>
      </c>
      <c r="K166" s="1">
        <v>1.0388711397479418</v>
      </c>
      <c r="L166" s="1">
        <v>4.155484558991767</v>
      </c>
      <c r="M166" s="1">
        <f t="shared" si="3"/>
        <v>-3.116613419</v>
      </c>
    </row>
    <row r="167" ht="15.75" customHeight="1">
      <c r="A167" s="1" t="s">
        <v>175</v>
      </c>
      <c r="B167" s="1">
        <v>1.0334656271356115</v>
      </c>
      <c r="C167" s="1">
        <v>1.039370089210804</v>
      </c>
      <c r="D167" s="1">
        <f t="shared" si="1"/>
        <v>0.005904462075</v>
      </c>
      <c r="E167" s="1">
        <v>4.157480356843216</v>
      </c>
      <c r="F167" s="1">
        <v>3.118110267632412</v>
      </c>
      <c r="G167" s="1">
        <f t="shared" si="2"/>
        <v>-3.118110268</v>
      </c>
      <c r="J167" s="1" t="s">
        <v>175</v>
      </c>
      <c r="K167" s="1">
        <v>1.039370089210804</v>
      </c>
      <c r="L167" s="1">
        <v>4.157480356843216</v>
      </c>
      <c r="M167" s="1">
        <f t="shared" si="3"/>
        <v>-3.118110268</v>
      </c>
    </row>
    <row r="168" ht="15.75" customHeight="1">
      <c r="A168" s="1" t="s">
        <v>176</v>
      </c>
      <c r="B168" s="1">
        <v>1.0336668148497234</v>
      </c>
      <c r="C168" s="1">
        <v>1.0398903147308838</v>
      </c>
      <c r="D168" s="1">
        <f t="shared" si="1"/>
        <v>0.006223499881</v>
      </c>
      <c r="E168" s="1">
        <v>4.159561258923535</v>
      </c>
      <c r="F168" s="1">
        <v>3.1196709441926513</v>
      </c>
      <c r="G168" s="1">
        <f t="shared" si="2"/>
        <v>-3.119670944</v>
      </c>
      <c r="J168" s="1" t="s">
        <v>176</v>
      </c>
      <c r="K168" s="1">
        <v>1.0398903147308838</v>
      </c>
      <c r="L168" s="1">
        <v>4.159561258923535</v>
      </c>
      <c r="M168" s="1">
        <f t="shared" si="3"/>
        <v>-3.119670944</v>
      </c>
    </row>
    <row r="169" ht="15.75" customHeight="1">
      <c r="A169" s="1" t="s">
        <v>177</v>
      </c>
      <c r="B169" s="1">
        <v>1.0338921692873073</v>
      </c>
      <c r="C169" s="1">
        <v>1.0403656494604712</v>
      </c>
      <c r="D169" s="1">
        <f t="shared" si="1"/>
        <v>0.006473480173</v>
      </c>
      <c r="E169" s="1">
        <v>4.161462597841885</v>
      </c>
      <c r="F169" s="1">
        <v>3.1210969483814135</v>
      </c>
      <c r="G169" s="1">
        <f t="shared" si="2"/>
        <v>-3.121096948</v>
      </c>
      <c r="J169" s="1" t="s">
        <v>177</v>
      </c>
      <c r="K169" s="1">
        <v>1.0403656494604712</v>
      </c>
      <c r="L169" s="1">
        <v>4.161462597841885</v>
      </c>
      <c r="M169" s="1">
        <f t="shared" si="3"/>
        <v>-3.121096948</v>
      </c>
    </row>
    <row r="170" ht="15.75" customHeight="1">
      <c r="A170" s="1" t="s">
        <v>178</v>
      </c>
      <c r="B170" s="1">
        <v>1.0340938268939073</v>
      </c>
      <c r="C170" s="1">
        <v>1.0409499364306343</v>
      </c>
      <c r="D170" s="1">
        <f t="shared" si="1"/>
        <v>0.006856109537</v>
      </c>
      <c r="E170" s="1">
        <v>4.163799745722537</v>
      </c>
      <c r="F170" s="1">
        <v>3.122849809291903</v>
      </c>
      <c r="G170" s="1">
        <f t="shared" si="2"/>
        <v>-3.122849809</v>
      </c>
      <c r="J170" s="1" t="s">
        <v>178</v>
      </c>
      <c r="K170" s="1">
        <v>1.0409499364306343</v>
      </c>
      <c r="L170" s="1">
        <v>4.163799745722537</v>
      </c>
      <c r="M170" s="1">
        <f t="shared" si="3"/>
        <v>-3.122849809</v>
      </c>
    </row>
    <row r="171" ht="15.75" customHeight="1">
      <c r="A171" s="1" t="s">
        <v>179</v>
      </c>
      <c r="B171" s="1">
        <v>1.0342647698399872</v>
      </c>
      <c r="C171" s="1">
        <v>1.0414176983833157</v>
      </c>
      <c r="D171" s="1">
        <f t="shared" si="1"/>
        <v>0.007152928543</v>
      </c>
      <c r="E171" s="1">
        <v>4.165670793533263</v>
      </c>
      <c r="F171" s="1">
        <v>3.124253095149947</v>
      </c>
      <c r="G171" s="1">
        <f t="shared" si="2"/>
        <v>-3.124253095</v>
      </c>
      <c r="J171" s="1" t="s">
        <v>179</v>
      </c>
      <c r="K171" s="1">
        <v>1.0414176983833157</v>
      </c>
      <c r="L171" s="1">
        <v>4.165670793533263</v>
      </c>
      <c r="M171" s="1">
        <f t="shared" si="3"/>
        <v>-3.124253095</v>
      </c>
    </row>
    <row r="172" ht="15.75" customHeight="1">
      <c r="A172" s="1" t="s">
        <v>180</v>
      </c>
      <c r="B172" s="1">
        <v>1.0344082920285125</v>
      </c>
      <c r="C172" s="1">
        <v>1.041753330513719</v>
      </c>
      <c r="D172" s="1">
        <f t="shared" si="1"/>
        <v>0.007345038485</v>
      </c>
      <c r="E172" s="1">
        <v>4.167013322054876</v>
      </c>
      <c r="F172" s="1">
        <v>3.125259991541157</v>
      </c>
      <c r="G172" s="1">
        <f t="shared" si="2"/>
        <v>-3.125259992</v>
      </c>
      <c r="J172" s="1" t="s">
        <v>180</v>
      </c>
      <c r="K172" s="1">
        <v>1.041753330513719</v>
      </c>
      <c r="L172" s="1">
        <v>4.167013322054876</v>
      </c>
      <c r="M172" s="1">
        <f t="shared" si="3"/>
        <v>-3.125259992</v>
      </c>
    </row>
    <row r="173" ht="15.75" customHeight="1">
      <c r="A173" s="1" t="s">
        <v>181</v>
      </c>
      <c r="B173" s="1">
        <v>1.0348031457554125</v>
      </c>
      <c r="C173" s="1">
        <v>1.0419847164638534</v>
      </c>
      <c r="D173" s="1">
        <f t="shared" si="1"/>
        <v>0.007181570708</v>
      </c>
      <c r="E173" s="1">
        <v>1.0419847164638534</v>
      </c>
      <c r="F173" s="1">
        <v>0.0</v>
      </c>
      <c r="G173" s="1">
        <f t="shared" si="2"/>
        <v>0</v>
      </c>
      <c r="J173" s="1" t="s">
        <v>181</v>
      </c>
      <c r="K173" s="1">
        <v>1.0419847164638534</v>
      </c>
      <c r="L173" s="1">
        <v>1.0419847164638534</v>
      </c>
      <c r="M173" s="1">
        <f t="shared" si="3"/>
        <v>0</v>
      </c>
    </row>
    <row r="174" ht="15.75" customHeight="1">
      <c r="A174" s="1" t="s">
        <v>182</v>
      </c>
      <c r="B174" s="1">
        <v>1.0350909984827161</v>
      </c>
      <c r="C174" s="1">
        <v>1.0423824622590478</v>
      </c>
      <c r="D174" s="1">
        <f t="shared" si="1"/>
        <v>0.007291463776</v>
      </c>
      <c r="E174" s="1">
        <v>1.0423824622590478</v>
      </c>
      <c r="F174" s="1">
        <v>0.0</v>
      </c>
      <c r="G174" s="1">
        <f t="shared" si="2"/>
        <v>0</v>
      </c>
      <c r="J174" s="1" t="s">
        <v>182</v>
      </c>
      <c r="K174" s="1">
        <v>1.0423824622590478</v>
      </c>
      <c r="L174" s="1">
        <v>1.0423824622590478</v>
      </c>
      <c r="M174" s="1">
        <f t="shared" si="3"/>
        <v>0</v>
      </c>
    </row>
    <row r="175" ht="15.75" customHeight="1">
      <c r="A175" s="1" t="s">
        <v>183</v>
      </c>
      <c r="B175" s="1">
        <v>1.0353843155356235</v>
      </c>
      <c r="C175" s="1">
        <v>1.0426724233360753</v>
      </c>
      <c r="D175" s="1">
        <f t="shared" si="1"/>
        <v>0.0072881078</v>
      </c>
      <c r="E175" s="1">
        <v>4.170689693344301</v>
      </c>
      <c r="F175" s="1">
        <v>3.1280172700082263</v>
      </c>
      <c r="G175" s="1">
        <f t="shared" si="2"/>
        <v>-3.12801727</v>
      </c>
      <c r="J175" s="1" t="s">
        <v>183</v>
      </c>
      <c r="K175" s="1">
        <v>1.0426724233360753</v>
      </c>
      <c r="L175" s="1">
        <v>4.170689693344301</v>
      </c>
      <c r="M175" s="1">
        <f t="shared" si="3"/>
        <v>-3.12801727</v>
      </c>
    </row>
    <row r="176" ht="15.75" customHeight="1">
      <c r="A176" s="1" t="s">
        <v>184</v>
      </c>
      <c r="B176" s="1">
        <v>1.035733144780986</v>
      </c>
      <c r="C176" s="1">
        <v>1.0430100235850168</v>
      </c>
      <c r="D176" s="1">
        <f t="shared" si="1"/>
        <v>0.007276878804</v>
      </c>
      <c r="E176" s="1">
        <v>1.0430100235850168</v>
      </c>
      <c r="F176" s="1">
        <v>0.0</v>
      </c>
      <c r="G176" s="1">
        <f t="shared" si="2"/>
        <v>0</v>
      </c>
      <c r="J176" s="1" t="s">
        <v>184</v>
      </c>
      <c r="K176" s="1">
        <v>1.0430100235850168</v>
      </c>
      <c r="L176" s="1">
        <v>1.0430100235850168</v>
      </c>
      <c r="M176" s="1">
        <f t="shared" si="3"/>
        <v>0</v>
      </c>
    </row>
    <row r="177" ht="15.75" customHeight="1">
      <c r="A177" s="1" t="s">
        <v>185</v>
      </c>
      <c r="B177" s="1">
        <v>1.036084085427284</v>
      </c>
      <c r="C177" s="1">
        <v>1.0433614219923266</v>
      </c>
      <c r="D177" s="1">
        <f t="shared" si="1"/>
        <v>0.007277336565</v>
      </c>
      <c r="E177" s="1">
        <v>1.0433614219923266</v>
      </c>
      <c r="F177" s="1">
        <v>0.0</v>
      </c>
      <c r="G177" s="1">
        <f t="shared" si="2"/>
        <v>0</v>
      </c>
      <c r="J177" s="1" t="s">
        <v>185</v>
      </c>
      <c r="K177" s="1">
        <v>1.0433614219923266</v>
      </c>
      <c r="L177" s="1">
        <v>1.0433614219923266</v>
      </c>
      <c r="M177" s="1">
        <f t="shared" si="3"/>
        <v>0</v>
      </c>
    </row>
    <row r="178" ht="15.75" customHeight="1">
      <c r="A178" s="1" t="s">
        <v>186</v>
      </c>
      <c r="B178" s="1">
        <v>1.036323918120563</v>
      </c>
      <c r="C178" s="1">
        <v>1.0437149473512486</v>
      </c>
      <c r="D178" s="1">
        <f t="shared" si="1"/>
        <v>0.007391029231</v>
      </c>
      <c r="E178" s="1">
        <v>1.0437149473512486</v>
      </c>
      <c r="F178" s="1">
        <v>0.0</v>
      </c>
      <c r="G178" s="1">
        <f t="shared" si="2"/>
        <v>0</v>
      </c>
      <c r="J178" s="1" t="s">
        <v>186</v>
      </c>
      <c r="K178" s="1">
        <v>1.0437149473512486</v>
      </c>
      <c r="L178" s="1">
        <v>1.0437149473512486</v>
      </c>
      <c r="M178" s="1">
        <f t="shared" si="3"/>
        <v>0</v>
      </c>
    </row>
    <row r="179" ht="15.75" customHeight="1">
      <c r="A179" s="1" t="s">
        <v>187</v>
      </c>
      <c r="B179" s="1">
        <v>1.036566587030162</v>
      </c>
      <c r="C179" s="1">
        <v>1.0439565464360716</v>
      </c>
      <c r="D179" s="1">
        <f t="shared" si="1"/>
        <v>0.007389959406</v>
      </c>
      <c r="E179" s="1">
        <v>1.0439565464360716</v>
      </c>
      <c r="F179" s="1">
        <v>0.0</v>
      </c>
      <c r="G179" s="1">
        <f t="shared" si="2"/>
        <v>0</v>
      </c>
      <c r="J179" s="1" t="s">
        <v>187</v>
      </c>
      <c r="K179" s="1">
        <v>1.0439565464360716</v>
      </c>
      <c r="L179" s="1">
        <v>1.0439565464360716</v>
      </c>
      <c r="M179" s="1">
        <f t="shared" si="3"/>
        <v>0</v>
      </c>
    </row>
    <row r="180" ht="15.75" customHeight="1">
      <c r="A180" s="1" t="s">
        <v>188</v>
      </c>
      <c r="B180" s="1">
        <v>1.0369634447928446</v>
      </c>
      <c r="C180" s="1">
        <v>1.0442010026262285</v>
      </c>
      <c r="D180" s="1">
        <f t="shared" si="1"/>
        <v>0.007237557833</v>
      </c>
      <c r="E180" s="1">
        <v>4.176804010504914</v>
      </c>
      <c r="F180" s="1">
        <v>3.1326030078786857</v>
      </c>
      <c r="G180" s="1">
        <f t="shared" si="2"/>
        <v>-3.132603008</v>
      </c>
      <c r="J180" s="1" t="s">
        <v>188</v>
      </c>
      <c r="K180" s="1">
        <v>1.0442010026262285</v>
      </c>
      <c r="L180" s="1">
        <v>4.176804010504914</v>
      </c>
      <c r="M180" s="1">
        <f t="shared" si="3"/>
        <v>-3.132603008</v>
      </c>
    </row>
    <row r="181" ht="15.75" customHeight="1">
      <c r="A181" s="1" t="s">
        <v>189</v>
      </c>
      <c r="B181" s="1">
        <v>1.0373327137898667</v>
      </c>
      <c r="C181" s="1">
        <v>1.0449768482102022</v>
      </c>
      <c r="D181" s="1">
        <f t="shared" si="1"/>
        <v>0.00764413442</v>
      </c>
      <c r="E181" s="1">
        <v>4.179907392840809</v>
      </c>
      <c r="F181" s="1">
        <v>3.1349305446306066</v>
      </c>
      <c r="G181" s="1">
        <f t="shared" si="2"/>
        <v>-3.134930545</v>
      </c>
      <c r="J181" s="1" t="s">
        <v>189</v>
      </c>
      <c r="K181" s="1">
        <v>1.0449768482102022</v>
      </c>
      <c r="L181" s="1">
        <v>4.179907392840809</v>
      </c>
      <c r="M181" s="1">
        <f t="shared" si="3"/>
        <v>-3.134930545</v>
      </c>
    </row>
    <row r="182" ht="15.75" customHeight="1">
      <c r="A182" s="1" t="s">
        <v>190</v>
      </c>
      <c r="B182" s="1">
        <v>1.0376678547232803</v>
      </c>
      <c r="C182" s="1">
        <v>1.045741987737991</v>
      </c>
      <c r="D182" s="1">
        <f t="shared" si="1"/>
        <v>0.008074133015</v>
      </c>
      <c r="E182" s="1">
        <v>4.182967950951964</v>
      </c>
      <c r="F182" s="1">
        <v>3.137225963213973</v>
      </c>
      <c r="G182" s="1">
        <f t="shared" si="2"/>
        <v>-3.137225963</v>
      </c>
      <c r="J182" s="1" t="s">
        <v>190</v>
      </c>
      <c r="K182" s="1">
        <v>1.045741987737991</v>
      </c>
      <c r="L182" s="1">
        <v>4.182967950951964</v>
      </c>
      <c r="M182" s="1">
        <f t="shared" si="3"/>
        <v>-3.137225963</v>
      </c>
    </row>
    <row r="183" ht="15.75" customHeight="1">
      <c r="A183" s="1" t="s">
        <v>191</v>
      </c>
      <c r="B183" s="1">
        <v>1.0379986158769736</v>
      </c>
      <c r="C183" s="1">
        <v>1.0465263342706779</v>
      </c>
      <c r="D183" s="1">
        <f t="shared" si="1"/>
        <v>0.008527718394</v>
      </c>
      <c r="E183" s="1">
        <v>4.1861053370827115</v>
      </c>
      <c r="F183" s="1">
        <v>3.1395790028120336</v>
      </c>
      <c r="G183" s="1">
        <f t="shared" si="2"/>
        <v>-3.139579003</v>
      </c>
      <c r="J183" s="1" t="s">
        <v>191</v>
      </c>
      <c r="K183" s="1">
        <v>1.0465263342706779</v>
      </c>
      <c r="L183" s="1">
        <v>4.1861053370827115</v>
      </c>
      <c r="M183" s="1">
        <f t="shared" si="3"/>
        <v>-3.139579003</v>
      </c>
    </row>
    <row r="184" ht="15.75" customHeight="1">
      <c r="A184" s="1" t="s">
        <v>192</v>
      </c>
      <c r="B184" s="1">
        <v>1.0382837508801148</v>
      </c>
      <c r="C184" s="1">
        <v>1.047260223084523</v>
      </c>
      <c r="D184" s="1">
        <f t="shared" si="1"/>
        <v>0.008976472204</v>
      </c>
      <c r="E184" s="1">
        <v>4.189040892338092</v>
      </c>
      <c r="F184" s="1">
        <v>3.141780669253569</v>
      </c>
      <c r="G184" s="1">
        <f t="shared" si="2"/>
        <v>-3.141780669</v>
      </c>
      <c r="J184" s="1" t="s">
        <v>192</v>
      </c>
      <c r="K184" s="1">
        <v>1.047260223084523</v>
      </c>
      <c r="L184" s="1">
        <v>4.189040892338092</v>
      </c>
      <c r="M184" s="1">
        <f t="shared" si="3"/>
        <v>-3.141780669</v>
      </c>
    </row>
    <row r="185" ht="15.75" customHeight="1">
      <c r="A185" s="1" t="s">
        <v>193</v>
      </c>
      <c r="B185" s="1">
        <v>1.038529889051529</v>
      </c>
      <c r="C185" s="1">
        <v>1.0480623498581734</v>
      </c>
      <c r="D185" s="1">
        <f t="shared" si="1"/>
        <v>0.009532460807</v>
      </c>
      <c r="E185" s="1">
        <v>4.1922493994326935</v>
      </c>
      <c r="F185" s="1">
        <v>3.14418704957452</v>
      </c>
      <c r="G185" s="1">
        <f t="shared" si="2"/>
        <v>-3.14418705</v>
      </c>
      <c r="J185" s="1" t="s">
        <v>193</v>
      </c>
      <c r="K185" s="1">
        <v>1.0480623498581734</v>
      </c>
      <c r="L185" s="1">
        <v>4.1922493994326935</v>
      </c>
      <c r="M185" s="1">
        <f t="shared" si="3"/>
        <v>-3.14418705</v>
      </c>
    </row>
    <row r="186" ht="15.75" customHeight="1">
      <c r="A186" s="1" t="s">
        <v>194</v>
      </c>
      <c r="B186" s="1">
        <v>1.0387772396732773</v>
      </c>
      <c r="C186" s="1">
        <v>1.0483594638214084</v>
      </c>
      <c r="D186" s="1">
        <f t="shared" si="1"/>
        <v>0.009582224148</v>
      </c>
      <c r="E186" s="1">
        <v>4.193437855285634</v>
      </c>
      <c r="F186" s="1">
        <v>3.1450783914642253</v>
      </c>
      <c r="G186" s="1">
        <f t="shared" si="2"/>
        <v>-3.145078391</v>
      </c>
      <c r="J186" s="1" t="s">
        <v>194</v>
      </c>
      <c r="K186" s="1">
        <v>1.0483594638214084</v>
      </c>
      <c r="L186" s="1">
        <v>4.193437855285634</v>
      </c>
      <c r="M186" s="1">
        <f t="shared" si="3"/>
        <v>-3.145078391</v>
      </c>
    </row>
    <row r="187" ht="15.75" customHeight="1">
      <c r="A187" s="1" t="s">
        <v>195</v>
      </c>
      <c r="B187" s="1">
        <v>1.0390404635605552</v>
      </c>
      <c r="C187" s="1">
        <v>1.0487934100377232</v>
      </c>
      <c r="D187" s="1">
        <f t="shared" si="1"/>
        <v>0.009752946477</v>
      </c>
      <c r="E187" s="1">
        <v>1.0487934100377232</v>
      </c>
      <c r="F187" s="1">
        <v>0.0</v>
      </c>
      <c r="G187" s="1">
        <f t="shared" si="2"/>
        <v>0</v>
      </c>
      <c r="J187" s="1" t="s">
        <v>195</v>
      </c>
      <c r="K187" s="1">
        <v>1.0487934100377232</v>
      </c>
      <c r="L187" s="1">
        <v>1.0487934100377232</v>
      </c>
      <c r="M187" s="1">
        <f t="shared" si="3"/>
        <v>0</v>
      </c>
    </row>
    <row r="188" ht="15.75" customHeight="1">
      <c r="A188" s="1" t="s">
        <v>196</v>
      </c>
      <c r="B188" s="1">
        <v>1.0392936908827979</v>
      </c>
      <c r="C188" s="1">
        <v>1.0490591720007292</v>
      </c>
      <c r="D188" s="1">
        <f t="shared" si="1"/>
        <v>0.009765481118</v>
      </c>
      <c r="E188" s="1">
        <v>1.0490591720007292</v>
      </c>
      <c r="F188" s="1">
        <v>0.0</v>
      </c>
      <c r="G188" s="1">
        <f t="shared" si="2"/>
        <v>0</v>
      </c>
      <c r="J188" s="1" t="s">
        <v>196</v>
      </c>
      <c r="K188" s="1">
        <v>1.0490591720007292</v>
      </c>
      <c r="L188" s="1">
        <v>1.0490591720007292</v>
      </c>
      <c r="M188" s="1">
        <f t="shared" si="3"/>
        <v>0</v>
      </c>
    </row>
    <row r="189" ht="15.75" customHeight="1">
      <c r="A189" s="1" t="s">
        <v>197</v>
      </c>
      <c r="B189" s="1">
        <v>1.039492958988832</v>
      </c>
      <c r="C189" s="1">
        <v>1.0493148410091233</v>
      </c>
      <c r="D189" s="1">
        <f t="shared" si="1"/>
        <v>0.00982188202</v>
      </c>
      <c r="E189" s="1">
        <v>4.197259364036493</v>
      </c>
      <c r="F189" s="1">
        <v>3.1479445230273697</v>
      </c>
      <c r="G189" s="1">
        <f t="shared" si="2"/>
        <v>-3.147944523</v>
      </c>
      <c r="J189" s="1" t="s">
        <v>197</v>
      </c>
      <c r="K189" s="1">
        <v>1.0493148410091233</v>
      </c>
      <c r="L189" s="1">
        <v>4.197259364036493</v>
      </c>
      <c r="M189" s="1">
        <f t="shared" si="3"/>
        <v>-3.147944523</v>
      </c>
    </row>
    <row r="190" ht="15.75" customHeight="1">
      <c r="A190" s="1" t="s">
        <v>198</v>
      </c>
      <c r="B190" s="1">
        <v>1.0396429609389766</v>
      </c>
      <c r="C190" s="1">
        <v>1.04978824016024</v>
      </c>
      <c r="D190" s="1">
        <f t="shared" si="1"/>
        <v>0.01014527922</v>
      </c>
      <c r="E190" s="1">
        <v>4.19915296064096</v>
      </c>
      <c r="F190" s="1">
        <v>3.1493647204807202</v>
      </c>
      <c r="G190" s="1">
        <f t="shared" si="2"/>
        <v>-3.14936472</v>
      </c>
      <c r="J190" s="1" t="s">
        <v>198</v>
      </c>
      <c r="K190" s="1">
        <v>1.04978824016024</v>
      </c>
      <c r="L190" s="1">
        <v>4.19915296064096</v>
      </c>
      <c r="M190" s="1">
        <f t="shared" si="3"/>
        <v>-3.14936472</v>
      </c>
    </row>
    <row r="191" ht="15.75" customHeight="1">
      <c r="A191" s="1" t="s">
        <v>199</v>
      </c>
      <c r="B191" s="1">
        <v>1.039895170519155</v>
      </c>
      <c r="C191" s="1">
        <v>1.049981172093871</v>
      </c>
      <c r="D191" s="1">
        <f t="shared" si="1"/>
        <v>0.01008600157</v>
      </c>
      <c r="E191" s="1">
        <v>1.049981172093871</v>
      </c>
      <c r="F191" s="1">
        <v>0.0</v>
      </c>
      <c r="G191" s="1">
        <f t="shared" si="2"/>
        <v>0</v>
      </c>
      <c r="J191" s="1" t="s">
        <v>199</v>
      </c>
      <c r="K191" s="1">
        <v>1.049981172093871</v>
      </c>
      <c r="L191" s="1">
        <v>1.049981172093871</v>
      </c>
      <c r="M191" s="1">
        <f t="shared" si="3"/>
        <v>0</v>
      </c>
    </row>
    <row r="192" ht="15.75" customHeight="1">
      <c r="A192" s="1" t="s">
        <v>200</v>
      </c>
      <c r="B192" s="1">
        <v>1.040182107452489</v>
      </c>
      <c r="C192" s="1">
        <v>1.0502358896464912</v>
      </c>
      <c r="D192" s="1">
        <f t="shared" si="1"/>
        <v>0.01005378219</v>
      </c>
      <c r="E192" s="1">
        <v>4.200943558585965</v>
      </c>
      <c r="F192" s="1">
        <v>3.1507076689394733</v>
      </c>
      <c r="G192" s="1">
        <f t="shared" si="2"/>
        <v>-3.150707669</v>
      </c>
      <c r="J192" s="1" t="s">
        <v>200</v>
      </c>
      <c r="K192" s="1">
        <v>1.0502358896464912</v>
      </c>
      <c r="L192" s="1">
        <v>4.200943558585965</v>
      </c>
      <c r="M192" s="1">
        <f t="shared" si="3"/>
        <v>-3.150707669</v>
      </c>
    </row>
    <row r="193" ht="15.75" customHeight="1">
      <c r="A193" s="1" t="s">
        <v>201</v>
      </c>
      <c r="B193" s="1">
        <v>1.040437434338412</v>
      </c>
      <c r="C193" s="1">
        <v>1.0505602600297173</v>
      </c>
      <c r="D193" s="1">
        <f t="shared" si="1"/>
        <v>0.01012282569</v>
      </c>
      <c r="E193" s="1">
        <v>1.0505602600297173</v>
      </c>
      <c r="F193" s="1">
        <v>0.0</v>
      </c>
      <c r="G193" s="1">
        <f t="shared" si="2"/>
        <v>0</v>
      </c>
      <c r="J193" s="1" t="s">
        <v>201</v>
      </c>
      <c r="K193" s="1">
        <v>1.0505602600297173</v>
      </c>
      <c r="L193" s="1">
        <v>1.0505602600297173</v>
      </c>
      <c r="M193" s="1">
        <f t="shared" si="3"/>
        <v>0</v>
      </c>
    </row>
    <row r="194" ht="15.75" customHeight="1">
      <c r="A194" s="1" t="s">
        <v>202</v>
      </c>
      <c r="B194" s="1">
        <v>1.0407072511741815</v>
      </c>
      <c r="C194" s="1">
        <v>1.0508181343747438</v>
      </c>
      <c r="D194" s="1">
        <f t="shared" si="1"/>
        <v>0.0101108832</v>
      </c>
      <c r="E194" s="1">
        <v>1.0508181343747438</v>
      </c>
      <c r="F194" s="1">
        <v>0.0</v>
      </c>
      <c r="G194" s="1">
        <f t="shared" si="2"/>
        <v>0</v>
      </c>
      <c r="J194" s="1" t="s">
        <v>202</v>
      </c>
      <c r="K194" s="1">
        <v>1.0508181343747438</v>
      </c>
      <c r="L194" s="1">
        <v>1.0508181343747438</v>
      </c>
      <c r="M194" s="1">
        <f t="shared" si="3"/>
        <v>0</v>
      </c>
    </row>
    <row r="195" ht="15.75" customHeight="1">
      <c r="A195" s="1" t="s">
        <v>203</v>
      </c>
      <c r="B195" s="1">
        <v>1.0408788926088064</v>
      </c>
      <c r="C195" s="1">
        <v>1.0510906432394085</v>
      </c>
      <c r="D195" s="1">
        <f t="shared" si="1"/>
        <v>0.01021175063</v>
      </c>
      <c r="E195" s="1">
        <v>4.204362572957634</v>
      </c>
      <c r="F195" s="1">
        <v>3.1532719297182252</v>
      </c>
      <c r="G195" s="1">
        <f t="shared" si="2"/>
        <v>-3.15327193</v>
      </c>
      <c r="J195" s="1" t="s">
        <v>203</v>
      </c>
      <c r="K195" s="1">
        <v>1.0510906432394085</v>
      </c>
      <c r="L195" s="1">
        <v>4.204362572957634</v>
      </c>
      <c r="M195" s="1">
        <f t="shared" si="3"/>
        <v>-3.15327193</v>
      </c>
    </row>
    <row r="196" ht="15.75" customHeight="1">
      <c r="A196" s="1" t="s">
        <v>204</v>
      </c>
      <c r="B196" s="1">
        <v>1.0410089824189825</v>
      </c>
      <c r="C196" s="1">
        <v>1.051468868393338</v>
      </c>
      <c r="D196" s="1">
        <f t="shared" si="1"/>
        <v>0.01045988597</v>
      </c>
      <c r="E196" s="1">
        <v>4.205875473573352</v>
      </c>
      <c r="F196" s="1">
        <v>3.154406605180014</v>
      </c>
      <c r="G196" s="1">
        <f t="shared" si="2"/>
        <v>-3.154406605</v>
      </c>
      <c r="J196" s="1" t="s">
        <v>204</v>
      </c>
      <c r="K196" s="1">
        <v>1.051468868393338</v>
      </c>
      <c r="L196" s="1">
        <v>4.205875473573352</v>
      </c>
      <c r="M196" s="1">
        <f t="shared" si="3"/>
        <v>-3.154406605</v>
      </c>
    </row>
    <row r="197" ht="15.75" customHeight="1">
      <c r="A197" s="1" t="s">
        <v>205</v>
      </c>
      <c r="B197" s="1">
        <v>1.0411361839093822</v>
      </c>
      <c r="C197" s="1">
        <v>1.0516760616916687</v>
      </c>
      <c r="D197" s="1">
        <f t="shared" si="1"/>
        <v>0.01053987778</v>
      </c>
      <c r="E197" s="1">
        <v>4.206704246766675</v>
      </c>
      <c r="F197" s="1">
        <v>3.155028185075006</v>
      </c>
      <c r="G197" s="1">
        <f t="shared" si="2"/>
        <v>-3.155028185</v>
      </c>
      <c r="J197" s="1" t="s">
        <v>205</v>
      </c>
      <c r="K197" s="1">
        <v>1.0516760616916687</v>
      </c>
      <c r="L197" s="1">
        <v>4.206704246766675</v>
      </c>
      <c r="M197" s="1">
        <f t="shared" si="3"/>
        <v>-3.155028185</v>
      </c>
    </row>
    <row r="198" ht="15.75" customHeight="1">
      <c r="A198" s="1" t="s">
        <v>206</v>
      </c>
      <c r="B198" s="1">
        <v>1.0413051080722844</v>
      </c>
      <c r="C198" s="1">
        <v>1.0518447638180244</v>
      </c>
      <c r="D198" s="1">
        <f t="shared" si="1"/>
        <v>0.01053965575</v>
      </c>
      <c r="E198" s="1">
        <v>1.0518447638180244</v>
      </c>
      <c r="F198" s="1">
        <v>0.0</v>
      </c>
      <c r="G198" s="1">
        <f t="shared" si="2"/>
        <v>0</v>
      </c>
      <c r="J198" s="1" t="s">
        <v>206</v>
      </c>
      <c r="K198" s="1">
        <v>1.0518447638180244</v>
      </c>
      <c r="L198" s="1">
        <v>1.0518447638180244</v>
      </c>
      <c r="M198" s="1">
        <f t="shared" si="3"/>
        <v>0</v>
      </c>
    </row>
    <row r="199" ht="15.75" customHeight="1">
      <c r="A199" s="1" t="s">
        <v>207</v>
      </c>
      <c r="B199" s="1">
        <v>1.0414664713042108</v>
      </c>
      <c r="C199" s="1">
        <v>1.0520154254461351</v>
      </c>
      <c r="D199" s="1">
        <f t="shared" si="1"/>
        <v>0.01054895414</v>
      </c>
      <c r="E199" s="1">
        <v>1.0520154254461351</v>
      </c>
      <c r="F199" s="1">
        <v>0.0</v>
      </c>
      <c r="G199" s="1">
        <f t="shared" si="2"/>
        <v>0</v>
      </c>
      <c r="J199" s="1" t="s">
        <v>207</v>
      </c>
      <c r="K199" s="1">
        <v>1.0520154254461351</v>
      </c>
      <c r="L199" s="1">
        <v>1.0520154254461351</v>
      </c>
      <c r="M199" s="1">
        <f t="shared" si="3"/>
        <v>0</v>
      </c>
    </row>
    <row r="200" ht="15.75" customHeight="1">
      <c r="A200" s="1" t="s">
        <v>208</v>
      </c>
      <c r="B200" s="1">
        <v>1.0416064510503213</v>
      </c>
      <c r="C200" s="1">
        <v>1.0521784483755057</v>
      </c>
      <c r="D200" s="1">
        <f t="shared" si="1"/>
        <v>0.01057199733</v>
      </c>
      <c r="E200" s="1">
        <v>4.208713793502023</v>
      </c>
      <c r="F200" s="1">
        <v>3.156535345126517</v>
      </c>
      <c r="G200" s="1">
        <f t="shared" si="2"/>
        <v>-3.156535345</v>
      </c>
      <c r="J200" s="1" t="s">
        <v>208</v>
      </c>
      <c r="K200" s="1">
        <v>1.0521784483755057</v>
      </c>
      <c r="L200" s="1">
        <v>4.208713793502023</v>
      </c>
      <c r="M200" s="1">
        <f t="shared" si="3"/>
        <v>-3.156535345</v>
      </c>
    </row>
    <row r="201" ht="15.75" customHeight="1">
      <c r="A201" s="1" t="s">
        <v>209</v>
      </c>
      <c r="B201" s="1">
        <v>1.041729813888394</v>
      </c>
      <c r="C201" s="1">
        <v>1.0524047023663</v>
      </c>
      <c r="D201" s="1">
        <f t="shared" si="1"/>
        <v>0.01067488848</v>
      </c>
      <c r="E201" s="1">
        <v>4.2096188094652</v>
      </c>
      <c r="F201" s="1">
        <v>3.1572141070988997</v>
      </c>
      <c r="G201" s="1">
        <f t="shared" si="2"/>
        <v>-3.157214107</v>
      </c>
      <c r="J201" s="1" t="s">
        <v>209</v>
      </c>
      <c r="K201" s="1">
        <v>1.0524047023663</v>
      </c>
      <c r="L201" s="1">
        <v>4.2096188094652</v>
      </c>
      <c r="M201" s="1">
        <f t="shared" si="3"/>
        <v>-3.157214107</v>
      </c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0"/>
    <col customWidth="1" min="2" max="26" width="8.56"/>
  </cols>
  <sheetData>
    <row r="1" ht="15.75" customHeight="1"/>
    <row r="2" ht="15.75" customHeight="1"/>
    <row r="3" ht="15.75" customHeight="1">
      <c r="A3" s="1" t="s">
        <v>213</v>
      </c>
      <c r="B3" s="1" t="s">
        <v>218</v>
      </c>
      <c r="C3" s="1" t="s">
        <v>219</v>
      </c>
      <c r="D3" s="1" t="s">
        <v>220</v>
      </c>
      <c r="E3" s="1" t="s">
        <v>224</v>
      </c>
    </row>
    <row r="4" ht="15.75" customHeight="1">
      <c r="A4" s="1" t="s">
        <v>10</v>
      </c>
      <c r="B4" s="1">
        <v>1.0</v>
      </c>
      <c r="C4" s="1">
        <v>4.0</v>
      </c>
      <c r="D4" s="1">
        <v>3.0</v>
      </c>
      <c r="E4" s="1">
        <v>1.0000802236598434</v>
      </c>
    </row>
    <row r="5" ht="15.75" customHeight="1">
      <c r="A5" s="1" t="s">
        <v>11</v>
      </c>
      <c r="B5" s="1">
        <v>1.000178350773865</v>
      </c>
      <c r="C5" s="1">
        <v>4.00071340309546</v>
      </c>
      <c r="D5" s="1">
        <v>3.0005350523215952</v>
      </c>
      <c r="E5" s="1">
        <v>1.000160556039569</v>
      </c>
    </row>
    <row r="6" ht="15.75" customHeight="1">
      <c r="A6" s="1" t="s">
        <v>12</v>
      </c>
      <c r="B6" s="1">
        <v>1.0003585019341261</v>
      </c>
      <c r="C6" s="1">
        <v>4.0014340077365045</v>
      </c>
      <c r="D6" s="1">
        <v>3.0010755058023784</v>
      </c>
      <c r="E6" s="1">
        <v>1.000240147388772</v>
      </c>
    </row>
    <row r="7" ht="15.75" customHeight="1">
      <c r="A7" s="1" t="s">
        <v>13</v>
      </c>
      <c r="B7" s="1">
        <v>1.0005379441597113</v>
      </c>
      <c r="C7" s="1">
        <v>4.002151776638845</v>
      </c>
      <c r="D7" s="1">
        <v>3.001613832479134</v>
      </c>
      <c r="E7" s="1">
        <v>1.0003195404942695</v>
      </c>
    </row>
    <row r="8" ht="15.75" customHeight="1">
      <c r="A8" s="1" t="s">
        <v>14</v>
      </c>
      <c r="B8" s="1">
        <v>1.0007095775130246</v>
      </c>
      <c r="C8" s="1">
        <v>4.002838310052098</v>
      </c>
      <c r="D8" s="1">
        <v>3.0021287325390738</v>
      </c>
      <c r="E8" s="1">
        <v>1.0003990667218012</v>
      </c>
    </row>
    <row r="9" ht="15.75" customHeight="1">
      <c r="A9" s="1" t="s">
        <v>15</v>
      </c>
      <c r="B9" s="1">
        <v>1.0008779545307918</v>
      </c>
      <c r="C9" s="1">
        <v>4.003511818123167</v>
      </c>
      <c r="D9" s="1">
        <v>3.0026338635923753</v>
      </c>
      <c r="E9" s="1">
        <v>1.0004784135669111</v>
      </c>
    </row>
    <row r="10" ht="15.75" customHeight="1">
      <c r="A10" s="1" t="s">
        <v>16</v>
      </c>
      <c r="B10" s="1">
        <v>1.001031205717796</v>
      </c>
      <c r="C10" s="1">
        <v>1.001031205717796</v>
      </c>
      <c r="D10" s="1">
        <v>0.0</v>
      </c>
      <c r="E10" s="1">
        <v>1.0005557136911514</v>
      </c>
    </row>
    <row r="11" ht="15.75" customHeight="1">
      <c r="A11" s="1" t="s">
        <v>17</v>
      </c>
      <c r="B11" s="1">
        <v>1.0011085485525046</v>
      </c>
      <c r="C11" s="1">
        <v>1.0011085485525046</v>
      </c>
      <c r="D11" s="1">
        <v>0.0</v>
      </c>
      <c r="E11" s="1">
        <v>1.000634957608437</v>
      </c>
    </row>
    <row r="12" ht="15.75" customHeight="1">
      <c r="A12" s="1" t="s">
        <v>18</v>
      </c>
      <c r="B12" s="1">
        <v>1.0011878362542588</v>
      </c>
      <c r="C12" s="1">
        <v>1.0011878362542588</v>
      </c>
      <c r="D12" s="1">
        <v>0.0</v>
      </c>
      <c r="E12" s="1">
        <v>1.0007177528124045</v>
      </c>
    </row>
    <row r="13" ht="15.75" customHeight="1">
      <c r="A13" s="1" t="s">
        <v>19</v>
      </c>
      <c r="B13" s="1">
        <v>1.0012706772048794</v>
      </c>
      <c r="C13" s="1">
        <v>1.0012706772048794</v>
      </c>
      <c r="D13" s="1">
        <v>0.0</v>
      </c>
      <c r="E13" s="1">
        <v>1.0008552776242448</v>
      </c>
    </row>
    <row r="14" ht="15.75" customHeight="1">
      <c r="A14" s="1" t="s">
        <v>20</v>
      </c>
      <c r="B14" s="1">
        <v>1.0014082780030031</v>
      </c>
      <c r="C14" s="1">
        <v>1.0014082780030031</v>
      </c>
      <c r="D14" s="1">
        <v>0.0</v>
      </c>
      <c r="E14" s="1">
        <v>1.00095967581282</v>
      </c>
    </row>
    <row r="15" ht="15.75" customHeight="1">
      <c r="A15" s="1" t="s">
        <v>21</v>
      </c>
      <c r="B15" s="1">
        <v>1.0015127338744814</v>
      </c>
      <c r="C15" s="1">
        <v>1.0015127338744814</v>
      </c>
      <c r="D15" s="1">
        <v>0.0</v>
      </c>
      <c r="E15" s="1">
        <v>1.001036305808556</v>
      </c>
    </row>
    <row r="16" ht="15.75" customHeight="1">
      <c r="A16" s="1" t="s">
        <v>22</v>
      </c>
      <c r="B16" s="1">
        <v>1.0015894062104214</v>
      </c>
      <c r="C16" s="1">
        <v>1.0015894062104214</v>
      </c>
      <c r="D16" s="1">
        <v>0.0</v>
      </c>
      <c r="E16" s="1">
        <v>1.0011136105334906</v>
      </c>
    </row>
    <row r="17" ht="15.75" customHeight="1">
      <c r="A17" s="1" t="s">
        <v>23</v>
      </c>
      <c r="B17" s="1">
        <v>1.0016667536483665</v>
      </c>
      <c r="C17" s="1">
        <v>1.0016667536483665</v>
      </c>
      <c r="D17" s="1">
        <v>0.0</v>
      </c>
      <c r="E17" s="1">
        <v>1.0015541782765505</v>
      </c>
    </row>
    <row r="18" ht="15.75" customHeight="1">
      <c r="A18" s="1" t="s">
        <v>24</v>
      </c>
      <c r="B18" s="1">
        <v>1.0021075648173585</v>
      </c>
      <c r="C18" s="1">
        <v>1.0021075648173585</v>
      </c>
      <c r="D18" s="1">
        <v>0.0</v>
      </c>
      <c r="E18" s="1">
        <v>1.00162971671697</v>
      </c>
    </row>
    <row r="19" ht="15.75" customHeight="1">
      <c r="A19" s="1" t="s">
        <v>25</v>
      </c>
      <c r="B19" s="1">
        <v>1.0021831449948675</v>
      </c>
      <c r="C19" s="1">
        <v>1.0021831449948675</v>
      </c>
      <c r="D19" s="1">
        <v>0.0</v>
      </c>
      <c r="E19" s="1">
        <v>1.001707188837996</v>
      </c>
    </row>
    <row r="20" ht="15.75" customHeight="1">
      <c r="A20" s="1" t="s">
        <v>26</v>
      </c>
      <c r="B20" s="1">
        <v>1.0022606599213952</v>
      </c>
      <c r="C20" s="1">
        <v>1.0022606599213952</v>
      </c>
      <c r="D20" s="1">
        <v>0.0</v>
      </c>
      <c r="E20" s="1">
        <v>1.0018883332600157</v>
      </c>
    </row>
    <row r="21" ht="15.75" customHeight="1">
      <c r="A21" s="1" t="s">
        <v>27</v>
      </c>
      <c r="B21" s="1">
        <v>1.0024419044307464</v>
      </c>
      <c r="C21" s="1">
        <v>1.0024419044307464</v>
      </c>
      <c r="D21" s="1">
        <v>0.0</v>
      </c>
      <c r="E21" s="1">
        <v>1.0019661970335985</v>
      </c>
    </row>
    <row r="22" ht="15.75" customHeight="1">
      <c r="A22" s="1" t="s">
        <v>28</v>
      </c>
      <c r="B22" s="1">
        <v>1.00251981122623</v>
      </c>
      <c r="C22" s="1">
        <v>1.00251981122623</v>
      </c>
      <c r="D22" s="1">
        <v>0.0</v>
      </c>
      <c r="E22" s="1">
        <v>1.0020445655489878</v>
      </c>
    </row>
    <row r="23" ht="15.75" customHeight="1">
      <c r="A23" s="1" t="s">
        <v>29</v>
      </c>
      <c r="B23" s="1">
        <v>1.0025982230424038</v>
      </c>
      <c r="C23" s="1">
        <v>1.0025982230424038</v>
      </c>
      <c r="D23" s="1">
        <v>0.0</v>
      </c>
      <c r="E23" s="1">
        <v>1.0021377708408374</v>
      </c>
    </row>
    <row r="24" ht="15.75" customHeight="1">
      <c r="A24" s="1" t="s">
        <v>30</v>
      </c>
      <c r="B24" s="1">
        <v>1.0026914798327695</v>
      </c>
      <c r="C24" s="1">
        <v>1.0026914798327695</v>
      </c>
      <c r="D24" s="1">
        <v>0.0</v>
      </c>
      <c r="E24" s="1">
        <v>1.0022588307188487</v>
      </c>
    </row>
    <row r="25" ht="15.75" customHeight="1">
      <c r="A25" s="1" t="s">
        <v>31</v>
      </c>
      <c r="B25" s="1">
        <v>1.0028126065997305</v>
      </c>
      <c r="C25" s="1">
        <v>1.0028126065997305</v>
      </c>
      <c r="D25" s="1">
        <v>0.0</v>
      </c>
      <c r="E25" s="1">
        <v>1.0023711546421554</v>
      </c>
    </row>
    <row r="26" ht="15.75" customHeight="1">
      <c r="A26" s="1" t="s">
        <v>32</v>
      </c>
      <c r="B26" s="1">
        <v>1.0029249925851291</v>
      </c>
      <c r="C26" s="1">
        <v>1.0029249925851291</v>
      </c>
      <c r="D26" s="1">
        <v>0.0</v>
      </c>
      <c r="E26" s="1">
        <v>1.0024558202400669</v>
      </c>
    </row>
    <row r="27" ht="15.75" customHeight="1">
      <c r="A27" s="1" t="s">
        <v>33</v>
      </c>
      <c r="B27" s="1">
        <v>1.0030097049631383</v>
      </c>
      <c r="C27" s="1">
        <v>1.0030097049631383</v>
      </c>
      <c r="D27" s="1">
        <v>0.0</v>
      </c>
      <c r="E27" s="1">
        <v>1.002550596979718</v>
      </c>
    </row>
    <row r="28" ht="15.75" customHeight="1">
      <c r="A28" s="1" t="s">
        <v>34</v>
      </c>
      <c r="B28" s="1">
        <v>1.0031045340695741</v>
      </c>
      <c r="C28" s="1">
        <v>1.0031045340695741</v>
      </c>
      <c r="D28" s="1">
        <v>0.0</v>
      </c>
      <c r="E28" s="1">
        <v>1.0026351353772571</v>
      </c>
    </row>
    <row r="29" ht="15.75" customHeight="1">
      <c r="A29" s="1" t="s">
        <v>35</v>
      </c>
      <c r="B29" s="1">
        <v>1.0031891191769293</v>
      </c>
      <c r="C29" s="1">
        <v>4.012756476707717</v>
      </c>
      <c r="D29" s="1">
        <v>3.0095673575307877</v>
      </c>
      <c r="E29" s="1">
        <v>1.002755928985051</v>
      </c>
    </row>
    <row r="30" ht="15.75" customHeight="1">
      <c r="A30" s="1" t="s">
        <v>36</v>
      </c>
      <c r="B30" s="1">
        <v>1.0033464767457039</v>
      </c>
      <c r="C30" s="1">
        <v>1.0033464767457039</v>
      </c>
      <c r="D30" s="1">
        <v>0.0</v>
      </c>
      <c r="E30" s="1">
        <v>1.0028516339133942</v>
      </c>
    </row>
    <row r="31" ht="15.75" customHeight="1">
      <c r="A31" s="1" t="s">
        <v>37</v>
      </c>
      <c r="B31" s="1">
        <v>1.0034422380370456</v>
      </c>
      <c r="C31" s="1">
        <v>1.0034422380370456</v>
      </c>
      <c r="D31" s="1">
        <v>0.0</v>
      </c>
      <c r="E31" s="1">
        <v>1.0029438626040532</v>
      </c>
    </row>
    <row r="32" ht="15.75" customHeight="1">
      <c r="A32" s="1" t="s">
        <v>38</v>
      </c>
      <c r="B32" s="1">
        <v>1.003534521043461</v>
      </c>
      <c r="C32" s="1">
        <v>1.003534521043461</v>
      </c>
      <c r="D32" s="1">
        <v>0.0</v>
      </c>
      <c r="E32" s="1">
        <v>1.003054798018089</v>
      </c>
    </row>
    <row r="33" ht="15.75" customHeight="1">
      <c r="A33" s="1" t="s">
        <v>39</v>
      </c>
      <c r="B33" s="1">
        <v>1.003645521790105</v>
      </c>
      <c r="C33" s="1">
        <v>1.003645521790105</v>
      </c>
      <c r="D33" s="1">
        <v>0.0</v>
      </c>
      <c r="E33" s="1">
        <v>1.0031389578016632</v>
      </c>
    </row>
    <row r="34" ht="15.75" customHeight="1">
      <c r="A34" s="1" t="s">
        <v>40</v>
      </c>
      <c r="B34" s="1">
        <v>1.0037297311374564</v>
      </c>
      <c r="C34" s="1">
        <v>1.0037297311374564</v>
      </c>
      <c r="D34" s="1">
        <v>0.0</v>
      </c>
      <c r="E34" s="1">
        <v>1.0032471338941111</v>
      </c>
    </row>
    <row r="35" ht="15.75" customHeight="1">
      <c r="A35" s="1" t="s">
        <v>41</v>
      </c>
      <c r="B35" s="1">
        <v>1.00383797093748</v>
      </c>
      <c r="C35" s="1">
        <v>1.00383797093748</v>
      </c>
      <c r="D35" s="1">
        <v>0.0</v>
      </c>
      <c r="E35" s="1">
        <v>1.0035220926095612</v>
      </c>
    </row>
    <row r="36" ht="15.75" customHeight="1">
      <c r="A36" s="1" t="s">
        <v>42</v>
      </c>
      <c r="B36" s="1">
        <v>1.0041130915829162</v>
      </c>
      <c r="C36" s="1">
        <v>1.0041130915829162</v>
      </c>
      <c r="D36" s="1">
        <v>0.0</v>
      </c>
      <c r="E36" s="1">
        <v>1.0036238909454474</v>
      </c>
    </row>
    <row r="37" ht="15.75" customHeight="1">
      <c r="A37" s="1" t="s">
        <v>43</v>
      </c>
      <c r="B37" s="1">
        <v>1.0042149498703594</v>
      </c>
      <c r="C37" s="1">
        <v>1.0042149498703594</v>
      </c>
      <c r="D37" s="1">
        <v>0.0</v>
      </c>
      <c r="E37" s="1">
        <v>1.003705733865676</v>
      </c>
    </row>
    <row r="38" ht="15.75" customHeight="1">
      <c r="A38" s="1" t="s">
        <v>44</v>
      </c>
      <c r="B38" s="1">
        <v>1.0042968409899076</v>
      </c>
      <c r="C38" s="1">
        <v>1.0042968409899076</v>
      </c>
      <c r="D38" s="1">
        <v>0.0</v>
      </c>
      <c r="E38" s="1">
        <v>1.0037870356761254</v>
      </c>
    </row>
    <row r="39" ht="15.75" customHeight="1">
      <c r="A39" s="1" t="s">
        <v>45</v>
      </c>
      <c r="B39" s="1">
        <v>1.0043781906810034</v>
      </c>
      <c r="C39" s="1">
        <v>1.0043781906810034</v>
      </c>
      <c r="D39" s="1">
        <v>0.0</v>
      </c>
      <c r="E39" s="1">
        <v>1.0038834120651312</v>
      </c>
    </row>
    <row r="40" ht="15.75" customHeight="1">
      <c r="A40" s="1" t="s">
        <v>46</v>
      </c>
      <c r="B40" s="1">
        <v>1.0044746238284477</v>
      </c>
      <c r="C40" s="1">
        <v>1.0044746238284477</v>
      </c>
      <c r="D40" s="1">
        <v>0.0</v>
      </c>
      <c r="E40" s="1">
        <v>1.0042344733587112</v>
      </c>
    </row>
    <row r="41" ht="15.75" customHeight="1">
      <c r="A41" s="1" t="s">
        <v>47</v>
      </c>
      <c r="B41" s="1">
        <v>1.0048258918707038</v>
      </c>
      <c r="C41" s="1">
        <v>1.0048258918707038</v>
      </c>
      <c r="D41" s="1">
        <v>0.0</v>
      </c>
      <c r="E41" s="1">
        <v>1.0043476068623547</v>
      </c>
    </row>
    <row r="42" ht="15.75" customHeight="1">
      <c r="A42" s="1" t="s">
        <v>48</v>
      </c>
      <c r="B42" s="1">
        <v>1.004939092001465</v>
      </c>
      <c r="C42" s="1">
        <v>1.004939092001465</v>
      </c>
      <c r="D42" s="1">
        <v>0.0</v>
      </c>
      <c r="E42" s="1">
        <v>1.004430116092984</v>
      </c>
    </row>
    <row r="43" ht="15.75" customHeight="1">
      <c r="A43" s="1" t="s">
        <v>49</v>
      </c>
      <c r="B43" s="1">
        <v>1.0050216498238203</v>
      </c>
      <c r="C43" s="1">
        <v>1.0050216498238203</v>
      </c>
      <c r="D43" s="1">
        <v>0.0</v>
      </c>
      <c r="E43" s="1">
        <v>1.004511304603231</v>
      </c>
    </row>
    <row r="44" ht="15.75" customHeight="1">
      <c r="A44" s="1" t="s">
        <v>50</v>
      </c>
      <c r="B44" s="1">
        <v>1.0051028861479883</v>
      </c>
      <c r="C44" s="1">
        <v>4.020411544591953</v>
      </c>
      <c r="D44" s="1">
        <v>3.015308658443965</v>
      </c>
      <c r="E44" s="1">
        <v>1.0045942797777696</v>
      </c>
    </row>
    <row r="45" ht="15.75" customHeight="1">
      <c r="A45" s="1" t="s">
        <v>51</v>
      </c>
      <c r="B45" s="1">
        <v>1.0051917160098482</v>
      </c>
      <c r="C45" s="1">
        <v>1.0051917160098482</v>
      </c>
      <c r="D45" s="1">
        <v>0.0</v>
      </c>
      <c r="E45" s="1">
        <v>1.0046850600634172</v>
      </c>
    </row>
    <row r="46" ht="15.75" customHeight="1">
      <c r="A46" s="1" t="s">
        <v>52</v>
      </c>
      <c r="B46" s="1">
        <v>1.0052825502828944</v>
      </c>
      <c r="C46" s="1">
        <v>1.0052825502828944</v>
      </c>
      <c r="D46" s="1">
        <v>0.0</v>
      </c>
      <c r="E46" s="1">
        <v>1.0048498183462264</v>
      </c>
    </row>
    <row r="47" ht="15.75" customHeight="1">
      <c r="A47" s="1" t="s">
        <v>53</v>
      </c>
      <c r="B47" s="1">
        <v>1.0054474065481127</v>
      </c>
      <c r="C47" s="1">
        <v>1.0054474065481127</v>
      </c>
      <c r="D47" s="1">
        <v>0.0</v>
      </c>
      <c r="E47" s="1">
        <v>1.0050168546083484</v>
      </c>
    </row>
    <row r="48" ht="15.75" customHeight="1">
      <c r="A48" s="1" t="s">
        <v>54</v>
      </c>
      <c r="B48" s="1">
        <v>1.0056145421473672</v>
      </c>
      <c r="C48" s="1">
        <v>1.0056145421473672</v>
      </c>
      <c r="D48" s="1">
        <v>0.0</v>
      </c>
      <c r="E48" s="1">
        <v>1.0051869613072069</v>
      </c>
    </row>
    <row r="49" ht="15.75" customHeight="1">
      <c r="A49" s="1" t="s">
        <v>55</v>
      </c>
      <c r="B49" s="1">
        <v>1.005784750009359</v>
      </c>
      <c r="C49" s="1">
        <v>1.005784750009359</v>
      </c>
      <c r="D49" s="1">
        <v>0.0</v>
      </c>
      <c r="E49" s="1">
        <v>1.0054913894068802</v>
      </c>
    </row>
    <row r="50" ht="15.75" customHeight="1">
      <c r="A50" s="1" t="s">
        <v>56</v>
      </c>
      <c r="B50" s="1">
        <v>1.0060893591536395</v>
      </c>
      <c r="C50" s="1">
        <v>4.024357436614558</v>
      </c>
      <c r="D50" s="1">
        <v>3.0182680774609185</v>
      </c>
      <c r="E50" s="1">
        <v>1.0056152045610554</v>
      </c>
    </row>
    <row r="51" ht="15.75" customHeight="1">
      <c r="A51" s="1" t="s">
        <v>57</v>
      </c>
      <c r="B51" s="1">
        <v>1.0062490652133027</v>
      </c>
      <c r="C51" s="1">
        <v>4.024996260853211</v>
      </c>
      <c r="D51" s="1">
        <v>3.018747195639908</v>
      </c>
      <c r="E51" s="1">
        <v>1.0057563689184008</v>
      </c>
    </row>
    <row r="52" ht="15.75" customHeight="1">
      <c r="A52" s="1" t="s">
        <v>58</v>
      </c>
      <c r="B52" s="1">
        <v>1.0064887841303891</v>
      </c>
      <c r="C52" s="1">
        <v>4.0259551365215565</v>
      </c>
      <c r="D52" s="1">
        <v>3.0194663523911673</v>
      </c>
      <c r="E52" s="1">
        <v>1.005913074218149</v>
      </c>
    </row>
    <row r="53" ht="15.75" customHeight="1">
      <c r="A53" s="1" t="s">
        <v>59</v>
      </c>
      <c r="B53" s="1">
        <v>1.0067818604075658</v>
      </c>
      <c r="C53" s="1">
        <v>4.027127441630263</v>
      </c>
      <c r="D53" s="1">
        <v>3.0203455812226974</v>
      </c>
      <c r="E53" s="1">
        <v>1.0060491045735935</v>
      </c>
    </row>
    <row r="54" ht="15.75" customHeight="1">
      <c r="A54" s="1" t="s">
        <v>60</v>
      </c>
      <c r="B54" s="1">
        <v>1.0069990255185237</v>
      </c>
      <c r="C54" s="1">
        <v>1.0069990255185237</v>
      </c>
      <c r="D54" s="1">
        <v>0.0</v>
      </c>
      <c r="E54" s="1">
        <v>1.0061274756420389</v>
      </c>
    </row>
    <row r="55" ht="15.75" customHeight="1">
      <c r="A55" s="1" t="s">
        <v>61</v>
      </c>
      <c r="B55" s="1">
        <v>1.0070774705856624</v>
      </c>
      <c r="C55" s="1">
        <v>1.0070774705856624</v>
      </c>
      <c r="D55" s="1">
        <v>0.0</v>
      </c>
      <c r="E55" s="1">
        <v>1.0062066878397582</v>
      </c>
    </row>
    <row r="56" ht="15.75" customHeight="1">
      <c r="A56" s="1" t="s">
        <v>62</v>
      </c>
      <c r="B56" s="1">
        <v>1.0071567575762774</v>
      </c>
      <c r="C56" s="1">
        <v>1.0071567575762774</v>
      </c>
      <c r="D56" s="1">
        <v>0.0</v>
      </c>
      <c r="E56" s="1">
        <v>1.006316305736691</v>
      </c>
    </row>
    <row r="57" ht="15.75" customHeight="1">
      <c r="A57" s="1" t="s">
        <v>63</v>
      </c>
      <c r="B57" s="1">
        <v>1.0072664789754506</v>
      </c>
      <c r="C57" s="1">
        <v>1.0072664789754506</v>
      </c>
      <c r="D57" s="1">
        <v>0.0</v>
      </c>
      <c r="E57" s="1">
        <v>1.0064423894988372</v>
      </c>
    </row>
    <row r="58" ht="15.75" customHeight="1">
      <c r="A58" s="1" t="s">
        <v>64</v>
      </c>
      <c r="B58" s="1">
        <v>1.0073926817870607</v>
      </c>
      <c r="C58" s="1">
        <v>1.0073926817870607</v>
      </c>
      <c r="D58" s="1">
        <v>0.0</v>
      </c>
      <c r="E58" s="1">
        <v>1.00657233306241</v>
      </c>
    </row>
    <row r="59" ht="15.75" customHeight="1">
      <c r="A59" s="1" t="s">
        <v>65</v>
      </c>
      <c r="B59" s="1">
        <v>1.0075227480445577</v>
      </c>
      <c r="C59" s="1">
        <v>1.0075227480445577</v>
      </c>
      <c r="D59" s="1">
        <v>0.0</v>
      </c>
      <c r="E59" s="1">
        <v>1.0067851316147092</v>
      </c>
    </row>
    <row r="60" ht="15.75" customHeight="1">
      <c r="A60" s="1" t="s">
        <v>66</v>
      </c>
      <c r="B60" s="1">
        <v>1.007735747523234</v>
      </c>
      <c r="C60" s="1">
        <v>4.030942990092936</v>
      </c>
      <c r="D60" s="1">
        <v>3.0232072425697023</v>
      </c>
      <c r="E60" s="1">
        <v>1.0069189035346744</v>
      </c>
    </row>
    <row r="61" ht="15.75" customHeight="1">
      <c r="A61" s="1" t="s">
        <v>67</v>
      </c>
      <c r="B61" s="1">
        <v>1.0079496793228855</v>
      </c>
      <c r="C61" s="1">
        <v>4.031798717291542</v>
      </c>
      <c r="D61" s="1">
        <v>3.0238490379686565</v>
      </c>
      <c r="E61" s="1">
        <v>1.0070435575671253</v>
      </c>
    </row>
    <row r="62" ht="15.75" customHeight="1">
      <c r="A62" s="1" t="s">
        <v>68</v>
      </c>
      <c r="B62" s="1">
        <v>1.0081090809045046</v>
      </c>
      <c r="C62" s="1">
        <v>1.0081090809045046</v>
      </c>
      <c r="D62" s="1">
        <v>0.0</v>
      </c>
      <c r="E62" s="1">
        <v>1.0071319525079323</v>
      </c>
    </row>
    <row r="63" ht="15.75" customHeight="1">
      <c r="A63" s="1" t="s">
        <v>69</v>
      </c>
      <c r="B63" s="1">
        <v>1.0081975693734133</v>
      </c>
      <c r="C63" s="1">
        <v>1.0081975693734133</v>
      </c>
      <c r="D63" s="1">
        <v>0.0</v>
      </c>
      <c r="E63" s="1">
        <v>1.0072266952376066</v>
      </c>
    </row>
    <row r="64" ht="15.75" customHeight="1">
      <c r="A64" s="1" t="s">
        <v>70</v>
      </c>
      <c r="B64" s="1">
        <v>1.0082924123475991</v>
      </c>
      <c r="C64" s="1">
        <v>1.0082924123475991</v>
      </c>
      <c r="D64" s="1">
        <v>0.0</v>
      </c>
      <c r="E64" s="1">
        <v>1.0073125623086452</v>
      </c>
    </row>
    <row r="65" ht="15.75" customHeight="1">
      <c r="A65" s="1" t="s">
        <v>71</v>
      </c>
      <c r="B65" s="1">
        <v>1.0083783702720743</v>
      </c>
      <c r="C65" s="1">
        <v>1.0083783702720743</v>
      </c>
      <c r="D65" s="1">
        <v>0.0</v>
      </c>
      <c r="E65" s="1">
        <v>1.0074004758963615</v>
      </c>
    </row>
    <row r="66" ht="15.75" customHeight="1">
      <c r="A66" s="1" t="s">
        <v>72</v>
      </c>
      <c r="B66" s="1">
        <v>1.0084663768785869</v>
      </c>
      <c r="C66" s="1">
        <v>1.0084663768785869</v>
      </c>
      <c r="D66" s="1">
        <v>0.0</v>
      </c>
      <c r="E66" s="1">
        <v>1.0074851678209857</v>
      </c>
    </row>
    <row r="67" ht="15.75" customHeight="1">
      <c r="A67" s="1" t="s">
        <v>73</v>
      </c>
      <c r="B67" s="1">
        <v>1.0085511584132598</v>
      </c>
      <c r="C67" s="1">
        <v>1.0085511584132598</v>
      </c>
      <c r="D67" s="1">
        <v>0.0</v>
      </c>
      <c r="E67" s="1">
        <v>1.0075684282840807</v>
      </c>
    </row>
    <row r="68" ht="15.75" customHeight="1">
      <c r="A68" s="1" t="s">
        <v>74</v>
      </c>
      <c r="B68" s="1">
        <v>1.0086345069718157</v>
      </c>
      <c r="C68" s="1">
        <v>1.0086345069718157</v>
      </c>
      <c r="D68" s="1">
        <v>0.0</v>
      </c>
      <c r="E68" s="1">
        <v>1.0076517064768071</v>
      </c>
    </row>
    <row r="69" ht="15.75" customHeight="1">
      <c r="A69" s="1" t="s">
        <v>75</v>
      </c>
      <c r="B69" s="1">
        <v>1.0087178732787625</v>
      </c>
      <c r="C69" s="1">
        <v>1.0087178732787625</v>
      </c>
      <c r="D69" s="1">
        <v>0.0</v>
      </c>
      <c r="E69" s="1">
        <v>1.007735677763795</v>
      </c>
    </row>
    <row r="70" ht="15.75" customHeight="1">
      <c r="A70" s="1" t="s">
        <v>76</v>
      </c>
      <c r="B70" s="1">
        <v>1.0088019334133134</v>
      </c>
      <c r="C70" s="1">
        <v>1.0088019334133134</v>
      </c>
      <c r="D70" s="1">
        <v>0.0</v>
      </c>
      <c r="E70" s="1">
        <v>1.00781016932741</v>
      </c>
    </row>
    <row r="71" ht="15.75" customHeight="1">
      <c r="A71" s="1" t="s">
        <v>77</v>
      </c>
      <c r="B71" s="1">
        <v>1.0088765037942733</v>
      </c>
      <c r="C71" s="1">
        <v>1.0088765037942733</v>
      </c>
      <c r="D71" s="1">
        <v>0.0</v>
      </c>
      <c r="E71" s="1">
        <v>1.007889580529387</v>
      </c>
    </row>
    <row r="72" ht="15.75" customHeight="1">
      <c r="A72" s="1" t="s">
        <v>78</v>
      </c>
      <c r="B72" s="1">
        <v>1.0089559990189207</v>
      </c>
      <c r="C72" s="1">
        <v>1.0089559990189207</v>
      </c>
      <c r="D72" s="1">
        <v>0.0</v>
      </c>
      <c r="E72" s="1">
        <v>1.0079716406258796</v>
      </c>
    </row>
    <row r="73" ht="15.75" customHeight="1">
      <c r="A73" s="1" t="s">
        <v>79</v>
      </c>
      <c r="B73" s="1">
        <v>1.0090381459408015</v>
      </c>
      <c r="C73" s="1">
        <v>1.0090381459408015</v>
      </c>
      <c r="D73" s="1">
        <v>0.0</v>
      </c>
      <c r="E73" s="1">
        <v>1.0080613264765195</v>
      </c>
    </row>
    <row r="74" ht="15.75" customHeight="1">
      <c r="A74" s="1" t="s">
        <v>80</v>
      </c>
      <c r="B74" s="1">
        <v>1.0091279266854172</v>
      </c>
      <c r="C74" s="1">
        <v>1.0091279266854172</v>
      </c>
      <c r="D74" s="1">
        <v>0.0</v>
      </c>
      <c r="E74" s="1">
        <v>1.0081956819442472</v>
      </c>
    </row>
    <row r="75" ht="15.75" customHeight="1">
      <c r="A75" s="1" t="s">
        <v>81</v>
      </c>
      <c r="B75" s="1">
        <v>1.0092624243107362</v>
      </c>
      <c r="C75" s="1">
        <v>1.0092624243107362</v>
      </c>
      <c r="D75" s="1">
        <v>0.0</v>
      </c>
      <c r="E75" s="1">
        <v>1.0084284878194218</v>
      </c>
    </row>
    <row r="76" ht="15.75" customHeight="1">
      <c r="A76" s="1" t="s">
        <v>82</v>
      </c>
      <c r="B76" s="1">
        <v>1.009495476510999</v>
      </c>
      <c r="C76" s="1">
        <v>1.009495476510999</v>
      </c>
      <c r="D76" s="1">
        <v>0.0</v>
      </c>
      <c r="E76" s="1">
        <v>1.0086190991484318</v>
      </c>
    </row>
    <row r="77" ht="15.75" customHeight="1">
      <c r="A77" s="1" t="s">
        <v>83</v>
      </c>
      <c r="B77" s="1">
        <v>1.0096862895202818</v>
      </c>
      <c r="C77" s="1">
        <v>1.0096862895202818</v>
      </c>
      <c r="D77" s="1">
        <v>0.0</v>
      </c>
      <c r="E77" s="1">
        <v>1.0088061832620718</v>
      </c>
    </row>
    <row r="78" ht="15.75" customHeight="1">
      <c r="A78" s="1" t="s">
        <v>84</v>
      </c>
      <c r="B78" s="1">
        <v>1.0098735715821512</v>
      </c>
      <c r="C78" s="1">
        <v>4.039494286328605</v>
      </c>
      <c r="D78" s="1">
        <v>3.0296207147464536</v>
      </c>
      <c r="E78" s="1">
        <v>1.0089749575321862</v>
      </c>
    </row>
    <row r="79" ht="15.75" customHeight="1">
      <c r="A79" s="1" t="s">
        <v>85</v>
      </c>
      <c r="B79" s="1">
        <v>1.0100804329618538</v>
      </c>
      <c r="C79" s="1">
        <v>4.040321731847415</v>
      </c>
      <c r="D79" s="1">
        <v>3.0302412988855614</v>
      </c>
      <c r="E79" s="1">
        <v>1.009120880246868</v>
      </c>
    </row>
    <row r="80" ht="15.75" customHeight="1">
      <c r="A80" s="1" t="s">
        <v>86</v>
      </c>
      <c r="B80" s="1">
        <v>1.010337141737438</v>
      </c>
      <c r="C80" s="1">
        <v>4.041348566949752</v>
      </c>
      <c r="D80" s="1">
        <v>3.031011425212314</v>
      </c>
      <c r="E80" s="1">
        <v>1.0092749670739334</v>
      </c>
    </row>
    <row r="81" ht="15.75" customHeight="1">
      <c r="A81" s="1" t="s">
        <v>87</v>
      </c>
      <c r="B81" s="1">
        <v>1.0104996718666435</v>
      </c>
      <c r="C81" s="1">
        <v>4.041998687466574</v>
      </c>
      <c r="D81" s="1">
        <v>3.0314990155999304</v>
      </c>
      <c r="E81" s="1">
        <v>1.0094300431171979</v>
      </c>
    </row>
    <row r="82" ht="15.75" customHeight="1">
      <c r="A82" s="1" t="s">
        <v>88</v>
      </c>
      <c r="B82" s="1">
        <v>1.0108103356174203</v>
      </c>
      <c r="C82" s="1">
        <v>1.0108103356174203</v>
      </c>
      <c r="D82" s="1">
        <v>0.0</v>
      </c>
      <c r="E82" s="1">
        <v>1.0096527425377644</v>
      </c>
    </row>
    <row r="83" ht="15.75" customHeight="1">
      <c r="A83" s="1" t="s">
        <v>89</v>
      </c>
      <c r="B83" s="1">
        <v>1.0110333395567022</v>
      </c>
      <c r="C83" s="1">
        <v>4.044133358226809</v>
      </c>
      <c r="D83" s="1">
        <v>3.0331000186701065</v>
      </c>
      <c r="E83" s="1">
        <v>1.0097923585604873</v>
      </c>
    </row>
    <row r="84" ht="15.75" customHeight="1">
      <c r="A84" s="1" t="s">
        <v>90</v>
      </c>
      <c r="B84" s="1">
        <v>1.0113202881741161</v>
      </c>
      <c r="C84" s="1">
        <v>4.0452811526964645</v>
      </c>
      <c r="D84" s="1">
        <v>3.0339608645223484</v>
      </c>
      <c r="E84" s="1">
        <v>1.0099447752337876</v>
      </c>
    </row>
    <row r="85" ht="15.75" customHeight="1">
      <c r="A85" s="1" t="s">
        <v>91</v>
      </c>
      <c r="B85" s="1">
        <v>1.011617083738725</v>
      </c>
      <c r="C85" s="1">
        <v>1.011617083738725</v>
      </c>
      <c r="D85" s="1">
        <v>0.0</v>
      </c>
      <c r="E85" s="1">
        <v>1.0101304467053782</v>
      </c>
    </row>
    <row r="86" ht="15.75" customHeight="1">
      <c r="A86" s="1" t="s">
        <v>92</v>
      </c>
      <c r="B86" s="1">
        <v>1.01180306265285</v>
      </c>
      <c r="C86" s="1">
        <v>1.01180306265285</v>
      </c>
      <c r="D86" s="1">
        <v>0.0</v>
      </c>
      <c r="E86" s="1">
        <v>1.0103116336548243</v>
      </c>
    </row>
    <row r="87" ht="15.75" customHeight="1">
      <c r="A87" s="1" t="s">
        <v>93</v>
      </c>
      <c r="B87" s="1">
        <v>1.0119845496191722</v>
      </c>
      <c r="C87" s="1">
        <v>1.0119845496191722</v>
      </c>
      <c r="D87" s="1">
        <v>0.0</v>
      </c>
      <c r="E87" s="1">
        <v>1.0105225337221484</v>
      </c>
    </row>
    <row r="88" ht="15.75" customHeight="1">
      <c r="A88" s="1" t="s">
        <v>94</v>
      </c>
      <c r="B88" s="1">
        <v>1.012195798903587</v>
      </c>
      <c r="C88" s="1">
        <v>1.012195798903587</v>
      </c>
      <c r="D88" s="1">
        <v>0.0</v>
      </c>
      <c r="E88" s="1">
        <v>1.0108168049395814</v>
      </c>
    </row>
    <row r="89" ht="15.75" customHeight="1">
      <c r="A89" s="1" t="s">
        <v>95</v>
      </c>
      <c r="B89" s="1">
        <v>1.0124905573875238</v>
      </c>
      <c r="C89" s="1">
        <v>1.0124905573875238</v>
      </c>
      <c r="D89" s="1">
        <v>0.0</v>
      </c>
      <c r="E89" s="1">
        <v>1.011084682148928</v>
      </c>
    </row>
    <row r="90" ht="15.75" customHeight="1">
      <c r="A90" s="1" t="s">
        <v>96</v>
      </c>
      <c r="B90" s="1">
        <v>1.0127588781590795</v>
      </c>
      <c r="C90" s="1">
        <v>1.0127588781590795</v>
      </c>
      <c r="D90" s="1">
        <v>0.0</v>
      </c>
      <c r="E90" s="1">
        <v>1.011431738528052</v>
      </c>
    </row>
    <row r="91" ht="15.75" customHeight="1">
      <c r="A91" s="1" t="s">
        <v>97</v>
      </c>
      <c r="B91" s="1">
        <v>1.0131065092085703</v>
      </c>
      <c r="C91" s="1">
        <v>1.0131065092085703</v>
      </c>
      <c r="D91" s="1">
        <v>0.0</v>
      </c>
      <c r="E91" s="1">
        <v>1.0118062132769057</v>
      </c>
    </row>
    <row r="92" ht="15.75" customHeight="1">
      <c r="A92" s="1" t="s">
        <v>98</v>
      </c>
      <c r="B92" s="1">
        <v>1.0134816040282661</v>
      </c>
      <c r="C92" s="1">
        <v>1.0134816040282661</v>
      </c>
      <c r="D92" s="1">
        <v>0.0</v>
      </c>
      <c r="E92" s="1">
        <v>1.0123565927974094</v>
      </c>
    </row>
    <row r="93" ht="15.75" customHeight="1">
      <c r="A93" s="1" t="s">
        <v>99</v>
      </c>
      <c r="B93" s="1">
        <v>1.014032894890039</v>
      </c>
      <c r="C93" s="1">
        <v>1.014032894890039</v>
      </c>
      <c r="D93" s="1">
        <v>0.0</v>
      </c>
      <c r="E93" s="1">
        <v>1.0126319187436792</v>
      </c>
    </row>
    <row r="94" ht="15.75" customHeight="1">
      <c r="A94" s="1" t="s">
        <v>100</v>
      </c>
      <c r="B94" s="1">
        <v>1.0143086767324456</v>
      </c>
      <c r="C94" s="1">
        <v>1.0143086767324456</v>
      </c>
      <c r="D94" s="1">
        <v>0.0</v>
      </c>
      <c r="E94" s="1">
        <v>1.0128715857654476</v>
      </c>
    </row>
    <row r="95" ht="15.75" customHeight="1">
      <c r="A95" s="1" t="s">
        <v>101</v>
      </c>
      <c r="B95" s="1">
        <v>1.0145487406048228</v>
      </c>
      <c r="C95" s="1">
        <v>1.0145487406048228</v>
      </c>
      <c r="D95" s="1">
        <v>0.0</v>
      </c>
      <c r="E95" s="1">
        <v>1.0131178941781889</v>
      </c>
    </row>
    <row r="96" ht="15.75" customHeight="1">
      <c r="A96" s="1" t="s">
        <v>102</v>
      </c>
      <c r="B96" s="1">
        <v>1.014795456865264</v>
      </c>
      <c r="C96" s="1">
        <v>1.014795456865264</v>
      </c>
      <c r="D96" s="1">
        <v>0.0</v>
      </c>
      <c r="E96" s="1">
        <v>1.0134334512294139</v>
      </c>
    </row>
    <row r="97" ht="15.75" customHeight="1">
      <c r="A97" s="1" t="s">
        <v>103</v>
      </c>
      <c r="B97" s="1">
        <v>1.0151115364289605</v>
      </c>
      <c r="C97" s="1">
        <v>1.0151115364289605</v>
      </c>
      <c r="D97" s="1">
        <v>0.0</v>
      </c>
      <c r="E97" s="1">
        <v>1.013691633656206</v>
      </c>
    </row>
    <row r="98" ht="15.75" customHeight="1">
      <c r="A98" s="1" t="s">
        <v>104</v>
      </c>
      <c r="B98" s="1">
        <v>1.015370146364938</v>
      </c>
      <c r="C98" s="1">
        <v>4.061480585459752</v>
      </c>
      <c r="D98" s="1">
        <v>3.0461104390948144</v>
      </c>
      <c r="E98" s="1">
        <v>1.013838751027044</v>
      </c>
    </row>
    <row r="99" ht="15.75" customHeight="1">
      <c r="A99" s="1" t="s">
        <v>105</v>
      </c>
      <c r="B99" s="1">
        <v>1.0156117403352587</v>
      </c>
      <c r="C99" s="1">
        <v>1.0156117403352587</v>
      </c>
      <c r="D99" s="1">
        <v>0.0</v>
      </c>
      <c r="E99" s="1">
        <v>1.01406083297345</v>
      </c>
    </row>
    <row r="100" ht="15.75" customHeight="1">
      <c r="A100" s="1" t="s">
        <v>106</v>
      </c>
      <c r="B100" s="1">
        <v>1.0158342106559661</v>
      </c>
      <c r="C100" s="1">
        <v>4.0633368426238645</v>
      </c>
      <c r="D100" s="1">
        <v>3.047502631967898</v>
      </c>
      <c r="E100" s="1">
        <v>1.0143626776965957</v>
      </c>
    </row>
    <row r="101" ht="15.75" customHeight="1">
      <c r="A101" s="1" t="s">
        <v>107</v>
      </c>
      <c r="B101" s="1">
        <v>1.0165960874514255</v>
      </c>
      <c r="C101" s="1">
        <v>1.0165960874514255</v>
      </c>
      <c r="D101" s="1">
        <v>0.0</v>
      </c>
      <c r="E101" s="1">
        <v>1.0145982769403104</v>
      </c>
    </row>
    <row r="102" ht="15.75" customHeight="1">
      <c r="A102" s="1" t="s">
        <v>108</v>
      </c>
      <c r="B102" s="1">
        <v>1.016832205434306</v>
      </c>
      <c r="C102" s="1">
        <v>1.016832205434306</v>
      </c>
      <c r="D102" s="1">
        <v>0.0</v>
      </c>
      <c r="E102" s="1">
        <v>1.0148402606637448</v>
      </c>
    </row>
    <row r="103" ht="15.75" customHeight="1">
      <c r="A103" s="1" t="s">
        <v>109</v>
      </c>
      <c r="B103" s="1">
        <v>1.0170747219541656</v>
      </c>
      <c r="C103" s="1">
        <v>1.0170747219541656</v>
      </c>
      <c r="D103" s="1">
        <v>0.0</v>
      </c>
      <c r="E103" s="1">
        <v>1.015149299154295</v>
      </c>
    </row>
    <row r="104" ht="15.75" customHeight="1">
      <c r="A104" s="1" t="s">
        <v>110</v>
      </c>
      <c r="B104" s="1">
        <v>1.0173844408814023</v>
      </c>
      <c r="C104" s="1">
        <v>4.069537763525609</v>
      </c>
      <c r="D104" s="1">
        <v>3.052153322644207</v>
      </c>
      <c r="E104" s="1">
        <v>1.0155504838030887</v>
      </c>
    </row>
    <row r="105" ht="15.75" customHeight="1">
      <c r="A105" s="1" t="s">
        <v>111</v>
      </c>
      <c r="B105" s="1">
        <v>1.0179637284874872</v>
      </c>
      <c r="C105" s="1">
        <v>1.0179637284874872</v>
      </c>
      <c r="D105" s="1">
        <v>0.0</v>
      </c>
      <c r="E105" s="1">
        <v>1.0158982325761352</v>
      </c>
    </row>
    <row r="106" ht="15.75" customHeight="1">
      <c r="A106" s="1" t="s">
        <v>112</v>
      </c>
      <c r="B106" s="1">
        <v>1.0183123036132276</v>
      </c>
      <c r="C106" s="1">
        <v>1.0183123036132276</v>
      </c>
      <c r="D106" s="1">
        <v>0.0</v>
      </c>
      <c r="E106" s="1">
        <v>1.0163261735959723</v>
      </c>
    </row>
    <row r="107" ht="15.75" customHeight="1">
      <c r="A107" s="1" t="s">
        <v>113</v>
      </c>
      <c r="B107" s="1">
        <v>1.0187412615459683</v>
      </c>
      <c r="C107" s="1">
        <v>1.0187412615459683</v>
      </c>
      <c r="D107" s="1">
        <v>0.0</v>
      </c>
      <c r="E107" s="1">
        <v>1.0166983477113423</v>
      </c>
    </row>
    <row r="108" ht="15.75" customHeight="1">
      <c r="A108" s="1" t="s">
        <v>114</v>
      </c>
      <c r="B108" s="1">
        <v>1.0191143200557824</v>
      </c>
      <c r="C108" s="1">
        <v>1.0191143200557824</v>
      </c>
      <c r="D108" s="1">
        <v>0.0</v>
      </c>
      <c r="E108" s="1">
        <v>1.0170173527252346</v>
      </c>
    </row>
    <row r="109" ht="15.75" customHeight="1">
      <c r="A109" s="1" t="s">
        <v>115</v>
      </c>
      <c r="B109" s="1">
        <v>1.0194340831187982</v>
      </c>
      <c r="C109" s="1">
        <v>1.0194340831187982</v>
      </c>
      <c r="D109" s="1">
        <v>0.0</v>
      </c>
      <c r="E109" s="1">
        <v>1.0172429987731446</v>
      </c>
    </row>
    <row r="110" ht="15.75" customHeight="1">
      <c r="A110" s="1" t="s">
        <v>116</v>
      </c>
      <c r="B110" s="1">
        <v>1.0196602653676496</v>
      </c>
      <c r="C110" s="1">
        <v>1.0196602653676496</v>
      </c>
      <c r="D110" s="1">
        <v>0.0</v>
      </c>
      <c r="E110" s="1">
        <v>1.0174441032355626</v>
      </c>
    </row>
    <row r="111" ht="15.75" customHeight="1">
      <c r="A111" s="1" t="s">
        <v>117</v>
      </c>
      <c r="B111" s="1">
        <v>1.0198618477130312</v>
      </c>
      <c r="C111" s="1">
        <v>1.0198618477130312</v>
      </c>
      <c r="D111" s="1">
        <v>0.0</v>
      </c>
      <c r="E111" s="1">
        <v>1.0177680045077024</v>
      </c>
    </row>
    <row r="112" ht="15.75" customHeight="1">
      <c r="A112" s="1" t="s">
        <v>118</v>
      </c>
      <c r="B112" s="1">
        <v>1.0201865186692347</v>
      </c>
      <c r="C112" s="1">
        <v>1.0201865186692347</v>
      </c>
      <c r="D112" s="1">
        <v>0.0</v>
      </c>
      <c r="E112" s="1">
        <v>1.0179641161816833</v>
      </c>
    </row>
    <row r="113" ht="15.75" customHeight="1">
      <c r="A113" s="1" t="s">
        <v>119</v>
      </c>
      <c r="B113" s="1">
        <v>1.020383096361855</v>
      </c>
      <c r="C113" s="1">
        <v>1.020383096361855</v>
      </c>
      <c r="D113" s="1">
        <v>0.0</v>
      </c>
      <c r="E113" s="1">
        <v>1.0181966489284278</v>
      </c>
    </row>
    <row r="114" ht="15.75" customHeight="1">
      <c r="A114" s="1" t="s">
        <v>120</v>
      </c>
      <c r="B114" s="1">
        <v>1.0206161816743498</v>
      </c>
      <c r="C114" s="1">
        <v>1.0206161816743498</v>
      </c>
      <c r="D114" s="1">
        <v>0.0</v>
      </c>
      <c r="E114" s="1">
        <v>1.0184235407346012</v>
      </c>
    </row>
    <row r="115" ht="15.75" customHeight="1">
      <c r="A115" s="1" t="s">
        <v>121</v>
      </c>
      <c r="B115" s="1">
        <v>1.0208436126417504</v>
      </c>
      <c r="C115" s="1">
        <v>1.0208436126417504</v>
      </c>
      <c r="D115" s="1">
        <v>0.0</v>
      </c>
      <c r="E115" s="1">
        <v>1.0186431216912772</v>
      </c>
    </row>
    <row r="116" ht="15.75" customHeight="1">
      <c r="A116" s="1" t="s">
        <v>122</v>
      </c>
      <c r="B116" s="1">
        <v>1.0210637153869393</v>
      </c>
      <c r="C116" s="1">
        <v>1.0210637153869393</v>
      </c>
      <c r="D116" s="1">
        <v>0.0</v>
      </c>
      <c r="E116" s="1">
        <v>1.018953092116519</v>
      </c>
    </row>
    <row r="117" ht="15.75" customHeight="1">
      <c r="A117" s="1" t="s">
        <v>123</v>
      </c>
      <c r="B117" s="1">
        <v>1.021374422392482</v>
      </c>
      <c r="C117" s="1">
        <v>1.021374422392482</v>
      </c>
      <c r="D117" s="1">
        <v>0.0</v>
      </c>
      <c r="E117" s="1">
        <v>1.0193607337603776</v>
      </c>
    </row>
    <row r="118" ht="15.75" customHeight="1">
      <c r="A118" s="1" t="s">
        <v>124</v>
      </c>
      <c r="B118" s="1">
        <v>1.0217830327119959</v>
      </c>
      <c r="C118" s="1">
        <v>1.0217830327119959</v>
      </c>
      <c r="D118" s="1">
        <v>0.0</v>
      </c>
      <c r="E118" s="1">
        <v>1.0197207407152222</v>
      </c>
    </row>
    <row r="119" ht="15.75" customHeight="1">
      <c r="A119" s="1" t="s">
        <v>125</v>
      </c>
      <c r="B119" s="1">
        <v>1.022143895148556</v>
      </c>
      <c r="C119" s="1">
        <v>1.022143895148556</v>
      </c>
      <c r="D119" s="1">
        <v>0.0</v>
      </c>
      <c r="E119" s="1">
        <v>1.0199739060350246</v>
      </c>
    </row>
    <row r="120" ht="15.75" customHeight="1">
      <c r="A120" s="1" t="s">
        <v>126</v>
      </c>
      <c r="B120" s="1">
        <v>1.022397662063131</v>
      </c>
      <c r="C120" s="1">
        <v>1.022397662063131</v>
      </c>
      <c r="D120" s="1">
        <v>0.0</v>
      </c>
      <c r="E120" s="1">
        <v>1.0202248234717204</v>
      </c>
    </row>
    <row r="121" ht="15.75" customHeight="1">
      <c r="A121" s="1" t="s">
        <v>127</v>
      </c>
      <c r="B121" s="1">
        <v>1.0226491757529723</v>
      </c>
      <c r="C121" s="1">
        <v>1.0226491757529723</v>
      </c>
      <c r="D121" s="1">
        <v>0.0</v>
      </c>
      <c r="E121" s="1">
        <v>1.0205578580933474</v>
      </c>
    </row>
    <row r="122" ht="15.75" customHeight="1">
      <c r="A122" s="1" t="s">
        <v>128</v>
      </c>
      <c r="B122" s="1">
        <v>1.0229830017621702</v>
      </c>
      <c r="C122" s="1">
        <v>1.0229830017621702</v>
      </c>
      <c r="D122" s="1">
        <v>0.0</v>
      </c>
      <c r="E122" s="1">
        <v>1.0208067704077706</v>
      </c>
    </row>
    <row r="123" ht="15.75" customHeight="1">
      <c r="A123" s="1" t="s">
        <v>129</v>
      </c>
      <c r="B123" s="1">
        <v>1.0232325055649822</v>
      </c>
      <c r="C123" s="1">
        <v>1.0232325055649822</v>
      </c>
      <c r="D123" s="1">
        <v>0.0</v>
      </c>
      <c r="E123" s="1">
        <v>1.0211342259412408</v>
      </c>
    </row>
    <row r="124" ht="15.75" customHeight="1">
      <c r="A124" s="1" t="s">
        <v>130</v>
      </c>
      <c r="B124" s="1">
        <v>1.0235607392284796</v>
      </c>
      <c r="C124" s="1">
        <v>1.0235607392284796</v>
      </c>
      <c r="D124" s="1">
        <v>0.0</v>
      </c>
      <c r="E124" s="1">
        <v>1.021529547646319</v>
      </c>
    </row>
    <row r="125" ht="15.75" customHeight="1">
      <c r="A125" s="1" t="s">
        <v>131</v>
      </c>
      <c r="B125" s="1">
        <v>1.0239570003334386</v>
      </c>
      <c r="C125" s="1">
        <v>1.0239570003334386</v>
      </c>
      <c r="D125" s="1">
        <v>0.0</v>
      </c>
      <c r="E125" s="1">
        <v>1.0218604030863419</v>
      </c>
    </row>
    <row r="126" ht="15.75" customHeight="1">
      <c r="A126" s="1" t="s">
        <v>132</v>
      </c>
      <c r="B126" s="1">
        <v>1.0242886419826598</v>
      </c>
      <c r="C126" s="1">
        <v>1.0242886419826598</v>
      </c>
      <c r="D126" s="1">
        <v>0.0</v>
      </c>
      <c r="E126" s="1">
        <v>1.0221645131370964</v>
      </c>
    </row>
    <row r="127" ht="15.75" customHeight="1">
      <c r="A127" s="1" t="s">
        <v>133</v>
      </c>
      <c r="B127" s="1">
        <v>1.0245934746877534</v>
      </c>
      <c r="C127" s="1">
        <v>1.0245934746877534</v>
      </c>
      <c r="D127" s="1">
        <v>0.0</v>
      </c>
      <c r="E127" s="1">
        <v>1.0224762913825212</v>
      </c>
    </row>
    <row r="128" ht="15.75" customHeight="1">
      <c r="A128" s="1" t="s">
        <v>134</v>
      </c>
      <c r="B128" s="1">
        <v>1.024905993809388</v>
      </c>
      <c r="C128" s="1">
        <v>1.024905993809388</v>
      </c>
      <c r="D128" s="1">
        <v>0.0</v>
      </c>
      <c r="E128" s="1">
        <v>1.0229746697470155</v>
      </c>
    </row>
    <row r="129" ht="15.75" customHeight="1">
      <c r="A129" s="1" t="s">
        <v>135</v>
      </c>
      <c r="B129" s="1">
        <v>1.0254055564664981</v>
      </c>
      <c r="C129" s="1">
        <v>1.0254055564664981</v>
      </c>
      <c r="D129" s="1">
        <v>0.0</v>
      </c>
      <c r="E129" s="1">
        <v>1.0234059344911886</v>
      </c>
    </row>
    <row r="130" ht="15.75" customHeight="1">
      <c r="A130" s="1" t="s">
        <v>136</v>
      </c>
      <c r="B130" s="1">
        <v>1.0258378460217152</v>
      </c>
      <c r="C130" s="1">
        <v>1.0258378460217152</v>
      </c>
      <c r="D130" s="1">
        <v>0.0</v>
      </c>
      <c r="E130" s="1">
        <v>1.0238678091313596</v>
      </c>
    </row>
    <row r="131" ht="15.75" customHeight="1">
      <c r="A131" s="1" t="s">
        <v>137</v>
      </c>
      <c r="B131" s="1">
        <v>1.026300818210987</v>
      </c>
      <c r="C131" s="1">
        <v>1.026300818210987</v>
      </c>
      <c r="D131" s="1">
        <v>0.0</v>
      </c>
      <c r="E131" s="1">
        <v>1.0241889971724665</v>
      </c>
    </row>
    <row r="132" ht="15.75" customHeight="1">
      <c r="A132" s="1" t="s">
        <v>138</v>
      </c>
      <c r="B132" s="1">
        <v>1.026622769488728</v>
      </c>
      <c r="C132" s="1">
        <v>1.026622769488728</v>
      </c>
      <c r="D132" s="1">
        <v>0.0</v>
      </c>
      <c r="E132" s="1">
        <v>1.0245947893914684</v>
      </c>
    </row>
    <row r="133" ht="15.75" customHeight="1">
      <c r="A133" s="1" t="s">
        <v>139</v>
      </c>
      <c r="B133" s="1">
        <v>1.0270295259886113</v>
      </c>
      <c r="C133" s="1">
        <v>1.0270295259886113</v>
      </c>
      <c r="D133" s="1">
        <v>0.0</v>
      </c>
      <c r="E133" s="1">
        <v>1.0249827336335215</v>
      </c>
    </row>
    <row r="134" ht="15.75" customHeight="1">
      <c r="A134" s="1" t="s">
        <v>140</v>
      </c>
      <c r="B134" s="1">
        <v>1.0274183920995374</v>
      </c>
      <c r="C134" s="1">
        <v>1.0274183920995374</v>
      </c>
      <c r="D134" s="1">
        <v>0.0</v>
      </c>
      <c r="E134" s="1">
        <v>1.0253087477007223</v>
      </c>
    </row>
    <row r="135" ht="15.75" customHeight="1">
      <c r="A135" s="1" t="s">
        <v>141</v>
      </c>
      <c r="B135" s="1">
        <v>1.0277451808714204</v>
      </c>
      <c r="C135" s="1">
        <v>1.0277451808714204</v>
      </c>
      <c r="D135" s="1">
        <v>0.0</v>
      </c>
      <c r="E135" s="1">
        <v>1.025601252200484</v>
      </c>
    </row>
    <row r="136" ht="15.75" customHeight="1">
      <c r="A136" s="1" t="s">
        <v>142</v>
      </c>
      <c r="B136" s="1">
        <v>1.028038380447341</v>
      </c>
      <c r="C136" s="1">
        <v>1.028038380447341</v>
      </c>
      <c r="D136" s="1">
        <v>0.0</v>
      </c>
      <c r="E136" s="1">
        <v>1.0258547679210774</v>
      </c>
    </row>
    <row r="137" ht="15.75" customHeight="1">
      <c r="A137" s="1" t="s">
        <v>143</v>
      </c>
      <c r="B137" s="1">
        <v>1.0282924985953614</v>
      </c>
      <c r="C137" s="1">
        <v>4.113169994381446</v>
      </c>
      <c r="D137" s="1">
        <v>3.0848774957860843</v>
      </c>
      <c r="E137" s="1">
        <v>1.0262325955096103</v>
      </c>
    </row>
    <row r="138" ht="15.75" customHeight="1">
      <c r="A138" s="1" t="s">
        <v>144</v>
      </c>
      <c r="B138" s="1">
        <v>1.0288316962758417</v>
      </c>
      <c r="C138" s="1">
        <v>1.0288316962758417</v>
      </c>
      <c r="D138" s="1">
        <v>0.0</v>
      </c>
      <c r="E138" s="1">
        <v>1.0265555179659083</v>
      </c>
    </row>
    <row r="139" ht="15.75" customHeight="1">
      <c r="A139" s="1" t="s">
        <v>145</v>
      </c>
      <c r="B139" s="1">
        <v>1.0291554365857212</v>
      </c>
      <c r="C139" s="1">
        <v>1.0291554365857212</v>
      </c>
      <c r="D139" s="1">
        <v>0.0</v>
      </c>
      <c r="E139" s="1">
        <v>1.0269231681094977</v>
      </c>
    </row>
    <row r="140" ht="15.75" customHeight="1">
      <c r="A140" s="1" t="s">
        <v>146</v>
      </c>
      <c r="B140" s="1">
        <v>1.0295240178630265</v>
      </c>
      <c r="C140" s="1">
        <v>1.0295240178630265</v>
      </c>
      <c r="D140" s="1">
        <v>0.0</v>
      </c>
      <c r="E140" s="1">
        <v>1.0271973477370766</v>
      </c>
    </row>
    <row r="141" ht="15.75" customHeight="1">
      <c r="A141" s="1" t="s">
        <v>147</v>
      </c>
      <c r="B141" s="1">
        <v>1.0297988918950545</v>
      </c>
      <c r="C141" s="1">
        <v>1.0297988918950545</v>
      </c>
      <c r="D141" s="1">
        <v>0.0</v>
      </c>
      <c r="E141" s="1">
        <v>1.0275092481294013</v>
      </c>
    </row>
    <row r="142" ht="15.75" customHeight="1">
      <c r="A142" s="1" t="s">
        <v>148</v>
      </c>
      <c r="B142" s="1">
        <v>1.030111582225793</v>
      </c>
      <c r="C142" s="1">
        <v>4.120446328903172</v>
      </c>
      <c r="D142" s="1">
        <v>3.090334746677379</v>
      </c>
      <c r="E142" s="1">
        <v>1.027760871331913</v>
      </c>
    </row>
    <row r="143" ht="15.75" customHeight="1">
      <c r="A143" s="1" t="s">
        <v>149</v>
      </c>
      <c r="B143" s="1">
        <v>1.0304599871142557</v>
      </c>
      <c r="C143" s="1">
        <v>4.121839948457023</v>
      </c>
      <c r="D143" s="1">
        <v>3.091379961342767</v>
      </c>
      <c r="E143" s="1">
        <v>1.0279609236322382</v>
      </c>
    </row>
    <row r="144" ht="15.75" customHeight="1">
      <c r="A144" s="1" t="s">
        <v>150</v>
      </c>
      <c r="B144" s="1">
        <v>1.0309279485839147</v>
      </c>
      <c r="C144" s="1">
        <v>1.0309279485839147</v>
      </c>
      <c r="D144" s="1">
        <v>0.0</v>
      </c>
      <c r="E144" s="1">
        <v>1.0282380090125554</v>
      </c>
    </row>
    <row r="145" ht="15.75" customHeight="1">
      <c r="A145" s="1" t="s">
        <v>151</v>
      </c>
      <c r="B145" s="1">
        <v>1.0312058337215164</v>
      </c>
      <c r="C145" s="1">
        <v>1.0312058337215164</v>
      </c>
      <c r="D145" s="1">
        <v>0.0</v>
      </c>
      <c r="E145" s="1">
        <v>1.0284462486478465</v>
      </c>
    </row>
    <row r="146" ht="15.75" customHeight="1">
      <c r="A146" s="1" t="s">
        <v>152</v>
      </c>
      <c r="B146" s="1">
        <v>1.0314146744031896</v>
      </c>
      <c r="C146" s="1">
        <v>4.125658697612758</v>
      </c>
      <c r="D146" s="1">
        <v>3.0942440232095687</v>
      </c>
      <c r="E146" s="1">
        <v>1.028643991015259</v>
      </c>
    </row>
    <row r="147" ht="15.75" customHeight="1">
      <c r="A147" s="1" t="s">
        <v>153</v>
      </c>
      <c r="B147" s="1">
        <v>1.0318725694914015</v>
      </c>
      <c r="C147" s="1">
        <v>4.127490277965606</v>
      </c>
      <c r="D147" s="1">
        <v>3.0956177084742045</v>
      </c>
      <c r="E147" s="1">
        <v>1.0288376546361238</v>
      </c>
    </row>
    <row r="148" ht="15.75" customHeight="1">
      <c r="A148" s="1" t="s">
        <v>154</v>
      </c>
      <c r="B148" s="1">
        <v>1.03231394685405</v>
      </c>
      <c r="C148" s="1">
        <v>4.1292557874162</v>
      </c>
      <c r="D148" s="1">
        <v>3.0969418405621503</v>
      </c>
      <c r="E148" s="1">
        <v>1.028976715745293</v>
      </c>
    </row>
    <row r="149" ht="15.75" customHeight="1">
      <c r="A149" s="1" t="s">
        <v>155</v>
      </c>
      <c r="B149" s="1">
        <v>1.032537719739825</v>
      </c>
      <c r="C149" s="1">
        <v>1.032537719739825</v>
      </c>
      <c r="D149" s="1">
        <v>0.0</v>
      </c>
      <c r="E149" s="1">
        <v>1.0291432416114414</v>
      </c>
    </row>
    <row r="150" ht="15.75" customHeight="1">
      <c r="A150" s="1" t="s">
        <v>156</v>
      </c>
      <c r="B150" s="1">
        <v>1.0327048219059671</v>
      </c>
      <c r="C150" s="1">
        <v>4.1308192876238685</v>
      </c>
      <c r="D150" s="1">
        <v>3.0981144657179014</v>
      </c>
      <c r="E150" s="1">
        <v>1.0293070927650914</v>
      </c>
    </row>
    <row r="151" ht="15.75" customHeight="1">
      <c r="A151" s="1" t="s">
        <v>157</v>
      </c>
      <c r="B151" s="1">
        <v>1.0329988989574006</v>
      </c>
      <c r="C151" s="1">
        <v>1.0329988989574006</v>
      </c>
      <c r="D151" s="1">
        <v>0.0</v>
      </c>
      <c r="E151" s="1">
        <v>1.0295081251954388</v>
      </c>
    </row>
    <row r="152" ht="15.75" customHeight="1">
      <c r="A152" s="1" t="s">
        <v>158</v>
      </c>
      <c r="B152" s="1">
        <v>1.0332006524288992</v>
      </c>
      <c r="C152" s="1">
        <v>4.132802609715597</v>
      </c>
      <c r="D152" s="1">
        <v>3.0996019572866977</v>
      </c>
      <c r="E152" s="1">
        <v>1.0297095061858974</v>
      </c>
    </row>
    <row r="153" ht="15.75" customHeight="1">
      <c r="A153" s="1" t="s">
        <v>159</v>
      </c>
      <c r="B153" s="1">
        <v>1.0335506391144125</v>
      </c>
      <c r="C153" s="1">
        <v>4.13420255645765</v>
      </c>
      <c r="D153" s="1">
        <v>3.1006519173432374</v>
      </c>
      <c r="E153" s="1">
        <v>1.0299144674808</v>
      </c>
    </row>
    <row r="154" ht="15.75" customHeight="1">
      <c r="A154" s="1" t="s">
        <v>160</v>
      </c>
      <c r="B154" s="1">
        <v>1.0338303955437977</v>
      </c>
      <c r="C154" s="1">
        <v>4.135321582175191</v>
      </c>
      <c r="D154" s="1">
        <v>3.1014911866313932</v>
      </c>
      <c r="E154" s="1">
        <v>1.0301048447319447</v>
      </c>
    </row>
    <row r="155" ht="15.75" customHeight="1">
      <c r="A155" s="1" t="s">
        <v>161</v>
      </c>
      <c r="B155" s="1">
        <v>1.0340434573767858</v>
      </c>
      <c r="C155" s="1">
        <v>4.136173829507143</v>
      </c>
      <c r="D155" s="1">
        <v>3.1021303721303575</v>
      </c>
      <c r="E155" s="1">
        <v>1.0302842583226386</v>
      </c>
    </row>
    <row r="156" ht="15.75" customHeight="1">
      <c r="A156" s="1" t="s">
        <v>162</v>
      </c>
      <c r="B156" s="1">
        <v>1.034422740082178</v>
      </c>
      <c r="C156" s="1">
        <v>1.034422740082178</v>
      </c>
      <c r="D156" s="1">
        <v>0.0</v>
      </c>
      <c r="E156" s="1">
        <v>1.030542587659656</v>
      </c>
    </row>
    <row r="157" ht="15.75" customHeight="1">
      <c r="A157" s="1" t="s">
        <v>163</v>
      </c>
      <c r="B157" s="1">
        <v>1.0346821070854901</v>
      </c>
      <c r="C157" s="1">
        <v>4.1387284283419605</v>
      </c>
      <c r="D157" s="1">
        <v>3.1040463212564706</v>
      </c>
      <c r="E157" s="1">
        <v>1.0307930145058128</v>
      </c>
    </row>
    <row r="158" ht="15.75" customHeight="1">
      <c r="A158" s="1" t="s">
        <v>164</v>
      </c>
      <c r="B158" s="1">
        <v>1.035110715707933</v>
      </c>
      <c r="C158" s="1">
        <v>4.140442862831732</v>
      </c>
      <c r="D158" s="1">
        <v>3.1053321471237987</v>
      </c>
      <c r="E158" s="1">
        <v>1.0311382358361423</v>
      </c>
    </row>
    <row r="159" ht="15.75" customHeight="1">
      <c r="A159" s="1" t="s">
        <v>165</v>
      </c>
      <c r="B159" s="1">
        <v>1.0356480667559262</v>
      </c>
      <c r="C159" s="1">
        <v>1.0356480667559262</v>
      </c>
      <c r="D159" s="1">
        <v>0.0</v>
      </c>
      <c r="E159" s="1">
        <v>1.031466659324682</v>
      </c>
    </row>
    <row r="160" ht="15.75" customHeight="1">
      <c r="A160" s="1" t="s">
        <v>166</v>
      </c>
      <c r="B160" s="1">
        <v>1.0359779266516826</v>
      </c>
      <c r="C160" s="1">
        <v>4.143911706606731</v>
      </c>
      <c r="D160" s="1">
        <v>3.107933779955048</v>
      </c>
      <c r="E160" s="1">
        <v>1.0316695117155164</v>
      </c>
    </row>
    <row r="161" ht="15.75" customHeight="1">
      <c r="A161" s="1" t="s">
        <v>167</v>
      </c>
      <c r="B161" s="1">
        <v>1.0365966432054212</v>
      </c>
      <c r="C161" s="1">
        <v>4.146386572821685</v>
      </c>
      <c r="D161" s="1">
        <v>3.1097899296162637</v>
      </c>
      <c r="E161" s="1">
        <v>1.0318618728955975</v>
      </c>
    </row>
    <row r="162" ht="15.75" customHeight="1">
      <c r="A162" s="1" t="s">
        <v>168</v>
      </c>
      <c r="B162" s="1">
        <v>1.037145399107375</v>
      </c>
      <c r="C162" s="1">
        <v>4.1485815964295</v>
      </c>
      <c r="D162" s="1">
        <v>3.1114361973221247</v>
      </c>
      <c r="E162" s="1">
        <v>1.032045511307399</v>
      </c>
    </row>
    <row r="163" ht="15.75" customHeight="1">
      <c r="A163" s="1" t="s">
        <v>169</v>
      </c>
      <c r="B163" s="1">
        <v>1.0375741444824627</v>
      </c>
      <c r="C163" s="1">
        <v>4.150296577929851</v>
      </c>
      <c r="D163" s="1">
        <v>3.112722433447388</v>
      </c>
      <c r="E163" s="1">
        <v>1.032212381697196</v>
      </c>
    </row>
    <row r="164" ht="15.75" customHeight="1">
      <c r="A164" s="1" t="s">
        <v>170</v>
      </c>
      <c r="B164" s="1">
        <v>1.0379255095679158</v>
      </c>
      <c r="C164" s="1">
        <v>4.151702038271663</v>
      </c>
      <c r="D164" s="1">
        <v>3.1137765287037475</v>
      </c>
      <c r="E164" s="1">
        <v>1.0323728251207238</v>
      </c>
    </row>
    <row r="165" ht="15.75" customHeight="1">
      <c r="A165" s="1" t="s">
        <v>171</v>
      </c>
      <c r="B165" s="1">
        <v>1.0381954983559005</v>
      </c>
      <c r="C165" s="1">
        <v>1.0381954983559005</v>
      </c>
      <c r="D165" s="1">
        <v>0.0</v>
      </c>
      <c r="E165" s="1">
        <v>1.0325433263404722</v>
      </c>
    </row>
    <row r="166" ht="15.75" customHeight="1">
      <c r="A166" s="1" t="s">
        <v>172</v>
      </c>
      <c r="B166" s="1">
        <v>1.0383669612174748</v>
      </c>
      <c r="C166" s="1">
        <v>1.0383669612174748</v>
      </c>
      <c r="D166" s="1">
        <v>0.0</v>
      </c>
      <c r="E166" s="1">
        <v>1.0328588964103473</v>
      </c>
    </row>
    <row r="167" ht="15.75" customHeight="1">
      <c r="A167" s="1" t="s">
        <v>173</v>
      </c>
      <c r="B167" s="1">
        <v>1.038684311130208</v>
      </c>
      <c r="C167" s="1">
        <v>1.038684311130208</v>
      </c>
      <c r="D167" s="1">
        <v>0.0</v>
      </c>
      <c r="E167" s="1">
        <v>1.0330446772080957</v>
      </c>
    </row>
    <row r="168" ht="15.75" customHeight="1">
      <c r="A168" s="1" t="s">
        <v>174</v>
      </c>
      <c r="B168" s="1">
        <v>1.0388711397479418</v>
      </c>
      <c r="C168" s="1">
        <v>4.155484558991767</v>
      </c>
      <c r="D168" s="1">
        <v>3.1166134192438255</v>
      </c>
      <c r="E168" s="1">
        <v>1.0332502572828555</v>
      </c>
    </row>
    <row r="169" ht="15.75" customHeight="1">
      <c r="A169" s="1" t="s">
        <v>175</v>
      </c>
      <c r="B169" s="1">
        <v>1.039370089210804</v>
      </c>
      <c r="C169" s="1">
        <v>4.157480356843216</v>
      </c>
      <c r="D169" s="1">
        <v>3.118110267632412</v>
      </c>
      <c r="E169" s="1">
        <v>1.0334656271356115</v>
      </c>
    </row>
    <row r="170" ht="15.75" customHeight="1">
      <c r="A170" s="1" t="s">
        <v>176</v>
      </c>
      <c r="B170" s="1">
        <v>1.0398903147308838</v>
      </c>
      <c r="C170" s="1">
        <v>4.159561258923535</v>
      </c>
      <c r="D170" s="1">
        <v>3.1196709441926513</v>
      </c>
      <c r="E170" s="1">
        <v>1.0336668148497234</v>
      </c>
    </row>
    <row r="171" ht="15.75" customHeight="1">
      <c r="A171" s="1" t="s">
        <v>177</v>
      </c>
      <c r="B171" s="1">
        <v>1.0403656494604712</v>
      </c>
      <c r="C171" s="1">
        <v>4.161462597841885</v>
      </c>
      <c r="D171" s="1">
        <v>3.1210969483814135</v>
      </c>
      <c r="E171" s="1">
        <v>1.0338921692873073</v>
      </c>
    </row>
    <row r="172" ht="15.75" customHeight="1">
      <c r="A172" s="1" t="s">
        <v>178</v>
      </c>
      <c r="B172" s="1">
        <v>1.0409499364306343</v>
      </c>
      <c r="C172" s="1">
        <v>4.163799745722537</v>
      </c>
      <c r="D172" s="1">
        <v>3.122849809291903</v>
      </c>
      <c r="E172" s="1">
        <v>1.0340938268939073</v>
      </c>
    </row>
    <row r="173" ht="15.75" customHeight="1">
      <c r="A173" s="1" t="s">
        <v>179</v>
      </c>
      <c r="B173" s="1">
        <v>1.0414176983833157</v>
      </c>
      <c r="C173" s="1">
        <v>4.165670793533263</v>
      </c>
      <c r="D173" s="1">
        <v>3.124253095149947</v>
      </c>
      <c r="E173" s="1">
        <v>1.0342647698399872</v>
      </c>
    </row>
    <row r="174" ht="15.75" customHeight="1">
      <c r="A174" s="1" t="s">
        <v>180</v>
      </c>
      <c r="B174" s="1">
        <v>1.041753330513719</v>
      </c>
      <c r="C174" s="1">
        <v>4.167013322054876</v>
      </c>
      <c r="D174" s="1">
        <v>3.125259991541157</v>
      </c>
      <c r="E174" s="1">
        <v>1.0344082920285125</v>
      </c>
    </row>
    <row r="175" ht="15.75" customHeight="1">
      <c r="A175" s="1" t="s">
        <v>181</v>
      </c>
      <c r="B175" s="1">
        <v>1.0419847164638534</v>
      </c>
      <c r="C175" s="1">
        <v>1.0419847164638534</v>
      </c>
      <c r="D175" s="1">
        <v>0.0</v>
      </c>
      <c r="E175" s="1">
        <v>1.0348031457554125</v>
      </c>
    </row>
    <row r="176" ht="15.75" customHeight="1">
      <c r="A176" s="1" t="s">
        <v>182</v>
      </c>
      <c r="B176" s="1">
        <v>1.0423824622590478</v>
      </c>
      <c r="C176" s="1">
        <v>1.0423824622590478</v>
      </c>
      <c r="D176" s="1">
        <v>0.0</v>
      </c>
      <c r="E176" s="1">
        <v>1.0350909984827161</v>
      </c>
    </row>
    <row r="177" ht="15.75" customHeight="1">
      <c r="A177" s="1" t="s">
        <v>183</v>
      </c>
      <c r="B177" s="1">
        <v>1.0426724233360753</v>
      </c>
      <c r="C177" s="1">
        <v>4.170689693344301</v>
      </c>
      <c r="D177" s="1">
        <v>3.1280172700082263</v>
      </c>
      <c r="E177" s="1">
        <v>1.0353843155356235</v>
      </c>
    </row>
    <row r="178" ht="15.75" customHeight="1">
      <c r="A178" s="1" t="s">
        <v>184</v>
      </c>
      <c r="B178" s="1">
        <v>1.0430100235850168</v>
      </c>
      <c r="C178" s="1">
        <v>1.0430100235850168</v>
      </c>
      <c r="D178" s="1">
        <v>0.0</v>
      </c>
      <c r="E178" s="1">
        <v>1.035733144780986</v>
      </c>
    </row>
    <row r="179" ht="15.75" customHeight="1">
      <c r="A179" s="1" t="s">
        <v>185</v>
      </c>
      <c r="B179" s="1">
        <v>1.0433614219923266</v>
      </c>
      <c r="C179" s="1">
        <v>1.0433614219923266</v>
      </c>
      <c r="D179" s="1">
        <v>0.0</v>
      </c>
      <c r="E179" s="1">
        <v>1.036084085427284</v>
      </c>
    </row>
    <row r="180" ht="15.75" customHeight="1">
      <c r="A180" s="1" t="s">
        <v>186</v>
      </c>
      <c r="B180" s="1">
        <v>1.0437149473512486</v>
      </c>
      <c r="C180" s="1">
        <v>1.0437149473512486</v>
      </c>
      <c r="D180" s="1">
        <v>0.0</v>
      </c>
      <c r="E180" s="1">
        <v>1.036323918120563</v>
      </c>
    </row>
    <row r="181" ht="15.75" customHeight="1">
      <c r="A181" s="1" t="s">
        <v>187</v>
      </c>
      <c r="B181" s="1">
        <v>1.0439565464360716</v>
      </c>
      <c r="C181" s="1">
        <v>1.0439565464360716</v>
      </c>
      <c r="D181" s="1">
        <v>0.0</v>
      </c>
      <c r="E181" s="1">
        <v>1.036566587030162</v>
      </c>
    </row>
    <row r="182" ht="15.75" customHeight="1">
      <c r="A182" s="1" t="s">
        <v>188</v>
      </c>
      <c r="B182" s="1">
        <v>1.0442010026262285</v>
      </c>
      <c r="C182" s="1">
        <v>4.176804010504914</v>
      </c>
      <c r="D182" s="1">
        <v>3.1326030078786857</v>
      </c>
      <c r="E182" s="1">
        <v>1.0369634447928446</v>
      </c>
    </row>
    <row r="183" ht="15.75" customHeight="1">
      <c r="A183" s="1" t="s">
        <v>189</v>
      </c>
      <c r="B183" s="1">
        <v>1.0449768482102022</v>
      </c>
      <c r="C183" s="1">
        <v>4.179907392840809</v>
      </c>
      <c r="D183" s="1">
        <v>3.1349305446306066</v>
      </c>
      <c r="E183" s="1">
        <v>1.0373327137898667</v>
      </c>
    </row>
    <row r="184" ht="15.75" customHeight="1">
      <c r="A184" s="1" t="s">
        <v>190</v>
      </c>
      <c r="B184" s="1">
        <v>1.045741987737991</v>
      </c>
      <c r="C184" s="1">
        <v>4.182967950951964</v>
      </c>
      <c r="D184" s="1">
        <v>3.137225963213973</v>
      </c>
      <c r="E184" s="1">
        <v>1.0376678547232803</v>
      </c>
    </row>
    <row r="185" ht="15.75" customHeight="1">
      <c r="A185" s="1" t="s">
        <v>191</v>
      </c>
      <c r="B185" s="1">
        <v>1.0465263342706779</v>
      </c>
      <c r="C185" s="1">
        <v>4.1861053370827115</v>
      </c>
      <c r="D185" s="1">
        <v>3.1395790028120336</v>
      </c>
      <c r="E185" s="1">
        <v>1.0379986158769736</v>
      </c>
    </row>
    <row r="186" ht="15.75" customHeight="1">
      <c r="A186" s="1" t="s">
        <v>192</v>
      </c>
      <c r="B186" s="1">
        <v>1.047260223084523</v>
      </c>
      <c r="C186" s="1">
        <v>4.189040892338092</v>
      </c>
      <c r="D186" s="1">
        <v>3.141780669253569</v>
      </c>
      <c r="E186" s="1">
        <v>1.0382837508801148</v>
      </c>
    </row>
    <row r="187" ht="15.75" customHeight="1">
      <c r="A187" s="1" t="s">
        <v>193</v>
      </c>
      <c r="B187" s="1">
        <v>1.0480623498581734</v>
      </c>
      <c r="C187" s="1">
        <v>4.1922493994326935</v>
      </c>
      <c r="D187" s="1">
        <v>3.14418704957452</v>
      </c>
      <c r="E187" s="1">
        <v>1.038529889051529</v>
      </c>
    </row>
    <row r="188" ht="15.75" customHeight="1">
      <c r="A188" s="1" t="s">
        <v>194</v>
      </c>
      <c r="B188" s="1">
        <v>1.0483594638214084</v>
      </c>
      <c r="C188" s="1">
        <v>4.193437855285634</v>
      </c>
      <c r="D188" s="1">
        <v>3.1450783914642253</v>
      </c>
      <c r="E188" s="1">
        <v>1.0387772396732773</v>
      </c>
    </row>
    <row r="189" ht="15.75" customHeight="1">
      <c r="A189" s="1" t="s">
        <v>195</v>
      </c>
      <c r="B189" s="1">
        <v>1.0487934100377232</v>
      </c>
      <c r="C189" s="1">
        <v>1.0487934100377232</v>
      </c>
      <c r="D189" s="1">
        <v>0.0</v>
      </c>
      <c r="E189" s="1">
        <v>1.0390404635605552</v>
      </c>
    </row>
    <row r="190" ht="15.75" customHeight="1">
      <c r="A190" s="1" t="s">
        <v>196</v>
      </c>
      <c r="B190" s="1">
        <v>1.0490591720007292</v>
      </c>
      <c r="C190" s="1">
        <v>1.0490591720007292</v>
      </c>
      <c r="D190" s="1">
        <v>0.0</v>
      </c>
      <c r="E190" s="1">
        <v>1.0392936908827979</v>
      </c>
    </row>
    <row r="191" ht="15.75" customHeight="1">
      <c r="A191" s="1" t="s">
        <v>197</v>
      </c>
      <c r="B191" s="1">
        <v>1.0493148410091233</v>
      </c>
      <c r="C191" s="1">
        <v>4.197259364036493</v>
      </c>
      <c r="D191" s="1">
        <v>3.1479445230273697</v>
      </c>
      <c r="E191" s="1">
        <v>1.039492958988832</v>
      </c>
    </row>
    <row r="192" ht="15.75" customHeight="1">
      <c r="A192" s="1" t="s">
        <v>198</v>
      </c>
      <c r="B192" s="1">
        <v>1.04978824016024</v>
      </c>
      <c r="C192" s="1">
        <v>4.19915296064096</v>
      </c>
      <c r="D192" s="1">
        <v>3.1493647204807202</v>
      </c>
      <c r="E192" s="1">
        <v>1.0396429609389766</v>
      </c>
    </row>
    <row r="193" ht="15.75" customHeight="1">
      <c r="A193" s="1" t="s">
        <v>199</v>
      </c>
      <c r="B193" s="1">
        <v>1.049981172093871</v>
      </c>
      <c r="C193" s="1">
        <v>1.049981172093871</v>
      </c>
      <c r="D193" s="1">
        <v>0.0</v>
      </c>
      <c r="E193" s="1">
        <v>1.039895170519155</v>
      </c>
    </row>
    <row r="194" ht="15.75" customHeight="1">
      <c r="A194" s="1" t="s">
        <v>200</v>
      </c>
      <c r="B194" s="1">
        <v>1.0502358896464912</v>
      </c>
      <c r="C194" s="1">
        <v>4.200943558585965</v>
      </c>
      <c r="D194" s="1">
        <v>3.1507076689394733</v>
      </c>
      <c r="E194" s="1">
        <v>1.040182107452489</v>
      </c>
    </row>
    <row r="195" ht="15.75" customHeight="1">
      <c r="A195" s="1" t="s">
        <v>201</v>
      </c>
      <c r="B195" s="1">
        <v>1.0505602600297173</v>
      </c>
      <c r="C195" s="1">
        <v>1.0505602600297173</v>
      </c>
      <c r="D195" s="1">
        <v>0.0</v>
      </c>
      <c r="E195" s="1">
        <v>1.040437434338412</v>
      </c>
    </row>
    <row r="196" ht="15.75" customHeight="1">
      <c r="A196" s="1" t="s">
        <v>202</v>
      </c>
      <c r="B196" s="1">
        <v>1.0508181343747438</v>
      </c>
      <c r="C196" s="1">
        <v>1.0508181343747438</v>
      </c>
      <c r="D196" s="1">
        <v>0.0</v>
      </c>
      <c r="E196" s="1">
        <v>1.0407072511741815</v>
      </c>
    </row>
    <row r="197" ht="15.75" customHeight="1">
      <c r="A197" s="1" t="s">
        <v>203</v>
      </c>
      <c r="B197" s="1">
        <v>1.0510906432394085</v>
      </c>
      <c r="C197" s="1">
        <v>4.204362572957634</v>
      </c>
      <c r="D197" s="1">
        <v>3.1532719297182252</v>
      </c>
      <c r="E197" s="1">
        <v>1.0408788926088064</v>
      </c>
    </row>
    <row r="198" ht="15.75" customHeight="1">
      <c r="A198" s="1" t="s">
        <v>204</v>
      </c>
      <c r="B198" s="1">
        <v>1.051468868393338</v>
      </c>
      <c r="C198" s="1">
        <v>4.205875473573352</v>
      </c>
      <c r="D198" s="1">
        <v>3.154406605180014</v>
      </c>
      <c r="E198" s="1">
        <v>1.0410089824189825</v>
      </c>
    </row>
    <row r="199" ht="15.75" customHeight="1">
      <c r="A199" s="1" t="s">
        <v>205</v>
      </c>
      <c r="B199" s="1">
        <v>1.0516760616916687</v>
      </c>
      <c r="C199" s="1">
        <v>4.206704246766675</v>
      </c>
      <c r="D199" s="1">
        <v>3.155028185075006</v>
      </c>
      <c r="E199" s="1">
        <v>1.0411361839093822</v>
      </c>
    </row>
    <row r="200" ht="15.75" customHeight="1">
      <c r="A200" s="1" t="s">
        <v>206</v>
      </c>
      <c r="B200" s="1">
        <v>1.0518447638180244</v>
      </c>
      <c r="C200" s="1">
        <v>1.0518447638180244</v>
      </c>
      <c r="D200" s="1">
        <v>0.0</v>
      </c>
      <c r="E200" s="1">
        <v>1.0413051080722844</v>
      </c>
    </row>
    <row r="201" ht="15.75" customHeight="1">
      <c r="A201" s="1" t="s">
        <v>207</v>
      </c>
      <c r="B201" s="1">
        <v>1.0520154254461351</v>
      </c>
      <c r="C201" s="1">
        <v>1.0520154254461351</v>
      </c>
      <c r="D201" s="1">
        <v>0.0</v>
      </c>
      <c r="E201" s="1">
        <v>1.0414664713042108</v>
      </c>
    </row>
    <row r="202" ht="15.75" customHeight="1">
      <c r="A202" s="1" t="s">
        <v>208</v>
      </c>
      <c r="B202" s="1">
        <v>1.0521784483755057</v>
      </c>
      <c r="C202" s="1">
        <v>4.208713793502023</v>
      </c>
      <c r="D202" s="1">
        <v>3.156535345126517</v>
      </c>
      <c r="E202" s="1">
        <v>1.0416064510503213</v>
      </c>
    </row>
    <row r="203" ht="15.75" customHeight="1">
      <c r="A203" s="1" t="s">
        <v>209</v>
      </c>
      <c r="B203" s="1">
        <v>1.0524047023663</v>
      </c>
      <c r="C203" s="1">
        <v>4.2096188094652</v>
      </c>
      <c r="D203" s="1">
        <v>3.1572141070988997</v>
      </c>
      <c r="E203" s="1">
        <v>1.041729813888394</v>
      </c>
    </row>
    <row r="204" ht="15.75" customHeight="1"/>
    <row r="205" ht="15.75" customHeight="1">
      <c r="A205" s="1" t="s">
        <v>226</v>
      </c>
    </row>
    <row r="206" ht="15.75" customHeight="1">
      <c r="A206" s="1" t="s">
        <v>225</v>
      </c>
    </row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0" width="11.0"/>
  </cols>
  <sheetData>
    <row r="1" ht="15.75" customHeight="1">
      <c r="A1" s="1" t="s">
        <v>6</v>
      </c>
      <c r="B1" s="1" t="s">
        <v>236</v>
      </c>
      <c r="C1" s="1" t="s">
        <v>237</v>
      </c>
      <c r="D1" s="1" t="s">
        <v>238</v>
      </c>
      <c r="E1" s="1" t="s">
        <v>0</v>
      </c>
      <c r="F1" s="1" t="s">
        <v>239</v>
      </c>
      <c r="G1" s="1" t="s">
        <v>240</v>
      </c>
      <c r="H1" s="1" t="s">
        <v>241</v>
      </c>
      <c r="I1" s="1" t="s">
        <v>242</v>
      </c>
      <c r="J1" s="1" t="s">
        <v>243</v>
      </c>
      <c r="K1" s="1" t="s">
        <v>244</v>
      </c>
      <c r="L1" s="1" t="s">
        <v>245</v>
      </c>
      <c r="M1" s="1" t="s">
        <v>246</v>
      </c>
      <c r="N1" s="1" t="s">
        <v>247</v>
      </c>
      <c r="O1" s="1" t="s">
        <v>248</v>
      </c>
      <c r="P1" s="1" t="s">
        <v>249</v>
      </c>
      <c r="Q1" s="1" t="s">
        <v>250</v>
      </c>
      <c r="R1" s="1" t="s">
        <v>251</v>
      </c>
      <c r="S1" s="1" t="s">
        <v>252</v>
      </c>
      <c r="T1" s="1" t="s">
        <v>253</v>
      </c>
    </row>
    <row r="2" ht="15.75" customHeight="1">
      <c r="A2" s="1" t="s">
        <v>208</v>
      </c>
      <c r="B2" s="1" t="s">
        <v>254</v>
      </c>
      <c r="C2" s="1" t="s">
        <v>255</v>
      </c>
      <c r="D2" s="1" t="s">
        <v>256</v>
      </c>
      <c r="E2" s="1" t="s">
        <v>257</v>
      </c>
      <c r="F2" s="1">
        <v>1.14703590187704</v>
      </c>
      <c r="G2" s="1">
        <v>0.0235958565816025</v>
      </c>
      <c r="H2" s="1">
        <v>3324916.53214888</v>
      </c>
      <c r="I2" s="1">
        <v>1.59476188695305E7</v>
      </c>
      <c r="J2" s="1">
        <v>6.09528732652984E9</v>
      </c>
      <c r="K2" s="1">
        <v>1.43823525580458E8</v>
      </c>
      <c r="L2" s="1">
        <v>3813798.63311929</v>
      </c>
      <c r="M2" s="1">
        <v>1.82924913928033E7</v>
      </c>
      <c r="N2" s="1">
        <v>0.5109</v>
      </c>
      <c r="O2" s="1">
        <v>0.00546810422142685</v>
      </c>
      <c r="P2" s="1">
        <v>0.0588304353346025</v>
      </c>
      <c r="Q2" s="1">
        <v>622.92511787193</v>
      </c>
      <c r="R2" s="1">
        <v>318.252442720769</v>
      </c>
      <c r="S2" s="1">
        <v>0.164596314311766</v>
      </c>
      <c r="T2" s="1">
        <v>0.0195726794383124</v>
      </c>
    </row>
    <row r="3" ht="15.75" customHeight="1">
      <c r="A3" s="1" t="s">
        <v>208</v>
      </c>
      <c r="B3" s="1" t="s">
        <v>258</v>
      </c>
      <c r="C3" s="1" t="s">
        <v>259</v>
      </c>
      <c r="D3" s="1" t="s">
        <v>260</v>
      </c>
      <c r="E3" s="1" t="s">
        <v>261</v>
      </c>
      <c r="F3" s="1">
        <v>622.92511787193</v>
      </c>
      <c r="G3" s="1">
        <v>12.6253335954675</v>
      </c>
      <c r="H3" s="1">
        <v>830.02520727151</v>
      </c>
      <c r="I3" s="1">
        <v>90959.7472203084</v>
      </c>
      <c r="J3" s="1">
        <v>2.67048502929652E7</v>
      </c>
      <c r="K3" s="1">
        <v>3.37157643565704E8</v>
      </c>
      <c r="L3" s="1">
        <v>517043.550076279</v>
      </c>
      <c r="M3" s="1">
        <v>5.66611112588116E7</v>
      </c>
      <c r="N3" s="1">
        <v>1.31</v>
      </c>
      <c r="O3" s="1">
        <v>0.00731386070207551</v>
      </c>
      <c r="P3" s="1">
        <v>0.0595132386906169</v>
      </c>
      <c r="Q3" s="1">
        <v>622.92511787193</v>
      </c>
      <c r="R3" s="1">
        <v>816.031904412228</v>
      </c>
      <c r="S3" s="1">
        <v>0.134440413762384</v>
      </c>
      <c r="T3" s="1">
        <v>0.0214278004201362</v>
      </c>
    </row>
    <row r="4" ht="15.75" customHeight="1">
      <c r="A4" s="1" t="s">
        <v>208</v>
      </c>
      <c r="B4" s="1" t="s">
        <v>262</v>
      </c>
      <c r="C4" s="1" t="s">
        <v>263</v>
      </c>
      <c r="D4" s="1" t="s">
        <v>264</v>
      </c>
      <c r="E4" s="1" t="s">
        <v>2</v>
      </c>
      <c r="F4" s="1">
        <v>0.999818232961244</v>
      </c>
      <c r="G4" s="1">
        <v>0.0213664867848186</v>
      </c>
      <c r="H4" s="1">
        <v>1.01206793147111E7</v>
      </c>
      <c r="I4" s="1">
        <v>2.69851423004085E9</v>
      </c>
      <c r="J4" s="1">
        <v>1.52895817686266E11</v>
      </c>
      <c r="K4" s="1">
        <v>3.26684646804766E9</v>
      </c>
      <c r="L4" s="1">
        <v>1.01188397088018E7</v>
      </c>
      <c r="M4" s="1">
        <v>2.69802372910021E9</v>
      </c>
      <c r="N4" s="1">
        <v>17.554</v>
      </c>
      <c r="O4" s="1">
        <v>0.0490583314375836</v>
      </c>
      <c r="P4" s="1">
        <v>0.0706013584763225</v>
      </c>
      <c r="Q4" s="1">
        <v>622.92511787193</v>
      </c>
      <c r="R4" s="1">
        <v>10934.8275191238</v>
      </c>
      <c r="S4" s="1">
        <v>0.0361394102010614</v>
      </c>
      <c r="T4" s="1">
        <v>0.0297544738797255</v>
      </c>
    </row>
    <row r="5" ht="15.75" customHeight="1">
      <c r="A5" s="1" t="s">
        <v>208</v>
      </c>
      <c r="B5" s="1" t="s">
        <v>265</v>
      </c>
      <c r="C5" s="1" t="s">
        <v>266</v>
      </c>
      <c r="D5" s="1" t="s">
        <v>267</v>
      </c>
      <c r="E5" s="1" t="s">
        <v>268</v>
      </c>
      <c r="F5" s="1">
        <v>2328.26193672363</v>
      </c>
      <c r="G5" s="1">
        <v>46.6609461829945</v>
      </c>
      <c r="H5" s="1">
        <v>302.499146950963</v>
      </c>
      <c r="I5" s="1">
        <v>98979.9492773571</v>
      </c>
      <c r="J5" s="1">
        <v>8.60010757185522E7</v>
      </c>
      <c r="K5" s="1">
        <v>4.012891565783E9</v>
      </c>
      <c r="L5" s="1">
        <v>704297.249737296</v>
      </c>
      <c r="M5" s="1">
        <v>2.30451248401306E8</v>
      </c>
      <c r="N5" s="1">
        <v>2.81649999999999</v>
      </c>
      <c r="O5" s="1">
        <v>0.00118339293390601</v>
      </c>
      <c r="P5" s="1">
        <v>0.0260752681332048</v>
      </c>
      <c r="Q5" s="1">
        <v>622.92511787193</v>
      </c>
      <c r="R5" s="1">
        <v>1754.46859448629</v>
      </c>
      <c r="S5" s="1">
        <v>0.0689591644976834</v>
      </c>
      <c r="T5" s="1">
        <v>0.00383726616436308</v>
      </c>
    </row>
    <row r="6" ht="15.75" customHeight="1">
      <c r="A6" s="1" t="s">
        <v>208</v>
      </c>
      <c r="B6" s="1" t="s">
        <v>269</v>
      </c>
      <c r="C6" s="1" t="s">
        <v>270</v>
      </c>
      <c r="D6" s="1" t="s">
        <v>271</v>
      </c>
      <c r="E6" s="1" t="s">
        <v>272</v>
      </c>
      <c r="F6" s="1">
        <v>32.3229721717434</v>
      </c>
      <c r="G6" s="1">
        <v>0.652919912865358</v>
      </c>
      <c r="H6" s="1">
        <v>34128.2350462128</v>
      </c>
      <c r="I6" s="1">
        <v>651371.587212133</v>
      </c>
      <c r="J6" s="1">
        <v>5.7086319792002E8</v>
      </c>
      <c r="K6" s="1">
        <v>3.72727949443979E8</v>
      </c>
      <c r="L6" s="1">
        <v>1103125.99166945</v>
      </c>
      <c r="M6" s="1">
        <v>2.10542656869221E7</v>
      </c>
      <c r="N6" s="1">
        <v>0.5109</v>
      </c>
      <c r="O6" s="1">
        <v>0.00168613563203745</v>
      </c>
      <c r="P6" s="1">
        <v>0.0405682796760029</v>
      </c>
      <c r="Q6" s="1">
        <v>622.92511787193</v>
      </c>
      <c r="R6" s="1">
        <v>318.252442720769</v>
      </c>
      <c r="S6" s="1">
        <v>0.141554066769827</v>
      </c>
      <c r="T6" s="1">
        <v>0.00750766062954166</v>
      </c>
    </row>
    <row r="7" ht="15.75" customHeight="1">
      <c r="A7" s="1" t="s">
        <v>208</v>
      </c>
      <c r="B7" s="1" t="s">
        <v>273</v>
      </c>
      <c r="C7" s="1" t="s">
        <v>274</v>
      </c>
      <c r="D7" s="1" t="s">
        <v>275</v>
      </c>
      <c r="E7" s="1" t="s">
        <v>3</v>
      </c>
      <c r="F7" s="1">
        <v>0.999981443979012</v>
      </c>
      <c r="G7" s="1">
        <v>0.0219375212419965</v>
      </c>
      <c r="H7" s="1">
        <v>4645532.122492</v>
      </c>
      <c r="I7" s="1">
        <v>3.59464426058246E9</v>
      </c>
      <c r="J7" s="1">
        <v>2.02482289041885E11</v>
      </c>
      <c r="K7" s="1">
        <v>4.44195951698445E9</v>
      </c>
      <c r="L7" s="1">
        <v>4645445.91990043</v>
      </c>
      <c r="M7" s="1">
        <v>3.59457755828812E9</v>
      </c>
      <c r="N7" s="1">
        <v>17.554</v>
      </c>
      <c r="O7" s="1">
        <v>0.0381993265239608</v>
      </c>
      <c r="P7" s="1">
        <v>0.0513544201593931</v>
      </c>
      <c r="Q7" s="1">
        <v>622.92511787193</v>
      </c>
      <c r="R7" s="1">
        <v>10934.8275191238</v>
      </c>
      <c r="S7" s="1">
        <v>0.0270054585893111</v>
      </c>
      <c r="T7" s="1">
        <v>0.0217981475566182</v>
      </c>
    </row>
    <row r="8" ht="15.75" customHeight="1">
      <c r="A8" s="1" t="s">
        <v>208</v>
      </c>
      <c r="B8" s="1" t="s">
        <v>276</v>
      </c>
      <c r="C8" s="1" t="s">
        <v>277</v>
      </c>
      <c r="D8" s="1" t="s">
        <v>278</v>
      </c>
      <c r="E8" s="1" t="s">
        <v>4</v>
      </c>
      <c r="F8" s="1">
        <v>1.00000597324297</v>
      </c>
      <c r="G8" s="1">
        <v>0.0210882806201699</v>
      </c>
      <c r="H8" s="1">
        <v>929277.044542</v>
      </c>
      <c r="I8" s="1">
        <v>4.22746154887258E8</v>
      </c>
      <c r="J8" s="1">
        <v>2.60342567313285E10</v>
      </c>
      <c r="K8" s="1">
        <v>5.49017711687804E8</v>
      </c>
      <c r="L8" s="1">
        <v>929282.595339577</v>
      </c>
      <c r="M8" s="1">
        <v>4.22748680052757E8</v>
      </c>
      <c r="N8" s="1">
        <v>2.5283</v>
      </c>
      <c r="O8" s="1">
        <v>0.0278000523552475</v>
      </c>
      <c r="P8" s="1">
        <v>0.0392486558906821</v>
      </c>
      <c r="Q8" s="1">
        <v>622.92511787193</v>
      </c>
      <c r="R8" s="1">
        <v>1574.9415755156</v>
      </c>
      <c r="S8" s="1">
        <v>0.0331720626470439</v>
      </c>
      <c r="T8" s="1">
        <v>0.0254469225643032</v>
      </c>
    </row>
    <row r="9" ht="15.75" customHeight="1">
      <c r="A9" s="1" t="s">
        <v>208</v>
      </c>
      <c r="B9" s="1" t="s">
        <v>279</v>
      </c>
      <c r="C9" s="1" t="s">
        <v>280</v>
      </c>
      <c r="D9" s="1" t="s">
        <v>281</v>
      </c>
      <c r="E9" s="1" t="s">
        <v>282</v>
      </c>
      <c r="F9" s="1">
        <v>50430.5680150363</v>
      </c>
      <c r="G9" s="1">
        <v>1018.92107324264</v>
      </c>
      <c r="H9" s="1">
        <v>7.04716476</v>
      </c>
      <c r="I9" s="1">
        <v>60.25207781</v>
      </c>
      <c r="J9" s="1">
        <v>444109.7742812</v>
      </c>
      <c r="K9" s="1">
        <v>4.52512807848149E8</v>
      </c>
      <c r="L9" s="1">
        <v>355392.521742347</v>
      </c>
      <c r="M9" s="1">
        <v>3038546.50804446</v>
      </c>
      <c r="N9" s="1">
        <v>0.0</v>
      </c>
      <c r="O9" s="1">
        <v>1.18254691010788E-4</v>
      </c>
      <c r="P9" s="1">
        <v>0.0222562219150654</v>
      </c>
      <c r="Q9" s="1">
        <v>622.92511787193</v>
      </c>
      <c r="R9" s="1">
        <v>0.0</v>
      </c>
      <c r="S9" s="1">
        <v>0.0</v>
      </c>
      <c r="T9" s="1">
        <v>0.0</v>
      </c>
    </row>
    <row r="10" ht="15.75" customHeight="1">
      <c r="A10" s="1" t="s">
        <v>208</v>
      </c>
      <c r="B10" s="1" t="s">
        <v>283</v>
      </c>
      <c r="C10" s="1" t="s">
        <v>284</v>
      </c>
      <c r="D10" s="1" t="s">
        <v>281</v>
      </c>
      <c r="E10" s="1" t="s">
        <v>282</v>
      </c>
      <c r="F10" s="1">
        <v>50430.5680150363</v>
      </c>
      <c r="G10" s="1">
        <v>1009.0487774821</v>
      </c>
      <c r="H10" s="1">
        <v>2.81801078</v>
      </c>
      <c r="I10" s="1">
        <v>2573.4631912</v>
      </c>
      <c r="J10" s="1">
        <v>2045529.88018861</v>
      </c>
      <c r="K10" s="1">
        <v>2.06403942490744E9</v>
      </c>
      <c r="L10" s="1">
        <v>142113.884307895</v>
      </c>
      <c r="M10" s="1">
        <v>1.29781210498004E8</v>
      </c>
      <c r="N10" s="1">
        <v>2.81649999999999</v>
      </c>
      <c r="O10" s="1">
        <v>0.00171903326765643</v>
      </c>
      <c r="P10" s="1">
        <v>0.034734761080319</v>
      </c>
      <c r="Q10" s="1">
        <v>622.92511787193</v>
      </c>
      <c r="R10" s="1">
        <v>1754.46859448629</v>
      </c>
      <c r="S10" s="1">
        <v>0.125699129139371</v>
      </c>
      <c r="T10" s="1">
        <v>0.00747386388221804</v>
      </c>
    </row>
    <row r="11" ht="15.75" customHeight="1">
      <c r="A11" s="1" t="s">
        <v>208</v>
      </c>
      <c r="B11" s="1" t="s">
        <v>285</v>
      </c>
      <c r="C11" s="1" t="s">
        <v>286</v>
      </c>
      <c r="D11" s="1" t="s">
        <v>287</v>
      </c>
      <c r="E11" s="1" t="s">
        <v>288</v>
      </c>
      <c r="F11" s="1">
        <v>1.43329546115771</v>
      </c>
      <c r="G11" s="1">
        <v>0.0293188259545677</v>
      </c>
      <c r="H11" s="1">
        <v>1521957.79053817</v>
      </c>
      <c r="I11" s="1">
        <v>1.85031900159945E7</v>
      </c>
      <c r="J11" s="1">
        <v>5.63425523773805E9</v>
      </c>
      <c r="K11" s="1">
        <v>1.65189748698853E8</v>
      </c>
      <c r="L11" s="1">
        <v>2181415.19325199</v>
      </c>
      <c r="M11" s="1">
        <v>2.65205382668636E7</v>
      </c>
      <c r="N11" s="1">
        <v>0.5109</v>
      </c>
      <c r="O11" s="1">
        <v>0.00816403768949647</v>
      </c>
      <c r="P11" s="1">
        <v>0.0698585365842756</v>
      </c>
      <c r="Q11" s="1">
        <v>622.92511787193</v>
      </c>
      <c r="R11" s="1">
        <v>318.252442720769</v>
      </c>
      <c r="S11" s="1">
        <v>0.110829286652906</v>
      </c>
      <c r="T11" s="1">
        <v>0.0170197258893223</v>
      </c>
    </row>
    <row r="12" ht="15.75" customHeight="1">
      <c r="A12" s="1" t="s">
        <v>205</v>
      </c>
      <c r="B12" s="1" t="s">
        <v>254</v>
      </c>
      <c r="C12" s="1" t="s">
        <v>255</v>
      </c>
      <c r="D12" s="1" t="s">
        <v>256</v>
      </c>
      <c r="E12" s="1" t="s">
        <v>257</v>
      </c>
      <c r="F12" s="1">
        <v>1.26777452341463</v>
      </c>
      <c r="G12" s="1">
        <v>0.0260783603092454</v>
      </c>
      <c r="H12" s="1">
        <v>3322956.08104853</v>
      </c>
      <c r="I12" s="1">
        <v>1.54575234229284E7</v>
      </c>
      <c r="J12" s="1">
        <v>6.08515839832856E9</v>
      </c>
      <c r="K12" s="1">
        <v>1.58690953250442E8</v>
      </c>
      <c r="L12" s="1">
        <v>4212759.06197906</v>
      </c>
      <c r="M12" s="1">
        <v>1.95966543906737E7</v>
      </c>
      <c r="N12" s="1">
        <v>0.5226</v>
      </c>
      <c r="O12" s="1">
        <v>0.0052235957722595</v>
      </c>
      <c r="P12" s="1">
        <v>0.0577552026745422</v>
      </c>
      <c r="Q12" s="1">
        <v>484.181395091245</v>
      </c>
      <c r="R12" s="1">
        <v>253.033197074684</v>
      </c>
      <c r="S12" s="1">
        <v>0.119735091985973</v>
      </c>
      <c r="T12" s="1">
        <v>0.0140655811897902</v>
      </c>
    </row>
    <row r="13" ht="15.75" customHeight="1">
      <c r="A13" s="1" t="s">
        <v>205</v>
      </c>
      <c r="B13" s="1" t="s">
        <v>258</v>
      </c>
      <c r="C13" s="1" t="s">
        <v>259</v>
      </c>
      <c r="D13" s="1" t="s">
        <v>260</v>
      </c>
      <c r="E13" s="1" t="s">
        <v>261</v>
      </c>
      <c r="F13" s="1">
        <v>484.181395091245</v>
      </c>
      <c r="G13" s="1">
        <v>9.81265616521475</v>
      </c>
      <c r="H13" s="1">
        <v>817.965244742189</v>
      </c>
      <c r="I13" s="1">
        <v>90911.5073701911</v>
      </c>
      <c r="J13" s="1">
        <v>2.72213160597001E7</v>
      </c>
      <c r="K13" s="1">
        <v>2.67113414858475E8</v>
      </c>
      <c r="L13" s="1">
        <v>396043.553335425</v>
      </c>
      <c r="M13" s="1">
        <v>4.40176604683471E7</v>
      </c>
      <c r="N13" s="1">
        <v>1.34</v>
      </c>
      <c r="O13" s="1">
        <v>0.00718395430845286</v>
      </c>
      <c r="P13" s="1">
        <v>0.0590812950236137</v>
      </c>
      <c r="Q13" s="1">
        <v>484.181395091245</v>
      </c>
      <c r="R13" s="1">
        <v>648.803069422268</v>
      </c>
      <c r="S13" s="1">
        <v>0.137799501613564</v>
      </c>
      <c r="T13" s="1">
        <v>0.0215048817816696</v>
      </c>
    </row>
    <row r="14" ht="15.75" customHeight="1">
      <c r="A14" s="1" t="s">
        <v>205</v>
      </c>
      <c r="B14" s="1" t="s">
        <v>262</v>
      </c>
      <c r="C14" s="1" t="s">
        <v>263</v>
      </c>
      <c r="D14" s="1" t="s">
        <v>264</v>
      </c>
      <c r="E14" s="1" t="s">
        <v>2</v>
      </c>
      <c r="F14" s="1">
        <v>0.999460174775346</v>
      </c>
      <c r="G14" s="1">
        <v>0.0213503876516448</v>
      </c>
      <c r="H14" s="1">
        <v>9909413.97311438</v>
      </c>
      <c r="I14" s="1">
        <v>2.33881416108907E9</v>
      </c>
      <c r="J14" s="1">
        <v>1.33418813653066E11</v>
      </c>
      <c r="K14" s="1">
        <v>2.84854339151553E9</v>
      </c>
      <c r="L14" s="1">
        <v>9904064.62149016</v>
      </c>
      <c r="M14" s="1">
        <v>2.33755161020914E9</v>
      </c>
      <c r="N14" s="1">
        <v>17.956</v>
      </c>
      <c r="O14" s="1">
        <v>0.0445995613678278</v>
      </c>
      <c r="P14" s="1">
        <v>0.0645452225271987</v>
      </c>
      <c r="Q14" s="1">
        <v>484.181395091245</v>
      </c>
      <c r="R14" s="1">
        <v>8693.9611302584</v>
      </c>
      <c r="S14" s="1">
        <v>0.0331157741980361</v>
      </c>
      <c r="T14" s="1">
        <v>0.0270957676411738</v>
      </c>
    </row>
    <row r="15" ht="15.75" customHeight="1">
      <c r="A15" s="1" t="s">
        <v>205</v>
      </c>
      <c r="B15" s="1" t="s">
        <v>265</v>
      </c>
      <c r="C15" s="1" t="s">
        <v>266</v>
      </c>
      <c r="D15" s="1" t="s">
        <v>267</v>
      </c>
      <c r="E15" s="1" t="s">
        <v>268</v>
      </c>
      <c r="F15" s="1">
        <v>2316.18287146714</v>
      </c>
      <c r="G15" s="1">
        <v>46.4183340596342</v>
      </c>
      <c r="H15" s="1">
        <v>297.296944407298</v>
      </c>
      <c r="I15" s="1">
        <v>114241.98266195</v>
      </c>
      <c r="J15" s="1">
        <v>9.09291017235487E7</v>
      </c>
      <c r="K15" s="1">
        <v>4.22077741954615E9</v>
      </c>
      <c r="L15" s="1">
        <v>688594.090375706</v>
      </c>
      <c r="M15" s="1">
        <v>2.64605323444056E8</v>
      </c>
      <c r="N15" s="1">
        <v>2.881</v>
      </c>
      <c r="O15" s="1">
        <v>0.00131833330595232</v>
      </c>
      <c r="P15" s="1">
        <v>0.0266153503214339</v>
      </c>
      <c r="Q15" s="1">
        <v>484.181395091245</v>
      </c>
      <c r="R15" s="1">
        <v>1394.92659925787</v>
      </c>
      <c r="S15" s="1">
        <v>0.047260171287125</v>
      </c>
      <c r="T15" s="1">
        <v>0.0028992796043552</v>
      </c>
    </row>
    <row r="16" ht="15.75" customHeight="1">
      <c r="A16" s="1" t="s">
        <v>205</v>
      </c>
      <c r="B16" s="1" t="s">
        <v>269</v>
      </c>
      <c r="C16" s="1" t="s">
        <v>270</v>
      </c>
      <c r="D16" s="1" t="s">
        <v>271</v>
      </c>
      <c r="E16" s="1" t="s">
        <v>272</v>
      </c>
      <c r="F16" s="1">
        <v>31.6946938907227</v>
      </c>
      <c r="G16" s="1">
        <v>0.640217087725954</v>
      </c>
      <c r="H16" s="1">
        <v>34057.6784748076</v>
      </c>
      <c r="I16" s="1">
        <v>778049.502351275</v>
      </c>
      <c r="J16" s="1">
        <v>5.7579261073139E8</v>
      </c>
      <c r="K16" s="1">
        <v>3.68632268376574E8</v>
      </c>
      <c r="L16" s="1">
        <v>1079447.69388768</v>
      </c>
      <c r="M16" s="1">
        <v>2.46600408088528E7</v>
      </c>
      <c r="N16" s="1">
        <v>0.5226</v>
      </c>
      <c r="O16" s="1">
        <v>0.00218051676953989</v>
      </c>
      <c r="P16" s="1">
        <v>0.0443670771335729</v>
      </c>
      <c r="Q16" s="1">
        <v>484.181395091245</v>
      </c>
      <c r="R16" s="1">
        <v>253.033197074684</v>
      </c>
      <c r="S16" s="1">
        <v>0.0940364892723109</v>
      </c>
      <c r="T16" s="1">
        <v>0.00603102354689499</v>
      </c>
    </row>
    <row r="17" ht="15.75" customHeight="1">
      <c r="A17" s="1" t="s">
        <v>205</v>
      </c>
      <c r="B17" s="1" t="s">
        <v>273</v>
      </c>
      <c r="C17" s="1" t="s">
        <v>274</v>
      </c>
      <c r="D17" s="1" t="s">
        <v>275</v>
      </c>
      <c r="E17" s="1" t="s">
        <v>3</v>
      </c>
      <c r="F17" s="1">
        <v>1.00001723560551</v>
      </c>
      <c r="G17" s="1">
        <v>0.0219284217645264</v>
      </c>
      <c r="H17" s="1">
        <v>4487079.648538</v>
      </c>
      <c r="I17" s="1">
        <v>2.87597754567073E9</v>
      </c>
      <c r="J17" s="1">
        <v>1.67367185516634E11</v>
      </c>
      <c r="K17" s="1">
        <v>3.67009823355051E9</v>
      </c>
      <c r="L17" s="1">
        <v>4487156.98607275</v>
      </c>
      <c r="M17" s="1">
        <v>2.87602711488519E9</v>
      </c>
      <c r="N17" s="1">
        <v>17.956</v>
      </c>
      <c r="O17" s="1">
        <v>0.0287958195105688</v>
      </c>
      <c r="P17" s="1">
        <v>0.0399492114480544</v>
      </c>
      <c r="Q17" s="1">
        <v>484.181395091245</v>
      </c>
      <c r="R17" s="1">
        <v>8693.9611302584</v>
      </c>
      <c r="S17" s="1">
        <v>0.0268334029670698</v>
      </c>
      <c r="T17" s="1">
        <v>0.0209674446534771</v>
      </c>
    </row>
    <row r="18" ht="15.75" customHeight="1">
      <c r="A18" s="1" t="s">
        <v>205</v>
      </c>
      <c r="B18" s="1" t="s">
        <v>276</v>
      </c>
      <c r="C18" s="1" t="s">
        <v>277</v>
      </c>
      <c r="D18" s="1" t="s">
        <v>278</v>
      </c>
      <c r="E18" s="1" t="s">
        <v>4</v>
      </c>
      <c r="F18" s="1">
        <v>0.999997147241619</v>
      </c>
      <c r="G18" s="1">
        <v>0.021079764150476</v>
      </c>
      <c r="H18" s="1">
        <v>911904.961276</v>
      </c>
      <c r="I18" s="1">
        <v>4.35036942834583E8</v>
      </c>
      <c r="J18" s="1">
        <v>2.57154821109328E10</v>
      </c>
      <c r="K18" s="1">
        <v>5.42076297914248E8</v>
      </c>
      <c r="L18" s="1">
        <v>911902.359831479</v>
      </c>
      <c r="M18" s="1">
        <v>4.35035701779298E8</v>
      </c>
      <c r="N18" s="1">
        <v>2.5862</v>
      </c>
      <c r="O18" s="1">
        <v>0.0373374720905805</v>
      </c>
      <c r="P18" s="1">
        <v>0.0502367082678043</v>
      </c>
      <c r="Q18" s="1">
        <v>484.181395091245</v>
      </c>
      <c r="R18" s="1">
        <v>1252.18992398497</v>
      </c>
      <c r="S18" s="1">
        <v>0.0255341245921021</v>
      </c>
      <c r="T18" s="1">
        <v>0.020441051120273</v>
      </c>
    </row>
    <row r="19" ht="15.75" customHeight="1">
      <c r="A19" s="1" t="s">
        <v>205</v>
      </c>
      <c r="B19" s="1" t="s">
        <v>279</v>
      </c>
      <c r="C19" s="1" t="s">
        <v>280</v>
      </c>
      <c r="D19" s="1" t="s">
        <v>281</v>
      </c>
      <c r="E19" s="1" t="s">
        <v>282</v>
      </c>
      <c r="F19" s="1">
        <v>56508.6744800841</v>
      </c>
      <c r="G19" s="1">
        <v>1141.72447859027</v>
      </c>
      <c r="H19" s="1">
        <v>7.0444501</v>
      </c>
      <c r="I19" s="1">
        <v>65.82192482</v>
      </c>
      <c r="J19" s="1">
        <v>500036.09710166</v>
      </c>
      <c r="K19" s="1">
        <v>5.70903452239707E8</v>
      </c>
      <c r="L19" s="1">
        <v>398072.537592095</v>
      </c>
      <c r="M19" s="1">
        <v>3719509.72330594</v>
      </c>
      <c r="N19" s="1">
        <v>0.0</v>
      </c>
      <c r="O19" s="1">
        <v>1.14428755001672E-4</v>
      </c>
      <c r="P19" s="1">
        <v>0.0221952461037491</v>
      </c>
      <c r="Q19" s="1">
        <v>484.181395091245</v>
      </c>
      <c r="R19" s="1">
        <v>0.0</v>
      </c>
      <c r="S19" s="1">
        <v>0.0</v>
      </c>
      <c r="T19" s="1">
        <v>0.0</v>
      </c>
    </row>
    <row r="20" ht="15.75" customHeight="1">
      <c r="A20" s="1" t="s">
        <v>205</v>
      </c>
      <c r="B20" s="1" t="s">
        <v>283</v>
      </c>
      <c r="C20" s="1" t="s">
        <v>284</v>
      </c>
      <c r="D20" s="1" t="s">
        <v>281</v>
      </c>
      <c r="E20" s="1" t="s">
        <v>282</v>
      </c>
      <c r="F20" s="1">
        <v>56508.6744800841</v>
      </c>
      <c r="G20" s="1">
        <v>1130.63502763774</v>
      </c>
      <c r="H20" s="1">
        <v>2.55424724</v>
      </c>
      <c r="I20" s="1">
        <v>3719.43177399</v>
      </c>
      <c r="J20" s="1">
        <v>2101375.84439703</v>
      </c>
      <c r="K20" s="1">
        <v>2.37588913590713E9</v>
      </c>
      <c r="L20" s="1">
        <v>144337.125826813</v>
      </c>
      <c r="M20" s="1">
        <v>2.10180159367282E8</v>
      </c>
      <c r="N20" s="1">
        <v>2.881</v>
      </c>
      <c r="O20" s="1">
        <v>0.00282805275325426</v>
      </c>
      <c r="P20" s="1">
        <v>0.0407089584918995</v>
      </c>
      <c r="Q20" s="1">
        <v>484.181395091245</v>
      </c>
      <c r="R20" s="1">
        <v>1394.92659925787</v>
      </c>
      <c r="S20" s="1">
        <v>0.0598568584843204</v>
      </c>
      <c r="T20" s="1">
        <v>0.00515636346206904</v>
      </c>
    </row>
    <row r="21" ht="15.75" customHeight="1">
      <c r="A21" s="1" t="s">
        <v>205</v>
      </c>
      <c r="B21" s="1" t="s">
        <v>285</v>
      </c>
      <c r="C21" s="1" t="s">
        <v>286</v>
      </c>
      <c r="D21" s="1" t="s">
        <v>287</v>
      </c>
      <c r="E21" s="1" t="s">
        <v>288</v>
      </c>
      <c r="F21" s="1">
        <v>1.71774575335018</v>
      </c>
      <c r="G21" s="1">
        <v>0.0351344354892595</v>
      </c>
      <c r="H21" s="1">
        <v>1518713.35401337</v>
      </c>
      <c r="I21" s="1">
        <v>1.84885122698953E7</v>
      </c>
      <c r="J21" s="1">
        <v>5.61246037446359E9</v>
      </c>
      <c r="K21" s="1">
        <v>1.97190626962616E8</v>
      </c>
      <c r="L21" s="1">
        <v>2608763.41441269</v>
      </c>
      <c r="M21" s="1">
        <v>3.17585634373754E7</v>
      </c>
      <c r="N21" s="1">
        <v>0.5226</v>
      </c>
      <c r="O21" s="1">
        <v>0.00820926555601819</v>
      </c>
      <c r="P21" s="1">
        <v>0.0700222055772221</v>
      </c>
      <c r="Q21" s="1">
        <v>484.181395091245</v>
      </c>
      <c r="R21" s="1">
        <v>253.033197074684</v>
      </c>
      <c r="S21" s="1">
        <v>0.0722805731180655</v>
      </c>
      <c r="T21" s="1">
        <v>0.0113039909414052</v>
      </c>
    </row>
    <row r="22" ht="15.75" customHeight="1">
      <c r="A22" s="1" t="s">
        <v>206</v>
      </c>
      <c r="B22" s="1" t="s">
        <v>254</v>
      </c>
      <c r="C22" s="1" t="s">
        <v>255</v>
      </c>
      <c r="D22" s="1" t="s">
        <v>256</v>
      </c>
      <c r="E22" s="1" t="s">
        <v>257</v>
      </c>
      <c r="F22" s="1">
        <v>1.24051872910038</v>
      </c>
      <c r="G22" s="1">
        <v>0.0255181009742293</v>
      </c>
      <c r="H22" s="1">
        <v>3323603.02687409</v>
      </c>
      <c r="I22" s="1">
        <v>1.475555154271E7</v>
      </c>
      <c r="J22" s="1">
        <v>6.04140164052558E9</v>
      </c>
      <c r="K22" s="1">
        <v>1.54165097088806E8</v>
      </c>
      <c r="L22" s="1">
        <v>4122991.80293205</v>
      </c>
      <c r="M22" s="1">
        <v>1.83045380469378E7</v>
      </c>
      <c r="N22" s="1">
        <v>0.545999999999999</v>
      </c>
      <c r="O22" s="1">
        <v>0.00486481995544219</v>
      </c>
      <c r="P22" s="1">
        <v>0.0561315061170561</v>
      </c>
      <c r="Q22" s="1">
        <v>497.111752535971</v>
      </c>
      <c r="R22" s="1">
        <v>271.42301688464</v>
      </c>
      <c r="S22" s="1">
        <v>0.138682354227312</v>
      </c>
      <c r="T22" s="1">
        <v>0.0155420680754352</v>
      </c>
    </row>
    <row r="23" ht="15.75" customHeight="1">
      <c r="A23" s="1" t="s">
        <v>206</v>
      </c>
      <c r="B23" s="1" t="s">
        <v>258</v>
      </c>
      <c r="C23" s="1" t="s">
        <v>259</v>
      </c>
      <c r="D23" s="1" t="s">
        <v>260</v>
      </c>
      <c r="E23" s="1" t="s">
        <v>261</v>
      </c>
      <c r="F23" s="1">
        <v>497.111752535971</v>
      </c>
      <c r="G23" s="1">
        <v>10.074932401299</v>
      </c>
      <c r="H23" s="1">
        <v>822.045797295482</v>
      </c>
      <c r="I23" s="1">
        <v>90927.8295804043</v>
      </c>
      <c r="J23" s="1">
        <v>2.72582502228182E7</v>
      </c>
      <c r="K23" s="1">
        <v>2.74625028372589E8</v>
      </c>
      <c r="L23" s="1">
        <v>408648.626958387</v>
      </c>
      <c r="M23" s="1">
        <v>4.52012927170069E7</v>
      </c>
      <c r="N23" s="1">
        <v>1.4</v>
      </c>
      <c r="O23" s="1">
        <v>0.00706548987788546</v>
      </c>
      <c r="P23" s="1">
        <v>0.058687280622993</v>
      </c>
      <c r="Q23" s="1">
        <v>497.111752535971</v>
      </c>
      <c r="R23" s="1">
        <v>695.95645355036</v>
      </c>
      <c r="S23" s="1">
        <v>0.144366586926381</v>
      </c>
      <c r="T23" s="1">
        <v>0.0224472019473829</v>
      </c>
    </row>
    <row r="24" ht="15.75" customHeight="1">
      <c r="A24" s="1" t="s">
        <v>206</v>
      </c>
      <c r="B24" s="1" t="s">
        <v>262</v>
      </c>
      <c r="C24" s="1" t="s">
        <v>263</v>
      </c>
      <c r="D24" s="1" t="s">
        <v>264</v>
      </c>
      <c r="E24" s="1" t="s">
        <v>2</v>
      </c>
      <c r="F24" s="1">
        <v>0.999236204007079</v>
      </c>
      <c r="G24" s="1">
        <v>0.0213484398484556</v>
      </c>
      <c r="H24" s="1">
        <v>9978268.73086711</v>
      </c>
      <c r="I24" s="1">
        <v>2.4797465525569E9</v>
      </c>
      <c r="J24" s="1">
        <v>1.41138531245028E11</v>
      </c>
      <c r="K24" s="1">
        <v>3.01308744458387E9</v>
      </c>
      <c r="L24" s="1">
        <v>9970647.3691942</v>
      </c>
      <c r="M24" s="1">
        <v>2.4778525320766E9</v>
      </c>
      <c r="N24" s="1">
        <v>18.76</v>
      </c>
      <c r="O24" s="1">
        <v>0.0459544987372135</v>
      </c>
      <c r="P24" s="1">
        <v>0.0663922444838585</v>
      </c>
      <c r="Q24" s="1">
        <v>497.111752535971</v>
      </c>
      <c r="R24" s="1">
        <v>9325.81647757482</v>
      </c>
      <c r="S24" s="1">
        <v>0.0335177250282716</v>
      </c>
      <c r="T24" s="1">
        <v>0.0274829737959805</v>
      </c>
    </row>
    <row r="25" ht="15.75" customHeight="1">
      <c r="A25" s="1" t="s">
        <v>206</v>
      </c>
      <c r="B25" s="1" t="s">
        <v>265</v>
      </c>
      <c r="C25" s="1" t="s">
        <v>266</v>
      </c>
      <c r="D25" s="1" t="s">
        <v>267</v>
      </c>
      <c r="E25" s="1" t="s">
        <v>268</v>
      </c>
      <c r="F25" s="1">
        <v>2375.89560014414</v>
      </c>
      <c r="G25" s="1">
        <v>47.6152238653759</v>
      </c>
      <c r="H25" s="1">
        <v>299.154431152201</v>
      </c>
      <c r="I25" s="1">
        <v>113261.87652497</v>
      </c>
      <c r="J25" s="1">
        <v>9.06873045032071E7</v>
      </c>
      <c r="K25" s="1">
        <v>4.31809630566772E9</v>
      </c>
      <c r="L25" s="1">
        <v>710759.696738138</v>
      </c>
      <c r="M25" s="1">
        <v>2.69098394099746E8</v>
      </c>
      <c r="N25" s="1">
        <v>3.01</v>
      </c>
      <c r="O25" s="1">
        <v>0.00130883409664539</v>
      </c>
      <c r="P25" s="1">
        <v>0.0265778935939098</v>
      </c>
      <c r="Q25" s="1">
        <v>497.111752535971</v>
      </c>
      <c r="R25" s="1">
        <v>1496.30637513327</v>
      </c>
      <c r="S25" s="1">
        <v>0.0499118768649524</v>
      </c>
      <c r="T25" s="1">
        <v>0.00304011365495915</v>
      </c>
    </row>
    <row r="26" ht="15.75" customHeight="1">
      <c r="A26" s="1" t="s">
        <v>206</v>
      </c>
      <c r="B26" s="1" t="s">
        <v>269</v>
      </c>
      <c r="C26" s="1" t="s">
        <v>270</v>
      </c>
      <c r="D26" s="1" t="s">
        <v>271</v>
      </c>
      <c r="E26" s="1" t="s">
        <v>272</v>
      </c>
      <c r="F26" s="1">
        <v>33.993695253851</v>
      </c>
      <c r="G26" s="1">
        <v>0.68666088191359</v>
      </c>
      <c r="H26" s="1">
        <v>34086.3371851017</v>
      </c>
      <c r="I26" s="1">
        <v>774630.156864732</v>
      </c>
      <c r="J26" s="1">
        <v>5.60680205177459E8</v>
      </c>
      <c r="K26" s="1">
        <v>3.84997164158646E8</v>
      </c>
      <c r="L26" s="1">
        <v>1158720.55859036</v>
      </c>
      <c r="M26" s="1">
        <v>2.63325414869025E7</v>
      </c>
      <c r="N26" s="1">
        <v>0.545999999999999</v>
      </c>
      <c r="O26" s="1">
        <v>0.00225896279230819</v>
      </c>
      <c r="P26" s="1">
        <v>0.0449334091597792</v>
      </c>
      <c r="Q26" s="1">
        <v>497.111752535971</v>
      </c>
      <c r="R26" s="1">
        <v>271.42301688464</v>
      </c>
      <c r="S26" s="1">
        <v>0.0944835939447703</v>
      </c>
      <c r="T26" s="1">
        <v>0.00619485737099578</v>
      </c>
    </row>
    <row r="27" ht="15.75" customHeight="1">
      <c r="A27" s="1" t="s">
        <v>206</v>
      </c>
      <c r="B27" s="1" t="s">
        <v>273</v>
      </c>
      <c r="C27" s="1" t="s">
        <v>274</v>
      </c>
      <c r="D27" s="1" t="s">
        <v>275</v>
      </c>
      <c r="E27" s="1" t="s">
        <v>3</v>
      </c>
      <c r="F27" s="1">
        <v>1.00000115599313</v>
      </c>
      <c r="G27" s="1">
        <v>0.0219306652940992</v>
      </c>
      <c r="H27" s="1">
        <v>4525251.376104</v>
      </c>
      <c r="I27" s="1">
        <v>3.69951325279057E9</v>
      </c>
      <c r="J27" s="1">
        <v>2.03825156592628E11</v>
      </c>
      <c r="K27" s="1">
        <v>4.47002128775029E9</v>
      </c>
      <c r="L27" s="1">
        <v>4525256.60726351</v>
      </c>
      <c r="M27" s="1">
        <v>3.69951752940248E9</v>
      </c>
      <c r="N27" s="1">
        <v>18.76</v>
      </c>
      <c r="O27" s="1">
        <v>0.055554849597611</v>
      </c>
      <c r="P27" s="1">
        <v>0.0731357051488208</v>
      </c>
      <c r="Q27" s="1">
        <v>497.111752535971</v>
      </c>
      <c r="R27" s="1">
        <v>9325.81647757482</v>
      </c>
      <c r="S27" s="1">
        <v>0.0223273176291054</v>
      </c>
      <c r="T27" s="1">
        <v>0.0184435720425828</v>
      </c>
    </row>
    <row r="28" ht="15.75" customHeight="1">
      <c r="A28" s="1" t="s">
        <v>206</v>
      </c>
      <c r="B28" s="1" t="s">
        <v>276</v>
      </c>
      <c r="C28" s="1" t="s">
        <v>277</v>
      </c>
      <c r="D28" s="1" t="s">
        <v>278</v>
      </c>
      <c r="E28" s="1" t="s">
        <v>4</v>
      </c>
      <c r="F28" s="1">
        <v>0.999989853446563</v>
      </c>
      <c r="G28" s="1">
        <v>0.0210823524445244</v>
      </c>
      <c r="H28" s="1">
        <v>917583.246364</v>
      </c>
      <c r="I28" s="1">
        <v>4.46827934072516E8</v>
      </c>
      <c r="J28" s="1">
        <v>2.55070615049855E10</v>
      </c>
      <c r="K28" s="1">
        <v>5.37748860472267E8</v>
      </c>
      <c r="L28" s="1">
        <v>917573.936056558</v>
      </c>
      <c r="M28" s="1">
        <v>4.46823400309005E8</v>
      </c>
      <c r="N28" s="1">
        <v>2.702</v>
      </c>
      <c r="O28" s="1">
        <v>0.0592211858661828</v>
      </c>
      <c r="P28" s="1">
        <v>0.0776293207046698</v>
      </c>
      <c r="Q28" s="1">
        <v>497.111752535971</v>
      </c>
      <c r="R28" s="1">
        <v>1343.19595535219</v>
      </c>
      <c r="S28" s="1">
        <v>0.0266822519735161</v>
      </c>
      <c r="T28" s="1">
        <v>0.0221213104316619</v>
      </c>
    </row>
    <row r="29" ht="15.75" customHeight="1">
      <c r="A29" s="1" t="s">
        <v>206</v>
      </c>
      <c r="B29" s="1" t="s">
        <v>279</v>
      </c>
      <c r="C29" s="1" t="s">
        <v>280</v>
      </c>
      <c r="D29" s="1" t="s">
        <v>281</v>
      </c>
      <c r="E29" s="1" t="s">
        <v>282</v>
      </c>
      <c r="F29" s="1">
        <v>54421.858220381</v>
      </c>
      <c r="G29" s="1">
        <v>1099.56197728718</v>
      </c>
      <c r="H29" s="1">
        <v>7.04534224</v>
      </c>
      <c r="I29" s="1">
        <v>69.37136487</v>
      </c>
      <c r="J29" s="1">
        <v>491706.86840548</v>
      </c>
      <c r="K29" s="1">
        <v>5.4066217646962E8</v>
      </c>
      <c r="L29" s="1">
        <v>383420.616499341</v>
      </c>
      <c r="M29" s="1">
        <v>3775318.58350946</v>
      </c>
      <c r="N29" s="1">
        <v>0.0</v>
      </c>
      <c r="O29" s="1">
        <v>1.23425764509521E-4</v>
      </c>
      <c r="P29" s="1">
        <v>0.0223385276145349</v>
      </c>
      <c r="Q29" s="1">
        <v>497.111752535971</v>
      </c>
      <c r="R29" s="1">
        <v>0.0</v>
      </c>
      <c r="S29" s="1">
        <v>0.0</v>
      </c>
      <c r="T29" s="1">
        <v>0.0</v>
      </c>
    </row>
    <row r="30" ht="15.75" customHeight="1">
      <c r="A30" s="1" t="s">
        <v>206</v>
      </c>
      <c r="B30" s="1" t="s">
        <v>283</v>
      </c>
      <c r="C30" s="1" t="s">
        <v>284</v>
      </c>
      <c r="D30" s="1" t="s">
        <v>281</v>
      </c>
      <c r="E30" s="1" t="s">
        <v>282</v>
      </c>
      <c r="F30" s="1">
        <v>54421.858220381</v>
      </c>
      <c r="G30" s="1">
        <v>1088.89176920286</v>
      </c>
      <c r="H30" s="1">
        <v>2.6512182</v>
      </c>
      <c r="I30" s="1">
        <v>3694.91491897</v>
      </c>
      <c r="J30" s="1">
        <v>2083592.21654722</v>
      </c>
      <c r="K30" s="1">
        <v>2.26880641497341E9</v>
      </c>
      <c r="L30" s="1">
        <v>144284.220991693</v>
      </c>
      <c r="M30" s="1">
        <v>2.01084135856556E8</v>
      </c>
      <c r="N30" s="1">
        <v>3.01</v>
      </c>
      <c r="O30" s="1">
        <v>0.00283068725325663</v>
      </c>
      <c r="P30" s="1">
        <v>0.0407218100014026</v>
      </c>
      <c r="Q30" s="1">
        <v>497.111752535971</v>
      </c>
      <c r="R30" s="1">
        <v>1496.30637513327</v>
      </c>
      <c r="S30" s="1">
        <v>0.0673501195088561</v>
      </c>
      <c r="T30" s="1">
        <v>0.00579400518233219</v>
      </c>
    </row>
    <row r="31" ht="15.75" customHeight="1">
      <c r="A31" s="1" t="s">
        <v>206</v>
      </c>
      <c r="B31" s="1" t="s">
        <v>285</v>
      </c>
      <c r="C31" s="1" t="s">
        <v>286</v>
      </c>
      <c r="D31" s="1" t="s">
        <v>287</v>
      </c>
      <c r="E31" s="1" t="s">
        <v>288</v>
      </c>
      <c r="F31" s="1">
        <v>1.67287471518358</v>
      </c>
      <c r="G31" s="1">
        <v>0.0342178103228564</v>
      </c>
      <c r="H31" s="1">
        <v>1520008.71287911</v>
      </c>
      <c r="I31" s="1">
        <v>1.84936937053583E7</v>
      </c>
      <c r="J31" s="1">
        <v>5.61362911117725E9</v>
      </c>
      <c r="K31" s="1">
        <v>1.92086096149128E8</v>
      </c>
      <c r="L31" s="1">
        <v>2542784.14263422</v>
      </c>
      <c r="M31" s="1">
        <v>3.09376325900438E7</v>
      </c>
      <c r="N31" s="1">
        <v>0.545999999999999</v>
      </c>
      <c r="O31" s="1">
        <v>0.00820974238703975</v>
      </c>
      <c r="P31" s="1">
        <v>0.070023698812462</v>
      </c>
      <c r="Q31" s="1">
        <v>497.111752535971</v>
      </c>
      <c r="R31" s="1">
        <v>271.42301688464</v>
      </c>
      <c r="S31" s="1">
        <v>0.0798751355231015</v>
      </c>
      <c r="T31" s="1">
        <v>0.0124548381378635</v>
      </c>
    </row>
    <row r="32" ht="15.75" customHeight="1">
      <c r="A32" s="1" t="s">
        <v>204</v>
      </c>
      <c r="B32" s="1" t="s">
        <v>254</v>
      </c>
      <c r="C32" s="1" t="s">
        <v>255</v>
      </c>
      <c r="D32" s="1" t="s">
        <v>256</v>
      </c>
      <c r="E32" s="1" t="s">
        <v>257</v>
      </c>
      <c r="F32" s="1">
        <v>1.30029883802719</v>
      </c>
      <c r="G32" s="1">
        <v>0.0267468747437298</v>
      </c>
      <c r="H32" s="1">
        <v>3322150.14577227</v>
      </c>
      <c r="I32" s="1">
        <v>1.5451926347975E7</v>
      </c>
      <c r="J32" s="1">
        <v>6.08318993402567E9</v>
      </c>
      <c r="K32" s="1">
        <v>1.62706319207703E8</v>
      </c>
      <c r="L32" s="1">
        <v>4319787.97429955</v>
      </c>
      <c r="M32" s="1">
        <v>2.00921218755537E7</v>
      </c>
      <c r="N32" s="1">
        <v>0.53625</v>
      </c>
      <c r="O32" s="1">
        <v>0.0052080831713146</v>
      </c>
      <c r="P32" s="1">
        <v>0.0576861888005724</v>
      </c>
      <c r="Q32" s="1">
        <v>468.859136216099</v>
      </c>
      <c r="R32" s="1">
        <v>251.425711795883</v>
      </c>
      <c r="S32" s="1">
        <v>0.11583509229516</v>
      </c>
      <c r="T32" s="1">
        <v>0.0136283731417241</v>
      </c>
    </row>
    <row r="33" ht="15.75" customHeight="1">
      <c r="A33" s="1" t="s">
        <v>204</v>
      </c>
      <c r="B33" s="1" t="s">
        <v>258</v>
      </c>
      <c r="C33" s="1" t="s">
        <v>259</v>
      </c>
      <c r="D33" s="1" t="s">
        <v>260</v>
      </c>
      <c r="E33" s="1" t="s">
        <v>261</v>
      </c>
      <c r="F33" s="1">
        <v>468.859136216099</v>
      </c>
      <c r="G33" s="1">
        <v>9.5018808219198</v>
      </c>
      <c r="H33" s="1">
        <v>813.183860786508</v>
      </c>
      <c r="I33" s="1">
        <v>90892.3818343684</v>
      </c>
      <c r="J33" s="1">
        <v>2.76199455878965E7</v>
      </c>
      <c r="K33" s="1">
        <v>2.62441431284102E8</v>
      </c>
      <c r="L33" s="1">
        <v>381268.682553235</v>
      </c>
      <c r="M33" s="1">
        <v>4.26157236354858E7</v>
      </c>
      <c r="N33" s="1">
        <v>1.375</v>
      </c>
      <c r="O33" s="1">
        <v>0.00690899742236372</v>
      </c>
      <c r="P33" s="1">
        <v>0.0581599853747618</v>
      </c>
      <c r="Q33" s="1">
        <v>468.859136216099</v>
      </c>
      <c r="R33" s="1">
        <v>644.681312297136</v>
      </c>
      <c r="S33" s="1">
        <v>0.141673657255114</v>
      </c>
      <c r="T33" s="1">
        <v>0.0217512872437912</v>
      </c>
    </row>
    <row r="34" ht="15.75" customHeight="1">
      <c r="A34" s="1" t="s">
        <v>204</v>
      </c>
      <c r="B34" s="1" t="s">
        <v>262</v>
      </c>
      <c r="C34" s="1" t="s">
        <v>263</v>
      </c>
      <c r="D34" s="1" t="s">
        <v>264</v>
      </c>
      <c r="E34" s="1" t="s">
        <v>2</v>
      </c>
      <c r="F34" s="1">
        <v>0.999183399789933</v>
      </c>
      <c r="G34" s="1">
        <v>0.0213415659468992</v>
      </c>
      <c r="H34" s="1">
        <v>9841340.13519032</v>
      </c>
      <c r="I34" s="1">
        <v>2.32368233574267E9</v>
      </c>
      <c r="J34" s="1">
        <v>1.32342856866989E11</v>
      </c>
      <c r="K34" s="1">
        <v>2.82440380742791E9</v>
      </c>
      <c r="L34" s="1">
        <v>9833303.69476859</v>
      </c>
      <c r="M34" s="1">
        <v>2.32178481625918E9</v>
      </c>
      <c r="N34" s="1">
        <v>18.425</v>
      </c>
      <c r="O34" s="1">
        <v>0.0456179686719011</v>
      </c>
      <c r="P34" s="1">
        <v>0.0659340402904997</v>
      </c>
      <c r="Q34" s="1">
        <v>468.859136216099</v>
      </c>
      <c r="R34" s="1">
        <v>8638.72958478163</v>
      </c>
      <c r="S34" s="1">
        <v>0.0331290620392128</v>
      </c>
      <c r="T34" s="1">
        <v>0.027154520506645</v>
      </c>
    </row>
    <row r="35" ht="15.75" customHeight="1">
      <c r="A35" s="1" t="s">
        <v>204</v>
      </c>
      <c r="B35" s="1" t="s">
        <v>265</v>
      </c>
      <c r="C35" s="1" t="s">
        <v>266</v>
      </c>
      <c r="D35" s="1" t="s">
        <v>267</v>
      </c>
      <c r="E35" s="1" t="s">
        <v>268</v>
      </c>
      <c r="F35" s="1">
        <v>2169.80112476803</v>
      </c>
      <c r="G35" s="1">
        <v>43.4845380125841</v>
      </c>
      <c r="H35" s="1">
        <v>295.435595705514</v>
      </c>
      <c r="I35" s="1">
        <v>113686.03140537</v>
      </c>
      <c r="J35" s="1">
        <v>9.12057110033482E7</v>
      </c>
      <c r="K35" s="1">
        <v>3.96603820708986E9</v>
      </c>
      <c r="L35" s="1">
        <v>641036.487858339</v>
      </c>
      <c r="M35" s="1">
        <v>2.46676078813787E8</v>
      </c>
      <c r="N35" s="1">
        <v>2.95625</v>
      </c>
      <c r="O35" s="1">
        <v>0.00130580128134139</v>
      </c>
      <c r="P35" s="1">
        <v>0.026565934823411</v>
      </c>
      <c r="Q35" s="1">
        <v>468.859136216099</v>
      </c>
      <c r="R35" s="1">
        <v>1386.06482143884</v>
      </c>
      <c r="S35" s="1">
        <v>0.0504502008024754</v>
      </c>
      <c r="T35" s="1">
        <v>0.00306615347895844</v>
      </c>
    </row>
    <row r="36" ht="15.75" customHeight="1">
      <c r="A36" s="1" t="s">
        <v>204</v>
      </c>
      <c r="B36" s="1" t="s">
        <v>269</v>
      </c>
      <c r="C36" s="1" t="s">
        <v>270</v>
      </c>
      <c r="D36" s="1" t="s">
        <v>271</v>
      </c>
      <c r="E36" s="1" t="s">
        <v>272</v>
      </c>
      <c r="F36" s="1">
        <v>31.4858850456692</v>
      </c>
      <c r="G36" s="1">
        <v>0.635994663756437</v>
      </c>
      <c r="H36" s="1">
        <v>34029.8136334206</v>
      </c>
      <c r="I36" s="1">
        <v>777935.042985727</v>
      </c>
      <c r="J36" s="1">
        <v>5.613751223936E8</v>
      </c>
      <c r="K36" s="1">
        <v>3.57031582207946E8</v>
      </c>
      <c r="L36" s="1">
        <v>1071458.80018742</v>
      </c>
      <c r="M36" s="1">
        <v>2.44939733364463E7</v>
      </c>
      <c r="N36" s="1">
        <v>0.53625</v>
      </c>
      <c r="O36" s="1">
        <v>0.00226710306898736</v>
      </c>
      <c r="P36" s="1">
        <v>0.0449916781710828</v>
      </c>
      <c r="Q36" s="1">
        <v>468.859136216099</v>
      </c>
      <c r="R36" s="1">
        <v>251.425711795883</v>
      </c>
      <c r="S36" s="1">
        <v>0.0940742419504478</v>
      </c>
      <c r="T36" s="1">
        <v>0.00618790624753207</v>
      </c>
    </row>
    <row r="37" ht="15.75" customHeight="1">
      <c r="A37" s="1" t="s">
        <v>204</v>
      </c>
      <c r="B37" s="1" t="s">
        <v>273</v>
      </c>
      <c r="C37" s="1" t="s">
        <v>274</v>
      </c>
      <c r="D37" s="1" t="s">
        <v>275</v>
      </c>
      <c r="E37" s="1" t="s">
        <v>3</v>
      </c>
      <c r="F37" s="1">
        <v>1.00000718779234</v>
      </c>
      <c r="G37" s="1">
        <v>0.0219262607513304</v>
      </c>
      <c r="H37" s="1">
        <v>4460758.964648</v>
      </c>
      <c r="I37" s="1">
        <v>2.86704176590932E9</v>
      </c>
      <c r="J37" s="1">
        <v>1.69179615986515E11</v>
      </c>
      <c r="K37" s="1">
        <v>3.70947637393029E9</v>
      </c>
      <c r="L37" s="1">
        <v>4460791.02765711</v>
      </c>
      <c r="M37" s="1">
        <v>2.86706237361016E9</v>
      </c>
      <c r="N37" s="1">
        <v>18.425</v>
      </c>
      <c r="O37" s="1">
        <v>0.0280139665521175</v>
      </c>
      <c r="P37" s="1">
        <v>0.0394002000747717</v>
      </c>
      <c r="Q37" s="1">
        <v>468.859136216099</v>
      </c>
      <c r="R37" s="1">
        <v>8638.72958478163</v>
      </c>
      <c r="S37" s="1">
        <v>0.0267451525048318</v>
      </c>
      <c r="T37" s="1">
        <v>0.0206094577271978</v>
      </c>
    </row>
    <row r="38" ht="15.75" customHeight="1">
      <c r="A38" s="1" t="s">
        <v>204</v>
      </c>
      <c r="B38" s="1" t="s">
        <v>276</v>
      </c>
      <c r="C38" s="1" t="s">
        <v>277</v>
      </c>
      <c r="D38" s="1" t="s">
        <v>278</v>
      </c>
      <c r="E38" s="1" t="s">
        <v>4</v>
      </c>
      <c r="F38" s="1">
        <v>1.00000583471644</v>
      </c>
      <c r="G38" s="1">
        <v>0.0210779914612901</v>
      </c>
      <c r="H38" s="1">
        <v>907665.153108</v>
      </c>
      <c r="I38" s="1">
        <v>4.28133911910748E8</v>
      </c>
      <c r="J38" s="1">
        <v>2.80422825106749E10</v>
      </c>
      <c r="K38" s="1">
        <v>5.91074991315091E8</v>
      </c>
      <c r="L38" s="1">
        <v>907670.449076798</v>
      </c>
      <c r="M38" s="1">
        <v>4.28136409950726E8</v>
      </c>
      <c r="N38" s="1">
        <v>2.65375</v>
      </c>
      <c r="O38" s="1">
        <v>0.0245227534063625</v>
      </c>
      <c r="P38" s="1">
        <v>0.0368493844484434</v>
      </c>
      <c r="Q38" s="1">
        <v>468.859136216099</v>
      </c>
      <c r="R38" s="1">
        <v>1244.23493273347</v>
      </c>
      <c r="S38" s="1">
        <v>0.0257839148134291</v>
      </c>
      <c r="T38" s="1">
        <v>0.0186107217565076</v>
      </c>
    </row>
    <row r="39" ht="15.75" customHeight="1">
      <c r="A39" s="1" t="s">
        <v>204</v>
      </c>
      <c r="B39" s="1" t="s">
        <v>279</v>
      </c>
      <c r="C39" s="1" t="s">
        <v>280</v>
      </c>
      <c r="D39" s="1" t="s">
        <v>281</v>
      </c>
      <c r="E39" s="1" t="s">
        <v>282</v>
      </c>
      <c r="F39" s="1">
        <v>55663.3227681572</v>
      </c>
      <c r="G39" s="1">
        <v>1124.6442524117</v>
      </c>
      <c r="H39" s="1">
        <v>7.04356807</v>
      </c>
      <c r="I39" s="1">
        <v>66.3326633</v>
      </c>
      <c r="J39" s="1">
        <v>501311.99433405</v>
      </c>
      <c r="K39" s="1">
        <v>5.63797653092837E8</v>
      </c>
      <c r="L39" s="1">
        <v>392068.402919896</v>
      </c>
      <c r="M39" s="1">
        <v>3692296.44733939</v>
      </c>
      <c r="N39" s="1">
        <v>0.0</v>
      </c>
      <c r="O39" s="1">
        <v>1.15073455975611E-4</v>
      </c>
      <c r="P39" s="1">
        <v>0.0222055736374384</v>
      </c>
      <c r="Q39" s="1">
        <v>468.859136216099</v>
      </c>
      <c r="R39" s="1">
        <v>0.0</v>
      </c>
      <c r="S39" s="1">
        <v>0.0</v>
      </c>
      <c r="T39" s="1">
        <v>0.0</v>
      </c>
    </row>
    <row r="40" ht="15.75" customHeight="1">
      <c r="A40" s="1" t="s">
        <v>204</v>
      </c>
      <c r="B40" s="1" t="s">
        <v>283</v>
      </c>
      <c r="C40" s="1" t="s">
        <v>284</v>
      </c>
      <c r="D40" s="1" t="s">
        <v>281</v>
      </c>
      <c r="E40" s="1" t="s">
        <v>282</v>
      </c>
      <c r="F40" s="1">
        <v>55663.3227681572</v>
      </c>
      <c r="G40" s="1">
        <v>1113.71139773634</v>
      </c>
      <c r="H40" s="1">
        <v>2.4622514</v>
      </c>
      <c r="I40" s="1">
        <v>3715.80679419</v>
      </c>
      <c r="J40" s="1">
        <v>2120267.5858215</v>
      </c>
      <c r="K40" s="1">
        <v>2.36136617658032E9</v>
      </c>
      <c r="L40" s="1">
        <v>137057.094414547</v>
      </c>
      <c r="M40" s="1">
        <v>2.06834152929109E8</v>
      </c>
      <c r="N40" s="1">
        <v>2.95625</v>
      </c>
      <c r="O40" s="1">
        <v>0.00278630747087738</v>
      </c>
      <c r="P40" s="1">
        <v>0.0405046016307157</v>
      </c>
      <c r="Q40" s="1">
        <v>468.859136216099</v>
      </c>
      <c r="R40" s="1">
        <v>1386.06482143884</v>
      </c>
      <c r="S40" s="1">
        <v>0.0604559625885847</v>
      </c>
      <c r="T40" s="1">
        <v>0.00515511397740553</v>
      </c>
    </row>
    <row r="41" ht="15.75" customHeight="1">
      <c r="A41" s="1" t="s">
        <v>204</v>
      </c>
      <c r="B41" s="1" t="s">
        <v>285</v>
      </c>
      <c r="C41" s="1" t="s">
        <v>286</v>
      </c>
      <c r="D41" s="1" t="s">
        <v>287</v>
      </c>
      <c r="E41" s="1" t="s">
        <v>288</v>
      </c>
      <c r="F41" s="1">
        <v>1.60855998544193</v>
      </c>
      <c r="G41" s="1">
        <v>0.0329006240344509</v>
      </c>
      <c r="H41" s="1">
        <v>1518076.39928515</v>
      </c>
      <c r="I41" s="1">
        <v>1.84859644509824E7</v>
      </c>
      <c r="J41" s="1">
        <v>5.61817868139149E9</v>
      </c>
      <c r="K41" s="1">
        <v>1.84841584554829E8</v>
      </c>
      <c r="L41" s="1">
        <v>2441916.95073388</v>
      </c>
      <c r="M41" s="1">
        <v>2.97357827081525E7</v>
      </c>
      <c r="N41" s="1">
        <v>0.53625</v>
      </c>
      <c r="O41" s="1">
        <v>0.00819227546740042</v>
      </c>
      <c r="P41" s="1">
        <v>0.0699610865975044</v>
      </c>
      <c r="Q41" s="1">
        <v>468.859136216099</v>
      </c>
      <c r="R41" s="1">
        <v>251.425711795883</v>
      </c>
      <c r="S41" s="1">
        <v>0.0768726371846786</v>
      </c>
      <c r="T41" s="1">
        <v>0.011986626655817</v>
      </c>
    </row>
    <row r="42" ht="15.75" customHeight="1">
      <c r="A42" s="1" t="s">
        <v>156</v>
      </c>
      <c r="B42" s="1" t="s">
        <v>254</v>
      </c>
      <c r="C42" s="1" t="s">
        <v>255</v>
      </c>
      <c r="D42" s="1" t="s">
        <v>256</v>
      </c>
      <c r="E42" s="1" t="s">
        <v>257</v>
      </c>
      <c r="F42" s="1">
        <v>0.596201897768927</v>
      </c>
      <c r="G42" s="1">
        <v>0.0122480099314924</v>
      </c>
      <c r="H42" s="1">
        <v>3266780.59495708</v>
      </c>
      <c r="I42" s="1">
        <v>3.20146680114253E7</v>
      </c>
      <c r="J42" s="1">
        <v>6.21152208420044E9</v>
      </c>
      <c r="K42" s="1">
        <v>7.60787841769717E7</v>
      </c>
      <c r="L42" s="1">
        <v>1947660.79030811</v>
      </c>
      <c r="M42" s="1">
        <v>1.90872058248539E7</v>
      </c>
      <c r="N42" s="1">
        <v>0.52065</v>
      </c>
      <c r="O42" s="1">
        <v>0.0178336187891321</v>
      </c>
      <c r="P42" s="1">
        <v>0.0981386632143237</v>
      </c>
      <c r="Q42" s="1">
        <v>495.708298824903</v>
      </c>
      <c r="R42" s="1">
        <v>258.090525783185</v>
      </c>
      <c r="S42" s="1">
        <v>0.12572856877721</v>
      </c>
      <c r="T42" s="1">
        <v>0.0301622489923623</v>
      </c>
    </row>
    <row r="43" ht="15.75" customHeight="1">
      <c r="A43" s="1" t="s">
        <v>156</v>
      </c>
      <c r="B43" s="1" t="s">
        <v>258</v>
      </c>
      <c r="C43" s="1" t="s">
        <v>259</v>
      </c>
      <c r="D43" s="1" t="s">
        <v>260</v>
      </c>
      <c r="E43" s="1" t="s">
        <v>261</v>
      </c>
      <c r="F43" s="1">
        <v>495.708298824903</v>
      </c>
      <c r="G43" s="1">
        <v>10.0282953442045</v>
      </c>
      <c r="H43" s="1">
        <v>579.339145188874</v>
      </c>
      <c r="I43" s="1">
        <v>90930.0957539425</v>
      </c>
      <c r="J43" s="1">
        <v>1.62651177331617E7</v>
      </c>
      <c r="K43" s="1">
        <v>1.63111404436403E8</v>
      </c>
      <c r="L43" s="1">
        <v>287183.22210425</v>
      </c>
      <c r="M43" s="1">
        <v>4.50748030781724E7</v>
      </c>
      <c r="N43" s="1">
        <v>1.335</v>
      </c>
      <c r="O43" s="1">
        <v>0.0171795993968435</v>
      </c>
      <c r="P43" s="1">
        <v>0.0856432451681723</v>
      </c>
      <c r="Q43" s="1">
        <v>495.708298824903</v>
      </c>
      <c r="R43" s="1">
        <v>661.770578931245</v>
      </c>
      <c r="S43" s="1">
        <v>0.137221754825419</v>
      </c>
      <c r="T43" s="1">
        <v>0.0361781335573407</v>
      </c>
    </row>
    <row r="44" ht="15.75" customHeight="1">
      <c r="A44" s="1" t="s">
        <v>156</v>
      </c>
      <c r="B44" s="1" t="s">
        <v>262</v>
      </c>
      <c r="C44" s="1" t="s">
        <v>263</v>
      </c>
      <c r="D44" s="1" t="s">
        <v>264</v>
      </c>
      <c r="E44" s="1" t="s">
        <v>2</v>
      </c>
      <c r="F44" s="1">
        <v>1.00127490518009</v>
      </c>
      <c r="G44" s="1">
        <v>0.0211984614766742</v>
      </c>
      <c r="H44" s="1">
        <v>5403961.33870449</v>
      </c>
      <c r="I44" s="1">
        <v>2.21977209975857E9</v>
      </c>
      <c r="J44" s="1">
        <v>1.25389888625225E11</v>
      </c>
      <c r="K44" s="1">
        <v>2.65807272358632E9</v>
      </c>
      <c r="L44" s="1">
        <v>5410850.87700822</v>
      </c>
      <c r="M44" s="1">
        <v>2.22260209870718E9</v>
      </c>
      <c r="N44" s="1">
        <v>17.889</v>
      </c>
      <c r="O44" s="1">
        <v>0.0581120962214647</v>
      </c>
      <c r="P44" s="1">
        <v>0.0827107358508116</v>
      </c>
      <c r="Q44" s="1">
        <v>495.708298824903</v>
      </c>
      <c r="R44" s="1">
        <v>8867.72575767869</v>
      </c>
      <c r="S44" s="1">
        <v>0.0355668180328809</v>
      </c>
      <c r="T44" s="1">
        <v>0.0296546887175357</v>
      </c>
    </row>
    <row r="45" ht="15.75" customHeight="1">
      <c r="A45" s="1" t="s">
        <v>156</v>
      </c>
      <c r="B45" s="1" t="s">
        <v>265</v>
      </c>
      <c r="C45" s="1" t="s">
        <v>266</v>
      </c>
      <c r="D45" s="1" t="s">
        <v>267</v>
      </c>
      <c r="E45" s="1" t="s">
        <v>268</v>
      </c>
      <c r="F45" s="1">
        <v>1497.27863777955</v>
      </c>
      <c r="G45" s="1">
        <v>29.9998112564225</v>
      </c>
      <c r="H45" s="1">
        <v>199.011361945035</v>
      </c>
      <c r="I45" s="1">
        <v>130607.285769798</v>
      </c>
      <c r="J45" s="1">
        <v>6.30934862289982E7</v>
      </c>
      <c r="K45" s="1">
        <v>1.89279267837964E9</v>
      </c>
      <c r="L45" s="1">
        <v>297975.460915716</v>
      </c>
      <c r="M45" s="1">
        <v>1.95555498921489E8</v>
      </c>
      <c r="N45" s="1">
        <v>2.87025</v>
      </c>
      <c r="O45" s="1">
        <v>0.00250724716237016</v>
      </c>
      <c r="P45" s="1">
        <v>0.0307846329101668</v>
      </c>
      <c r="Q45" s="1">
        <v>495.708298824903</v>
      </c>
      <c r="R45" s="1">
        <v>1422.80674470217</v>
      </c>
      <c r="S45" s="1">
        <v>0.0658043041822797</v>
      </c>
      <c r="T45" s="1">
        <v>0.00660653460104865</v>
      </c>
    </row>
    <row r="46" ht="15.75" customHeight="1">
      <c r="A46" s="1" t="s">
        <v>156</v>
      </c>
      <c r="B46" s="1" t="s">
        <v>269</v>
      </c>
      <c r="C46" s="1" t="s">
        <v>270</v>
      </c>
      <c r="D46" s="1" t="s">
        <v>271</v>
      </c>
      <c r="E46" s="1" t="s">
        <v>272</v>
      </c>
      <c r="F46" s="1">
        <v>25.5525146100075</v>
      </c>
      <c r="G46" s="1">
        <v>0.515471689778352</v>
      </c>
      <c r="H46" s="1">
        <v>30050.8878172332</v>
      </c>
      <c r="I46" s="1">
        <v>1697576.35731085</v>
      </c>
      <c r="J46" s="1">
        <v>4.62304968039494E8</v>
      </c>
      <c r="K46" s="1">
        <v>2.38305123068245E8</v>
      </c>
      <c r="L46" s="1">
        <v>767875.749993551</v>
      </c>
      <c r="M46" s="1">
        <v>4.33773446717891E7</v>
      </c>
      <c r="N46" s="1">
        <v>0.52065</v>
      </c>
      <c r="O46" s="1">
        <v>0.0115403131173228</v>
      </c>
      <c r="P46" s="1">
        <v>0.0874614287269615</v>
      </c>
      <c r="Q46" s="1">
        <v>495.708298824903</v>
      </c>
      <c r="R46" s="1">
        <v>258.090525783185</v>
      </c>
      <c r="S46" s="1">
        <v>0.053499347465411</v>
      </c>
      <c r="T46" s="1">
        <v>0.00953232605820697</v>
      </c>
    </row>
    <row r="47" ht="15.75" customHeight="1">
      <c r="A47" s="1" t="s">
        <v>156</v>
      </c>
      <c r="B47" s="1" t="s">
        <v>273</v>
      </c>
      <c r="C47" s="1" t="s">
        <v>274</v>
      </c>
      <c r="D47" s="1" t="s">
        <v>275</v>
      </c>
      <c r="E47" s="1" t="s">
        <v>3</v>
      </c>
      <c r="F47" s="1">
        <v>1.00009660226943</v>
      </c>
      <c r="G47" s="1">
        <v>0.0216930287745654</v>
      </c>
      <c r="H47" s="1">
        <v>2018777.96056</v>
      </c>
      <c r="I47" s="1">
        <v>1.60140016972455E9</v>
      </c>
      <c r="J47" s="1">
        <v>9.12596581718962E10</v>
      </c>
      <c r="K47" s="1">
        <v>1.97969839067995E9</v>
      </c>
      <c r="L47" s="1">
        <v>2018972.97909247</v>
      </c>
      <c r="M47" s="1">
        <v>1.60155486861522E9</v>
      </c>
      <c r="N47" s="1">
        <v>17.889</v>
      </c>
      <c r="O47" s="1">
        <v>0.0379252453121443</v>
      </c>
      <c r="P47" s="1">
        <v>0.0510025952762824</v>
      </c>
      <c r="Q47" s="1">
        <v>495.708298824903</v>
      </c>
      <c r="R47" s="1">
        <v>8867.72575767869</v>
      </c>
      <c r="S47" s="1">
        <v>0.049695834260752</v>
      </c>
      <c r="T47" s="1">
        <v>0.040016768594115</v>
      </c>
    </row>
    <row r="48" ht="15.75" customHeight="1">
      <c r="A48" s="1" t="s">
        <v>156</v>
      </c>
      <c r="B48" s="1" t="s">
        <v>276</v>
      </c>
      <c r="C48" s="1" t="s">
        <v>277</v>
      </c>
      <c r="D48" s="1" t="s">
        <v>278</v>
      </c>
      <c r="E48" s="1" t="s">
        <v>4</v>
      </c>
      <c r="F48" s="1">
        <v>1.00082012017956</v>
      </c>
      <c r="G48" s="1">
        <v>0.0208888426125081</v>
      </c>
      <c r="H48" s="1">
        <v>507177.798902</v>
      </c>
      <c r="I48" s="1">
        <v>2.53823728654129E8</v>
      </c>
      <c r="J48" s="1">
        <v>1.54076319113552E10</v>
      </c>
      <c r="K48" s="1">
        <v>3.21847598027758E8</v>
      </c>
      <c r="L48" s="1">
        <v>507593.745649508</v>
      </c>
      <c r="M48" s="1">
        <v>2.54031894616051E8</v>
      </c>
      <c r="N48" s="1">
        <v>2.57655</v>
      </c>
      <c r="O48" s="1">
        <v>0.0313817231718485</v>
      </c>
      <c r="P48" s="1">
        <v>0.0428365206034966</v>
      </c>
      <c r="Q48" s="1">
        <v>495.708298824903</v>
      </c>
      <c r="R48" s="1">
        <v>1277.2172173373</v>
      </c>
      <c r="S48" s="1">
        <v>0.0450249086736189</v>
      </c>
      <c r="T48" s="1">
        <v>0.0353726939835108</v>
      </c>
    </row>
    <row r="49" ht="15.75" customHeight="1">
      <c r="A49" s="1" t="s">
        <v>156</v>
      </c>
      <c r="B49" s="1" t="s">
        <v>279</v>
      </c>
      <c r="C49" s="1" t="s">
        <v>280</v>
      </c>
      <c r="D49" s="1" t="s">
        <v>281</v>
      </c>
      <c r="E49" s="1" t="s">
        <v>282</v>
      </c>
      <c r="F49" s="1">
        <v>48081.3055190656</v>
      </c>
      <c r="G49" s="1">
        <v>971.331011979258</v>
      </c>
      <c r="H49" s="1">
        <v>5.80067074</v>
      </c>
      <c r="I49" s="1">
        <v>2779.40711166</v>
      </c>
      <c r="J49" s="1">
        <v>2075947.1182436</v>
      </c>
      <c r="K49" s="1">
        <v>2.01643181517898E9</v>
      </c>
      <c r="L49" s="1">
        <v>278903.822065444</v>
      </c>
      <c r="M49" s="1">
        <v>1.33637522497588E8</v>
      </c>
      <c r="N49" s="1">
        <v>2.87025</v>
      </c>
      <c r="O49" s="1">
        <v>0.00211980053526361</v>
      </c>
      <c r="P49" s="1">
        <v>0.0407038421875176</v>
      </c>
      <c r="Q49" s="1">
        <v>495.708298824903</v>
      </c>
      <c r="R49" s="1">
        <v>1422.80674470217</v>
      </c>
      <c r="S49" s="1">
        <v>0.0977402092450714</v>
      </c>
      <c r="T49" s="1">
        <v>0.00620019993259202</v>
      </c>
    </row>
    <row r="50" ht="15.75" customHeight="1">
      <c r="A50" s="1" t="s">
        <v>156</v>
      </c>
      <c r="B50" s="1" t="s">
        <v>285</v>
      </c>
      <c r="C50" s="1" t="s">
        <v>286</v>
      </c>
      <c r="D50" s="1" t="s">
        <v>287</v>
      </c>
      <c r="E50" s="1" t="s">
        <v>288</v>
      </c>
      <c r="F50" s="1">
        <v>1.3453804324836</v>
      </c>
      <c r="G50" s="1">
        <v>0.027484178929354</v>
      </c>
      <c r="H50" s="1">
        <v>1471410.8157547</v>
      </c>
      <c r="I50" s="1">
        <v>1.83960217303658E7</v>
      </c>
      <c r="J50" s="1">
        <v>5.48309306104066E9</v>
      </c>
      <c r="K50" s="1">
        <v>1.50698310775941E8</v>
      </c>
      <c r="L50" s="1">
        <v>1979607.3196611</v>
      </c>
      <c r="M50" s="1">
        <v>2.47496476715773E7</v>
      </c>
      <c r="N50" s="1">
        <v>0.52065</v>
      </c>
      <c r="O50" s="1">
        <v>0.00848951662903774</v>
      </c>
      <c r="P50" s="1">
        <v>0.0710346881150831</v>
      </c>
      <c r="Q50" s="1">
        <v>495.708298824903</v>
      </c>
      <c r="R50" s="1">
        <v>258.090525783185</v>
      </c>
      <c r="S50" s="1">
        <v>0.0956395704948613</v>
      </c>
      <c r="T50" s="1">
        <v>0.0151154349105708</v>
      </c>
    </row>
    <row r="51" ht="15.75" customHeight="1">
      <c r="A51" s="1" t="s">
        <v>200</v>
      </c>
      <c r="B51" s="1" t="s">
        <v>254</v>
      </c>
      <c r="C51" s="1" t="s">
        <v>255</v>
      </c>
      <c r="D51" s="1" t="s">
        <v>256</v>
      </c>
      <c r="E51" s="1" t="s">
        <v>257</v>
      </c>
      <c r="F51" s="1">
        <v>1.53484976458299</v>
      </c>
      <c r="G51" s="1">
        <v>0.0315693937594241</v>
      </c>
      <c r="H51" s="1">
        <v>3319287.60129987</v>
      </c>
      <c r="I51" s="1">
        <v>1.95616827425268E7</v>
      </c>
      <c r="J51" s="1">
        <v>6.31363003009123E9</v>
      </c>
      <c r="K51" s="1">
        <v>1.99317472471274E8</v>
      </c>
      <c r="L51" s="1">
        <v>5094607.79343837</v>
      </c>
      <c r="M51" s="1">
        <v>3.00242441522145E7</v>
      </c>
      <c r="N51" s="1">
        <v>0.5031</v>
      </c>
      <c r="O51" s="1">
        <v>0.00726394053051548</v>
      </c>
      <c r="P51" s="1">
        <v>0.0661549468731752</v>
      </c>
      <c r="Q51" s="1">
        <v>569.261263704327</v>
      </c>
      <c r="R51" s="1">
        <v>286.395341769646</v>
      </c>
      <c r="S51" s="1">
        <v>0.0871399498286302</v>
      </c>
      <c r="T51" s="1">
        <v>0.0126664019032449</v>
      </c>
    </row>
    <row r="52" ht="15.75" customHeight="1">
      <c r="A52" s="1" t="s">
        <v>200</v>
      </c>
      <c r="B52" s="1" t="s">
        <v>258</v>
      </c>
      <c r="C52" s="1" t="s">
        <v>259</v>
      </c>
      <c r="D52" s="1" t="s">
        <v>260</v>
      </c>
      <c r="E52" s="1" t="s">
        <v>261</v>
      </c>
      <c r="F52" s="1">
        <v>569.261263704327</v>
      </c>
      <c r="G52" s="1">
        <v>11.5357046484153</v>
      </c>
      <c r="H52" s="1">
        <v>798.22284904925</v>
      </c>
      <c r="I52" s="1">
        <v>90832.5377874194</v>
      </c>
      <c r="J52" s="1">
        <v>2.80759018992851E7</v>
      </c>
      <c r="K52" s="1">
        <v>3.23875312048037E8</v>
      </c>
      <c r="L52" s="1">
        <v>454397.347767444</v>
      </c>
      <c r="M52" s="1">
        <v>5.17074452463374E7</v>
      </c>
      <c r="N52" s="1">
        <v>1.29</v>
      </c>
      <c r="O52" s="1">
        <v>0.00671795570463085</v>
      </c>
      <c r="P52" s="1">
        <v>0.0575087715429194</v>
      </c>
      <c r="Q52" s="1">
        <v>569.261263704327</v>
      </c>
      <c r="R52" s="1">
        <v>734.347030178581</v>
      </c>
      <c r="S52" s="1">
        <v>0.132455139395844</v>
      </c>
      <c r="T52" s="1">
        <v>0.0200602265723004</v>
      </c>
    </row>
    <row r="53" ht="15.75" customHeight="1">
      <c r="A53" s="1" t="s">
        <v>200</v>
      </c>
      <c r="B53" s="1" t="s">
        <v>262</v>
      </c>
      <c r="C53" s="1" t="s">
        <v>263</v>
      </c>
      <c r="D53" s="1" t="s">
        <v>264</v>
      </c>
      <c r="E53" s="1" t="s">
        <v>2</v>
      </c>
      <c r="F53" s="1">
        <v>1.0018849753088</v>
      </c>
      <c r="G53" s="1">
        <v>0.0213865590210372</v>
      </c>
      <c r="H53" s="1">
        <v>9486238.86673028</v>
      </c>
      <c r="I53" s="1">
        <v>2.97721663101674E9</v>
      </c>
      <c r="J53" s="1">
        <v>1.64392563196585E11</v>
      </c>
      <c r="K53" s="1">
        <v>3.51579125542336E9</v>
      </c>
      <c r="L53" s="1">
        <v>9504120.1927675</v>
      </c>
      <c r="M53" s="1">
        <v>2.98282861085517E9</v>
      </c>
      <c r="N53" s="1">
        <v>17.286</v>
      </c>
      <c r="O53" s="1">
        <v>0.068805823270386</v>
      </c>
      <c r="P53" s="1">
        <v>0.0967079731585787</v>
      </c>
      <c r="Q53" s="1">
        <v>569.261263704327</v>
      </c>
      <c r="R53" s="1">
        <v>9840.25020439299</v>
      </c>
      <c r="S53" s="1">
        <v>0.0293193908858122</v>
      </c>
      <c r="T53" s="1">
        <v>0.0248203167892591</v>
      </c>
    </row>
    <row r="54" ht="15.75" customHeight="1">
      <c r="A54" s="1" t="s">
        <v>200</v>
      </c>
      <c r="B54" s="1" t="s">
        <v>265</v>
      </c>
      <c r="C54" s="1" t="s">
        <v>266</v>
      </c>
      <c r="D54" s="1" t="s">
        <v>267</v>
      </c>
      <c r="E54" s="1" t="s">
        <v>268</v>
      </c>
      <c r="F54" s="1">
        <v>2512.0783773488</v>
      </c>
      <c r="G54" s="1">
        <v>50.3433905317021</v>
      </c>
      <c r="H54" s="1">
        <v>288.423655465425</v>
      </c>
      <c r="I54" s="1">
        <v>112018.37455391</v>
      </c>
      <c r="J54" s="1">
        <v>1.23479739659572E8</v>
      </c>
      <c r="K54" s="1">
        <v>6.21638875643476E9</v>
      </c>
      <c r="L54" s="1">
        <v>724542.828410596</v>
      </c>
      <c r="M54" s="1">
        <v>2.81398936582636E8</v>
      </c>
      <c r="N54" s="1">
        <v>2.7735</v>
      </c>
      <c r="O54" s="1">
        <v>8.90296464230999E-4</v>
      </c>
      <c r="P54" s="1">
        <v>0.0248361441915665</v>
      </c>
      <c r="Q54" s="1">
        <v>569.261263704327</v>
      </c>
      <c r="R54" s="1">
        <v>1578.84611488395</v>
      </c>
      <c r="S54" s="1">
        <v>0.0503741745527948</v>
      </c>
      <c r="T54" s="1">
        <v>0.0022273457249613</v>
      </c>
    </row>
    <row r="55" ht="15.75" customHeight="1">
      <c r="A55" s="1" t="s">
        <v>200</v>
      </c>
      <c r="B55" s="1" t="s">
        <v>269</v>
      </c>
      <c r="C55" s="1" t="s">
        <v>270</v>
      </c>
      <c r="D55" s="1" t="s">
        <v>271</v>
      </c>
      <c r="E55" s="1" t="s">
        <v>272</v>
      </c>
      <c r="F55" s="1">
        <v>37.9659349097465</v>
      </c>
      <c r="G55" s="1">
        <v>0.766866403618541</v>
      </c>
      <c r="H55" s="1">
        <v>33927.4475220201</v>
      </c>
      <c r="I55" s="1">
        <v>777788.233204982</v>
      </c>
      <c r="J55" s="1">
        <v>5.49489499867201E8</v>
      </c>
      <c r="K55" s="1">
        <v>4.21385036589312E8</v>
      </c>
      <c r="L55" s="1">
        <v>1288087.26427485</v>
      </c>
      <c r="M55" s="1">
        <v>2.95294574354271E7</v>
      </c>
      <c r="N55" s="1">
        <v>0.5031</v>
      </c>
      <c r="O55" s="1">
        <v>0.00234284485623637</v>
      </c>
      <c r="P55" s="1">
        <v>0.045529437078789</v>
      </c>
      <c r="Q55" s="1">
        <v>569.261263704327</v>
      </c>
      <c r="R55" s="1">
        <v>286.395341769646</v>
      </c>
      <c r="S55" s="1">
        <v>0.0886627739311047</v>
      </c>
      <c r="T55" s="1">
        <v>0.00597146480032551</v>
      </c>
    </row>
    <row r="56" ht="15.75" customHeight="1">
      <c r="A56" s="1" t="s">
        <v>200</v>
      </c>
      <c r="B56" s="1" t="s">
        <v>273</v>
      </c>
      <c r="C56" s="1" t="s">
        <v>274</v>
      </c>
      <c r="D56" s="1" t="s">
        <v>275</v>
      </c>
      <c r="E56" s="1" t="s">
        <v>3</v>
      </c>
      <c r="F56" s="1">
        <v>1.00073767953249</v>
      </c>
      <c r="G56" s="1">
        <v>0.0219226122964533</v>
      </c>
      <c r="H56" s="1">
        <v>4181766.228232</v>
      </c>
      <c r="I56" s="1">
        <v>3.52827272938231E9</v>
      </c>
      <c r="J56" s="1">
        <v>1.84545013378501E11</v>
      </c>
      <c r="K56" s="1">
        <v>4.04570877954068E9</v>
      </c>
      <c r="L56" s="1">
        <v>4184851.03158822</v>
      </c>
      <c r="M56" s="1">
        <v>3.53087546395983E9</v>
      </c>
      <c r="N56" s="1">
        <v>17.286</v>
      </c>
      <c r="O56" s="1">
        <v>0.100713979289502</v>
      </c>
      <c r="P56" s="1">
        <v>0.126265903045005</v>
      </c>
      <c r="Q56" s="1">
        <v>569.261263704327</v>
      </c>
      <c r="R56" s="1">
        <v>9840.25020439299</v>
      </c>
      <c r="S56" s="1">
        <v>0.0247129862855575</v>
      </c>
      <c r="T56" s="1">
        <v>0.0215346450819988</v>
      </c>
    </row>
    <row r="57" ht="15.75" customHeight="1">
      <c r="A57" s="1" t="s">
        <v>200</v>
      </c>
      <c r="B57" s="1" t="s">
        <v>276</v>
      </c>
      <c r="C57" s="1" t="s">
        <v>277</v>
      </c>
      <c r="D57" s="1" t="s">
        <v>278</v>
      </c>
      <c r="E57" s="1" t="s">
        <v>4</v>
      </c>
      <c r="F57" s="1">
        <v>1.00136005388506</v>
      </c>
      <c r="G57" s="1">
        <v>0.0210900437206126</v>
      </c>
      <c r="H57" s="1">
        <v>868807.668044</v>
      </c>
      <c r="I57" s="1">
        <v>5.38089553292953E8</v>
      </c>
      <c r="J57" s="1">
        <v>2.93472920385387E10</v>
      </c>
      <c r="K57" s="1">
        <v>6.1893567217437E8</v>
      </c>
      <c r="L57" s="1">
        <v>869989.293288297</v>
      </c>
      <c r="M57" s="1">
        <v>5.38821384080422E8</v>
      </c>
      <c r="N57" s="1">
        <v>2.4897</v>
      </c>
      <c r="O57" s="1">
        <v>0.098499006038635</v>
      </c>
      <c r="P57" s="1">
        <v>0.123764795932032</v>
      </c>
      <c r="Q57" s="1">
        <v>569.261263704327</v>
      </c>
      <c r="R57" s="1">
        <v>1417.28976824466</v>
      </c>
      <c r="S57" s="1">
        <v>0.0233086519495644</v>
      </c>
      <c r="T57" s="1">
        <v>0.0202613467101844</v>
      </c>
    </row>
    <row r="58" ht="15.75" customHeight="1">
      <c r="A58" s="1" t="s">
        <v>200</v>
      </c>
      <c r="B58" s="1" t="s">
        <v>279</v>
      </c>
      <c r="C58" s="1" t="s">
        <v>280</v>
      </c>
      <c r="D58" s="1" t="s">
        <v>281</v>
      </c>
      <c r="E58" s="1" t="s">
        <v>282</v>
      </c>
      <c r="F58" s="1">
        <v>63327.1187495745</v>
      </c>
      <c r="G58" s="1">
        <v>1279.48455772298</v>
      </c>
      <c r="H58" s="1">
        <v>7.0391091</v>
      </c>
      <c r="I58" s="1">
        <v>95.35285598</v>
      </c>
      <c r="J58" s="1">
        <v>542576.58908798</v>
      </c>
      <c r="K58" s="1">
        <v>6.9421836712008E8</v>
      </c>
      <c r="L58" s="1">
        <v>445766.49786691</v>
      </c>
      <c r="M58" s="1">
        <v>6038421.63375654</v>
      </c>
      <c r="N58" s="1">
        <v>0.0</v>
      </c>
      <c r="O58" s="1">
        <v>1.57155683226939E-4</v>
      </c>
      <c r="P58" s="1">
        <v>0.0228619123453692</v>
      </c>
      <c r="Q58" s="1">
        <v>569.261263704327</v>
      </c>
      <c r="R58" s="1">
        <v>0.0</v>
      </c>
      <c r="S58" s="1">
        <v>0.0</v>
      </c>
      <c r="T58" s="1">
        <v>0.0</v>
      </c>
    </row>
    <row r="59" ht="15.75" customHeight="1">
      <c r="A59" s="1" t="s">
        <v>200</v>
      </c>
      <c r="B59" s="1" t="s">
        <v>283</v>
      </c>
      <c r="C59" s="1" t="s">
        <v>284</v>
      </c>
      <c r="D59" s="1" t="s">
        <v>281</v>
      </c>
      <c r="E59" s="1" t="s">
        <v>282</v>
      </c>
      <c r="F59" s="1">
        <v>63327.1187495745</v>
      </c>
      <c r="G59" s="1">
        <v>1267.00555029174</v>
      </c>
      <c r="H59" s="1">
        <v>2.10426408</v>
      </c>
      <c r="I59" s="1">
        <v>3756.89287641</v>
      </c>
      <c r="J59" s="1">
        <v>2185622.45308674</v>
      </c>
      <c r="K59" s="1">
        <v>2.76919577890316E9</v>
      </c>
      <c r="L59" s="1">
        <v>133256.981274624</v>
      </c>
      <c r="M59" s="1">
        <v>2.37913201313846E8</v>
      </c>
      <c r="N59" s="1">
        <v>2.7735</v>
      </c>
      <c r="O59" s="1">
        <v>0.00271035699309951</v>
      </c>
      <c r="P59" s="1">
        <v>0.0401293730621026</v>
      </c>
      <c r="Q59" s="1">
        <v>569.261263704327</v>
      </c>
      <c r="R59" s="1">
        <v>1578.84611488395</v>
      </c>
      <c r="S59" s="1">
        <v>0.059851414641024</v>
      </c>
      <c r="T59" s="1">
        <v>0.00500693851270694</v>
      </c>
    </row>
    <row r="60" ht="15.75" customHeight="1">
      <c r="A60" s="1" t="s">
        <v>200</v>
      </c>
      <c r="B60" s="1" t="s">
        <v>285</v>
      </c>
      <c r="C60" s="1" t="s">
        <v>286</v>
      </c>
      <c r="D60" s="1" t="s">
        <v>287</v>
      </c>
      <c r="E60" s="1" t="s">
        <v>288</v>
      </c>
      <c r="F60" s="1">
        <v>2.20121494722839</v>
      </c>
      <c r="G60" s="1">
        <v>0.0450179296008644</v>
      </c>
      <c r="H60" s="1">
        <v>1514242.13346776</v>
      </c>
      <c r="I60" s="1">
        <v>1.84426499964122E7</v>
      </c>
      <c r="J60" s="1">
        <v>5.56945308204066E9</v>
      </c>
      <c r="K60" s="1">
        <v>2.50725246762623E8</v>
      </c>
      <c r="L60" s="1">
        <v>3333172.41791225</v>
      </c>
      <c r="M60" s="1">
        <v>4.05962368386043E7</v>
      </c>
      <c r="N60" s="1">
        <v>0.5031</v>
      </c>
      <c r="O60" s="1">
        <v>0.00828250117803541</v>
      </c>
      <c r="P60" s="1">
        <v>0.0702858145842839</v>
      </c>
      <c r="Q60" s="1">
        <v>569.261263704327</v>
      </c>
      <c r="R60" s="1">
        <v>286.395341769646</v>
      </c>
      <c r="S60" s="1">
        <v>0.063743373691866</v>
      </c>
      <c r="T60" s="1">
        <v>0.0100563562620359</v>
      </c>
    </row>
    <row r="61" ht="15.75" customHeight="1">
      <c r="A61" s="1" t="s">
        <v>155</v>
      </c>
      <c r="B61" s="1" t="s">
        <v>254</v>
      </c>
      <c r="C61" s="1" t="s">
        <v>255</v>
      </c>
      <c r="D61" s="1" t="s">
        <v>256</v>
      </c>
      <c r="E61" s="1" t="s">
        <v>257</v>
      </c>
      <c r="F61" s="1">
        <v>0.581121392061261</v>
      </c>
      <c r="G61" s="1">
        <v>0.0119375317090655</v>
      </c>
      <c r="H61" s="1">
        <v>3264458.75950717</v>
      </c>
      <c r="I61" s="1">
        <v>3.12979301899593E7</v>
      </c>
      <c r="J61" s="1">
        <v>5.77692420370659E9</v>
      </c>
      <c r="K61" s="1">
        <v>6.89622158626155E7</v>
      </c>
      <c r="L61" s="1">
        <v>1897046.81865138</v>
      </c>
      <c r="M61" s="1">
        <v>1.81878967606253E7</v>
      </c>
      <c r="N61" s="1">
        <v>0.5304</v>
      </c>
      <c r="O61" s="1">
        <v>0.0193936335640318</v>
      </c>
      <c r="P61" s="1">
        <v>0.101901176417904</v>
      </c>
      <c r="Q61" s="1">
        <v>477.229309681271</v>
      </c>
      <c r="R61" s="1">
        <v>253.122425854946</v>
      </c>
      <c r="S61" s="1">
        <v>0.12963353039652</v>
      </c>
      <c r="T61" s="1">
        <v>0.0326741847769558</v>
      </c>
    </row>
    <row r="62" ht="15.75" customHeight="1">
      <c r="A62" s="1" t="s">
        <v>155</v>
      </c>
      <c r="B62" s="1" t="s">
        <v>258</v>
      </c>
      <c r="C62" s="1" t="s">
        <v>259</v>
      </c>
      <c r="D62" s="1" t="s">
        <v>260</v>
      </c>
      <c r="E62" s="1" t="s">
        <v>261</v>
      </c>
      <c r="F62" s="1">
        <v>477.229309681271</v>
      </c>
      <c r="G62" s="1">
        <v>9.65392579499274</v>
      </c>
      <c r="H62" s="1">
        <v>573.411688633094</v>
      </c>
      <c r="I62" s="1">
        <v>90906.3859277194</v>
      </c>
      <c r="J62" s="1">
        <v>1.56527504600451E7</v>
      </c>
      <c r="K62" s="1">
        <v>1.51110491428814E8</v>
      </c>
      <c r="L62" s="1">
        <v>273648.864329544</v>
      </c>
      <c r="M62" s="1">
        <v>4.33831918019048E7</v>
      </c>
      <c r="N62" s="1">
        <v>1.36</v>
      </c>
      <c r="O62" s="1">
        <v>0.0183671263283027</v>
      </c>
      <c r="P62" s="1">
        <v>0.0882354207013105</v>
      </c>
      <c r="Q62" s="1">
        <v>477.229309681271</v>
      </c>
      <c r="R62" s="1">
        <v>649.031861166529</v>
      </c>
      <c r="S62" s="1">
        <v>0.140001955408882</v>
      </c>
      <c r="T62" s="1">
        <v>0.0383396779911082</v>
      </c>
    </row>
    <row r="63" ht="15.75" customHeight="1">
      <c r="A63" s="1" t="s">
        <v>155</v>
      </c>
      <c r="B63" s="1" t="s">
        <v>262</v>
      </c>
      <c r="C63" s="1" t="s">
        <v>263</v>
      </c>
      <c r="D63" s="1" t="s">
        <v>264</v>
      </c>
      <c r="E63" s="1" t="s">
        <v>2</v>
      </c>
      <c r="F63" s="1">
        <v>1.00149037049364</v>
      </c>
      <c r="G63" s="1">
        <v>0.0211996718927162</v>
      </c>
      <c r="H63" s="1">
        <v>5331308.98361598</v>
      </c>
      <c r="I63" s="1">
        <v>2.0901692055652E9</v>
      </c>
      <c r="J63" s="1">
        <v>1.18778612876694E11</v>
      </c>
      <c r="K63" s="1">
        <v>2.51806762085788E9</v>
      </c>
      <c r="L63" s="1">
        <v>5339254.60921766</v>
      </c>
      <c r="M63" s="1">
        <v>2.0932843320759E9</v>
      </c>
      <c r="N63" s="1">
        <v>18.224</v>
      </c>
      <c r="O63" s="1">
        <v>0.0538389564817001</v>
      </c>
      <c r="P63" s="1">
        <v>0.0770260427438112</v>
      </c>
      <c r="Q63" s="1">
        <v>477.229309681271</v>
      </c>
      <c r="R63" s="1">
        <v>8697.0269396315</v>
      </c>
      <c r="S63" s="1">
        <v>0.0370639571151316</v>
      </c>
      <c r="T63" s="1">
        <v>0.0307167859612698</v>
      </c>
    </row>
    <row r="64" ht="15.75" customHeight="1">
      <c r="A64" s="1" t="s">
        <v>155</v>
      </c>
      <c r="B64" s="1" t="s">
        <v>265</v>
      </c>
      <c r="C64" s="1" t="s">
        <v>266</v>
      </c>
      <c r="D64" s="1" t="s">
        <v>267</v>
      </c>
      <c r="E64" s="1" t="s">
        <v>268</v>
      </c>
      <c r="F64" s="1">
        <v>1553.11986439747</v>
      </c>
      <c r="G64" s="1">
        <v>31.118397273984</v>
      </c>
      <c r="H64" s="1">
        <v>196.460429071591</v>
      </c>
      <c r="I64" s="1">
        <v>132742.109800042</v>
      </c>
      <c r="J64" s="1">
        <v>5.92991136451004E7</v>
      </c>
      <c r="K64" s="1">
        <v>1.84529337640336E9</v>
      </c>
      <c r="L64" s="1">
        <v>305126.594959139</v>
      </c>
      <c r="M64" s="1">
        <v>2.06164407572477E8</v>
      </c>
      <c r="N64" s="1">
        <v>2.924</v>
      </c>
      <c r="O64" s="1">
        <v>0.00278938272698403</v>
      </c>
      <c r="P64" s="1">
        <v>0.0316585799993778</v>
      </c>
      <c r="Q64" s="1">
        <v>477.229309681271</v>
      </c>
      <c r="R64" s="1">
        <v>1395.41850150803</v>
      </c>
      <c r="S64" s="1">
        <v>0.0610797480579854</v>
      </c>
      <c r="T64" s="1">
        <v>0.00664627733028178</v>
      </c>
    </row>
    <row r="65" ht="15.75" customHeight="1">
      <c r="A65" s="1" t="s">
        <v>155</v>
      </c>
      <c r="B65" s="1" t="s">
        <v>269</v>
      </c>
      <c r="C65" s="1" t="s">
        <v>270</v>
      </c>
      <c r="D65" s="1" t="s">
        <v>271</v>
      </c>
      <c r="E65" s="1" t="s">
        <v>272</v>
      </c>
      <c r="F65" s="1">
        <v>24.9139768680093</v>
      </c>
      <c r="G65" s="1">
        <v>0.502571947204284</v>
      </c>
      <c r="H65" s="1">
        <v>29937.4035576022</v>
      </c>
      <c r="I65" s="1">
        <v>1715363.71998672</v>
      </c>
      <c r="J65" s="1">
        <v>4.58630296069827E8</v>
      </c>
      <c r="K65" s="1">
        <v>2.3049472094269E8</v>
      </c>
      <c r="L65" s="1">
        <v>745859.779722363</v>
      </c>
      <c r="M65" s="1">
        <v>4.27365320399718E7</v>
      </c>
      <c r="N65" s="1">
        <v>0.5304</v>
      </c>
      <c r="O65" s="1">
        <v>0.0118745330312941</v>
      </c>
      <c r="P65" s="1">
        <v>0.0885893515299904</v>
      </c>
      <c r="Q65" s="1">
        <v>477.229309681271</v>
      </c>
      <c r="R65" s="1">
        <v>253.122425854946</v>
      </c>
      <c r="S65" s="1">
        <v>0.0532499262997896</v>
      </c>
      <c r="T65" s="1">
        <v>0.00966626330796827</v>
      </c>
    </row>
    <row r="66" ht="15.75" customHeight="1">
      <c r="A66" s="1" t="s">
        <v>155</v>
      </c>
      <c r="B66" s="1" t="s">
        <v>273</v>
      </c>
      <c r="C66" s="1" t="s">
        <v>274</v>
      </c>
      <c r="D66" s="1" t="s">
        <v>275</v>
      </c>
      <c r="E66" s="1" t="s">
        <v>3</v>
      </c>
      <c r="F66" s="1">
        <v>0.999812246294279</v>
      </c>
      <c r="G66" s="1">
        <v>0.0216846630468301</v>
      </c>
      <c r="H66" s="1">
        <v>2002994.253304</v>
      </c>
      <c r="I66" s="1">
        <v>1.49030707295711E9</v>
      </c>
      <c r="J66" s="1">
        <v>8.83103614868313E10</v>
      </c>
      <c r="K66" s="1">
        <v>1.9149804323857E9</v>
      </c>
      <c r="L66" s="1">
        <v>2002618.1837104</v>
      </c>
      <c r="M66" s="1">
        <v>1.4900272622815E9</v>
      </c>
      <c r="N66" s="1">
        <v>18.224</v>
      </c>
      <c r="O66" s="1">
        <v>0.0283549615764926</v>
      </c>
      <c r="P66" s="1">
        <v>0.039640574866322</v>
      </c>
      <c r="Q66" s="1">
        <v>477.229309681271</v>
      </c>
      <c r="R66" s="1">
        <v>8697.0269396315</v>
      </c>
      <c r="S66" s="1">
        <v>0.0524565442647217</v>
      </c>
      <c r="T66" s="1">
        <v>0.0405839307999771</v>
      </c>
    </row>
    <row r="67" ht="15.75" customHeight="1">
      <c r="A67" s="1" t="s">
        <v>155</v>
      </c>
      <c r="B67" s="1" t="s">
        <v>276</v>
      </c>
      <c r="C67" s="1" t="s">
        <v>277</v>
      </c>
      <c r="D67" s="1" t="s">
        <v>278</v>
      </c>
      <c r="E67" s="1" t="s">
        <v>4</v>
      </c>
      <c r="F67" s="1">
        <v>1.00076133286923</v>
      </c>
      <c r="G67" s="1">
        <v>0.0208842270267554</v>
      </c>
      <c r="H67" s="1">
        <v>503053.087661</v>
      </c>
      <c r="I67" s="1">
        <v>2.60129834005499E8</v>
      </c>
      <c r="J67" s="1">
        <v>1.49839593462856E10</v>
      </c>
      <c r="K67" s="1">
        <v>3.12928408747503E8</v>
      </c>
      <c r="L67" s="1">
        <v>503436.078511606</v>
      </c>
      <c r="M67" s="1">
        <v>2.60327879398396E8</v>
      </c>
      <c r="N67" s="1">
        <v>2.6248</v>
      </c>
      <c r="O67" s="1">
        <v>0.059070278475851</v>
      </c>
      <c r="P67" s="1">
        <v>0.0774468163176069</v>
      </c>
      <c r="Q67" s="1">
        <v>477.229309681271</v>
      </c>
      <c r="R67" s="1">
        <v>1252.6314920514</v>
      </c>
      <c r="S67" s="1">
        <v>0.0430493148047705</v>
      </c>
      <c r="T67" s="1">
        <v>0.0356860007991819</v>
      </c>
    </row>
    <row r="68" ht="15.75" customHeight="1">
      <c r="A68" s="1" t="s">
        <v>155</v>
      </c>
      <c r="B68" s="1" t="s">
        <v>279</v>
      </c>
      <c r="C68" s="1" t="s">
        <v>280</v>
      </c>
      <c r="D68" s="1" t="s">
        <v>281</v>
      </c>
      <c r="E68" s="1" t="s">
        <v>282</v>
      </c>
      <c r="F68" s="1">
        <v>49213.1907096622</v>
      </c>
      <c r="G68" s="1">
        <v>994.190848692312</v>
      </c>
      <c r="H68" s="1">
        <v>5.7344889</v>
      </c>
      <c r="I68" s="1">
        <v>2674.109079</v>
      </c>
      <c r="J68" s="1">
        <v>2048097.99745284</v>
      </c>
      <c r="K68" s="1">
        <v>2.03620028629266E9</v>
      </c>
      <c r="L68" s="1">
        <v>282212.495858141</v>
      </c>
      <c r="M68" s="1">
        <v>1.31601440083266E8</v>
      </c>
      <c r="N68" s="1">
        <v>2.924</v>
      </c>
      <c r="O68" s="1">
        <v>0.00203848759225788</v>
      </c>
      <c r="P68" s="1">
        <v>0.0401699518357221</v>
      </c>
      <c r="Q68" s="1">
        <v>477.229309681271</v>
      </c>
      <c r="R68" s="1">
        <v>1395.41850150803</v>
      </c>
      <c r="S68" s="1">
        <v>0.0973231204401543</v>
      </c>
      <c r="T68" s="1">
        <v>0.00602127902756066</v>
      </c>
    </row>
    <row r="69" ht="15.75" customHeight="1">
      <c r="A69" s="1" t="s">
        <v>155</v>
      </c>
      <c r="B69" s="1" t="s">
        <v>285</v>
      </c>
      <c r="C69" s="1" t="s">
        <v>286</v>
      </c>
      <c r="D69" s="1" t="s">
        <v>287</v>
      </c>
      <c r="E69" s="1" t="s">
        <v>288</v>
      </c>
      <c r="F69" s="1">
        <v>1.32996323779436</v>
      </c>
      <c r="G69" s="1">
        <v>0.027168431374612</v>
      </c>
      <c r="H69" s="1">
        <v>1470315.86934792</v>
      </c>
      <c r="I69" s="1">
        <v>1.87239579308963E7</v>
      </c>
      <c r="J69" s="1">
        <v>5.48964526713374E9</v>
      </c>
      <c r="K69" s="1">
        <v>1.49145050711086E8</v>
      </c>
      <c r="L69" s="1">
        <v>1955466.0541784</v>
      </c>
      <c r="M69" s="1">
        <v>2.49021757141003E7</v>
      </c>
      <c r="N69" s="1">
        <v>0.5304</v>
      </c>
      <c r="O69" s="1">
        <v>0.0087336126978943</v>
      </c>
      <c r="P69" s="1">
        <v>0.0719023900708475</v>
      </c>
      <c r="Q69" s="1">
        <v>477.229309681271</v>
      </c>
      <c r="R69" s="1">
        <v>253.122425854946</v>
      </c>
      <c r="S69" s="1">
        <v>0.0931152633305678</v>
      </c>
      <c r="T69" s="1">
        <v>0.0149778445915862</v>
      </c>
    </row>
    <row r="70" ht="15.75" customHeight="1">
      <c r="A70" s="1" t="s">
        <v>154</v>
      </c>
      <c r="B70" s="1" t="s">
        <v>254</v>
      </c>
      <c r="C70" s="1" t="s">
        <v>255</v>
      </c>
      <c r="D70" s="1" t="s">
        <v>256</v>
      </c>
      <c r="E70" s="1" t="s">
        <v>257</v>
      </c>
      <c r="F70" s="1">
        <v>0.512842786064617</v>
      </c>
      <c r="G70" s="1">
        <v>0.0105342664972481</v>
      </c>
      <c r="H70" s="1">
        <v>3262050.74830084</v>
      </c>
      <c r="I70" s="1">
        <v>3.13864568228912E7</v>
      </c>
      <c r="J70" s="1">
        <v>5.18502574021752E9</v>
      </c>
      <c r="K70" s="1">
        <v>5.46204429425425E7</v>
      </c>
      <c r="L70" s="1">
        <v>1672919.19404277</v>
      </c>
      <c r="M70" s="1">
        <v>1.60963179617483E7</v>
      </c>
      <c r="N70" s="1">
        <v>0.54015</v>
      </c>
      <c r="O70" s="1">
        <v>0.0236859604390957</v>
      </c>
      <c r="P70" s="1">
        <v>0.111629464509516</v>
      </c>
      <c r="Q70" s="1">
        <v>396.110746288093</v>
      </c>
      <c r="R70" s="1">
        <v>213.959219607513</v>
      </c>
      <c r="S70" s="1">
        <v>0.123471155931352</v>
      </c>
      <c r="T70" s="1">
        <v>0.034908546952971</v>
      </c>
    </row>
    <row r="71" ht="15.75" customHeight="1">
      <c r="A71" s="1" t="s">
        <v>154</v>
      </c>
      <c r="B71" s="1" t="s">
        <v>258</v>
      </c>
      <c r="C71" s="1" t="s">
        <v>259</v>
      </c>
      <c r="D71" s="1" t="s">
        <v>260</v>
      </c>
      <c r="E71" s="1" t="s">
        <v>261</v>
      </c>
      <c r="F71" s="1">
        <v>396.110746288093</v>
      </c>
      <c r="G71" s="1">
        <v>8.01252751626538</v>
      </c>
      <c r="H71" s="1">
        <v>567.51105110134</v>
      </c>
      <c r="I71" s="1">
        <v>90882.7833775924</v>
      </c>
      <c r="J71" s="1">
        <v>1.58895273944326E7</v>
      </c>
      <c r="K71" s="1">
        <v>1.27315275468343E8</v>
      </c>
      <c r="L71" s="1">
        <v>224797.225978492</v>
      </c>
      <c r="M71" s="1">
        <v>3.59996471484372E7</v>
      </c>
      <c r="N71" s="1">
        <v>1.385</v>
      </c>
      <c r="O71" s="1">
        <v>0.0178927296778566</v>
      </c>
      <c r="P71" s="1">
        <v>0.0872095903733214</v>
      </c>
      <c r="Q71" s="1">
        <v>396.110746288093</v>
      </c>
      <c r="R71" s="1">
        <v>548.613383609009</v>
      </c>
      <c r="S71" s="1">
        <v>0.142790210082096</v>
      </c>
      <c r="T71" s="1">
        <v>0.0384671216601095</v>
      </c>
    </row>
    <row r="72" ht="15.75" customHeight="1">
      <c r="A72" s="1" t="s">
        <v>154</v>
      </c>
      <c r="B72" s="1" t="s">
        <v>262</v>
      </c>
      <c r="C72" s="1" t="s">
        <v>263</v>
      </c>
      <c r="D72" s="1" t="s">
        <v>264</v>
      </c>
      <c r="E72" s="1" t="s">
        <v>2</v>
      </c>
      <c r="F72" s="1">
        <v>1.00299950384697</v>
      </c>
      <c r="G72" s="1">
        <v>0.0212282820813122</v>
      </c>
      <c r="H72" s="1">
        <v>5262716.13026004</v>
      </c>
      <c r="I72" s="1">
        <v>2.00939098497691E9</v>
      </c>
      <c r="J72" s="1">
        <v>1.1507081888923E11</v>
      </c>
      <c r="K72" s="1">
        <v>2.44275580270819E9</v>
      </c>
      <c r="L72" s="1">
        <v>5278501.66753829</v>
      </c>
      <c r="M72" s="1">
        <v>2.01541816096642E9</v>
      </c>
      <c r="N72" s="1">
        <v>18.559</v>
      </c>
      <c r="O72" s="1">
        <v>0.0493346103906688</v>
      </c>
      <c r="P72" s="1">
        <v>0.0709736951255661</v>
      </c>
      <c r="Q72" s="1">
        <v>396.110746288093</v>
      </c>
      <c r="R72" s="1">
        <v>7351.41934036072</v>
      </c>
      <c r="S72" s="1">
        <v>0.0324674199057637</v>
      </c>
      <c r="T72" s="1">
        <v>0.0267126265540471</v>
      </c>
    </row>
    <row r="73" ht="15.75" customHeight="1">
      <c r="A73" s="1" t="s">
        <v>154</v>
      </c>
      <c r="B73" s="1" t="s">
        <v>265</v>
      </c>
      <c r="C73" s="1" t="s">
        <v>266</v>
      </c>
      <c r="D73" s="1" t="s">
        <v>267</v>
      </c>
      <c r="E73" s="1" t="s">
        <v>268</v>
      </c>
      <c r="F73" s="1">
        <v>1419.30773527525</v>
      </c>
      <c r="G73" s="1">
        <v>28.4370937615476</v>
      </c>
      <c r="H73" s="1">
        <v>194.013593272691</v>
      </c>
      <c r="I73" s="1">
        <v>131331.62455206</v>
      </c>
      <c r="J73" s="1">
        <v>5.83324531640623E7</v>
      </c>
      <c r="K73" s="1">
        <v>1.65880543996752E9</v>
      </c>
      <c r="L73" s="1">
        <v>275364.993680478</v>
      </c>
      <c r="M73" s="1">
        <v>1.86399990613004E8</v>
      </c>
      <c r="N73" s="1">
        <v>2.97775</v>
      </c>
      <c r="O73" s="1">
        <v>0.0028117987594225</v>
      </c>
      <c r="P73" s="1">
        <v>0.0317265410447842</v>
      </c>
      <c r="Q73" s="1">
        <v>396.110746288093</v>
      </c>
      <c r="R73" s="1">
        <v>1179.51877475936</v>
      </c>
      <c r="S73" s="1">
        <v>0.0569930314277562</v>
      </c>
      <c r="T73" s="1">
        <v>0.00624831755413413</v>
      </c>
    </row>
    <row r="74" ht="15.75" customHeight="1">
      <c r="A74" s="1" t="s">
        <v>154</v>
      </c>
      <c r="B74" s="1" t="s">
        <v>269</v>
      </c>
      <c r="C74" s="1" t="s">
        <v>270</v>
      </c>
      <c r="D74" s="1" t="s">
        <v>271</v>
      </c>
      <c r="E74" s="1" t="s">
        <v>272</v>
      </c>
      <c r="F74" s="1">
        <v>22.3370113576762</v>
      </c>
      <c r="G74" s="1">
        <v>0.450572302176806</v>
      </c>
      <c r="H74" s="1">
        <v>29825.4133100744</v>
      </c>
      <c r="I74" s="1">
        <v>1715116.097961</v>
      </c>
      <c r="J74" s="1">
        <v>4.59113347787168E8</v>
      </c>
      <c r="K74" s="1">
        <v>2.06863758072565E8</v>
      </c>
      <c r="L74" s="1">
        <v>666210.595854522</v>
      </c>
      <c r="M74" s="1">
        <v>3.83105677598882E7</v>
      </c>
      <c r="N74" s="1">
        <v>0.54015</v>
      </c>
      <c r="O74" s="1">
        <v>0.0118512254693692</v>
      </c>
      <c r="P74" s="1">
        <v>0.0885112097943712</v>
      </c>
      <c r="Q74" s="1">
        <v>396.110746288093</v>
      </c>
      <c r="R74" s="1">
        <v>213.959219607513</v>
      </c>
      <c r="S74" s="1">
        <v>0.0501364512937794</v>
      </c>
      <c r="T74" s="1">
        <v>0.00910152629030913</v>
      </c>
    </row>
    <row r="75" ht="15.75" customHeight="1">
      <c r="A75" s="1" t="s">
        <v>154</v>
      </c>
      <c r="B75" s="1" t="s">
        <v>273</v>
      </c>
      <c r="C75" s="1" t="s">
        <v>274</v>
      </c>
      <c r="D75" s="1" t="s">
        <v>275</v>
      </c>
      <c r="E75" s="1" t="s">
        <v>3</v>
      </c>
      <c r="F75" s="1">
        <v>1.00037886543608</v>
      </c>
      <c r="G75" s="1">
        <v>0.0216950782558154</v>
      </c>
      <c r="H75" s="1">
        <v>1989933.590479</v>
      </c>
      <c r="I75" s="1">
        <v>1.44084301155473E9</v>
      </c>
      <c r="J75" s="1">
        <v>8.59437077614925E10</v>
      </c>
      <c r="K75" s="1">
        <v>1.86455546548051E9</v>
      </c>
      <c r="L75" s="1">
        <v>1990687.50753653</v>
      </c>
      <c r="M75" s="1">
        <v>1.44138889717063E9</v>
      </c>
      <c r="N75" s="1">
        <v>18.559</v>
      </c>
      <c r="O75" s="1">
        <v>0.0280221844624881</v>
      </c>
      <c r="P75" s="1">
        <v>0.0394060103323112</v>
      </c>
      <c r="Q75" s="1">
        <v>396.110746288093</v>
      </c>
      <c r="R75" s="1">
        <v>7351.41934036072</v>
      </c>
      <c r="S75" s="1">
        <v>0.0456882777645566</v>
      </c>
      <c r="T75" s="1">
        <v>0.0351399029584791</v>
      </c>
    </row>
    <row r="76" ht="15.75" customHeight="1">
      <c r="A76" s="1" t="s">
        <v>154</v>
      </c>
      <c r="B76" s="1" t="s">
        <v>276</v>
      </c>
      <c r="C76" s="1" t="s">
        <v>277</v>
      </c>
      <c r="D76" s="1" t="s">
        <v>278</v>
      </c>
      <c r="E76" s="1" t="s">
        <v>4</v>
      </c>
      <c r="F76" s="1">
        <v>1.00210852067302</v>
      </c>
      <c r="G76" s="1">
        <v>0.0209091152382065</v>
      </c>
      <c r="H76" s="1">
        <v>499167.673396</v>
      </c>
      <c r="I76" s="1">
        <v>2.46421626122216E8</v>
      </c>
      <c r="J76" s="1">
        <v>1.48829713692307E10</v>
      </c>
      <c r="K76" s="1">
        <v>3.11189763446174E8</v>
      </c>
      <c r="L76" s="1">
        <v>500220.178754663</v>
      </c>
      <c r="M76" s="1">
        <v>2.46941211215176E8</v>
      </c>
      <c r="N76" s="1">
        <v>2.67305</v>
      </c>
      <c r="O76" s="1">
        <v>0.0295509213550202</v>
      </c>
      <c r="P76" s="1">
        <v>0.0404723889268199</v>
      </c>
      <c r="Q76" s="1">
        <v>396.110746288093</v>
      </c>
      <c r="R76" s="1">
        <v>1058.82383036538</v>
      </c>
      <c r="S76" s="1">
        <v>0.0382730624776193</v>
      </c>
      <c r="T76" s="1">
        <v>0.0302533075598974</v>
      </c>
    </row>
    <row r="77" ht="15.75" customHeight="1">
      <c r="A77" s="1" t="s">
        <v>154</v>
      </c>
      <c r="B77" s="1" t="s">
        <v>279</v>
      </c>
      <c r="C77" s="1" t="s">
        <v>280</v>
      </c>
      <c r="D77" s="1" t="s">
        <v>281</v>
      </c>
      <c r="E77" s="1" t="s">
        <v>282</v>
      </c>
      <c r="F77" s="1">
        <v>45375.616223458</v>
      </c>
      <c r="G77" s="1">
        <v>916.659503638012</v>
      </c>
      <c r="H77" s="1">
        <v>5.66958618</v>
      </c>
      <c r="I77" s="1">
        <v>2617.47109906</v>
      </c>
      <c r="J77" s="1">
        <v>2034649.03546293</v>
      </c>
      <c r="K77" s="1">
        <v>1.865080374925E9</v>
      </c>
      <c r="L77" s="1">
        <v>257260.966649501</v>
      </c>
      <c r="M77" s="1">
        <v>1.18769364066939E8</v>
      </c>
      <c r="N77" s="1">
        <v>2.97775</v>
      </c>
      <c r="O77" s="1">
        <v>0.00199313450978699</v>
      </c>
      <c r="P77" s="1">
        <v>0.0398681905118833</v>
      </c>
      <c r="Q77" s="1">
        <v>396.110746288093</v>
      </c>
      <c r="R77" s="1">
        <v>1179.51877475936</v>
      </c>
      <c r="S77" s="1">
        <v>0.0908821547728933</v>
      </c>
      <c r="T77" s="1">
        <v>0.00555535303022947</v>
      </c>
    </row>
    <row r="78" ht="15.75" customHeight="1">
      <c r="A78" s="1" t="s">
        <v>154</v>
      </c>
      <c r="B78" s="1" t="s">
        <v>285</v>
      </c>
      <c r="C78" s="1" t="s">
        <v>286</v>
      </c>
      <c r="D78" s="1" t="s">
        <v>287</v>
      </c>
      <c r="E78" s="1" t="s">
        <v>288</v>
      </c>
      <c r="F78" s="1">
        <v>1.22251917236993</v>
      </c>
      <c r="G78" s="1">
        <v>0.0249729676723166</v>
      </c>
      <c r="H78" s="1">
        <v>1469416.31995436</v>
      </c>
      <c r="I78" s="1">
        <v>1.87204872833221E7</v>
      </c>
      <c r="J78" s="1">
        <v>5.48952767934277E9</v>
      </c>
      <c r="K78" s="1">
        <v>1.37089797272514E8</v>
      </c>
      <c r="L78" s="1">
        <v>1796389.62333748</v>
      </c>
      <c r="M78" s="1">
        <v>2.28861546199688E7</v>
      </c>
      <c r="N78" s="1">
        <v>0.54015</v>
      </c>
      <c r="O78" s="1">
        <v>0.00873115884070907</v>
      </c>
      <c r="P78" s="1">
        <v>0.0718939720948288</v>
      </c>
      <c r="Q78" s="1">
        <v>396.110746288093</v>
      </c>
      <c r="R78" s="1">
        <v>213.959219607513</v>
      </c>
      <c r="S78" s="1">
        <v>0.0853328749168969</v>
      </c>
      <c r="T78" s="1">
        <v>0.0137655634687205</v>
      </c>
    </row>
    <row r="79" ht="15.75" customHeight="1">
      <c r="A79" s="1" t="s">
        <v>169</v>
      </c>
      <c r="B79" s="1" t="s">
        <v>254</v>
      </c>
      <c r="C79" s="1" t="s">
        <v>255</v>
      </c>
      <c r="D79" s="1" t="s">
        <v>256</v>
      </c>
      <c r="E79" s="1" t="s">
        <v>257</v>
      </c>
      <c r="F79" s="1">
        <v>0.768821230480107</v>
      </c>
      <c r="G79" s="1">
        <v>0.0158025548844828</v>
      </c>
      <c r="H79" s="1">
        <v>3289960.47295867</v>
      </c>
      <c r="I79" s="1">
        <v>2.85027236467697E7</v>
      </c>
      <c r="J79" s="1">
        <v>6.56587215634611E9</v>
      </c>
      <c r="K79" s="1">
        <v>1.03757555115156E8</v>
      </c>
      <c r="L79" s="1">
        <v>2529391.459051</v>
      </c>
      <c r="M79" s="1">
        <v>2.19134990661439E7</v>
      </c>
      <c r="N79" s="1">
        <v>0.52455</v>
      </c>
      <c r="O79" s="1">
        <v>0.0130110263794749</v>
      </c>
      <c r="P79" s="1">
        <v>0.0851731800908413</v>
      </c>
      <c r="Q79" s="1">
        <v>431.26181922136</v>
      </c>
      <c r="R79" s="1">
        <v>226.218387272564</v>
      </c>
      <c r="S79" s="1">
        <v>0.0946343849928148</v>
      </c>
      <c r="T79" s="1">
        <v>0.019282117233131</v>
      </c>
    </row>
    <row r="80" ht="15.75" customHeight="1">
      <c r="A80" s="1" t="s">
        <v>169</v>
      </c>
      <c r="B80" s="1" t="s">
        <v>258</v>
      </c>
      <c r="C80" s="1" t="s">
        <v>259</v>
      </c>
      <c r="D80" s="1" t="s">
        <v>260</v>
      </c>
      <c r="E80" s="1" t="s">
        <v>261</v>
      </c>
      <c r="F80" s="1">
        <v>431.26181922136</v>
      </c>
      <c r="G80" s="1">
        <v>8.73003185977922</v>
      </c>
      <c r="H80" s="1">
        <v>651.674255412549</v>
      </c>
      <c r="I80" s="1">
        <v>91010.1553528112</v>
      </c>
      <c r="J80" s="1">
        <v>1.71013519873582E7</v>
      </c>
      <c r="K80" s="1">
        <v>1.49295347694935E8</v>
      </c>
      <c r="L80" s="1">
        <v>281042.224928941</v>
      </c>
      <c r="M80" s="1">
        <v>3.9249205165072E7</v>
      </c>
      <c r="N80" s="1">
        <v>1.345</v>
      </c>
      <c r="O80" s="1">
        <v>0.0157304439184728</v>
      </c>
      <c r="P80" s="1">
        <v>0.082363468465491</v>
      </c>
      <c r="Q80" s="1">
        <v>431.26181922136</v>
      </c>
      <c r="R80" s="1">
        <v>580.04714685273</v>
      </c>
      <c r="S80" s="1">
        <v>0.138187772662693</v>
      </c>
      <c r="T80" s="1">
        <v>0.0346188009239678</v>
      </c>
    </row>
    <row r="81" ht="15.75" customHeight="1">
      <c r="A81" s="1" t="s">
        <v>169</v>
      </c>
      <c r="B81" s="1" t="s">
        <v>262</v>
      </c>
      <c r="C81" s="1" t="s">
        <v>263</v>
      </c>
      <c r="D81" s="1" t="s">
        <v>264</v>
      </c>
      <c r="E81" s="1" t="s">
        <v>2</v>
      </c>
      <c r="F81" s="1">
        <v>1.00220766266012</v>
      </c>
      <c r="G81" s="1">
        <v>0.0212689157181176</v>
      </c>
      <c r="H81" s="1">
        <v>6492624.75966227</v>
      </c>
      <c r="I81" s="1">
        <v>2.1982626974261E9</v>
      </c>
      <c r="J81" s="1">
        <v>1.23731626580488E11</v>
      </c>
      <c r="K81" s="1">
        <v>2.631637537406E9</v>
      </c>
      <c r="L81" s="1">
        <v>6506958.28491037</v>
      </c>
      <c r="M81" s="1">
        <v>2.20311571990035E9</v>
      </c>
      <c r="N81" s="1">
        <v>18.023</v>
      </c>
      <c r="O81" s="1">
        <v>0.0590164790297942</v>
      </c>
      <c r="P81" s="1">
        <v>0.08390700940898</v>
      </c>
      <c r="Q81" s="1">
        <v>431.26181922136</v>
      </c>
      <c r="R81" s="1">
        <v>7772.63176782658</v>
      </c>
      <c r="S81" s="1">
        <v>0.031386618817891</v>
      </c>
      <c r="T81" s="1">
        <v>0.0262096300137826</v>
      </c>
    </row>
    <row r="82" ht="15.75" customHeight="1">
      <c r="A82" s="1" t="s">
        <v>169</v>
      </c>
      <c r="B82" s="1" t="s">
        <v>265</v>
      </c>
      <c r="C82" s="1" t="s">
        <v>266</v>
      </c>
      <c r="D82" s="1" t="s">
        <v>267</v>
      </c>
      <c r="E82" s="1" t="s">
        <v>268</v>
      </c>
      <c r="F82" s="1">
        <v>1785.81717247516</v>
      </c>
      <c r="G82" s="1">
        <v>35.784026036346</v>
      </c>
      <c r="H82" s="1">
        <v>226.864708941905</v>
      </c>
      <c r="I82" s="1">
        <v>116258.192632856</v>
      </c>
      <c r="J82" s="1">
        <v>6.81793793974591E7</v>
      </c>
      <c r="K82" s="1">
        <v>2.43973268750059E9</v>
      </c>
      <c r="L82" s="1">
        <v>405138.893057033</v>
      </c>
      <c r="M82" s="1">
        <v>2.0761587684468E8</v>
      </c>
      <c r="N82" s="1">
        <v>2.89174999999999</v>
      </c>
      <c r="O82" s="1">
        <v>0.00194303980995047</v>
      </c>
      <c r="P82" s="1">
        <v>0.0289187259245216</v>
      </c>
      <c r="Q82" s="1">
        <v>431.26181922136</v>
      </c>
      <c r="R82" s="1">
        <v>1247.10136573337</v>
      </c>
      <c r="S82" s="1">
        <v>0.0540243324823193</v>
      </c>
      <c r="T82" s="1">
        <v>0.00448780159450001</v>
      </c>
    </row>
    <row r="83" ht="15.75" customHeight="1">
      <c r="A83" s="1" t="s">
        <v>169</v>
      </c>
      <c r="B83" s="1" t="s">
        <v>269</v>
      </c>
      <c r="C83" s="1" t="s">
        <v>270</v>
      </c>
      <c r="D83" s="1" t="s">
        <v>271</v>
      </c>
      <c r="E83" s="1" t="s">
        <v>272</v>
      </c>
      <c r="F83" s="1">
        <v>29.8435658684417</v>
      </c>
      <c r="G83" s="1">
        <v>0.602665739756227</v>
      </c>
      <c r="H83" s="1">
        <v>33012.8293286461</v>
      </c>
      <c r="I83" s="1">
        <v>967453.601281046</v>
      </c>
      <c r="J83" s="1">
        <v>5.86505302591582E8</v>
      </c>
      <c r="K83" s="1">
        <v>3.53466652057306E8</v>
      </c>
      <c r="L83" s="1">
        <v>985220.546573076</v>
      </c>
      <c r="M83" s="1">
        <v>2.88722652744921E7</v>
      </c>
      <c r="N83" s="1">
        <v>0.52455</v>
      </c>
      <c r="O83" s="1">
        <v>0.00294033269016291</v>
      </c>
      <c r="P83" s="1">
        <v>0.0495263824690994</v>
      </c>
      <c r="Q83" s="1">
        <v>431.26181922136</v>
      </c>
      <c r="R83" s="1">
        <v>226.218387272564</v>
      </c>
      <c r="S83" s="1">
        <v>0.0710392282330385</v>
      </c>
      <c r="T83" s="1">
        <v>0.0056220952426762</v>
      </c>
    </row>
    <row r="84" ht="15.75" customHeight="1">
      <c r="A84" s="1" t="s">
        <v>169</v>
      </c>
      <c r="B84" s="1" t="s">
        <v>273</v>
      </c>
      <c r="C84" s="1" t="s">
        <v>274</v>
      </c>
      <c r="D84" s="1" t="s">
        <v>275</v>
      </c>
      <c r="E84" s="1" t="s">
        <v>3</v>
      </c>
      <c r="F84" s="1">
        <v>1.00012455497294</v>
      </c>
      <c r="G84" s="1">
        <v>0.0217450404544716</v>
      </c>
      <c r="H84" s="1">
        <v>2419270.343663</v>
      </c>
      <c r="I84" s="1">
        <v>1.99230311577335E9</v>
      </c>
      <c r="J84" s="1">
        <v>1.16613057233184E11</v>
      </c>
      <c r="K84" s="1">
        <v>2.5357556470552E9</v>
      </c>
      <c r="L84" s="1">
        <v>2419571.67581519</v>
      </c>
      <c r="M84" s="1">
        <v>1.99255126703403E9</v>
      </c>
      <c r="N84" s="1">
        <v>18.023</v>
      </c>
      <c r="O84" s="1">
        <v>0.0289402688299291</v>
      </c>
      <c r="P84" s="1">
        <v>0.0400498216273694</v>
      </c>
      <c r="Q84" s="1">
        <v>431.26181922136</v>
      </c>
      <c r="R84" s="1">
        <v>7772.63176782658</v>
      </c>
      <c r="S84" s="1">
        <v>0.0347602883873308</v>
      </c>
      <c r="T84" s="1">
        <v>0.0272139970999125</v>
      </c>
    </row>
    <row r="85" ht="15.75" customHeight="1">
      <c r="A85" s="1" t="s">
        <v>169</v>
      </c>
      <c r="B85" s="1" t="s">
        <v>276</v>
      </c>
      <c r="C85" s="1" t="s">
        <v>277</v>
      </c>
      <c r="D85" s="1" t="s">
        <v>278</v>
      </c>
      <c r="E85" s="1" t="s">
        <v>4</v>
      </c>
      <c r="F85" s="1">
        <v>1.00053426152255</v>
      </c>
      <c r="G85" s="1">
        <v>0.0209247973729799</v>
      </c>
      <c r="H85" s="1">
        <v>563385.523785</v>
      </c>
      <c r="I85" s="1">
        <v>4.04255820044196E8</v>
      </c>
      <c r="J85" s="1">
        <v>2.62603994358577E10</v>
      </c>
      <c r="K85" s="1">
        <v>5.4949353712884E8</v>
      </c>
      <c r="L85" s="1">
        <v>563686.518992722</v>
      </c>
      <c r="M85" s="1">
        <v>4.04471798374114E8</v>
      </c>
      <c r="N85" s="1">
        <v>2.59585</v>
      </c>
      <c r="O85" s="1">
        <v>0.025374074190098</v>
      </c>
      <c r="P85" s="1">
        <v>0.0374873241232929</v>
      </c>
      <c r="Q85" s="1">
        <v>431.26181922136</v>
      </c>
      <c r="R85" s="1">
        <v>1119.49099342576</v>
      </c>
      <c r="S85" s="1">
        <v>0.0245412912764173</v>
      </c>
      <c r="T85" s="1">
        <v>0.0180066354270422</v>
      </c>
    </row>
    <row r="86" ht="15.75" customHeight="1">
      <c r="A86" s="1" t="s">
        <v>169</v>
      </c>
      <c r="B86" s="1" t="s">
        <v>279</v>
      </c>
      <c r="C86" s="1" t="s">
        <v>280</v>
      </c>
      <c r="D86" s="1" t="s">
        <v>281</v>
      </c>
      <c r="E86" s="1" t="s">
        <v>282</v>
      </c>
      <c r="F86" s="1">
        <v>56134.9512613247</v>
      </c>
      <c r="G86" s="1">
        <v>1134.12893561018</v>
      </c>
      <c r="H86" s="1">
        <v>6.69665856</v>
      </c>
      <c r="I86" s="1">
        <v>2602.48722452</v>
      </c>
      <c r="J86" s="1">
        <v>2202371.81089276</v>
      </c>
      <c r="K86" s="1">
        <v>2.49777359770568E9</v>
      </c>
      <c r="L86" s="1">
        <v>375916.601879333</v>
      </c>
      <c r="M86" s="1">
        <v>1.4609049350665E8</v>
      </c>
      <c r="N86" s="1">
        <v>2.89174999999999</v>
      </c>
      <c r="O86" s="1">
        <v>0.00175953380655924</v>
      </c>
      <c r="P86" s="1">
        <v>0.0382646359445886</v>
      </c>
      <c r="Q86" s="1">
        <v>431.26181922136</v>
      </c>
      <c r="R86" s="1">
        <v>1247.10136573337</v>
      </c>
      <c r="S86" s="1">
        <v>0.0776384998081549</v>
      </c>
      <c r="T86" s="1">
        <v>0.00438329069945675</v>
      </c>
    </row>
    <row r="87" ht="15.75" customHeight="1">
      <c r="A87" s="1" t="s">
        <v>169</v>
      </c>
      <c r="B87" s="1" t="s">
        <v>283</v>
      </c>
      <c r="C87" s="1" t="s">
        <v>284</v>
      </c>
      <c r="D87" s="1" t="s">
        <v>281</v>
      </c>
      <c r="E87" s="1" t="s">
        <v>282</v>
      </c>
      <c r="F87" s="1">
        <v>56134.9512613247</v>
      </c>
      <c r="G87" s="1">
        <v>1122.69902522649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0.0202007810325923</v>
      </c>
      <c r="Q87" s="1">
        <v>431.26181922136</v>
      </c>
      <c r="R87" s="1">
        <v>0.0</v>
      </c>
    </row>
    <row r="88" ht="15.75" customHeight="1">
      <c r="A88" s="1" t="s">
        <v>169</v>
      </c>
      <c r="B88" s="1" t="s">
        <v>285</v>
      </c>
      <c r="C88" s="1" t="s">
        <v>286</v>
      </c>
      <c r="D88" s="1" t="s">
        <v>287</v>
      </c>
      <c r="E88" s="1" t="s">
        <v>288</v>
      </c>
      <c r="F88" s="1">
        <v>1.34259660887546</v>
      </c>
      <c r="G88" s="1">
        <v>0.0274361388209625</v>
      </c>
      <c r="H88" s="1">
        <v>1483639.30685806</v>
      </c>
      <c r="I88" s="1">
        <v>1.87972715808728E7</v>
      </c>
      <c r="J88" s="1">
        <v>5.68924764106179E9</v>
      </c>
      <c r="K88" s="1">
        <v>1.56090988067005E8</v>
      </c>
      <c r="L88" s="1">
        <v>1991929.10218199</v>
      </c>
      <c r="M88" s="1">
        <v>2.5237153080591E7</v>
      </c>
      <c r="N88" s="1">
        <v>0.52455</v>
      </c>
      <c r="O88" s="1">
        <v>0.00826677505233308</v>
      </c>
      <c r="P88" s="1">
        <v>0.0702445751997877</v>
      </c>
      <c r="Q88" s="1">
        <v>431.26181922136</v>
      </c>
      <c r="R88" s="1">
        <v>226.218387272564</v>
      </c>
      <c r="S88" s="1">
        <v>0.0816780746008365</v>
      </c>
      <c r="T88" s="1">
        <v>0.0127763357067827</v>
      </c>
    </row>
    <row r="89" ht="15.75" customHeight="1">
      <c r="A89" s="1" t="s">
        <v>168</v>
      </c>
      <c r="B89" s="1" t="s">
        <v>254</v>
      </c>
      <c r="C89" s="1" t="s">
        <v>255</v>
      </c>
      <c r="D89" s="1" t="s">
        <v>256</v>
      </c>
      <c r="E89" s="1" t="s">
        <v>257</v>
      </c>
      <c r="F89" s="1">
        <v>0.783700509405043</v>
      </c>
      <c r="G89" s="1">
        <v>0.0161075702274995</v>
      </c>
      <c r="H89" s="1">
        <v>3287679.97981758</v>
      </c>
      <c r="I89" s="1">
        <v>2.84436975314089E7</v>
      </c>
      <c r="J89" s="1">
        <v>6.55637251751977E9</v>
      </c>
      <c r="K89" s="1">
        <v>1.05607230763597E8</v>
      </c>
      <c r="L89" s="1">
        <v>2576556.4749438</v>
      </c>
      <c r="M89" s="1">
        <v>2.22913402447281E7</v>
      </c>
      <c r="N89" s="1">
        <v>0.48555</v>
      </c>
      <c r="O89" s="1">
        <v>0.0130360358163486</v>
      </c>
      <c r="P89" s="1">
        <v>0.085245282699423</v>
      </c>
      <c r="Q89" s="1">
        <v>444.080675491806</v>
      </c>
      <c r="R89" s="1">
        <v>215.623371985046</v>
      </c>
      <c r="S89" s="1">
        <v>0.0884180875955906</v>
      </c>
      <c r="T89" s="1">
        <v>0.0180461752772851</v>
      </c>
    </row>
    <row r="90" ht="15.75" customHeight="1">
      <c r="A90" s="1" t="s">
        <v>168</v>
      </c>
      <c r="B90" s="1" t="s">
        <v>258</v>
      </c>
      <c r="C90" s="1" t="s">
        <v>259</v>
      </c>
      <c r="D90" s="1" t="s">
        <v>260</v>
      </c>
      <c r="E90" s="1" t="s">
        <v>261</v>
      </c>
      <c r="F90" s="1">
        <v>444.080675491806</v>
      </c>
      <c r="G90" s="1">
        <v>8.98909115954015</v>
      </c>
      <c r="H90" s="1">
        <v>646.116378876473</v>
      </c>
      <c r="I90" s="1">
        <v>90987.9238466669</v>
      </c>
      <c r="J90" s="1">
        <v>1.7119055111907E7</v>
      </c>
      <c r="K90" s="1">
        <v>1.53884746966124E8</v>
      </c>
      <c r="L90" s="1">
        <v>286927.797977784</v>
      </c>
      <c r="M90" s="1">
        <v>4.04059786834249E7</v>
      </c>
      <c r="N90" s="1">
        <v>1.245</v>
      </c>
      <c r="O90" s="1">
        <v>0.0156881986356782</v>
      </c>
      <c r="P90" s="1">
        <v>0.082265779844534</v>
      </c>
      <c r="Q90" s="1">
        <v>444.080675491806</v>
      </c>
      <c r="R90" s="1">
        <v>552.880440987299</v>
      </c>
      <c r="S90" s="1">
        <v>0.127321630892682</v>
      </c>
      <c r="T90" s="1">
        <v>0.0319722325594071</v>
      </c>
    </row>
    <row r="91" ht="15.75" customHeight="1">
      <c r="A91" s="1" t="s">
        <v>168</v>
      </c>
      <c r="B91" s="1" t="s">
        <v>262</v>
      </c>
      <c r="C91" s="1" t="s">
        <v>263</v>
      </c>
      <c r="D91" s="1" t="s">
        <v>264</v>
      </c>
      <c r="E91" s="1" t="s">
        <v>2</v>
      </c>
      <c r="F91" s="1">
        <v>1.00189460064869</v>
      </c>
      <c r="G91" s="1">
        <v>0.0212582638856498</v>
      </c>
      <c r="H91" s="1">
        <v>6404242.87558024</v>
      </c>
      <c r="I91" s="1">
        <v>2.25565229226827E9</v>
      </c>
      <c r="J91" s="1">
        <v>1.25985852389528E11</v>
      </c>
      <c r="K91" s="1">
        <v>2.67824049595512E9</v>
      </c>
      <c r="L91" s="1">
        <v>6416376.35828669</v>
      </c>
      <c r="M91" s="1">
        <v>2.25992585256443E9</v>
      </c>
      <c r="N91" s="1">
        <v>16.683</v>
      </c>
      <c r="O91" s="1">
        <v>0.0649583263692843</v>
      </c>
      <c r="P91" s="1">
        <v>0.0917086664208748</v>
      </c>
      <c r="Q91" s="1">
        <v>444.080675491806</v>
      </c>
      <c r="R91" s="1">
        <v>7408.5979092298</v>
      </c>
      <c r="S91" s="1">
        <v>0.0291326136357386</v>
      </c>
      <c r="T91" s="1">
        <v>0.0245272309521629</v>
      </c>
    </row>
    <row r="92" ht="15.75" customHeight="1">
      <c r="A92" s="1" t="s">
        <v>168</v>
      </c>
      <c r="B92" s="1" t="s">
        <v>265</v>
      </c>
      <c r="C92" s="1" t="s">
        <v>266</v>
      </c>
      <c r="D92" s="1" t="s">
        <v>267</v>
      </c>
      <c r="E92" s="1" t="s">
        <v>268</v>
      </c>
      <c r="F92" s="1">
        <v>1871.57786031106</v>
      </c>
      <c r="G92" s="1">
        <v>37.5022666378133</v>
      </c>
      <c r="H92" s="1">
        <v>224.821175477698</v>
      </c>
      <c r="I92" s="1">
        <v>116792.435121714</v>
      </c>
      <c r="J92" s="1">
        <v>6.86111327055531E7</v>
      </c>
      <c r="K92" s="1">
        <v>2.57307299304604E9</v>
      </c>
      <c r="L92" s="1">
        <v>420770.334553168</v>
      </c>
      <c r="M92" s="1">
        <v>2.18586135825617E8</v>
      </c>
      <c r="N92" s="1">
        <v>2.67674999999999</v>
      </c>
      <c r="O92" s="1">
        <v>0.0019386665347354</v>
      </c>
      <c r="P92" s="1">
        <v>0.0289035760250018</v>
      </c>
      <c r="Q92" s="1">
        <v>444.080675491806</v>
      </c>
      <c r="R92" s="1">
        <v>1188.69294812269</v>
      </c>
      <c r="S92" s="1">
        <v>0.0487873949573438</v>
      </c>
      <c r="T92" s="1">
        <v>0.00405506986838855</v>
      </c>
    </row>
    <row r="93" ht="15.75" customHeight="1">
      <c r="A93" s="1" t="s">
        <v>168</v>
      </c>
      <c r="B93" s="1" t="s">
        <v>269</v>
      </c>
      <c r="C93" s="1" t="s">
        <v>270</v>
      </c>
      <c r="D93" s="1" t="s">
        <v>271</v>
      </c>
      <c r="E93" s="1" t="s">
        <v>272</v>
      </c>
      <c r="F93" s="1">
        <v>31.135195360355</v>
      </c>
      <c r="G93" s="1">
        <v>0.628743590507539</v>
      </c>
      <c r="H93" s="1">
        <v>32978.1224153225</v>
      </c>
      <c r="I93" s="1">
        <v>947667.125397132</v>
      </c>
      <c r="J93" s="1">
        <v>5.90173660571283E8</v>
      </c>
      <c r="K93" s="1">
        <v>3.71067906370566E8</v>
      </c>
      <c r="L93" s="1">
        <v>1026780.28401877</v>
      </c>
      <c r="M93" s="1">
        <v>2.95058010858257E7</v>
      </c>
      <c r="N93" s="1">
        <v>0.48555</v>
      </c>
      <c r="O93" s="1">
        <v>0.00285229359175787</v>
      </c>
      <c r="P93" s="1">
        <v>0.0489622438950623</v>
      </c>
      <c r="Q93" s="1">
        <v>444.080675491806</v>
      </c>
      <c r="R93" s="1">
        <v>215.623371985046</v>
      </c>
      <c r="S93" s="1">
        <v>0.0661040999349102</v>
      </c>
      <c r="T93" s="1">
        <v>0.0051032792230079</v>
      </c>
    </row>
    <row r="94" ht="15.75" customHeight="1">
      <c r="A94" s="1" t="s">
        <v>168</v>
      </c>
      <c r="B94" s="1" t="s">
        <v>273</v>
      </c>
      <c r="C94" s="1" t="s">
        <v>274</v>
      </c>
      <c r="D94" s="1" t="s">
        <v>275</v>
      </c>
      <c r="E94" s="1" t="s">
        <v>3</v>
      </c>
      <c r="F94" s="1">
        <v>1.00001259209541</v>
      </c>
      <c r="G94" s="1">
        <v>0.0217407197056966</v>
      </c>
      <c r="H94" s="1">
        <v>2401475.648314</v>
      </c>
      <c r="I94" s="1">
        <v>1.9632011043537E9</v>
      </c>
      <c r="J94" s="1">
        <v>1.16537289470818E11</v>
      </c>
      <c r="K94" s="1">
        <v>2.53360454564668E9</v>
      </c>
      <c r="L94" s="1">
        <v>2401505.88792449</v>
      </c>
      <c r="M94" s="1">
        <v>1.96322582516932E9</v>
      </c>
      <c r="N94" s="1">
        <v>16.683</v>
      </c>
      <c r="O94" s="1">
        <v>0.0281403685092389</v>
      </c>
      <c r="P94" s="1">
        <v>0.0394894745513823</v>
      </c>
      <c r="Q94" s="1">
        <v>444.080675491806</v>
      </c>
      <c r="R94" s="1">
        <v>7408.5979092298</v>
      </c>
      <c r="S94" s="1">
        <v>0.0336084123580813</v>
      </c>
      <c r="T94" s="1">
        <v>0.0259453811693031</v>
      </c>
    </row>
    <row r="95" ht="15.75" customHeight="1">
      <c r="A95" s="1" t="s">
        <v>168</v>
      </c>
      <c r="B95" s="1" t="s">
        <v>276</v>
      </c>
      <c r="C95" s="1" t="s">
        <v>277</v>
      </c>
      <c r="D95" s="1" t="s">
        <v>278</v>
      </c>
      <c r="E95" s="1" t="s">
        <v>4</v>
      </c>
      <c r="F95" s="1">
        <v>0.999889849612339</v>
      </c>
      <c r="G95" s="1">
        <v>0.0209097677938113</v>
      </c>
      <c r="H95" s="1">
        <v>560069.579945</v>
      </c>
      <c r="I95" s="1">
        <v>4.00102557473427E8</v>
      </c>
      <c r="J95" s="1">
        <v>2.68177714755259E10</v>
      </c>
      <c r="K95" s="1">
        <v>5.60753374300744E8</v>
      </c>
      <c r="L95" s="1">
        <v>560007.888063652</v>
      </c>
      <c r="M95" s="1">
        <v>4.00058486021617E8</v>
      </c>
      <c r="N95" s="1">
        <v>2.40285</v>
      </c>
      <c r="O95" s="1">
        <v>0.0238212450153436</v>
      </c>
      <c r="P95" s="1">
        <v>0.0363153374318883</v>
      </c>
      <c r="Q95" s="1">
        <v>444.080675491806</v>
      </c>
      <c r="R95" s="1">
        <v>1067.05925110548</v>
      </c>
      <c r="S95" s="1">
        <v>0.0236395200496095</v>
      </c>
      <c r="T95" s="1">
        <v>0.0168087529889406</v>
      </c>
    </row>
    <row r="96" ht="15.75" customHeight="1">
      <c r="A96" s="1" t="s">
        <v>168</v>
      </c>
      <c r="B96" s="1" t="s">
        <v>279</v>
      </c>
      <c r="C96" s="1" t="s">
        <v>280</v>
      </c>
      <c r="D96" s="1" t="s">
        <v>281</v>
      </c>
      <c r="E96" s="1" t="s">
        <v>282</v>
      </c>
      <c r="F96" s="1">
        <v>59926.1046788831</v>
      </c>
      <c r="G96" s="1">
        <v>1210.71734624666</v>
      </c>
      <c r="H96" s="1">
        <v>6.63625365</v>
      </c>
      <c r="I96" s="1">
        <v>2649.26509558</v>
      </c>
      <c r="J96" s="1">
        <v>2194314.74678814</v>
      </c>
      <c r="K96" s="1">
        <v>2.65669492706126E9</v>
      </c>
      <c r="L96" s="1">
        <v>397684.83090552</v>
      </c>
      <c r="M96" s="1">
        <v>1.58760137439838E8</v>
      </c>
      <c r="N96" s="1">
        <v>2.67674999999999</v>
      </c>
      <c r="O96" s="1">
        <v>0.00181485668824143</v>
      </c>
      <c r="P96" s="1">
        <v>0.0386521911197497</v>
      </c>
      <c r="Q96" s="1">
        <v>444.080675491806</v>
      </c>
      <c r="R96" s="1">
        <v>1188.69294812269</v>
      </c>
      <c r="S96" s="1">
        <v>0.0677816867560894</v>
      </c>
      <c r="T96" s="1">
        <v>0.00392718317992391</v>
      </c>
    </row>
    <row r="97" ht="15.75" customHeight="1">
      <c r="A97" s="1" t="s">
        <v>168</v>
      </c>
      <c r="B97" s="1" t="s">
        <v>283</v>
      </c>
      <c r="C97" s="1" t="s">
        <v>284</v>
      </c>
      <c r="D97" s="1" t="s">
        <v>281</v>
      </c>
      <c r="E97" s="1" t="s">
        <v>282</v>
      </c>
      <c r="F97" s="1">
        <v>59926.1046788831</v>
      </c>
      <c r="G97" s="1">
        <v>1198.52209357766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0.0202007810325923</v>
      </c>
      <c r="Q97" s="1">
        <v>444.080675491806</v>
      </c>
      <c r="R97" s="1">
        <v>0.0</v>
      </c>
    </row>
    <row r="98" ht="15.75" customHeight="1">
      <c r="A98" s="1" t="s">
        <v>168</v>
      </c>
      <c r="B98" s="1" t="s">
        <v>285</v>
      </c>
      <c r="C98" s="1" t="s">
        <v>286</v>
      </c>
      <c r="D98" s="1" t="s">
        <v>287</v>
      </c>
      <c r="E98" s="1" t="s">
        <v>288</v>
      </c>
      <c r="F98" s="1">
        <v>1.34790127792529</v>
      </c>
      <c r="G98" s="1">
        <v>0.0275442327958124</v>
      </c>
      <c r="H98" s="1">
        <v>1483206.51591712</v>
      </c>
      <c r="I98" s="1">
        <v>1.8795540417109E7</v>
      </c>
      <c r="J98" s="1">
        <v>5.68888799512564E9</v>
      </c>
      <c r="K98" s="1">
        <v>1.56696055287043E8</v>
      </c>
      <c r="L98" s="1">
        <v>1999215.95823182</v>
      </c>
      <c r="M98" s="1">
        <v>2.53345329475178E7</v>
      </c>
      <c r="N98" s="1">
        <v>0.48555</v>
      </c>
      <c r="O98" s="1">
        <v>0.0082665403131994</v>
      </c>
      <c r="P98" s="1">
        <v>0.0702438076934872</v>
      </c>
      <c r="Q98" s="1">
        <v>444.080675491806</v>
      </c>
      <c r="R98" s="1">
        <v>215.623371985046</v>
      </c>
      <c r="S98" s="1">
        <v>0.0773982943827442</v>
      </c>
      <c r="T98" s="1">
        <v>0.0121270410615275</v>
      </c>
    </row>
    <row r="99" ht="15.75" customHeight="1">
      <c r="A99" s="1" t="s">
        <v>118</v>
      </c>
      <c r="B99" s="1" t="s">
        <v>254</v>
      </c>
      <c r="C99" s="1" t="s">
        <v>255</v>
      </c>
      <c r="D99" s="1" t="s">
        <v>256</v>
      </c>
      <c r="E99" s="1" t="s">
        <v>257</v>
      </c>
      <c r="F99" s="1">
        <v>0.334215824016343</v>
      </c>
      <c r="G99" s="1">
        <v>0.00684669226151253</v>
      </c>
      <c r="H99" s="1">
        <v>3172524.11583309</v>
      </c>
      <c r="I99" s="1">
        <v>2.60397142058533E7</v>
      </c>
      <c r="J99" s="1">
        <v>4.23599557225011E9</v>
      </c>
      <c r="K99" s="1">
        <v>2.90025581043262E7</v>
      </c>
      <c r="L99" s="1">
        <v>1060307.76158487</v>
      </c>
      <c r="M99" s="1">
        <v>8702884.54045936</v>
      </c>
      <c r="N99" s="1">
        <v>0.5343</v>
      </c>
      <c r="O99" s="1">
        <v>0.0243370166387471</v>
      </c>
      <c r="P99" s="1">
        <v>0.112746418127273</v>
      </c>
      <c r="Q99" s="1">
        <v>208.504572806467</v>
      </c>
      <c r="R99" s="1">
        <v>111.403993250495</v>
      </c>
      <c r="S99" s="1">
        <v>0.118644736632047</v>
      </c>
      <c r="T99" s="1">
        <v>0.0342196385398561</v>
      </c>
    </row>
    <row r="100" ht="15.75" customHeight="1">
      <c r="A100" s="1" t="s">
        <v>118</v>
      </c>
      <c r="B100" s="1" t="s">
        <v>258</v>
      </c>
      <c r="C100" s="1" t="s">
        <v>259</v>
      </c>
      <c r="D100" s="1" t="s">
        <v>260</v>
      </c>
      <c r="E100" s="1" t="s">
        <v>261</v>
      </c>
      <c r="F100" s="1">
        <v>208.504572806467</v>
      </c>
      <c r="G100" s="1">
        <v>4.20783720918833</v>
      </c>
      <c r="H100" s="1">
        <v>341.986442453502</v>
      </c>
      <c r="I100" s="1">
        <v>90755.8465555249</v>
      </c>
      <c r="J100" s="1">
        <v>1.16476473256024E7</v>
      </c>
      <c r="K100" s="1">
        <v>4.90114038161729E7</v>
      </c>
      <c r="L100" s="1">
        <v>71305.7370893711</v>
      </c>
      <c r="M100" s="1">
        <v>1.8923009015749E7</v>
      </c>
      <c r="N100" s="1">
        <v>1.37</v>
      </c>
      <c r="O100" s="1">
        <v>0.0314295120503014</v>
      </c>
      <c r="P100" s="1">
        <v>0.112773963895271</v>
      </c>
      <c r="Q100" s="1">
        <v>208.504572806467</v>
      </c>
      <c r="R100" s="1">
        <v>285.65126474486</v>
      </c>
      <c r="S100" s="1">
        <v>0.141350443215684</v>
      </c>
      <c r="T100" s="1">
        <v>0.0523776133235938</v>
      </c>
    </row>
    <row r="101" ht="15.75" customHeight="1">
      <c r="A101" s="1" t="s">
        <v>118</v>
      </c>
      <c r="B101" s="1" t="s">
        <v>262</v>
      </c>
      <c r="C101" s="1" t="s">
        <v>263</v>
      </c>
      <c r="D101" s="1" t="s">
        <v>264</v>
      </c>
      <c r="E101" s="1" t="s">
        <v>2</v>
      </c>
      <c r="F101" s="1">
        <v>1.00281019375656</v>
      </c>
      <c r="G101" s="1">
        <v>0.0210420625530073</v>
      </c>
      <c r="H101" s="1">
        <v>2546698.89151463</v>
      </c>
      <c r="I101" s="1">
        <v>1.06623330510242E9</v>
      </c>
      <c r="J101" s="1">
        <v>6.19289066172827E10</v>
      </c>
      <c r="K101" s="1">
        <v>1.30311192688021E9</v>
      </c>
      <c r="L101" s="1">
        <v>2553855.60883941</v>
      </c>
      <c r="M101" s="1">
        <v>1.06922962727946E9</v>
      </c>
      <c r="N101" s="1">
        <v>18.358</v>
      </c>
      <c r="O101" s="1">
        <v>0.0445108426082585</v>
      </c>
      <c r="P101" s="1">
        <v>0.0644240969682505</v>
      </c>
      <c r="Q101" s="1">
        <v>208.504572806467</v>
      </c>
      <c r="R101" s="1">
        <v>3827.72694758113</v>
      </c>
      <c r="S101" s="1">
        <v>0.031855367799995</v>
      </c>
      <c r="T101" s="1">
        <v>0.0260643748631552</v>
      </c>
    </row>
    <row r="102" ht="15.75" customHeight="1">
      <c r="A102" s="1" t="s">
        <v>118</v>
      </c>
      <c r="B102" s="1" t="s">
        <v>265</v>
      </c>
      <c r="C102" s="1" t="s">
        <v>266</v>
      </c>
      <c r="D102" s="1" t="s">
        <v>267</v>
      </c>
      <c r="E102" s="1" t="s">
        <v>268</v>
      </c>
      <c r="F102" s="1">
        <v>1240.24417094019</v>
      </c>
      <c r="G102" s="1">
        <v>24.8449533356049</v>
      </c>
      <c r="H102" s="1">
        <v>137.338519483077</v>
      </c>
      <c r="I102" s="1">
        <v>67630.7878489041</v>
      </c>
      <c r="J102" s="1">
        <v>5.55684810460884E7</v>
      </c>
      <c r="K102" s="1">
        <v>1.38059631852051E9</v>
      </c>
      <c r="L102" s="1">
        <v>170333.298234444</v>
      </c>
      <c r="M102" s="1">
        <v>8.38786904056966E7</v>
      </c>
      <c r="N102" s="1">
        <v>2.94549999999999</v>
      </c>
      <c r="O102" s="1">
        <v>0.00126943560086711</v>
      </c>
      <c r="P102" s="1">
        <v>0.0264218833433036</v>
      </c>
      <c r="Q102" s="1">
        <v>208.504572806467</v>
      </c>
      <c r="R102" s="1">
        <v>614.15021920145</v>
      </c>
      <c r="S102" s="1">
        <v>0.0662353581198706</v>
      </c>
      <c r="T102" s="1">
        <v>0.00390441655276596</v>
      </c>
    </row>
    <row r="103" ht="15.75" customHeight="1">
      <c r="A103" s="1" t="s">
        <v>118</v>
      </c>
      <c r="B103" s="1" t="s">
        <v>269</v>
      </c>
      <c r="C103" s="1" t="s">
        <v>270</v>
      </c>
      <c r="D103" s="1" t="s">
        <v>271</v>
      </c>
      <c r="E103" s="1" t="s">
        <v>272</v>
      </c>
      <c r="F103" s="1">
        <v>9.33248962342885</v>
      </c>
      <c r="G103" s="1">
        <v>0.188106547147022</v>
      </c>
      <c r="H103" s="1">
        <v>27413.9132436029</v>
      </c>
      <c r="I103" s="1">
        <v>621670.498372696</v>
      </c>
      <c r="J103" s="1">
        <v>5.31964518562189E8</v>
      </c>
      <c r="K103" s="1">
        <v>1.00066008791461E8</v>
      </c>
      <c r="L103" s="1">
        <v>255840.060883503</v>
      </c>
      <c r="M103" s="1">
        <v>5801733.47525502</v>
      </c>
      <c r="N103" s="1">
        <v>0.5343</v>
      </c>
      <c r="O103" s="1">
        <v>0.00265690105285787</v>
      </c>
      <c r="P103" s="1">
        <v>0.0474364919812102</v>
      </c>
      <c r="Q103" s="1">
        <v>208.504572806467</v>
      </c>
      <c r="R103" s="1">
        <v>111.403993250495</v>
      </c>
      <c r="S103" s="1">
        <v>0.18313704638783</v>
      </c>
      <c r="T103" s="1">
        <v>0.00980013181497208</v>
      </c>
    </row>
    <row r="104" ht="15.75" customHeight="1">
      <c r="A104" s="1" t="s">
        <v>118</v>
      </c>
      <c r="B104" s="1" t="s">
        <v>273</v>
      </c>
      <c r="C104" s="1" t="s">
        <v>274</v>
      </c>
      <c r="D104" s="1" t="s">
        <v>275</v>
      </c>
      <c r="E104" s="1" t="s">
        <v>3</v>
      </c>
      <c r="F104" s="1">
        <v>1.00000876903775</v>
      </c>
      <c r="G104" s="1">
        <v>0.0214921414868405</v>
      </c>
      <c r="H104" s="1">
        <v>938090.56306</v>
      </c>
      <c r="I104" s="1">
        <v>8.47088555133064E8</v>
      </c>
      <c r="J104" s="1">
        <v>4.72819594235165E10</v>
      </c>
      <c r="K104" s="1">
        <v>1.01619056170527E9</v>
      </c>
      <c r="L104" s="1">
        <v>938098.789211562</v>
      </c>
      <c r="M104" s="1">
        <v>8.47095983284583E8</v>
      </c>
      <c r="N104" s="1">
        <v>18.358</v>
      </c>
      <c r="O104" s="1">
        <v>0.0609886164824589</v>
      </c>
      <c r="P104" s="1">
        <v>0.0797857390149179</v>
      </c>
      <c r="Q104" s="1">
        <v>208.504572806467</v>
      </c>
      <c r="R104" s="1">
        <v>3827.72694758113</v>
      </c>
      <c r="S104" s="1">
        <v>0.0403749671335209</v>
      </c>
      <c r="T104" s="1">
        <v>0.0335455392610186</v>
      </c>
    </row>
    <row r="105" ht="15.75" customHeight="1">
      <c r="A105" s="1" t="s">
        <v>118</v>
      </c>
      <c r="B105" s="1" t="s">
        <v>276</v>
      </c>
      <c r="C105" s="1" t="s">
        <v>277</v>
      </c>
      <c r="D105" s="1" t="s">
        <v>278</v>
      </c>
      <c r="E105" s="1" t="s">
        <v>4</v>
      </c>
      <c r="F105" s="1">
        <v>1.0009332520862</v>
      </c>
      <c r="G105" s="1">
        <v>0.0206568790080214</v>
      </c>
      <c r="H105" s="1">
        <v>257787.168942</v>
      </c>
      <c r="I105" s="1">
        <v>1.47423599245491E8</v>
      </c>
      <c r="J105" s="1">
        <v>8.47098371305316E9</v>
      </c>
      <c r="K105" s="1">
        <v>1.74984085639459E8</v>
      </c>
      <c r="L105" s="1">
        <v>258027.749355213</v>
      </c>
      <c r="M105" s="1">
        <v>1.47561182627043E8</v>
      </c>
      <c r="N105" s="1">
        <v>2.6441</v>
      </c>
      <c r="O105" s="1">
        <v>0.0703311173921354</v>
      </c>
      <c r="P105" s="1">
        <v>0.0910441625207698</v>
      </c>
      <c r="Q105" s="1">
        <v>208.504572806467</v>
      </c>
      <c r="R105" s="1">
        <v>551.306940957581</v>
      </c>
      <c r="S105" s="1">
        <v>0.0332684007453076</v>
      </c>
      <c r="T105" s="1">
        <v>0.0279826780649166</v>
      </c>
    </row>
    <row r="106" ht="15.75" customHeight="1">
      <c r="A106" s="1" t="s">
        <v>118</v>
      </c>
      <c r="B106" s="1" t="s">
        <v>279</v>
      </c>
      <c r="C106" s="1" t="s">
        <v>280</v>
      </c>
      <c r="D106" s="1" t="s">
        <v>281</v>
      </c>
      <c r="E106" s="1" t="s">
        <v>282</v>
      </c>
      <c r="F106" s="1">
        <v>32120.9191650624</v>
      </c>
      <c r="G106" s="1">
        <v>648.639240622752</v>
      </c>
      <c r="H106" s="1">
        <v>2.24838907</v>
      </c>
      <c r="I106" s="1">
        <v>2183.26509447</v>
      </c>
      <c r="J106" s="1">
        <v>1702531.03111834</v>
      </c>
      <c r="K106" s="1">
        <v>1.10432843516127E9</v>
      </c>
      <c r="L106" s="1">
        <v>72220.3235690799</v>
      </c>
      <c r="M106" s="1">
        <v>7.01284816153733E7</v>
      </c>
      <c r="N106" s="1">
        <v>2.94549999999999</v>
      </c>
      <c r="O106" s="1">
        <v>0.00198777529800864</v>
      </c>
      <c r="P106" s="1">
        <v>0.0398333024802628</v>
      </c>
      <c r="Q106" s="1">
        <v>208.504572806467</v>
      </c>
      <c r="R106" s="1">
        <v>614.15021920145</v>
      </c>
      <c r="S106" s="1">
        <v>0.0797263660374449</v>
      </c>
      <c r="T106" s="1">
        <v>0.00488355251949346</v>
      </c>
    </row>
    <row r="107" ht="15.75" customHeight="1">
      <c r="A107" s="1" t="s">
        <v>118</v>
      </c>
      <c r="B107" s="1" t="s">
        <v>285</v>
      </c>
      <c r="C107" s="1" t="s">
        <v>286</v>
      </c>
      <c r="D107" s="1" t="s">
        <v>287</v>
      </c>
      <c r="E107" s="1" t="s">
        <v>288</v>
      </c>
      <c r="F107" s="1">
        <v>0.546267766877967</v>
      </c>
      <c r="G107" s="1">
        <v>0.011142243361271</v>
      </c>
      <c r="H107" s="1">
        <v>1406971.99941495</v>
      </c>
      <c r="I107" s="1">
        <v>4.32277320513986E7</v>
      </c>
      <c r="J107" s="1">
        <v>6.91318899034273E9</v>
      </c>
      <c r="K107" s="1">
        <v>7.70284341328584E7</v>
      </c>
      <c r="L107" s="1">
        <v>768583.452180234</v>
      </c>
      <c r="M107" s="1">
        <v>2.36139166549166E7</v>
      </c>
      <c r="N107" s="1">
        <v>0.5343</v>
      </c>
      <c r="O107" s="1">
        <v>0.0258628312927133</v>
      </c>
      <c r="P107" s="1">
        <v>0.117442767894207</v>
      </c>
      <c r="Q107" s="1">
        <v>208.504572806467</v>
      </c>
      <c r="R107" s="1">
        <v>111.403993250495</v>
      </c>
      <c r="S107" s="1">
        <v>0.0421907020878264</v>
      </c>
      <c r="T107" s="1">
        <v>0.0127497076211882</v>
      </c>
    </row>
    <row r="108" ht="15.75" customHeight="1">
      <c r="A108" s="1" t="s">
        <v>117</v>
      </c>
      <c r="B108" s="1" t="s">
        <v>254</v>
      </c>
      <c r="C108" s="1" t="s">
        <v>255</v>
      </c>
      <c r="D108" s="1" t="s">
        <v>256</v>
      </c>
      <c r="E108" s="1" t="s">
        <v>257</v>
      </c>
      <c r="F108" s="1">
        <v>0.324705202595577</v>
      </c>
      <c r="G108" s="1">
        <v>0.00665133098825792</v>
      </c>
      <c r="H108" s="1">
        <v>3170189.48340162</v>
      </c>
      <c r="I108" s="1">
        <v>2.89693926338592E7</v>
      </c>
      <c r="J108" s="1">
        <v>4.38354075440649E9</v>
      </c>
      <c r="K108" s="1">
        <v>2.91563804580754E7</v>
      </c>
      <c r="L108" s="1">
        <v>1029377.01847429</v>
      </c>
      <c r="M108" s="1">
        <v>9406512.50424808</v>
      </c>
      <c r="N108" s="1">
        <v>0.516749999999999</v>
      </c>
      <c r="O108" s="1">
        <v>0.0278411088035921</v>
      </c>
      <c r="P108" s="1">
        <v>0.120160342565428</v>
      </c>
      <c r="Q108" s="1">
        <v>201.76334443195</v>
      </c>
      <c r="R108" s="1">
        <v>104.26120823521</v>
      </c>
      <c r="S108" s="1">
        <v>0.101951160916198</v>
      </c>
      <c r="T108" s="1">
        <v>0.031819565861265</v>
      </c>
    </row>
    <row r="109" ht="15.75" customHeight="1">
      <c r="A109" s="1" t="s">
        <v>117</v>
      </c>
      <c r="B109" s="1" t="s">
        <v>258</v>
      </c>
      <c r="C109" s="1" t="s">
        <v>259</v>
      </c>
      <c r="D109" s="1" t="s">
        <v>260</v>
      </c>
      <c r="E109" s="1" t="s">
        <v>261</v>
      </c>
      <c r="F109" s="1">
        <v>201.76334443195</v>
      </c>
      <c r="G109" s="1">
        <v>4.07139847809175</v>
      </c>
      <c r="H109" s="1">
        <v>334.410330336513</v>
      </c>
      <c r="I109" s="1">
        <v>90770.2507122893</v>
      </c>
      <c r="J109" s="1">
        <v>1.1632211538709E7</v>
      </c>
      <c r="K109" s="1">
        <v>4.73593683555414E7</v>
      </c>
      <c r="L109" s="1">
        <v>67471.7466612882</v>
      </c>
      <c r="M109" s="1">
        <v>1.83141093586381E7</v>
      </c>
      <c r="N109" s="1">
        <v>1.325</v>
      </c>
      <c r="O109" s="1">
        <v>0.0315225321548393</v>
      </c>
      <c r="P109" s="1">
        <v>0.112929219243917</v>
      </c>
      <c r="Q109" s="1">
        <v>201.76334443195</v>
      </c>
      <c r="R109" s="1">
        <v>267.336431372334</v>
      </c>
      <c r="S109" s="1">
        <v>0.136382416750041</v>
      </c>
      <c r="T109" s="1">
        <v>0.0506883474711092</v>
      </c>
    </row>
    <row r="110" ht="15.75" customHeight="1">
      <c r="A110" s="1" t="s">
        <v>117</v>
      </c>
      <c r="B110" s="1" t="s">
        <v>262</v>
      </c>
      <c r="C110" s="1" t="s">
        <v>263</v>
      </c>
      <c r="D110" s="1" t="s">
        <v>264</v>
      </c>
      <c r="E110" s="1" t="s">
        <v>2</v>
      </c>
      <c r="F110" s="1">
        <v>1.00149283502975</v>
      </c>
      <c r="G110" s="1">
        <v>0.0210111992977069</v>
      </c>
      <c r="H110" s="1">
        <v>2517396.9737085</v>
      </c>
      <c r="I110" s="1">
        <v>8.38291429567128E8</v>
      </c>
      <c r="J110" s="1">
        <v>4.84722708122114E10</v>
      </c>
      <c r="K110" s="1">
        <v>1.0184605424478E9</v>
      </c>
      <c r="L110" s="1">
        <v>2521155.03209466</v>
      </c>
      <c r="M110" s="1">
        <v>8.39542860378331E8</v>
      </c>
      <c r="N110" s="1">
        <v>17.755</v>
      </c>
      <c r="O110" s="1">
        <v>0.0478783601905516</v>
      </c>
      <c r="P110" s="1">
        <v>0.0690047383008578</v>
      </c>
      <c r="Q110" s="1">
        <v>201.76334443195</v>
      </c>
      <c r="R110" s="1">
        <v>3582.30818038927</v>
      </c>
      <c r="S110" s="1">
        <v>0.0380840816157199</v>
      </c>
      <c r="T110" s="1">
        <v>0.0312904777970526</v>
      </c>
    </row>
    <row r="111" ht="15.75" customHeight="1">
      <c r="A111" s="1" t="s">
        <v>117</v>
      </c>
      <c r="B111" s="1" t="s">
        <v>265</v>
      </c>
      <c r="C111" s="1" t="s">
        <v>266</v>
      </c>
      <c r="D111" s="1" t="s">
        <v>267</v>
      </c>
      <c r="E111" s="1" t="s">
        <v>268</v>
      </c>
      <c r="F111" s="1">
        <v>1226.63299667324</v>
      </c>
      <c r="G111" s="1">
        <v>24.5721932920325</v>
      </c>
      <c r="H111" s="1">
        <v>136.241608433417</v>
      </c>
      <c r="I111" s="1">
        <v>67012.8356166855</v>
      </c>
      <c r="J111" s="1">
        <v>5.52187095592422E7</v>
      </c>
      <c r="K111" s="1">
        <v>1.3568448046263E9</v>
      </c>
      <c r="L111" s="1">
        <v>167118.452424265</v>
      </c>
      <c r="M111" s="1">
        <v>8.22001553680664E7</v>
      </c>
      <c r="N111" s="1">
        <v>2.84875</v>
      </c>
      <c r="O111" s="1">
        <v>0.0012581117108279</v>
      </c>
      <c r="P111" s="1">
        <v>0.0263767122014788</v>
      </c>
      <c r="Q111" s="1">
        <v>201.76334443195</v>
      </c>
      <c r="R111" s="1">
        <v>574.773327450518</v>
      </c>
      <c r="S111" s="1">
        <v>0.0631625044181691</v>
      </c>
      <c r="T111" s="1">
        <v>0.00371770023948014</v>
      </c>
    </row>
    <row r="112" ht="15.75" customHeight="1">
      <c r="A112" s="1" t="s">
        <v>117</v>
      </c>
      <c r="B112" s="1" t="s">
        <v>269</v>
      </c>
      <c r="C112" s="1" t="s">
        <v>270</v>
      </c>
      <c r="D112" s="1" t="s">
        <v>271</v>
      </c>
      <c r="E112" s="1" t="s">
        <v>272</v>
      </c>
      <c r="F112" s="1">
        <v>8.70822282291671</v>
      </c>
      <c r="G112" s="1">
        <v>0.175521883256098</v>
      </c>
      <c r="H112" s="1">
        <v>27375.3020069952</v>
      </c>
      <c r="I112" s="1">
        <v>879642.494850697</v>
      </c>
      <c r="J112" s="1">
        <v>5.27158032023608E8</v>
      </c>
      <c r="K112" s="1">
        <v>9.25277705543625E7</v>
      </c>
      <c r="L112" s="1">
        <v>238390.229721553</v>
      </c>
      <c r="M112" s="1">
        <v>7660122.84966624</v>
      </c>
      <c r="N112" s="1">
        <v>0.516749999999999</v>
      </c>
      <c r="O112" s="1">
        <v>0.00304553012067865</v>
      </c>
      <c r="P112" s="1">
        <v>0.0501912222838467</v>
      </c>
      <c r="Q112" s="1">
        <v>201.76334443195</v>
      </c>
      <c r="R112" s="1">
        <v>104.26120823521</v>
      </c>
      <c r="S112" s="1">
        <v>0.126608804146997</v>
      </c>
      <c r="T112" s="1">
        <v>0.0099195975402484</v>
      </c>
    </row>
    <row r="113" ht="15.75" customHeight="1">
      <c r="A113" s="1" t="s">
        <v>117</v>
      </c>
      <c r="B113" s="1" t="s">
        <v>273</v>
      </c>
      <c r="C113" s="1" t="s">
        <v>274</v>
      </c>
      <c r="D113" s="1" t="s">
        <v>275</v>
      </c>
      <c r="E113" s="1" t="s">
        <v>3</v>
      </c>
      <c r="F113" s="1">
        <v>1.000184853103</v>
      </c>
      <c r="G113" s="1">
        <v>0.0214914306571674</v>
      </c>
      <c r="H113" s="1">
        <v>921258.373313</v>
      </c>
      <c r="I113" s="1">
        <v>8.27898350337203E8</v>
      </c>
      <c r="J113" s="1">
        <v>4.53567091748394E10</v>
      </c>
      <c r="K113" s="1">
        <v>9.74780570068374E8</v>
      </c>
      <c r="L113" s="1">
        <v>921428.670781973</v>
      </c>
      <c r="M113" s="1">
        <v>8.28051389916232E8</v>
      </c>
      <c r="N113" s="1">
        <v>17.755</v>
      </c>
      <c r="O113" s="1">
        <v>0.0767735595235459</v>
      </c>
      <c r="P113" s="1">
        <v>0.0986847097515917</v>
      </c>
      <c r="Q113" s="1">
        <v>201.76334443195</v>
      </c>
      <c r="R113" s="1">
        <v>3582.30818038927</v>
      </c>
      <c r="S113" s="1">
        <v>0.038622652507593</v>
      </c>
      <c r="T113" s="1">
        <v>0.0327152376968273</v>
      </c>
    </row>
    <row r="114" ht="15.75" customHeight="1">
      <c r="A114" s="1" t="s">
        <v>117</v>
      </c>
      <c r="B114" s="1" t="s">
        <v>276</v>
      </c>
      <c r="C114" s="1" t="s">
        <v>277</v>
      </c>
      <c r="D114" s="1" t="s">
        <v>278</v>
      </c>
      <c r="E114" s="1" t="s">
        <v>4</v>
      </c>
      <c r="F114" s="1">
        <v>1.00122248350671</v>
      </c>
      <c r="G114" s="1">
        <v>0.0206579955206133</v>
      </c>
      <c r="H114" s="1">
        <v>254503.954125</v>
      </c>
      <c r="I114" s="1">
        <v>1.47154804425273E8</v>
      </c>
      <c r="J114" s="1">
        <v>8.0526829451931E9</v>
      </c>
      <c r="K114" s="1">
        <v>1.66352288210718E8</v>
      </c>
      <c r="L114" s="1">
        <v>254815.08101131</v>
      </c>
      <c r="M114" s="1">
        <v>1.47334698746616E8</v>
      </c>
      <c r="N114" s="1">
        <v>2.55725</v>
      </c>
      <c r="O114" s="1">
        <v>0.116197011663871</v>
      </c>
      <c r="P114" s="1">
        <v>0.143478015053263</v>
      </c>
      <c r="Q114" s="1">
        <v>201.76334443195</v>
      </c>
      <c r="R114" s="1">
        <v>515.959312548604</v>
      </c>
      <c r="S114" s="1">
        <v>0.031151177775978</v>
      </c>
      <c r="T114" s="1">
        <v>0.0275415046354541</v>
      </c>
    </row>
    <row r="115" ht="15.75" customHeight="1">
      <c r="A115" s="1" t="s">
        <v>117</v>
      </c>
      <c r="B115" s="1" t="s">
        <v>279</v>
      </c>
      <c r="C115" s="1" t="s">
        <v>280</v>
      </c>
      <c r="D115" s="1" t="s">
        <v>281</v>
      </c>
      <c r="E115" s="1" t="s">
        <v>282</v>
      </c>
      <c r="F115" s="1">
        <v>32672.3024227776</v>
      </c>
      <c r="G115" s="1">
        <v>659.769590121977</v>
      </c>
      <c r="H115" s="1">
        <v>2.19529702</v>
      </c>
      <c r="I115" s="1">
        <v>2176.17636106</v>
      </c>
      <c r="J115" s="1">
        <v>1685240.68016532</v>
      </c>
      <c r="K115" s="1">
        <v>1.11187055280955E9</v>
      </c>
      <c r="L115" s="1">
        <v>71725.4081452625</v>
      </c>
      <c r="M115" s="1">
        <v>7.1100692193852E7</v>
      </c>
      <c r="N115" s="1">
        <v>2.84875</v>
      </c>
      <c r="O115" s="1">
        <v>0.00200178095075975</v>
      </c>
      <c r="P115" s="1">
        <v>0.0399269302684186</v>
      </c>
      <c r="Q115" s="1">
        <v>201.76334443195</v>
      </c>
      <c r="R115" s="1">
        <v>574.773327450518</v>
      </c>
      <c r="S115" s="1">
        <v>0.0733755432704277</v>
      </c>
      <c r="T115" s="1">
        <v>0.00453865831110356</v>
      </c>
    </row>
    <row r="116" ht="15.75" customHeight="1">
      <c r="A116" s="1" t="s">
        <v>117</v>
      </c>
      <c r="B116" s="1" t="s">
        <v>285</v>
      </c>
      <c r="C116" s="1" t="s">
        <v>286</v>
      </c>
      <c r="D116" s="1" t="s">
        <v>287</v>
      </c>
      <c r="E116" s="1" t="s">
        <v>288</v>
      </c>
      <c r="F116" s="1">
        <v>0.513999149374617</v>
      </c>
      <c r="G116" s="1">
        <v>0.0104832749742956</v>
      </c>
      <c r="H116" s="1">
        <v>1403455.66437789</v>
      </c>
      <c r="I116" s="1">
        <v>4.32136667112503E7</v>
      </c>
      <c r="J116" s="1">
        <v>6.89868670237766E9</v>
      </c>
      <c r="K116" s="1">
        <v>7.23208296625421E7</v>
      </c>
      <c r="L116" s="1">
        <v>721375.017675227</v>
      </c>
      <c r="M116" s="1">
        <v>2.22117879309408E7</v>
      </c>
      <c r="N116" s="1">
        <v>0.516749999999999</v>
      </c>
      <c r="O116" s="1">
        <v>0.0259438602921522</v>
      </c>
      <c r="P116" s="1">
        <v>0.117615958895954</v>
      </c>
      <c r="Q116" s="1">
        <v>201.76334443195</v>
      </c>
      <c r="R116" s="1">
        <v>104.26120823521</v>
      </c>
      <c r="S116" s="1">
        <v>0.0419737587824613</v>
      </c>
      <c r="T116" s="1">
        <v>0.0127086992726366</v>
      </c>
    </row>
    <row r="117" ht="15.75" customHeight="1">
      <c r="A117" s="1" t="s">
        <v>173</v>
      </c>
      <c r="B117" s="1" t="s">
        <v>254</v>
      </c>
      <c r="C117" s="1" t="s">
        <v>255</v>
      </c>
      <c r="D117" s="1" t="s">
        <v>256</v>
      </c>
      <c r="E117" s="1" t="s">
        <v>257</v>
      </c>
      <c r="F117" s="1">
        <v>1.1880929055642</v>
      </c>
      <c r="G117" s="1">
        <v>0.0244233111961321</v>
      </c>
      <c r="H117" s="1">
        <v>3295215.75675835</v>
      </c>
      <c r="I117" s="1">
        <v>2.07115965127156E7</v>
      </c>
      <c r="J117" s="1">
        <v>6.16559860968709E9</v>
      </c>
      <c r="K117" s="1">
        <v>1.50584333554827E8</v>
      </c>
      <c r="L117" s="1">
        <v>3915022.46290799</v>
      </c>
      <c r="M117" s="1">
        <v>2.46073008796658E7</v>
      </c>
      <c r="N117" s="1">
        <v>0.54015</v>
      </c>
      <c r="O117" s="1">
        <v>0.00834145169602118</v>
      </c>
      <c r="P117" s="1">
        <v>0.0701236165871141</v>
      </c>
      <c r="Q117" s="1">
        <v>439.845658558056</v>
      </c>
      <c r="R117" s="1">
        <v>237.582632470134</v>
      </c>
      <c r="S117" s="1">
        <v>0.0882465129030005</v>
      </c>
      <c r="T117" s="1">
        <v>0.0139166713492939</v>
      </c>
    </row>
    <row r="118" ht="15.75" customHeight="1">
      <c r="A118" s="1" t="s">
        <v>173</v>
      </c>
      <c r="B118" s="1" t="s">
        <v>258</v>
      </c>
      <c r="C118" s="1" t="s">
        <v>259</v>
      </c>
      <c r="D118" s="1" t="s">
        <v>260</v>
      </c>
      <c r="E118" s="1" t="s">
        <v>261</v>
      </c>
      <c r="F118" s="1">
        <v>439.845658558056</v>
      </c>
      <c r="G118" s="1">
        <v>8.90550725066908</v>
      </c>
      <c r="H118" s="1">
        <v>673.896834533831</v>
      </c>
      <c r="I118" s="1">
        <v>91078.5776692963</v>
      </c>
      <c r="J118" s="1">
        <v>1.71341252381867E7</v>
      </c>
      <c r="K118" s="1">
        <v>1.52588076542544E8</v>
      </c>
      <c r="L118" s="1">
        <v>296410.596985722</v>
      </c>
      <c r="M118" s="1">
        <v>4.00605169754827E7</v>
      </c>
      <c r="N118" s="1">
        <v>1.385</v>
      </c>
      <c r="O118" s="1">
        <v>0.0156916567409028</v>
      </c>
      <c r="P118" s="1">
        <v>0.0822737831111526</v>
      </c>
      <c r="Q118" s="1">
        <v>439.845658558056</v>
      </c>
      <c r="R118" s="1">
        <v>609.186237102907</v>
      </c>
      <c r="S118" s="1">
        <v>0.142462415612041</v>
      </c>
      <c r="T118" s="1">
        <v>0.0355900710354954</v>
      </c>
    </row>
    <row r="119" ht="15.75" customHeight="1">
      <c r="A119" s="1" t="s">
        <v>173</v>
      </c>
      <c r="B119" s="1" t="s">
        <v>262</v>
      </c>
      <c r="C119" s="1" t="s">
        <v>263</v>
      </c>
      <c r="D119" s="1" t="s">
        <v>264</v>
      </c>
      <c r="E119" s="1" t="s">
        <v>2</v>
      </c>
      <c r="F119" s="1">
        <v>1.00439809360253</v>
      </c>
      <c r="G119" s="1">
        <v>0.0213306090547052</v>
      </c>
      <c r="H119" s="1">
        <v>6825864.06373953</v>
      </c>
      <c r="I119" s="1">
        <v>2.19937413002362E9</v>
      </c>
      <c r="J119" s="1">
        <v>1.22937138715791E11</v>
      </c>
      <c r="K119" s="1">
        <v>2.62232404425061E9</v>
      </c>
      <c r="L119" s="1">
        <v>6855884.85281006</v>
      </c>
      <c r="M119" s="1">
        <v>2.20904718331446E9</v>
      </c>
      <c r="N119" s="1">
        <v>18.559</v>
      </c>
      <c r="O119" s="1">
        <v>0.063563100790255</v>
      </c>
      <c r="P119" s="1">
        <v>0.0898856456388887</v>
      </c>
      <c r="Q119" s="1">
        <v>439.845658558056</v>
      </c>
      <c r="R119" s="1">
        <v>8163.09557717896</v>
      </c>
      <c r="S119" s="1">
        <v>0.0328989945502617</v>
      </c>
      <c r="T119" s="1">
        <v>0.027643375713777</v>
      </c>
    </row>
    <row r="120" ht="15.75" customHeight="1">
      <c r="A120" s="1" t="s">
        <v>173</v>
      </c>
      <c r="B120" s="1" t="s">
        <v>265</v>
      </c>
      <c r="C120" s="1" t="s">
        <v>266</v>
      </c>
      <c r="D120" s="1" t="s">
        <v>267</v>
      </c>
      <c r="E120" s="1" t="s">
        <v>268</v>
      </c>
      <c r="F120" s="1">
        <v>1823.42275556124</v>
      </c>
      <c r="G120" s="1">
        <v>36.5384159750261</v>
      </c>
      <c r="H120" s="1">
        <v>235.275612499882</v>
      </c>
      <c r="I120" s="1">
        <v>122092.375961926</v>
      </c>
      <c r="J120" s="1">
        <v>7.38613116397672E7</v>
      </c>
      <c r="K120" s="1">
        <v>2.69877532915485E9</v>
      </c>
      <c r="L120" s="1">
        <v>429006.905660895</v>
      </c>
      <c r="M120" s="1">
        <v>2.22626016609516E8</v>
      </c>
      <c r="N120" s="1">
        <v>2.97775</v>
      </c>
      <c r="O120" s="1">
        <v>0.00186595706164061</v>
      </c>
      <c r="P120" s="1">
        <v>0.0286496719214812</v>
      </c>
      <c r="Q120" s="1">
        <v>439.845658558056</v>
      </c>
      <c r="R120" s="1">
        <v>1309.75040977125</v>
      </c>
      <c r="S120" s="1">
        <v>0.0528840119931983</v>
      </c>
      <c r="T120" s="1">
        <v>0.00426036567649834</v>
      </c>
    </row>
    <row r="121" ht="15.75" customHeight="1">
      <c r="A121" s="1" t="s">
        <v>173</v>
      </c>
      <c r="B121" s="1" t="s">
        <v>269</v>
      </c>
      <c r="C121" s="1" t="s">
        <v>270</v>
      </c>
      <c r="D121" s="1" t="s">
        <v>271</v>
      </c>
      <c r="E121" s="1" t="s">
        <v>272</v>
      </c>
      <c r="F121" s="1">
        <v>33.49843919225</v>
      </c>
      <c r="G121" s="1">
        <v>0.676496057443299</v>
      </c>
      <c r="H121" s="1">
        <v>33151.8205553483</v>
      </c>
      <c r="I121" s="1">
        <v>948895.551714605</v>
      </c>
      <c r="J121" s="1">
        <v>6.6603978222155E8</v>
      </c>
      <c r="K121" s="1">
        <v>4.50573286773272E8</v>
      </c>
      <c r="L121" s="1">
        <v>1110534.24498572</v>
      </c>
      <c r="M121" s="1">
        <v>3.17865199389082E7</v>
      </c>
      <c r="N121" s="1">
        <v>0.54015</v>
      </c>
      <c r="O121" s="1">
        <v>0.00236869270362083</v>
      </c>
      <c r="P121" s="1">
        <v>0.0457111807506158</v>
      </c>
      <c r="Q121" s="1">
        <v>439.845658558056</v>
      </c>
      <c r="R121" s="1">
        <v>237.582632470134</v>
      </c>
      <c r="S121" s="1">
        <v>0.0676598254341054</v>
      </c>
      <c r="T121" s="1">
        <v>0.00462971229632014</v>
      </c>
    </row>
    <row r="122" ht="15.75" customHeight="1">
      <c r="A122" s="1" t="s">
        <v>173</v>
      </c>
      <c r="B122" s="1" t="s">
        <v>273</v>
      </c>
      <c r="C122" s="1" t="s">
        <v>274</v>
      </c>
      <c r="D122" s="1" t="s">
        <v>275</v>
      </c>
      <c r="E122" s="1" t="s">
        <v>3</v>
      </c>
      <c r="F122" s="1">
        <v>1.0025099486247</v>
      </c>
      <c r="G122" s="1">
        <v>0.0218111502959878</v>
      </c>
      <c r="H122" s="1">
        <v>2554889.555393</v>
      </c>
      <c r="I122" s="1">
        <v>2.2183112565978E9</v>
      </c>
      <c r="J122" s="1">
        <v>1.21461437036052E11</v>
      </c>
      <c r="K122" s="1">
        <v>2.64921365836001E9</v>
      </c>
      <c r="L122" s="1">
        <v>2561302.19691882</v>
      </c>
      <c r="M122" s="1">
        <v>2.22387910388545E9</v>
      </c>
      <c r="N122" s="1">
        <v>18.559</v>
      </c>
      <c r="O122" s="1">
        <v>0.0656527154036019</v>
      </c>
      <c r="P122" s="1">
        <v>0.0854327794334857</v>
      </c>
      <c r="Q122" s="1">
        <v>439.845658558056</v>
      </c>
      <c r="R122" s="1">
        <v>8163.09557717896</v>
      </c>
      <c r="S122" s="1">
        <v>0.0326760418148197</v>
      </c>
      <c r="T122" s="1">
        <v>0.0273590014663593</v>
      </c>
    </row>
    <row r="123" ht="15.75" customHeight="1">
      <c r="A123" s="1" t="s">
        <v>173</v>
      </c>
      <c r="B123" s="1" t="s">
        <v>276</v>
      </c>
      <c r="C123" s="1" t="s">
        <v>277</v>
      </c>
      <c r="D123" s="1" t="s">
        <v>278</v>
      </c>
      <c r="E123" s="1" t="s">
        <v>4</v>
      </c>
      <c r="F123" s="1">
        <v>1.0027752321751</v>
      </c>
      <c r="G123" s="1">
        <v>0.0209878377108232</v>
      </c>
      <c r="H123" s="1">
        <v>593457.19417</v>
      </c>
      <c r="I123" s="1">
        <v>4.14730589393462E8</v>
      </c>
      <c r="J123" s="1">
        <v>2.38496433754802E10</v>
      </c>
      <c r="K123" s="1">
        <v>5.00552444625591E8</v>
      </c>
      <c r="L123" s="1">
        <v>595104.17566981</v>
      </c>
      <c r="M123" s="1">
        <v>4.15881563069148E8</v>
      </c>
      <c r="N123" s="1">
        <v>2.67305</v>
      </c>
      <c r="O123" s="1">
        <v>0.0582573125194929</v>
      </c>
      <c r="P123" s="1">
        <v>0.0764526513884877</v>
      </c>
      <c r="Q123" s="1">
        <v>439.845658558056</v>
      </c>
      <c r="R123" s="1">
        <v>1175.72943760861</v>
      </c>
      <c r="S123" s="1">
        <v>0.0250735430872479</v>
      </c>
      <c r="T123" s="1">
        <v>0.0207885997129855</v>
      </c>
    </row>
    <row r="124" ht="15.75" customHeight="1">
      <c r="A124" s="1" t="s">
        <v>173</v>
      </c>
      <c r="B124" s="1" t="s">
        <v>279</v>
      </c>
      <c r="C124" s="1" t="s">
        <v>280</v>
      </c>
      <c r="D124" s="1" t="s">
        <v>281</v>
      </c>
      <c r="E124" s="1" t="s">
        <v>282</v>
      </c>
      <c r="F124" s="1">
        <v>58586.3891036709</v>
      </c>
      <c r="G124" s="1">
        <v>1183.68178898709</v>
      </c>
      <c r="H124" s="1">
        <v>6.94383563</v>
      </c>
      <c r="I124" s="1">
        <v>576.59804828</v>
      </c>
      <c r="J124" s="1">
        <v>1792029.59905795</v>
      </c>
      <c r="K124" s="1">
        <v>2.12119280173074E9</v>
      </c>
      <c r="L124" s="1">
        <v>406814.256091113</v>
      </c>
      <c r="M124" s="1">
        <v>3.37807976129493E7</v>
      </c>
      <c r="N124" s="1">
        <v>0.0</v>
      </c>
      <c r="O124" s="1">
        <v>3.13007258482711E-4</v>
      </c>
      <c r="P124" s="1">
        <v>0.0250501146340138</v>
      </c>
      <c r="Q124" s="1">
        <v>439.845658558056</v>
      </c>
      <c r="R124" s="1">
        <v>0.0</v>
      </c>
      <c r="S124" s="1">
        <v>0.0</v>
      </c>
      <c r="T124" s="1">
        <v>0.0</v>
      </c>
    </row>
    <row r="125" ht="15.75" customHeight="1">
      <c r="A125" s="1" t="s">
        <v>173</v>
      </c>
      <c r="B125" s="1" t="s">
        <v>283</v>
      </c>
      <c r="C125" s="1" t="s">
        <v>284</v>
      </c>
      <c r="D125" s="1" t="s">
        <v>281</v>
      </c>
      <c r="E125" s="1" t="s">
        <v>282</v>
      </c>
      <c r="F125" s="1">
        <v>58586.3891036709</v>
      </c>
      <c r="G125" s="1">
        <v>1171.77150975257</v>
      </c>
      <c r="H125" s="1">
        <v>0.0166501</v>
      </c>
      <c r="I125" s="1">
        <v>2365.11414764</v>
      </c>
      <c r="J125" s="1">
        <v>614225.28427981</v>
      </c>
      <c r="K125" s="1">
        <v>7.19731688688759E8</v>
      </c>
      <c r="L125" s="1">
        <v>975.469237215031</v>
      </c>
      <c r="M125" s="1">
        <v>1.38563497728234E8</v>
      </c>
      <c r="N125" s="1">
        <v>2.97775</v>
      </c>
      <c r="O125" s="1">
        <v>0.00980261682144134</v>
      </c>
      <c r="P125" s="1">
        <v>0.0653675951708478</v>
      </c>
      <c r="Q125" s="1">
        <v>439.845658558056</v>
      </c>
      <c r="R125" s="1">
        <v>1309.75040977125</v>
      </c>
      <c r="S125" s="1">
        <v>0.0863171113981797</v>
      </c>
      <c r="T125" s="1">
        <v>0.0160686229245494</v>
      </c>
    </row>
    <row r="126" ht="15.75" customHeight="1">
      <c r="A126" s="1" t="s">
        <v>173</v>
      </c>
      <c r="B126" s="1" t="s">
        <v>285</v>
      </c>
      <c r="C126" s="1" t="s">
        <v>286</v>
      </c>
      <c r="D126" s="1" t="s">
        <v>287</v>
      </c>
      <c r="E126" s="1" t="s">
        <v>288</v>
      </c>
      <c r="F126" s="1">
        <v>1.58579156891742</v>
      </c>
      <c r="G126" s="1">
        <v>0.0324094427633091</v>
      </c>
      <c r="H126" s="1">
        <v>1487928.04100426</v>
      </c>
      <c r="I126" s="1">
        <v>1.87922821533877E7</v>
      </c>
      <c r="J126" s="1">
        <v>5.70172381511982E9</v>
      </c>
      <c r="K126" s="1">
        <v>1.84789691638322E8</v>
      </c>
      <c r="L126" s="1">
        <v>2359543.74258039</v>
      </c>
      <c r="M126" s="1">
        <v>2.98006425995596E7</v>
      </c>
      <c r="N126" s="1">
        <v>0.54015</v>
      </c>
      <c r="O126" s="1">
        <v>0.00823048477878352</v>
      </c>
      <c r="P126" s="1">
        <v>0.070112842938786</v>
      </c>
      <c r="Q126" s="1">
        <v>439.845658558056</v>
      </c>
      <c r="R126" s="1">
        <v>237.582632470134</v>
      </c>
      <c r="S126" s="1">
        <v>0.0723275221728507</v>
      </c>
      <c r="T126" s="1">
        <v>0.0113261489510074</v>
      </c>
    </row>
    <row r="127" ht="15.75" customHeight="1">
      <c r="A127" s="1" t="s">
        <v>161</v>
      </c>
      <c r="B127" s="1" t="s">
        <v>254</v>
      </c>
      <c r="C127" s="1" t="s">
        <v>255</v>
      </c>
      <c r="D127" s="1" t="s">
        <v>256</v>
      </c>
      <c r="E127" s="1" t="s">
        <v>257</v>
      </c>
      <c r="F127" s="1">
        <v>0.691335288746952</v>
      </c>
      <c r="G127" s="1">
        <v>0.0142052040765043</v>
      </c>
      <c r="H127" s="1">
        <v>3275348.21413407</v>
      </c>
      <c r="I127" s="1">
        <v>2.64127510260297E7</v>
      </c>
      <c r="J127" s="1">
        <v>6.25593423347745E9</v>
      </c>
      <c r="K127" s="1">
        <v>8.88668224757368E7</v>
      </c>
      <c r="L127" s="1">
        <v>2264363.80336519</v>
      </c>
      <c r="M127" s="1">
        <v>1.82600668571816E7</v>
      </c>
      <c r="N127" s="1">
        <v>0.52455</v>
      </c>
      <c r="O127" s="1">
        <v>0.0124220801553012</v>
      </c>
      <c r="P127" s="1">
        <v>0.0833981919223796</v>
      </c>
      <c r="Q127" s="1">
        <v>482.872592486553</v>
      </c>
      <c r="R127" s="1">
        <v>253.290818388821</v>
      </c>
      <c r="S127" s="1">
        <v>0.129180720312775</v>
      </c>
      <c r="T127" s="1">
        <v>0.0252814440419564</v>
      </c>
    </row>
    <row r="128" ht="15.75" customHeight="1">
      <c r="A128" s="1" t="s">
        <v>161</v>
      </c>
      <c r="B128" s="1" t="s">
        <v>258</v>
      </c>
      <c r="C128" s="1" t="s">
        <v>259</v>
      </c>
      <c r="D128" s="1" t="s">
        <v>260</v>
      </c>
      <c r="E128" s="1" t="s">
        <v>261</v>
      </c>
      <c r="F128" s="1">
        <v>482.872592486553</v>
      </c>
      <c r="G128" s="1">
        <v>9.7710403398473</v>
      </c>
      <c r="H128" s="1">
        <v>607.38904703617</v>
      </c>
      <c r="I128" s="1">
        <v>90833.0145210413</v>
      </c>
      <c r="J128" s="1">
        <v>1.70266827718295E7</v>
      </c>
      <c r="K128" s="1">
        <v>1.66368404217329E8</v>
      </c>
      <c r="L128" s="1">
        <v>293291.523790293</v>
      </c>
      <c r="M128" s="1">
        <v>4.3860773205144E7</v>
      </c>
      <c r="N128" s="1">
        <v>1.345</v>
      </c>
      <c r="O128" s="1">
        <v>0.0158111377572762</v>
      </c>
      <c r="P128" s="1">
        <v>0.0825497213028749</v>
      </c>
      <c r="Q128" s="1">
        <v>482.872592486553</v>
      </c>
      <c r="R128" s="1">
        <v>649.463636894414</v>
      </c>
      <c r="S128" s="1">
        <v>0.138475066325757</v>
      </c>
      <c r="T128" s="1">
        <v>0.034786789473084</v>
      </c>
    </row>
    <row r="129" ht="15.75" customHeight="1">
      <c r="A129" s="1" t="s">
        <v>161</v>
      </c>
      <c r="B129" s="1" t="s">
        <v>262</v>
      </c>
      <c r="C129" s="1" t="s">
        <v>263</v>
      </c>
      <c r="D129" s="1" t="s">
        <v>264</v>
      </c>
      <c r="E129" s="1" t="s">
        <v>2</v>
      </c>
      <c r="F129" s="1">
        <v>1.00056984778108</v>
      </c>
      <c r="G129" s="1">
        <v>0.0212032508597009</v>
      </c>
      <c r="H129" s="1">
        <v>5820775.92065423</v>
      </c>
      <c r="I129" s="1">
        <v>2.0796645267271E9</v>
      </c>
      <c r="J129" s="1">
        <v>1.22425587036951E11</v>
      </c>
      <c r="K129" s="1">
        <v>2.59582043359063E9</v>
      </c>
      <c r="L129" s="1">
        <v>5824092.87689681</v>
      </c>
      <c r="M129" s="1">
        <v>2.08084961894306E9</v>
      </c>
      <c r="N129" s="1">
        <v>18.023</v>
      </c>
      <c r="O129" s="1">
        <v>0.0296498802594082</v>
      </c>
      <c r="P129" s="1">
        <v>0.043758646431649</v>
      </c>
      <c r="Q129" s="1">
        <v>482.872592486553</v>
      </c>
      <c r="R129" s="1">
        <v>8702.81273438516</v>
      </c>
      <c r="S129" s="1">
        <v>0.037314774599481</v>
      </c>
      <c r="T129" s="1">
        <v>0.0298033012652476</v>
      </c>
    </row>
    <row r="130" ht="15.75" customHeight="1">
      <c r="A130" s="1" t="s">
        <v>161</v>
      </c>
      <c r="B130" s="1" t="s">
        <v>265</v>
      </c>
      <c r="C130" s="1" t="s">
        <v>266</v>
      </c>
      <c r="D130" s="1" t="s">
        <v>267</v>
      </c>
      <c r="E130" s="1" t="s">
        <v>268</v>
      </c>
      <c r="F130" s="1">
        <v>1691.70986970059</v>
      </c>
      <c r="G130" s="1">
        <v>33.8967239428191</v>
      </c>
      <c r="H130" s="1">
        <v>210.761228276567</v>
      </c>
      <c r="I130" s="1">
        <v>117317.921025579</v>
      </c>
      <c r="J130" s="1">
        <v>6.98563885808219E7</v>
      </c>
      <c r="K130" s="1">
        <v>2.36790271936642E9</v>
      </c>
      <c r="L130" s="1">
        <v>356546.850025689</v>
      </c>
      <c r="M130" s="1">
        <v>1.98467884891727E8</v>
      </c>
      <c r="N130" s="1">
        <v>2.89174999999999</v>
      </c>
      <c r="O130" s="1">
        <v>0.00191237620738049</v>
      </c>
      <c r="P130" s="1">
        <v>0.0288122280994951</v>
      </c>
      <c r="Q130" s="1">
        <v>482.872592486553</v>
      </c>
      <c r="R130" s="1">
        <v>1396.34681932299</v>
      </c>
      <c r="S130" s="1">
        <v>0.0635654814312909</v>
      </c>
      <c r="T130" s="1">
        <v>0.00517908072728401</v>
      </c>
    </row>
    <row r="131" ht="15.75" customHeight="1">
      <c r="A131" s="1" t="s">
        <v>161</v>
      </c>
      <c r="B131" s="1" t="s">
        <v>269</v>
      </c>
      <c r="C131" s="1" t="s">
        <v>270</v>
      </c>
      <c r="D131" s="1" t="s">
        <v>271</v>
      </c>
      <c r="E131" s="1" t="s">
        <v>272</v>
      </c>
      <c r="F131" s="1">
        <v>33.1026867418082</v>
      </c>
      <c r="G131" s="1">
        <v>0.668057208339315</v>
      </c>
      <c r="H131" s="1">
        <v>31223.0875047397</v>
      </c>
      <c r="I131" s="1">
        <v>5179133.54398127</v>
      </c>
      <c r="J131" s="1">
        <v>3.79584567216143E8</v>
      </c>
      <c r="K131" s="1">
        <v>2.53584206303103E8</v>
      </c>
      <c r="L131" s="1">
        <v>1033568.08478146</v>
      </c>
      <c r="M131" s="1">
        <v>1.71443235300403E8</v>
      </c>
      <c r="N131" s="1">
        <v>0.52455</v>
      </c>
      <c r="O131" s="1">
        <v>0.136449187967204</v>
      </c>
      <c r="P131" s="1">
        <v>0.289747877388242</v>
      </c>
      <c r="Q131" s="1">
        <v>482.872592486553</v>
      </c>
      <c r="R131" s="1">
        <v>253.290818388821</v>
      </c>
      <c r="S131" s="1">
        <v>0.0130259321770045</v>
      </c>
      <c r="T131" s="1">
        <v>0.00878815115627129</v>
      </c>
    </row>
    <row r="132" ht="15.75" customHeight="1">
      <c r="A132" s="1" t="s">
        <v>161</v>
      </c>
      <c r="B132" s="1" t="s">
        <v>273</v>
      </c>
      <c r="C132" s="1" t="s">
        <v>274</v>
      </c>
      <c r="D132" s="1" t="s">
        <v>275</v>
      </c>
      <c r="E132" s="1" t="s">
        <v>3</v>
      </c>
      <c r="F132" s="1">
        <v>1.00005005481267</v>
      </c>
      <c r="G132" s="1">
        <v>0.0217107689463124</v>
      </c>
      <c r="H132" s="1">
        <v>2161412.420774</v>
      </c>
      <c r="I132" s="1">
        <v>1.6651693897955E9</v>
      </c>
      <c r="J132" s="1">
        <v>9.177832445094E10</v>
      </c>
      <c r="K132" s="1">
        <v>1.99257799643405E9</v>
      </c>
      <c r="L132" s="1">
        <v>2161520.60986784</v>
      </c>
      <c r="M132" s="1">
        <v>1.66525273953739E9</v>
      </c>
      <c r="N132" s="1">
        <v>18.023</v>
      </c>
      <c r="O132" s="1">
        <v>0.0635721314564501</v>
      </c>
      <c r="P132" s="1">
        <v>0.0829190453290873</v>
      </c>
      <c r="Q132" s="1">
        <v>482.872592486553</v>
      </c>
      <c r="R132" s="1">
        <v>8702.81273438516</v>
      </c>
      <c r="S132" s="1">
        <v>0.0468419353050928</v>
      </c>
      <c r="T132" s="1">
        <v>0.0389995704569601</v>
      </c>
    </row>
    <row r="133" ht="15.75" customHeight="1">
      <c r="A133" s="1" t="s">
        <v>161</v>
      </c>
      <c r="B133" s="1" t="s">
        <v>276</v>
      </c>
      <c r="C133" s="1" t="s">
        <v>277</v>
      </c>
      <c r="D133" s="1" t="s">
        <v>278</v>
      </c>
      <c r="E133" s="1" t="s">
        <v>4</v>
      </c>
      <c r="F133" s="1">
        <v>1.00026281094475</v>
      </c>
      <c r="G133" s="1">
        <v>0.0208915992133638</v>
      </c>
      <c r="H133" s="1">
        <v>525267.862735</v>
      </c>
      <c r="I133" s="1">
        <v>2.54745481171701E8</v>
      </c>
      <c r="J133" s="1">
        <v>1.55051691765777E10</v>
      </c>
      <c r="K133" s="1">
        <v>3.23927780172466E8</v>
      </c>
      <c r="L133" s="1">
        <v>525405.908878256</v>
      </c>
      <c r="M133" s="1">
        <v>2.5481243107228E8</v>
      </c>
      <c r="N133" s="1">
        <v>2.59585</v>
      </c>
      <c r="O133" s="1">
        <v>0.029064361949151</v>
      </c>
      <c r="P133" s="1">
        <v>0.0401360304088931</v>
      </c>
      <c r="Q133" s="1">
        <v>482.872592486553</v>
      </c>
      <c r="R133" s="1">
        <v>1253.46481920622</v>
      </c>
      <c r="S133" s="1">
        <v>0.0440311817122747</v>
      </c>
      <c r="T133" s="1">
        <v>0.0344769706186092</v>
      </c>
    </row>
    <row r="134" ht="15.75" customHeight="1">
      <c r="A134" s="1" t="s">
        <v>161</v>
      </c>
      <c r="B134" s="1" t="s">
        <v>279</v>
      </c>
      <c r="C134" s="1" t="s">
        <v>280</v>
      </c>
      <c r="D134" s="1" t="s">
        <v>281</v>
      </c>
      <c r="E134" s="1" t="s">
        <v>282</v>
      </c>
      <c r="F134" s="1">
        <v>50891.70371142</v>
      </c>
      <c r="G134" s="1">
        <v>1028.14026877129</v>
      </c>
      <c r="H134" s="1">
        <v>6.146286</v>
      </c>
      <c r="I134" s="1">
        <v>2922.27191479</v>
      </c>
      <c r="J134" s="1">
        <v>1813126.56722385</v>
      </c>
      <c r="K134" s="1">
        <v>1.8641484361419E9</v>
      </c>
      <c r="L134" s="1">
        <v>312794.966037649</v>
      </c>
      <c r="M134" s="1">
        <v>1.48719396451696E8</v>
      </c>
      <c r="N134" s="1">
        <v>2.89174999999999</v>
      </c>
      <c r="O134" s="1">
        <v>0.00277935128925999</v>
      </c>
      <c r="P134" s="1">
        <v>0.0447425906268623</v>
      </c>
      <c r="Q134" s="1">
        <v>482.872592486553</v>
      </c>
      <c r="R134" s="1">
        <v>1396.34681932299</v>
      </c>
      <c r="S134" s="1">
        <v>0.0857158905979793</v>
      </c>
      <c r="T134" s="1">
        <v>0.00658322403419497</v>
      </c>
    </row>
    <row r="135" ht="15.75" customHeight="1">
      <c r="A135" s="1" t="s">
        <v>161</v>
      </c>
      <c r="B135" s="1" t="s">
        <v>285</v>
      </c>
      <c r="C135" s="1" t="s">
        <v>286</v>
      </c>
      <c r="D135" s="1" t="s">
        <v>287</v>
      </c>
      <c r="E135" s="1" t="s">
        <v>288</v>
      </c>
      <c r="F135" s="1">
        <v>1.39890642366285</v>
      </c>
      <c r="G135" s="1">
        <v>0.0285814180481515</v>
      </c>
      <c r="H135" s="1">
        <v>1476357.81186065</v>
      </c>
      <c r="I135" s="1">
        <v>1.88337952237606E7</v>
      </c>
      <c r="J135" s="1">
        <v>5.5029062669128E9</v>
      </c>
      <c r="K135" s="1">
        <v>1.57280864494427E8</v>
      </c>
      <c r="L135" s="1">
        <v>2065286.42663669</v>
      </c>
      <c r="M135" s="1">
        <v>2.63467171204694E7</v>
      </c>
      <c r="N135" s="1">
        <v>0.52455</v>
      </c>
      <c r="O135" s="1">
        <v>0.00878281245396817</v>
      </c>
      <c r="P135" s="1">
        <v>0.0720751509902455</v>
      </c>
      <c r="Q135" s="1">
        <v>482.872592486553</v>
      </c>
      <c r="R135" s="1">
        <v>253.290818388821</v>
      </c>
      <c r="S135" s="1">
        <v>0.0878537930610072</v>
      </c>
      <c r="T135" s="1">
        <v>0.0142071250442357</v>
      </c>
    </row>
    <row r="136" ht="15.75" customHeight="1">
      <c r="A136" s="1" t="s">
        <v>160</v>
      </c>
      <c r="B136" s="1" t="s">
        <v>254</v>
      </c>
      <c r="C136" s="1" t="s">
        <v>255</v>
      </c>
      <c r="D136" s="1" t="s">
        <v>256</v>
      </c>
      <c r="E136" s="1" t="s">
        <v>257</v>
      </c>
      <c r="F136" s="1">
        <v>0.665304590227549</v>
      </c>
      <c r="G136" s="1">
        <v>0.0136697937787774</v>
      </c>
      <c r="H136" s="1">
        <v>3273643.05694911</v>
      </c>
      <c r="I136" s="1">
        <v>2.65644825704746E7</v>
      </c>
      <c r="J136" s="1">
        <v>6.24256345379216E9</v>
      </c>
      <c r="K136" s="1">
        <v>8.53345550642716E7</v>
      </c>
      <c r="L136" s="1">
        <v>2177969.75255479</v>
      </c>
      <c r="M136" s="1">
        <v>1.76734721911564E7</v>
      </c>
      <c r="N136" s="1">
        <v>0.5538</v>
      </c>
      <c r="O136" s="1">
        <v>0.0125959748319048</v>
      </c>
      <c r="P136" s="1">
        <v>0.0839125157321185</v>
      </c>
      <c r="Q136" s="1">
        <v>491.734074150855</v>
      </c>
      <c r="R136" s="1">
        <v>272.322330264743</v>
      </c>
      <c r="S136" s="1">
        <v>0.144483933722815</v>
      </c>
      <c r="T136" s="1">
        <v>0.0283485011612605</v>
      </c>
    </row>
    <row r="137" ht="15.75" customHeight="1">
      <c r="A137" s="1" t="s">
        <v>160</v>
      </c>
      <c r="B137" s="1" t="s">
        <v>258</v>
      </c>
      <c r="C137" s="1" t="s">
        <v>259</v>
      </c>
      <c r="D137" s="1" t="s">
        <v>260</v>
      </c>
      <c r="E137" s="1" t="s">
        <v>261</v>
      </c>
      <c r="F137" s="1">
        <v>491.734074150855</v>
      </c>
      <c r="G137" s="1">
        <v>9.94987077868885</v>
      </c>
      <c r="H137" s="1">
        <v>601.810909803702</v>
      </c>
      <c r="I137" s="1">
        <v>90810.7019721114</v>
      </c>
      <c r="J137" s="1">
        <v>1.70709491912907E7</v>
      </c>
      <c r="K137" s="1">
        <v>1.69853738522905E8</v>
      </c>
      <c r="L137" s="1">
        <v>295930.930546207</v>
      </c>
      <c r="M137" s="1">
        <v>4.46547164572454E7</v>
      </c>
      <c r="N137" s="1">
        <v>1.42</v>
      </c>
      <c r="O137" s="1">
        <v>0.0157295845359386</v>
      </c>
      <c r="P137" s="1">
        <v>0.0823614825076379</v>
      </c>
      <c r="Q137" s="1">
        <v>491.734074150855</v>
      </c>
      <c r="R137" s="1">
        <v>698.262385294214</v>
      </c>
      <c r="S137" s="1">
        <v>0.146775112465502</v>
      </c>
      <c r="T137" s="1">
        <v>0.0366664794525568</v>
      </c>
    </row>
    <row r="138" ht="15.75" customHeight="1">
      <c r="A138" s="1" t="s">
        <v>160</v>
      </c>
      <c r="B138" s="1" t="s">
        <v>262</v>
      </c>
      <c r="C138" s="1" t="s">
        <v>263</v>
      </c>
      <c r="D138" s="1" t="s">
        <v>264</v>
      </c>
      <c r="E138" s="1" t="s">
        <v>2</v>
      </c>
      <c r="F138" s="1">
        <v>1.00124075986172</v>
      </c>
      <c r="G138" s="1">
        <v>0.0212150059751444</v>
      </c>
      <c r="H138" s="1">
        <v>5769867.12678754</v>
      </c>
      <c r="I138" s="1">
        <v>2.09495585610247E9</v>
      </c>
      <c r="J138" s="1">
        <v>1.16790498010795E11</v>
      </c>
      <c r="K138" s="1">
        <v>2.4777111131391E9</v>
      </c>
      <c r="L138" s="1">
        <v>5777026.14632593</v>
      </c>
      <c r="M138" s="1">
        <v>2.0975551932408E9</v>
      </c>
      <c r="N138" s="1">
        <v>19.028</v>
      </c>
      <c r="O138" s="1">
        <v>0.0674693859168695</v>
      </c>
      <c r="P138" s="1">
        <v>0.0949761248625764</v>
      </c>
      <c r="Q138" s="1">
        <v>491.734074150855</v>
      </c>
      <c r="R138" s="1">
        <v>9356.71596294247</v>
      </c>
      <c r="S138" s="1">
        <v>0.0398477135786468</v>
      </c>
      <c r="T138" s="1">
        <v>0.0336325733406179</v>
      </c>
    </row>
    <row r="139" ht="15.75" customHeight="1">
      <c r="A139" s="1" t="s">
        <v>160</v>
      </c>
      <c r="B139" s="1" t="s">
        <v>265</v>
      </c>
      <c r="C139" s="1" t="s">
        <v>266</v>
      </c>
      <c r="D139" s="1" t="s">
        <v>267</v>
      </c>
      <c r="E139" s="1" t="s">
        <v>268</v>
      </c>
      <c r="F139" s="1">
        <v>1652.88436254065</v>
      </c>
      <c r="G139" s="1">
        <v>33.1185730644133</v>
      </c>
      <c r="H139" s="1">
        <v>208.634736220537</v>
      </c>
      <c r="I139" s="1">
        <v>125234.823181642</v>
      </c>
      <c r="J139" s="1">
        <v>6.40815369712085E7</v>
      </c>
      <c r="K139" s="1">
        <v>2.12228906426087E9</v>
      </c>
      <c r="L139" s="1">
        <v>344849.09298172</v>
      </c>
      <c r="M139" s="1">
        <v>2.06998680882481E8</v>
      </c>
      <c r="N139" s="1">
        <v>3.053</v>
      </c>
      <c r="O139" s="1">
        <v>0.00233502109368366</v>
      </c>
      <c r="P139" s="1">
        <v>0.0302329025544925</v>
      </c>
      <c r="Q139" s="1">
        <v>491.734074150855</v>
      </c>
      <c r="R139" s="1">
        <v>1501.26412838256</v>
      </c>
      <c r="S139" s="1">
        <v>0.065587865857605</v>
      </c>
      <c r="T139" s="1">
        <v>0.00621583187136409</v>
      </c>
    </row>
    <row r="140" ht="15.75" customHeight="1">
      <c r="A140" s="1" t="s">
        <v>160</v>
      </c>
      <c r="B140" s="1" t="s">
        <v>269</v>
      </c>
      <c r="C140" s="1" t="s">
        <v>270</v>
      </c>
      <c r="D140" s="1" t="s">
        <v>271</v>
      </c>
      <c r="E140" s="1" t="s">
        <v>272</v>
      </c>
      <c r="F140" s="1">
        <v>28.4491339335429</v>
      </c>
      <c r="G140" s="1">
        <v>0.573972982742183</v>
      </c>
      <c r="H140" s="1">
        <v>30429.1923178713</v>
      </c>
      <c r="I140" s="1">
        <v>1831487.2661229</v>
      </c>
      <c r="J140" s="1">
        <v>4.62846045885091E8</v>
      </c>
      <c r="K140" s="1">
        <v>2.65661125507091E8</v>
      </c>
      <c r="L140" s="1">
        <v>865684.167740655</v>
      </c>
      <c r="M140" s="1">
        <v>5.21042265315088E7</v>
      </c>
      <c r="N140" s="1">
        <v>0.5538</v>
      </c>
      <c r="O140" s="1">
        <v>0.0117718201350982</v>
      </c>
      <c r="P140" s="1">
        <v>0.0880854205306862</v>
      </c>
      <c r="Q140" s="1">
        <v>491.734074150855</v>
      </c>
      <c r="R140" s="1">
        <v>272.322330264743</v>
      </c>
      <c r="S140" s="1">
        <v>0.0468453360098781</v>
      </c>
      <c r="T140" s="1">
        <v>0.00901997536688203</v>
      </c>
    </row>
    <row r="141" ht="15.75" customHeight="1">
      <c r="A141" s="1" t="s">
        <v>160</v>
      </c>
      <c r="B141" s="1" t="s">
        <v>273</v>
      </c>
      <c r="C141" s="1" t="s">
        <v>274</v>
      </c>
      <c r="D141" s="1" t="s">
        <v>275</v>
      </c>
      <c r="E141" s="1" t="s">
        <v>3</v>
      </c>
      <c r="F141" s="1">
        <v>0.999787136376978</v>
      </c>
      <c r="G141" s="1">
        <v>0.0217011874030479</v>
      </c>
      <c r="H141" s="1">
        <v>2131894.092003</v>
      </c>
      <c r="I141" s="1">
        <v>1.71467355608168E9</v>
      </c>
      <c r="J141" s="1">
        <v>9.62212891958912E10</v>
      </c>
      <c r="K141" s="1">
        <v>2.08811622900291E9</v>
      </c>
      <c r="L141" s="1">
        <v>2131440.28930267</v>
      </c>
      <c r="M141" s="1">
        <v>1.71430856445623E9</v>
      </c>
      <c r="N141" s="1">
        <v>19.028</v>
      </c>
      <c r="O141" s="1">
        <v>0.0489006590728613</v>
      </c>
      <c r="P141" s="1">
        <v>0.0648849300442711</v>
      </c>
      <c r="Q141" s="1">
        <v>491.734074150855</v>
      </c>
      <c r="R141" s="1">
        <v>9356.71596294247</v>
      </c>
      <c r="S141" s="1">
        <v>0.04897033534494</v>
      </c>
      <c r="T141" s="1">
        <v>0.0400313865802395</v>
      </c>
    </row>
    <row r="142" ht="15.75" customHeight="1">
      <c r="A142" s="1" t="s">
        <v>160</v>
      </c>
      <c r="B142" s="1" t="s">
        <v>276</v>
      </c>
      <c r="C142" s="1" t="s">
        <v>277</v>
      </c>
      <c r="D142" s="1" t="s">
        <v>278</v>
      </c>
      <c r="E142" s="1" t="s">
        <v>4</v>
      </c>
      <c r="F142" s="1">
        <v>0.999928327102986</v>
      </c>
      <c r="G142" s="1">
        <v>0.020882431419055</v>
      </c>
      <c r="H142" s="1">
        <v>522509.906535</v>
      </c>
      <c r="I142" s="1">
        <v>2.7070500946885E8</v>
      </c>
      <c r="J142" s="1">
        <v>1.55588085342596E10</v>
      </c>
      <c r="K142" s="1">
        <v>3.24905752178886E8</v>
      </c>
      <c r="L142" s="1">
        <v>522472.45673628</v>
      </c>
      <c r="M142" s="1">
        <v>2.70685607256585E8</v>
      </c>
      <c r="N142" s="1">
        <v>2.7406</v>
      </c>
      <c r="O142" s="1">
        <v>0.0603171077541477</v>
      </c>
      <c r="P142" s="1">
        <v>0.0789673666649233</v>
      </c>
      <c r="Q142" s="1">
        <v>491.734074150855</v>
      </c>
      <c r="R142" s="1">
        <v>1347.64640361783</v>
      </c>
      <c r="S142" s="1">
        <v>0.0445751919326027</v>
      </c>
      <c r="T142" s="1">
        <v>0.037001091997646</v>
      </c>
    </row>
    <row r="143" ht="15.75" customHeight="1">
      <c r="A143" s="1" t="s">
        <v>160</v>
      </c>
      <c r="B143" s="1" t="s">
        <v>279</v>
      </c>
      <c r="C143" s="1" t="s">
        <v>280</v>
      </c>
      <c r="D143" s="1" t="s">
        <v>281</v>
      </c>
      <c r="E143" s="1" t="s">
        <v>282</v>
      </c>
      <c r="F143" s="1">
        <v>48873.9461153639</v>
      </c>
      <c r="G143" s="1">
        <v>987.368908671694</v>
      </c>
      <c r="H143" s="1">
        <v>6.07294677</v>
      </c>
      <c r="I143" s="1">
        <v>2797.23122972</v>
      </c>
      <c r="J143" s="1">
        <v>2092683.95433229</v>
      </c>
      <c r="K143" s="1">
        <v>2.06625107218383E9</v>
      </c>
      <c r="L143" s="1">
        <v>296808.873198453</v>
      </c>
      <c r="M143" s="1">
        <v>1.36711728393548E8</v>
      </c>
      <c r="N143" s="1">
        <v>3.053</v>
      </c>
      <c r="O143" s="1">
        <v>0.00209088136470203</v>
      </c>
      <c r="P143" s="1">
        <v>0.04051490027971</v>
      </c>
      <c r="Q143" s="1">
        <v>491.734074150855</v>
      </c>
      <c r="R143" s="1">
        <v>1501.26412838256</v>
      </c>
      <c r="S143" s="1">
        <v>0.100960496499669</v>
      </c>
      <c r="T143" s="1">
        <v>0.00638494460791871</v>
      </c>
    </row>
    <row r="144" ht="15.75" customHeight="1">
      <c r="A144" s="1" t="s">
        <v>160</v>
      </c>
      <c r="B144" s="1" t="s">
        <v>285</v>
      </c>
      <c r="C144" s="1" t="s">
        <v>286</v>
      </c>
      <c r="D144" s="1" t="s">
        <v>287</v>
      </c>
      <c r="E144" s="1" t="s">
        <v>288</v>
      </c>
      <c r="F144" s="1">
        <v>1.36987173828366</v>
      </c>
      <c r="G144" s="1">
        <v>0.0279873240072328</v>
      </c>
      <c r="H144" s="1">
        <v>1475181.55872768</v>
      </c>
      <c r="I144" s="1">
        <v>1.88290902112287E7</v>
      </c>
      <c r="J144" s="1">
        <v>5.50019831827269E9</v>
      </c>
      <c r="K144" s="1">
        <v>1.53935832437535E8</v>
      </c>
      <c r="L144" s="1">
        <v>2020809.52613829</v>
      </c>
      <c r="M144" s="1">
        <v>2.57934385379558E7</v>
      </c>
      <c r="N144" s="1">
        <v>0.5538</v>
      </c>
      <c r="O144" s="1">
        <v>0.00878697178838061</v>
      </c>
      <c r="P144" s="1">
        <v>0.0720898972451966</v>
      </c>
      <c r="Q144" s="1">
        <v>491.734074150855</v>
      </c>
      <c r="R144" s="1">
        <v>272.322330264743</v>
      </c>
      <c r="S144" s="1">
        <v>0.096885429978162</v>
      </c>
      <c r="T144" s="1">
        <v>0.015617367207622</v>
      </c>
    </row>
    <row r="145" ht="15.75" customHeight="1">
      <c r="A145" s="1" t="s">
        <v>182</v>
      </c>
      <c r="B145" s="1" t="s">
        <v>254</v>
      </c>
      <c r="C145" s="1" t="s">
        <v>255</v>
      </c>
      <c r="D145" s="1" t="s">
        <v>256</v>
      </c>
      <c r="E145" s="1" t="s">
        <v>257</v>
      </c>
      <c r="F145" s="1">
        <v>1.12506304501912</v>
      </c>
      <c r="G145" s="1">
        <v>0.0231325939264171</v>
      </c>
      <c r="H145" s="1">
        <v>3304350.47521376</v>
      </c>
      <c r="I145" s="1">
        <v>1.95721223459161E7</v>
      </c>
      <c r="J145" s="1">
        <v>6.31170548510372E9</v>
      </c>
      <c r="K145" s="1">
        <v>1.46006119970044E8</v>
      </c>
      <c r="L145" s="1">
        <v>3717602.60745437</v>
      </c>
      <c r="M145" s="1">
        <v>2.20198715639832E7</v>
      </c>
      <c r="N145" s="1">
        <v>0.52065</v>
      </c>
      <c r="O145" s="1">
        <v>0.0072802712032769</v>
      </c>
      <c r="P145" s="1">
        <v>0.0662198624646652</v>
      </c>
      <c r="Q145" s="1">
        <v>361.845128600319</v>
      </c>
      <c r="R145" s="1">
        <v>188.394666205756</v>
      </c>
      <c r="S145" s="1">
        <v>0.0778194155239282</v>
      </c>
      <c r="T145" s="1">
        <v>0.0113671517702325</v>
      </c>
    </row>
    <row r="146" ht="15.75" customHeight="1">
      <c r="A146" s="1" t="s">
        <v>182</v>
      </c>
      <c r="B146" s="1" t="s">
        <v>258</v>
      </c>
      <c r="C146" s="1" t="s">
        <v>259</v>
      </c>
      <c r="D146" s="1" t="s">
        <v>260</v>
      </c>
      <c r="E146" s="1" t="s">
        <v>261</v>
      </c>
      <c r="F146" s="1">
        <v>361.845128600319</v>
      </c>
      <c r="G146" s="1">
        <v>7.32932411732389</v>
      </c>
      <c r="H146" s="1">
        <v>723.240673336477</v>
      </c>
      <c r="I146" s="1">
        <v>91275.9530245069</v>
      </c>
      <c r="J146" s="1">
        <v>1.7591628050863E7</v>
      </c>
      <c r="K146" s="1">
        <v>1.28934743736181E8</v>
      </c>
      <c r="L146" s="1">
        <v>261701.114452418</v>
      </c>
      <c r="M146" s="1">
        <v>3.30277589602694E7</v>
      </c>
      <c r="N146" s="1">
        <v>1.335</v>
      </c>
      <c r="O146" s="1">
        <v>0.015026777329735</v>
      </c>
      <c r="P146" s="1">
        <v>0.0807199686388917</v>
      </c>
      <c r="Q146" s="1">
        <v>361.845128600319</v>
      </c>
      <c r="R146" s="1">
        <v>483.063246681425</v>
      </c>
      <c r="S146" s="1">
        <v>0.136667888545105</v>
      </c>
      <c r="T146" s="1">
        <v>0.0333629581499861</v>
      </c>
    </row>
    <row r="147" ht="15.75" customHeight="1">
      <c r="A147" s="1" t="s">
        <v>182</v>
      </c>
      <c r="B147" s="1" t="s">
        <v>262</v>
      </c>
      <c r="C147" s="1" t="s">
        <v>263</v>
      </c>
      <c r="D147" s="1" t="s">
        <v>264</v>
      </c>
      <c r="E147" s="1" t="s">
        <v>2</v>
      </c>
      <c r="F147" s="1">
        <v>1.00169503834541</v>
      </c>
      <c r="G147" s="1">
        <v>0.0213127458455182</v>
      </c>
      <c r="H147" s="1">
        <v>7685506.09628659</v>
      </c>
      <c r="I147" s="1">
        <v>2.22708230184038E9</v>
      </c>
      <c r="J147" s="1">
        <v>1.22472038235312E11</v>
      </c>
      <c r="K147" s="1">
        <v>2.6102154240918E9</v>
      </c>
      <c r="L147" s="1">
        <v>7698533.32382367</v>
      </c>
      <c r="M147" s="1">
        <v>2.23085729174039E9</v>
      </c>
      <c r="N147" s="1">
        <v>17.889</v>
      </c>
      <c r="O147" s="1">
        <v>0.0752358063308118</v>
      </c>
      <c r="P147" s="1">
        <v>0.104974827443824</v>
      </c>
      <c r="Q147" s="1">
        <v>361.845128600319</v>
      </c>
      <c r="R147" s="1">
        <v>6473.0475055311</v>
      </c>
      <c r="S147" s="1">
        <v>0.0257428681967588</v>
      </c>
      <c r="T147" s="1">
        <v>0.0219608575754275</v>
      </c>
    </row>
    <row r="148" ht="15.75" customHeight="1">
      <c r="A148" s="1" t="s">
        <v>182</v>
      </c>
      <c r="B148" s="1" t="s">
        <v>265</v>
      </c>
      <c r="C148" s="1" t="s">
        <v>266</v>
      </c>
      <c r="D148" s="1" t="s">
        <v>267</v>
      </c>
      <c r="E148" s="1" t="s">
        <v>268</v>
      </c>
      <c r="F148" s="1">
        <v>1688.80162702039</v>
      </c>
      <c r="G148" s="1">
        <v>33.8423496917008</v>
      </c>
      <c r="H148" s="1">
        <v>252.951017239624</v>
      </c>
      <c r="I148" s="1">
        <v>115638.152521164</v>
      </c>
      <c r="J148" s="1">
        <v>7.7792820743572E7</v>
      </c>
      <c r="K148" s="1">
        <v>2.63269184310776E9</v>
      </c>
      <c r="L148" s="1">
        <v>427184.089470741</v>
      </c>
      <c r="M148" s="1">
        <v>1.95289900123375E8</v>
      </c>
      <c r="N148" s="1">
        <v>2.87025</v>
      </c>
      <c r="O148" s="1">
        <v>0.00162837058912668</v>
      </c>
      <c r="P148" s="1">
        <v>0.0277951385365111</v>
      </c>
      <c r="Q148" s="1">
        <v>361.845128600319</v>
      </c>
      <c r="R148" s="1">
        <v>1038.58598036506</v>
      </c>
      <c r="S148" s="1">
        <v>0.047686338040616</v>
      </c>
      <c r="T148" s="1">
        <v>0.00346174524757603</v>
      </c>
    </row>
    <row r="149" ht="15.75" customHeight="1">
      <c r="A149" s="1" t="s">
        <v>182</v>
      </c>
      <c r="B149" s="1" t="s">
        <v>269</v>
      </c>
      <c r="C149" s="1" t="s">
        <v>270</v>
      </c>
      <c r="D149" s="1" t="s">
        <v>271</v>
      </c>
      <c r="E149" s="1" t="s">
        <v>272</v>
      </c>
      <c r="F149" s="1">
        <v>27.8201576767106</v>
      </c>
      <c r="G149" s="1">
        <v>0.561857039530715</v>
      </c>
      <c r="H149" s="1">
        <v>33411.3027734091</v>
      </c>
      <c r="I149" s="1">
        <v>747173.608630942</v>
      </c>
      <c r="J149" s="1">
        <v>6.34984810584791E8</v>
      </c>
      <c r="K149" s="1">
        <v>3.56770685822142E8</v>
      </c>
      <c r="L149" s="1">
        <v>929507.711340563</v>
      </c>
      <c r="M149" s="1">
        <v>2.07864876039897E7</v>
      </c>
      <c r="N149" s="1">
        <v>0.52065</v>
      </c>
      <c r="O149" s="1">
        <v>0.00176555315078208</v>
      </c>
      <c r="P149" s="1">
        <v>0.0412084145700248</v>
      </c>
      <c r="Q149" s="1">
        <v>361.845128600319</v>
      </c>
      <c r="R149" s="1">
        <v>188.394666205756</v>
      </c>
      <c r="S149" s="1">
        <v>0.0826222224540229</v>
      </c>
      <c r="T149" s="1">
        <v>0.00463645070654283</v>
      </c>
    </row>
    <row r="150" ht="15.75" customHeight="1">
      <c r="A150" s="1" t="s">
        <v>182</v>
      </c>
      <c r="B150" s="1" t="s">
        <v>273</v>
      </c>
      <c r="C150" s="1" t="s">
        <v>274</v>
      </c>
      <c r="D150" s="1" t="s">
        <v>275</v>
      </c>
      <c r="E150" s="1" t="s">
        <v>3</v>
      </c>
      <c r="F150" s="1">
        <v>1.00078376760542</v>
      </c>
      <c r="G150" s="1">
        <v>0.0218128816245173</v>
      </c>
      <c r="H150" s="1">
        <v>2956481.424183</v>
      </c>
      <c r="I150" s="1">
        <v>2.33240346120782E9</v>
      </c>
      <c r="J150" s="1">
        <v>1.22619292623685E11</v>
      </c>
      <c r="K150" s="1">
        <v>2.67468011488251E9</v>
      </c>
      <c r="L150" s="1">
        <v>2958798.6185493</v>
      </c>
      <c r="M150" s="1">
        <v>2.33423152348348E9</v>
      </c>
      <c r="N150" s="1">
        <v>17.889</v>
      </c>
      <c r="O150" s="1">
        <v>0.101532591871964</v>
      </c>
      <c r="P150" s="1">
        <v>0.127187664030818</v>
      </c>
      <c r="Q150" s="1">
        <v>361.845128600319</v>
      </c>
      <c r="R150" s="1">
        <v>6473.0475055311</v>
      </c>
      <c r="S150" s="1">
        <v>0.0245889526785503</v>
      </c>
      <c r="T150" s="1">
        <v>0.0214259464301702</v>
      </c>
    </row>
    <row r="151" ht="15.75" customHeight="1">
      <c r="A151" s="1" t="s">
        <v>182</v>
      </c>
      <c r="B151" s="1" t="s">
        <v>276</v>
      </c>
      <c r="C151" s="1" t="s">
        <v>277</v>
      </c>
      <c r="D151" s="1" t="s">
        <v>278</v>
      </c>
      <c r="E151" s="1" t="s">
        <v>4</v>
      </c>
      <c r="F151" s="1">
        <v>1.00058811135226</v>
      </c>
      <c r="G151" s="1">
        <v>0.0209732377361472</v>
      </c>
      <c r="H151" s="1">
        <v>661013.781576</v>
      </c>
      <c r="I151" s="1">
        <v>4.41872920666459E8</v>
      </c>
      <c r="J151" s="1">
        <v>2.4966250645493E10</v>
      </c>
      <c r="K151" s="1">
        <v>5.23623110168165E8</v>
      </c>
      <c r="L151" s="1">
        <v>661402.531284945</v>
      </c>
      <c r="M151" s="1">
        <v>4.42132791147359E8</v>
      </c>
      <c r="N151" s="1">
        <v>2.57655</v>
      </c>
      <c r="O151" s="1">
        <v>0.0808158074162634</v>
      </c>
      <c r="P151" s="1">
        <v>0.103283481200061</v>
      </c>
      <c r="Q151" s="1">
        <v>361.845128600319</v>
      </c>
      <c r="R151" s="1">
        <v>932.312066095152</v>
      </c>
      <c r="S151" s="1">
        <v>0.0186431331395671</v>
      </c>
      <c r="T151" s="1">
        <v>0.0157191314047537</v>
      </c>
    </row>
    <row r="152" ht="15.75" customHeight="1">
      <c r="A152" s="1" t="s">
        <v>182</v>
      </c>
      <c r="B152" s="1" t="s">
        <v>279</v>
      </c>
      <c r="C152" s="1" t="s">
        <v>280</v>
      </c>
      <c r="D152" s="1" t="s">
        <v>281</v>
      </c>
      <c r="E152" s="1" t="s">
        <v>282</v>
      </c>
      <c r="F152" s="1">
        <v>55952.4975436035</v>
      </c>
      <c r="G152" s="1">
        <v>1130.47419100938</v>
      </c>
      <c r="H152" s="1">
        <v>6.99545948</v>
      </c>
      <c r="I152" s="1">
        <v>322.11429838</v>
      </c>
      <c r="J152" s="1">
        <v>1286242.36313389</v>
      </c>
      <c r="K152" s="1">
        <v>1.45406379490578E9</v>
      </c>
      <c r="L152" s="1">
        <v>391413.429371078</v>
      </c>
      <c r="M152" s="1">
        <v>1.80230994888665E7</v>
      </c>
      <c r="N152" s="1">
        <v>0.0</v>
      </c>
      <c r="O152" s="1">
        <v>2.3520851397607E-4</v>
      </c>
      <c r="P152" s="1">
        <v>0.0240001819719322</v>
      </c>
      <c r="Q152" s="1">
        <v>361.845128600319</v>
      </c>
      <c r="R152" s="1">
        <v>0.0</v>
      </c>
      <c r="S152" s="1">
        <v>0.0</v>
      </c>
      <c r="T152" s="1">
        <v>0.0</v>
      </c>
    </row>
    <row r="153" ht="15.75" customHeight="1">
      <c r="A153" s="1" t="s">
        <v>182</v>
      </c>
      <c r="B153" s="1" t="s">
        <v>283</v>
      </c>
      <c r="C153" s="1" t="s">
        <v>284</v>
      </c>
      <c r="D153" s="1" t="s">
        <v>281</v>
      </c>
      <c r="E153" s="1" t="s">
        <v>282</v>
      </c>
      <c r="F153" s="1">
        <v>55952.4975436035</v>
      </c>
      <c r="G153" s="1">
        <v>1119.27315825788</v>
      </c>
      <c r="H153" s="1">
        <v>0.73762782</v>
      </c>
      <c r="I153" s="1">
        <v>2466.57279757</v>
      </c>
      <c r="J153" s="1">
        <v>1089313.62158514</v>
      </c>
      <c r="K153" s="1">
        <v>1.21923949756493E9</v>
      </c>
      <c r="L153" s="1">
        <v>41272.1187866436</v>
      </c>
      <c r="M153" s="1">
        <v>1.38010908397154E8</v>
      </c>
      <c r="N153" s="1">
        <v>2.87025</v>
      </c>
      <c r="O153" s="1">
        <v>0.00414150674931579</v>
      </c>
      <c r="P153" s="1">
        <v>0.0465796932385853</v>
      </c>
      <c r="Q153" s="1">
        <v>361.845128600319</v>
      </c>
      <c r="R153" s="1">
        <v>1038.58598036506</v>
      </c>
      <c r="S153" s="1">
        <v>0.0681374902945564</v>
      </c>
      <c r="T153" s="1">
        <v>0.00748987296444525</v>
      </c>
    </row>
    <row r="154" ht="15.75" customHeight="1">
      <c r="A154" s="1" t="s">
        <v>182</v>
      </c>
      <c r="B154" s="1" t="s">
        <v>285</v>
      </c>
      <c r="C154" s="1" t="s">
        <v>286</v>
      </c>
      <c r="D154" s="1" t="s">
        <v>287</v>
      </c>
      <c r="E154" s="1" t="s">
        <v>288</v>
      </c>
      <c r="F154" s="1">
        <v>1.48161939543376</v>
      </c>
      <c r="G154" s="1">
        <v>0.0302873121732925</v>
      </c>
      <c r="H154" s="1">
        <v>1496754.66032176</v>
      </c>
      <c r="I154" s="1">
        <v>1.83728091261491E7</v>
      </c>
      <c r="J154" s="1">
        <v>5.69337217523229E9</v>
      </c>
      <c r="K154" s="1">
        <v>1.72436940389998E8</v>
      </c>
      <c r="L154" s="1">
        <v>2217620.73493859</v>
      </c>
      <c r="M154" s="1">
        <v>2.72215103499049E7</v>
      </c>
      <c r="N154" s="1">
        <v>0.52065</v>
      </c>
      <c r="O154" s="1">
        <v>0.00793519405711928</v>
      </c>
      <c r="P154" s="1">
        <v>0.069029939795326</v>
      </c>
      <c r="Q154" s="1">
        <v>361.845128600319</v>
      </c>
      <c r="R154" s="1">
        <v>188.394666205756</v>
      </c>
      <c r="S154" s="1">
        <v>0.062496349027308</v>
      </c>
      <c r="T154" s="1">
        <v>0.00961648994984498</v>
      </c>
    </row>
    <row r="155" ht="15.75" customHeight="1">
      <c r="A155" s="1" t="s">
        <v>181</v>
      </c>
      <c r="B155" s="1" t="s">
        <v>254</v>
      </c>
      <c r="C155" s="1" t="s">
        <v>255</v>
      </c>
      <c r="D155" s="1" t="s">
        <v>256</v>
      </c>
      <c r="E155" s="1" t="s">
        <v>257</v>
      </c>
      <c r="F155" s="1">
        <v>1.11379901494273</v>
      </c>
      <c r="G155" s="1">
        <v>0.0229004092585382</v>
      </c>
      <c r="H155" s="1">
        <v>3303249.91927944</v>
      </c>
      <c r="I155" s="1">
        <v>1.94877201221788E7</v>
      </c>
      <c r="J155" s="1">
        <v>6.301663395134E9</v>
      </c>
      <c r="K155" s="1">
        <v>1.44310670758118E8</v>
      </c>
      <c r="L155" s="1">
        <v>3679156.5062031</v>
      </c>
      <c r="M155" s="1">
        <v>2.17054034755624E7</v>
      </c>
      <c r="N155" s="1">
        <v>0.54015</v>
      </c>
      <c r="O155" s="1">
        <v>0.00724566338725751</v>
      </c>
      <c r="P155" s="1">
        <v>0.0660869120782086</v>
      </c>
      <c r="Q155" s="1">
        <v>363.125620961295</v>
      </c>
      <c r="R155" s="1">
        <v>196.142304162243</v>
      </c>
      <c r="S155" s="1">
        <v>0.0823685401684028</v>
      </c>
      <c r="T155" s="1">
        <v>0.0119772687438992</v>
      </c>
    </row>
    <row r="156" ht="15.75" customHeight="1">
      <c r="A156" s="1" t="s">
        <v>181</v>
      </c>
      <c r="B156" s="1" t="s">
        <v>258</v>
      </c>
      <c r="C156" s="1" t="s">
        <v>259</v>
      </c>
      <c r="D156" s="1" t="s">
        <v>260</v>
      </c>
      <c r="E156" s="1" t="s">
        <v>261</v>
      </c>
      <c r="F156" s="1">
        <v>363.125620961295</v>
      </c>
      <c r="G156" s="1">
        <v>7.35494424685157</v>
      </c>
      <c r="H156" s="1">
        <v>718.129532916278</v>
      </c>
      <c r="I156" s="1">
        <v>91255.5084628261</v>
      </c>
      <c r="J156" s="1">
        <v>1.75706632259454E7</v>
      </c>
      <c r="K156" s="1">
        <v>1.29231248407033E8</v>
      </c>
      <c r="L156" s="1">
        <v>260771.232570868</v>
      </c>
      <c r="M156" s="1">
        <v>3.31372131767025E7</v>
      </c>
      <c r="N156" s="1">
        <v>1.385</v>
      </c>
      <c r="O156" s="1">
        <v>0.0150536629053612</v>
      </c>
      <c r="P156" s="1">
        <v>0.0807834160798237</v>
      </c>
      <c r="Q156" s="1">
        <v>363.125620961295</v>
      </c>
      <c r="R156" s="1">
        <v>502.928985031394</v>
      </c>
      <c r="S156" s="1">
        <v>0.142167492017756</v>
      </c>
      <c r="T156" s="1">
        <v>0.0346773946107119</v>
      </c>
    </row>
    <row r="157" ht="15.75" customHeight="1">
      <c r="A157" s="1" t="s">
        <v>181</v>
      </c>
      <c r="B157" s="1" t="s">
        <v>262</v>
      </c>
      <c r="C157" s="1" t="s">
        <v>263</v>
      </c>
      <c r="D157" s="1" t="s">
        <v>264</v>
      </c>
      <c r="E157" s="1" t="s">
        <v>2</v>
      </c>
      <c r="F157" s="1">
        <v>1.00372008786712</v>
      </c>
      <c r="G157" s="1">
        <v>0.0213503438152749</v>
      </c>
      <c r="H157" s="1">
        <v>7567542.63501064</v>
      </c>
      <c r="I157" s="1">
        <v>2.25950040330042E9</v>
      </c>
      <c r="J157" s="1">
        <v>1.22139765741682E11</v>
      </c>
      <c r="K157" s="1">
        <v>2.60772599210206E9</v>
      </c>
      <c r="L157" s="1">
        <v>7595694.55855106</v>
      </c>
      <c r="M157" s="1">
        <v>2.26790594333649E9</v>
      </c>
      <c r="N157" s="1">
        <v>18.559</v>
      </c>
      <c r="O157" s="1">
        <v>0.086544182095013</v>
      </c>
      <c r="P157" s="1">
        <v>0.119218857182437</v>
      </c>
      <c r="Q157" s="1">
        <v>363.125620961295</v>
      </c>
      <c r="R157" s="1">
        <v>6739.24839942068</v>
      </c>
      <c r="S157" s="1">
        <v>0.0263717931197693</v>
      </c>
      <c r="T157" s="1">
        <v>0.0228962955863045</v>
      </c>
    </row>
    <row r="158" ht="15.75" customHeight="1">
      <c r="A158" s="1" t="s">
        <v>181</v>
      </c>
      <c r="B158" s="1" t="s">
        <v>265</v>
      </c>
      <c r="C158" s="1" t="s">
        <v>266</v>
      </c>
      <c r="D158" s="1" t="s">
        <v>267</v>
      </c>
      <c r="E158" s="1" t="s">
        <v>268</v>
      </c>
      <c r="F158" s="1">
        <v>1719.07024219379</v>
      </c>
      <c r="G158" s="1">
        <v>34.448744237397</v>
      </c>
      <c r="H158" s="1">
        <v>251.026143526574</v>
      </c>
      <c r="I158" s="1">
        <v>113739.398712423</v>
      </c>
      <c r="J158" s="1">
        <v>7.97660267749785E7</v>
      </c>
      <c r="K158" s="1">
        <v>2.7478394552046E9</v>
      </c>
      <c r="L158" s="1">
        <v>431531.573349204</v>
      </c>
      <c r="M158" s="1">
        <v>1.95526015691542E8</v>
      </c>
      <c r="N158" s="1">
        <v>2.97775</v>
      </c>
      <c r="O158" s="1">
        <v>0.00154418507281661</v>
      </c>
      <c r="P158" s="1">
        <v>0.0274825554935111</v>
      </c>
      <c r="Q158" s="1">
        <v>363.125620961295</v>
      </c>
      <c r="R158" s="1">
        <v>1081.29731781749</v>
      </c>
      <c r="S158" s="1">
        <v>0.0496337649954641</v>
      </c>
      <c r="T158" s="1">
        <v>0.00345306356162855</v>
      </c>
    </row>
    <row r="159" ht="15.75" customHeight="1">
      <c r="A159" s="1" t="s">
        <v>181</v>
      </c>
      <c r="B159" s="1" t="s">
        <v>269</v>
      </c>
      <c r="C159" s="1" t="s">
        <v>270</v>
      </c>
      <c r="D159" s="1" t="s">
        <v>271</v>
      </c>
      <c r="E159" s="1" t="s">
        <v>272</v>
      </c>
      <c r="F159" s="1">
        <v>28.1455687549082</v>
      </c>
      <c r="G159" s="1">
        <v>0.568425968353805</v>
      </c>
      <c r="H159" s="1">
        <v>33388.0848012104</v>
      </c>
      <c r="I159" s="1">
        <v>742257.308053101</v>
      </c>
      <c r="J159" s="1">
        <v>6.35800482415603E8</v>
      </c>
      <c r="K159" s="1">
        <v>3.61405504896905E8</v>
      </c>
      <c r="L159" s="1">
        <v>939726.636367175</v>
      </c>
      <c r="M159" s="1">
        <v>2.08912540976416E7</v>
      </c>
      <c r="N159" s="1">
        <v>0.54015</v>
      </c>
      <c r="O159" s="1">
        <v>0.00174530015539753</v>
      </c>
      <c r="P159" s="1">
        <v>0.0410463741484352</v>
      </c>
      <c r="Q159" s="1">
        <v>363.125620961295</v>
      </c>
      <c r="R159" s="1">
        <v>196.142304162243</v>
      </c>
      <c r="S159" s="1">
        <v>0.0857120003690519</v>
      </c>
      <c r="T159" s="1">
        <v>0.00476552287359699</v>
      </c>
    </row>
    <row r="160" ht="15.75" customHeight="1">
      <c r="A160" s="1" t="s">
        <v>181</v>
      </c>
      <c r="B160" s="1" t="s">
        <v>273</v>
      </c>
      <c r="C160" s="1" t="s">
        <v>274</v>
      </c>
      <c r="D160" s="1" t="s">
        <v>275</v>
      </c>
      <c r="E160" s="1" t="s">
        <v>3</v>
      </c>
      <c r="F160" s="1">
        <v>1.00027357853315</v>
      </c>
      <c r="G160" s="1">
        <v>0.0217947676888388</v>
      </c>
      <c r="H160" s="1">
        <v>2887315.820792</v>
      </c>
      <c r="I160" s="1">
        <v>2.33921316634973E9</v>
      </c>
      <c r="J160" s="1">
        <v>1.21059895125334E11</v>
      </c>
      <c r="K160" s="1">
        <v>2.63847229069185E9</v>
      </c>
      <c r="L160" s="1">
        <v>2888105.72841899</v>
      </c>
      <c r="M160" s="1">
        <v>2.33985312485651E9</v>
      </c>
      <c r="N160" s="1">
        <v>18.559</v>
      </c>
      <c r="O160" s="1">
        <v>0.122683273508973</v>
      </c>
      <c r="P160" s="1">
        <v>0.150494350125244</v>
      </c>
      <c r="Q160" s="1">
        <v>363.125620961295</v>
      </c>
      <c r="R160" s="1">
        <v>6739.24839942068</v>
      </c>
      <c r="S160" s="1">
        <v>0.0255506551251025</v>
      </c>
      <c r="T160" s="1">
        <v>0.0226264958858259</v>
      </c>
    </row>
    <row r="161" ht="15.75" customHeight="1">
      <c r="A161" s="1" t="s">
        <v>181</v>
      </c>
      <c r="B161" s="1" t="s">
        <v>276</v>
      </c>
      <c r="C161" s="1" t="s">
        <v>277</v>
      </c>
      <c r="D161" s="1" t="s">
        <v>278</v>
      </c>
      <c r="E161" s="1" t="s">
        <v>4</v>
      </c>
      <c r="F161" s="1">
        <v>1.00050012670841</v>
      </c>
      <c r="G161" s="1">
        <v>0.0209622481910919</v>
      </c>
      <c r="H161" s="1">
        <v>642743.038892</v>
      </c>
      <c r="I161" s="1">
        <v>4.92376181909906E8</v>
      </c>
      <c r="J161" s="1">
        <v>2.6064879816229E10</v>
      </c>
      <c r="K161" s="1">
        <v>5.46378479778776E8</v>
      </c>
      <c r="L161" s="1">
        <v>643064.491852394</v>
      </c>
      <c r="M161" s="1">
        <v>4.92622432389064E8</v>
      </c>
      <c r="N161" s="1">
        <v>2.67305</v>
      </c>
      <c r="O161" s="1">
        <v>0.139327586050092</v>
      </c>
      <c r="P161" s="1">
        <v>0.168140793264711</v>
      </c>
      <c r="Q161" s="1">
        <v>363.125620961295</v>
      </c>
      <c r="R161" s="1">
        <v>970.652941110591</v>
      </c>
      <c r="S161" s="1">
        <v>0.0174099291973708</v>
      </c>
      <c r="T161" s="1">
        <v>0.0156837121755513</v>
      </c>
    </row>
    <row r="162" ht="15.75" customHeight="1">
      <c r="A162" s="1" t="s">
        <v>181</v>
      </c>
      <c r="B162" s="1" t="s">
        <v>279</v>
      </c>
      <c r="C162" s="1" t="s">
        <v>280</v>
      </c>
      <c r="D162" s="1" t="s">
        <v>281</v>
      </c>
      <c r="E162" s="1" t="s">
        <v>282</v>
      </c>
      <c r="F162" s="1">
        <v>55973.1680790524</v>
      </c>
      <c r="G162" s="1">
        <v>1130.89095684218</v>
      </c>
      <c r="H162" s="1">
        <v>6.9904508</v>
      </c>
      <c r="I162" s="1">
        <v>320.14225421</v>
      </c>
      <c r="J162" s="1">
        <v>1358373.81798419</v>
      </c>
      <c r="K162" s="1">
        <v>1.53617266676951E9</v>
      </c>
      <c r="L162" s="1">
        <v>391277.677576746</v>
      </c>
      <c r="M162" s="1">
        <v>1.7919376204103E7</v>
      </c>
      <c r="N162" s="1">
        <v>0.0</v>
      </c>
      <c r="O162" s="1">
        <v>2.19311901775043E-4</v>
      </c>
      <c r="P162" s="1">
        <v>0.0237760865905465</v>
      </c>
      <c r="Q162" s="1">
        <v>363.125620961295</v>
      </c>
      <c r="R162" s="1">
        <v>0.0</v>
      </c>
      <c r="S162" s="1">
        <v>0.0</v>
      </c>
      <c r="T162" s="1">
        <v>0.0</v>
      </c>
    </row>
    <row r="163" ht="15.75" customHeight="1">
      <c r="A163" s="1" t="s">
        <v>181</v>
      </c>
      <c r="B163" s="1" t="s">
        <v>283</v>
      </c>
      <c r="C163" s="1" t="s">
        <v>284</v>
      </c>
      <c r="D163" s="1" t="s">
        <v>281</v>
      </c>
      <c r="E163" s="1" t="s">
        <v>282</v>
      </c>
      <c r="F163" s="1">
        <v>55973.1680790524</v>
      </c>
      <c r="G163" s="1">
        <v>1119.67251480901</v>
      </c>
      <c r="H163" s="1">
        <v>0.66601842</v>
      </c>
      <c r="I163" s="1">
        <v>2447.81852321</v>
      </c>
      <c r="J163" s="1">
        <v>1110768.58224286</v>
      </c>
      <c r="K163" s="1">
        <v>1.2436970518507E9</v>
      </c>
      <c r="L163" s="1">
        <v>37279.1609664049</v>
      </c>
      <c r="M163" s="1">
        <v>1.37012157626651E8</v>
      </c>
      <c r="N163" s="1">
        <v>2.97775</v>
      </c>
      <c r="O163" s="1">
        <v>0.00395497005877798</v>
      </c>
      <c r="P163" s="1">
        <v>0.0458023884508786</v>
      </c>
      <c r="Q163" s="1">
        <v>363.125620961295</v>
      </c>
      <c r="R163" s="1">
        <v>1081.29731781749</v>
      </c>
      <c r="S163" s="1">
        <v>0.0715725103286848</v>
      </c>
      <c r="T163" s="1">
        <v>0.00764513134525213</v>
      </c>
    </row>
    <row r="164" ht="15.75" customHeight="1">
      <c r="A164" s="1" t="s">
        <v>181</v>
      </c>
      <c r="B164" s="1" t="s">
        <v>285</v>
      </c>
      <c r="C164" s="1" t="s">
        <v>286</v>
      </c>
      <c r="D164" s="1" t="s">
        <v>287</v>
      </c>
      <c r="E164" s="1" t="s">
        <v>288</v>
      </c>
      <c r="F164" s="1">
        <v>1.42759119911632</v>
      </c>
      <c r="G164" s="1">
        <v>0.0291822322881242</v>
      </c>
      <c r="H164" s="1">
        <v>1495912.31176255</v>
      </c>
      <c r="I164" s="1">
        <v>1.83694397319122E7</v>
      </c>
      <c r="J164" s="1">
        <v>5.6924959097685E9</v>
      </c>
      <c r="K164" s="1">
        <v>1.66119737938061E8</v>
      </c>
      <c r="L164" s="1">
        <v>2135551.25092197</v>
      </c>
      <c r="M164" s="1">
        <v>2.62240504939756E7</v>
      </c>
      <c r="N164" s="1">
        <v>0.54015</v>
      </c>
      <c r="O164" s="1">
        <v>0.00793511624393672</v>
      </c>
      <c r="P164" s="1">
        <v>0.0690297972247846</v>
      </c>
      <c r="Q164" s="1">
        <v>363.125620961295</v>
      </c>
      <c r="R164" s="1">
        <v>196.142304162243</v>
      </c>
      <c r="S164" s="1">
        <v>0.0677080899569235</v>
      </c>
      <c r="T164" s="1">
        <v>0.010396708934387</v>
      </c>
    </row>
    <row r="165" ht="15.75" customHeight="1">
      <c r="A165" s="1" t="s">
        <v>170</v>
      </c>
      <c r="B165" s="1" t="s">
        <v>254</v>
      </c>
      <c r="C165" s="1" t="s">
        <v>255</v>
      </c>
      <c r="D165" s="1" t="s">
        <v>256</v>
      </c>
      <c r="E165" s="1" t="s">
        <v>257</v>
      </c>
      <c r="F165" s="1">
        <v>1.00555193545963</v>
      </c>
      <c r="G165" s="1">
        <v>0.0206691883995361</v>
      </c>
      <c r="H165" s="1">
        <v>3291735.17716748</v>
      </c>
      <c r="I165" s="1">
        <v>2.44077068418411E7</v>
      </c>
      <c r="J165" s="1">
        <v>6.47401230857184E9</v>
      </c>
      <c r="K165" s="1">
        <v>1.33812580106787E8</v>
      </c>
      <c r="L165" s="1">
        <v>3310010.67842131</v>
      </c>
      <c r="M165" s="1">
        <v>2.45432168549446E7</v>
      </c>
      <c r="N165" s="1">
        <v>0.48945</v>
      </c>
      <c r="O165" s="1">
        <v>0.0106140275613857</v>
      </c>
      <c r="P165" s="1">
        <v>0.0777897856570841</v>
      </c>
      <c r="Q165" s="1">
        <v>430.748467992006</v>
      </c>
      <c r="R165" s="1">
        <v>210.829837658687</v>
      </c>
      <c r="S165" s="1">
        <v>0.0781449558634683</v>
      </c>
      <c r="T165" s="1">
        <v>0.0138973329436122</v>
      </c>
    </row>
    <row r="166" ht="15.75" customHeight="1">
      <c r="A166" s="1" t="s">
        <v>170</v>
      </c>
      <c r="B166" s="1" t="s">
        <v>258</v>
      </c>
      <c r="C166" s="1" t="s">
        <v>259</v>
      </c>
      <c r="D166" s="1" t="s">
        <v>260</v>
      </c>
      <c r="E166" s="1" t="s">
        <v>261</v>
      </c>
      <c r="F166" s="1">
        <v>430.748467992006</v>
      </c>
      <c r="G166" s="1">
        <v>8.72005257621195</v>
      </c>
      <c r="H166" s="1">
        <v>657.136100424757</v>
      </c>
      <c r="I166" s="1">
        <v>91032.00273286</v>
      </c>
      <c r="J166" s="1">
        <v>1.71083369773437E7</v>
      </c>
      <c r="K166" s="1">
        <v>1.49185597933988E8</v>
      </c>
      <c r="L166" s="1">
        <v>283060.368520205</v>
      </c>
      <c r="M166" s="1">
        <v>3.92118957154236E7</v>
      </c>
      <c r="N166" s="1">
        <v>1.255</v>
      </c>
      <c r="O166" s="1">
        <v>0.0157202197437706</v>
      </c>
      <c r="P166" s="1">
        <v>0.0823398373313997</v>
      </c>
      <c r="Q166" s="1">
        <v>430.748467992006</v>
      </c>
      <c r="R166" s="1">
        <v>540.589327329968</v>
      </c>
      <c r="S166" s="1">
        <v>0.128341146554551</v>
      </c>
      <c r="T166" s="1">
        <v>0.0322505090975151</v>
      </c>
    </row>
    <row r="167" ht="15.75" customHeight="1">
      <c r="A167" s="1" t="s">
        <v>170</v>
      </c>
      <c r="B167" s="1" t="s">
        <v>262</v>
      </c>
      <c r="C167" s="1" t="s">
        <v>263</v>
      </c>
      <c r="D167" s="1" t="s">
        <v>264</v>
      </c>
      <c r="E167" s="1" t="s">
        <v>2</v>
      </c>
      <c r="F167" s="1">
        <v>1.00134224539681</v>
      </c>
      <c r="G167" s="1">
        <v>0.0212541609779642</v>
      </c>
      <c r="H167" s="1">
        <v>6573586.90215698</v>
      </c>
      <c r="I167" s="1">
        <v>2.27052955026832E9</v>
      </c>
      <c r="J167" s="1">
        <v>1.28159417210413E11</v>
      </c>
      <c r="K167" s="1">
        <v>2.7239208842322E9</v>
      </c>
      <c r="L167" s="1">
        <v>6582410.26891695</v>
      </c>
      <c r="M167" s="1">
        <v>2.27357715810549E9</v>
      </c>
      <c r="N167" s="1">
        <v>16.817</v>
      </c>
      <c r="O167" s="1">
        <v>0.0567343025777236</v>
      </c>
      <c r="P167" s="1">
        <v>0.0808836899865861</v>
      </c>
      <c r="Q167" s="1">
        <v>430.748467992006</v>
      </c>
      <c r="R167" s="1">
        <v>7243.89698622157</v>
      </c>
      <c r="S167" s="1">
        <v>0.0283024875996944</v>
      </c>
      <c r="T167" s="1">
        <v>0.023568739167723</v>
      </c>
    </row>
    <row r="168" ht="15.75" customHeight="1">
      <c r="A168" s="1" t="s">
        <v>170</v>
      </c>
      <c r="B168" s="1" t="s">
        <v>265</v>
      </c>
      <c r="C168" s="1" t="s">
        <v>266</v>
      </c>
      <c r="D168" s="1" t="s">
        <v>267</v>
      </c>
      <c r="E168" s="1" t="s">
        <v>268</v>
      </c>
      <c r="F168" s="1">
        <v>1791.70720670032</v>
      </c>
      <c r="G168" s="1">
        <v>35.9022590473261</v>
      </c>
      <c r="H168" s="1">
        <v>228.912185889963</v>
      </c>
      <c r="I168" s="1">
        <v>118868.83935199</v>
      </c>
      <c r="J168" s="1">
        <v>7.19571780104059E7</v>
      </c>
      <c r="K168" s="1">
        <v>2.58342524524415E9</v>
      </c>
      <c r="L168" s="1">
        <v>410143.613160572</v>
      </c>
      <c r="M168" s="1">
        <v>2.12978156119064E8</v>
      </c>
      <c r="N168" s="1">
        <v>2.69825</v>
      </c>
      <c r="O168" s="1">
        <v>0.00186452845912543</v>
      </c>
      <c r="P168" s="1">
        <v>0.02864464993098</v>
      </c>
      <c r="Q168" s="1">
        <v>430.748467992006</v>
      </c>
      <c r="R168" s="1">
        <v>1162.26705375943</v>
      </c>
      <c r="S168" s="1">
        <v>0.0489629936938635</v>
      </c>
      <c r="T168" s="1">
        <v>0.00394882473568691</v>
      </c>
    </row>
    <row r="169" ht="15.75" customHeight="1">
      <c r="A169" s="1" t="s">
        <v>170</v>
      </c>
      <c r="B169" s="1" t="s">
        <v>269</v>
      </c>
      <c r="C169" s="1" t="s">
        <v>270</v>
      </c>
      <c r="D169" s="1" t="s">
        <v>271</v>
      </c>
      <c r="E169" s="1" t="s">
        <v>272</v>
      </c>
      <c r="F169" s="1">
        <v>29.6356932232794</v>
      </c>
      <c r="G169" s="1">
        <v>0.598473084260934</v>
      </c>
      <c r="H169" s="1">
        <v>33046.8680792064</v>
      </c>
      <c r="I169" s="1">
        <v>952585.287520776</v>
      </c>
      <c r="J169" s="1">
        <v>5.86224862667659E8</v>
      </c>
      <c r="K169" s="1">
        <v>3.50839801631156E8</v>
      </c>
      <c r="L169" s="1">
        <v>979366.844385549</v>
      </c>
      <c r="M169" s="1">
        <v>2.82305253499751E7</v>
      </c>
      <c r="N169" s="1">
        <v>0.48945</v>
      </c>
      <c r="O169" s="1">
        <v>0.00291081114181146</v>
      </c>
      <c r="P169" s="1">
        <v>0.0493382977338217</v>
      </c>
      <c r="Q169" s="1">
        <v>430.748467992006</v>
      </c>
      <c r="R169" s="1">
        <v>210.829837658687</v>
      </c>
      <c r="S169" s="1">
        <v>0.0676021411850231</v>
      </c>
      <c r="T169" s="1">
        <v>0.00527798046404015</v>
      </c>
    </row>
    <row r="170" ht="15.75" customHeight="1">
      <c r="A170" s="1" t="s">
        <v>170</v>
      </c>
      <c r="B170" s="1" t="s">
        <v>273</v>
      </c>
      <c r="C170" s="1" t="s">
        <v>274</v>
      </c>
      <c r="D170" s="1" t="s">
        <v>275</v>
      </c>
      <c r="E170" s="1" t="s">
        <v>3</v>
      </c>
      <c r="F170" s="1">
        <v>0.99992746226184</v>
      </c>
      <c r="G170" s="1">
        <v>0.0217435725895046</v>
      </c>
      <c r="H170" s="1">
        <v>2445234.729556</v>
      </c>
      <c r="I170" s="1">
        <v>2.03310271492135E9</v>
      </c>
      <c r="J170" s="1">
        <v>1.13647295488526E11</v>
      </c>
      <c r="K170" s="1">
        <v>2.47109821905567E9</v>
      </c>
      <c r="L170" s="1">
        <v>2445057.35775944</v>
      </c>
      <c r="M170" s="1">
        <v>2.03295523824896E9</v>
      </c>
      <c r="N170" s="1">
        <v>16.817</v>
      </c>
      <c r="O170" s="1">
        <v>0.0508141373946744</v>
      </c>
      <c r="P170" s="1">
        <v>0.0672697603585996</v>
      </c>
      <c r="Q170" s="1">
        <v>430.748467992006</v>
      </c>
      <c r="R170" s="1">
        <v>7243.89698622157</v>
      </c>
      <c r="S170" s="1">
        <v>0.0317048239394126</v>
      </c>
      <c r="T170" s="1">
        <v>0.026011120026387</v>
      </c>
    </row>
    <row r="171" ht="15.75" customHeight="1">
      <c r="A171" s="1" t="s">
        <v>170</v>
      </c>
      <c r="B171" s="1" t="s">
        <v>276</v>
      </c>
      <c r="C171" s="1" t="s">
        <v>277</v>
      </c>
      <c r="D171" s="1" t="s">
        <v>278</v>
      </c>
      <c r="E171" s="1" t="s">
        <v>4</v>
      </c>
      <c r="F171" s="1">
        <v>1.00010342689975</v>
      </c>
      <c r="G171" s="1">
        <v>0.0209176439845873</v>
      </c>
      <c r="H171" s="1">
        <v>567087.641018</v>
      </c>
      <c r="I171" s="1">
        <v>4.00970422172894E8</v>
      </c>
      <c r="J171" s="1">
        <v>2.38530455637613E10</v>
      </c>
      <c r="K171" s="1">
        <v>4.98949515050899E8</v>
      </c>
      <c r="L171" s="1">
        <v>567146.293134599</v>
      </c>
      <c r="M171" s="1">
        <v>4.01011893300552E8</v>
      </c>
      <c r="N171" s="1">
        <v>2.42215</v>
      </c>
      <c r="O171" s="1">
        <v>0.0324912415207154</v>
      </c>
      <c r="P171" s="1">
        <v>0.0439973809213583</v>
      </c>
      <c r="Q171" s="1">
        <v>430.748467992006</v>
      </c>
      <c r="R171" s="1">
        <v>1043.33740174683</v>
      </c>
      <c r="S171" s="1">
        <v>0.0230524140707981</v>
      </c>
      <c r="T171" s="1">
        <v>0.0184860874052077</v>
      </c>
    </row>
    <row r="172" ht="15.75" customHeight="1">
      <c r="A172" s="1" t="s">
        <v>170</v>
      </c>
      <c r="B172" s="1" t="s">
        <v>279</v>
      </c>
      <c r="C172" s="1" t="s">
        <v>280</v>
      </c>
      <c r="D172" s="1" t="s">
        <v>281</v>
      </c>
      <c r="E172" s="1" t="s">
        <v>282</v>
      </c>
      <c r="F172" s="1">
        <v>56109.5377911598</v>
      </c>
      <c r="G172" s="1">
        <v>1133.62126744053</v>
      </c>
      <c r="H172" s="1">
        <v>6.75471662</v>
      </c>
      <c r="I172" s="1">
        <v>2641.17805555</v>
      </c>
      <c r="J172" s="1">
        <v>2313507.62090856</v>
      </c>
      <c r="K172" s="1">
        <v>2.62264144144768E9</v>
      </c>
      <c r="L172" s="1">
        <v>379004.027458465</v>
      </c>
      <c r="M172" s="1">
        <v>1.48195279921064E8</v>
      </c>
      <c r="N172" s="1">
        <v>2.69825</v>
      </c>
      <c r="O172" s="1">
        <v>0.00166028921307903</v>
      </c>
      <c r="P172" s="1">
        <v>0.0375558373809412</v>
      </c>
      <c r="Q172" s="1">
        <v>430.748467992006</v>
      </c>
      <c r="R172" s="1">
        <v>1162.26705375943</v>
      </c>
      <c r="S172" s="1">
        <v>0.0711111083130653</v>
      </c>
      <c r="T172" s="1">
        <v>0.00388966383103173</v>
      </c>
    </row>
    <row r="173" ht="15.75" customHeight="1">
      <c r="A173" s="1" t="s">
        <v>170</v>
      </c>
      <c r="B173" s="1" t="s">
        <v>283</v>
      </c>
      <c r="C173" s="1" t="s">
        <v>284</v>
      </c>
      <c r="D173" s="1" t="s">
        <v>281</v>
      </c>
      <c r="E173" s="1" t="s">
        <v>282</v>
      </c>
      <c r="F173" s="1">
        <v>56109.5377911598</v>
      </c>
      <c r="G173" s="1">
        <v>1122.19075582319</v>
      </c>
      <c r="H173" s="1">
        <v>0.0</v>
      </c>
      <c r="I173" s="1">
        <v>0.0</v>
      </c>
      <c r="J173" s="1">
        <v>0.0</v>
      </c>
      <c r="K173" s="1">
        <v>0.0</v>
      </c>
      <c r="L173" s="1">
        <v>0.0</v>
      </c>
      <c r="M173" s="1">
        <v>0.0</v>
      </c>
      <c r="N173" s="1">
        <v>0.0</v>
      </c>
      <c r="O173" s="1">
        <v>0.0</v>
      </c>
      <c r="P173" s="1">
        <v>0.0202007810325923</v>
      </c>
      <c r="Q173" s="1">
        <v>430.748467992006</v>
      </c>
      <c r="R173" s="1">
        <v>0.0</v>
      </c>
    </row>
    <row r="174" ht="15.75" customHeight="1">
      <c r="A174" s="1" t="s">
        <v>170</v>
      </c>
      <c r="B174" s="1" t="s">
        <v>285</v>
      </c>
      <c r="C174" s="1" t="s">
        <v>286</v>
      </c>
      <c r="D174" s="1" t="s">
        <v>287</v>
      </c>
      <c r="E174" s="1" t="s">
        <v>288</v>
      </c>
      <c r="F174" s="1">
        <v>1.40078481458532</v>
      </c>
      <c r="G174" s="1">
        <v>0.0286264008473868</v>
      </c>
      <c r="H174" s="1">
        <v>1485234.56716374</v>
      </c>
      <c r="I174" s="1">
        <v>1.88005526220955E7</v>
      </c>
      <c r="J174" s="1">
        <v>5.68898114140361E9</v>
      </c>
      <c r="K174" s="1">
        <v>1.62855054567044E8</v>
      </c>
      <c r="L174" s="1">
        <v>2080494.02778018</v>
      </c>
      <c r="M174" s="1">
        <v>2.63355286188438E7</v>
      </c>
      <c r="N174" s="1">
        <v>0.48945</v>
      </c>
      <c r="O174" s="1">
        <v>0.00826924683912233</v>
      </c>
      <c r="P174" s="1">
        <v>0.0702531135332378</v>
      </c>
      <c r="Q174" s="1">
        <v>430.748467992006</v>
      </c>
      <c r="R174" s="1">
        <v>210.829837658687</v>
      </c>
      <c r="S174" s="1">
        <v>0.0726387110584378</v>
      </c>
      <c r="T174" s="1">
        <v>0.0114049412944017</v>
      </c>
    </row>
    <row r="175" ht="15.75" customHeight="1">
      <c r="A175" s="1" t="s">
        <v>119</v>
      </c>
      <c r="B175" s="1" t="s">
        <v>254</v>
      </c>
      <c r="C175" s="1" t="s">
        <v>255</v>
      </c>
      <c r="D175" s="1" t="s">
        <v>256</v>
      </c>
      <c r="E175" s="1" t="s">
        <v>257</v>
      </c>
      <c r="F175" s="1">
        <v>0.319332908715427</v>
      </c>
      <c r="G175" s="1">
        <v>0.00654229059111329</v>
      </c>
      <c r="H175" s="1">
        <v>3174681.11423738</v>
      </c>
      <c r="I175" s="1">
        <v>2.61764778201989E7</v>
      </c>
      <c r="J175" s="1">
        <v>4.24532520259857E9</v>
      </c>
      <c r="K175" s="1">
        <v>2.77741511291767E7</v>
      </c>
      <c r="L175" s="1">
        <v>1013780.15445335</v>
      </c>
      <c r="M175" s="1">
        <v>8359010.802249</v>
      </c>
      <c r="N175" s="1">
        <v>0.495299999999999</v>
      </c>
      <c r="O175" s="1">
        <v>0.0244673587476798</v>
      </c>
      <c r="P175" s="1">
        <v>0.113031268638204</v>
      </c>
      <c r="Q175" s="1">
        <v>236.562540077184</v>
      </c>
      <c r="R175" s="1">
        <v>117.169426100229</v>
      </c>
      <c r="S175" s="1">
        <v>0.130623780457517</v>
      </c>
      <c r="T175" s="1">
        <v>0.0376447737891911</v>
      </c>
    </row>
    <row r="176" ht="15.75" customHeight="1">
      <c r="A176" s="1" t="s">
        <v>119</v>
      </c>
      <c r="B176" s="1" t="s">
        <v>258</v>
      </c>
      <c r="C176" s="1" t="s">
        <v>259</v>
      </c>
      <c r="D176" s="1" t="s">
        <v>260</v>
      </c>
      <c r="E176" s="1" t="s">
        <v>261</v>
      </c>
      <c r="F176" s="1">
        <v>236.562540077184</v>
      </c>
      <c r="G176" s="1">
        <v>4.77452198550716</v>
      </c>
      <c r="H176" s="1">
        <v>349.383784615875</v>
      </c>
      <c r="I176" s="1">
        <v>90759.880244151</v>
      </c>
      <c r="J176" s="1">
        <v>1.19990279449153E7</v>
      </c>
      <c r="K176" s="1">
        <v>5.72896227277131E7</v>
      </c>
      <c r="L176" s="1">
        <v>82651.1155505112</v>
      </c>
      <c r="M176" s="1">
        <v>2.14703878076574E7</v>
      </c>
      <c r="N176" s="1">
        <v>1.27</v>
      </c>
      <c r="O176" s="1">
        <v>0.0297870756385703</v>
      </c>
      <c r="P176" s="1">
        <v>0.109996131313376</v>
      </c>
      <c r="Q176" s="1">
        <v>236.562540077184</v>
      </c>
      <c r="R176" s="1">
        <v>300.434425898023</v>
      </c>
      <c r="S176" s="1">
        <v>0.130384467764744</v>
      </c>
      <c r="T176" s="1">
        <v>0.0470071053084366</v>
      </c>
    </row>
    <row r="177" ht="15.75" customHeight="1">
      <c r="A177" s="1" t="s">
        <v>119</v>
      </c>
      <c r="B177" s="1" t="s">
        <v>262</v>
      </c>
      <c r="C177" s="1" t="s">
        <v>263</v>
      </c>
      <c r="D177" s="1" t="s">
        <v>264</v>
      </c>
      <c r="E177" s="1" t="s">
        <v>2</v>
      </c>
      <c r="F177" s="1">
        <v>1.00242330694909</v>
      </c>
      <c r="G177" s="1">
        <v>0.021036685250841</v>
      </c>
      <c r="H177" s="1">
        <v>2576495.64614911</v>
      </c>
      <c r="I177" s="1">
        <v>1.05579760079692E9</v>
      </c>
      <c r="J177" s="1">
        <v>6.10941548820195E10</v>
      </c>
      <c r="K177" s="1">
        <v>1.28521850691918E9</v>
      </c>
      <c r="L177" s="1">
        <v>2582739.28595273</v>
      </c>
      <c r="M177" s="1">
        <v>1.05835612245976E9</v>
      </c>
      <c r="N177" s="1">
        <v>17.018</v>
      </c>
      <c r="O177" s="1">
        <v>0.0468827703554246</v>
      </c>
      <c r="P177" s="1">
        <v>0.0676542178941435</v>
      </c>
      <c r="Q177" s="1">
        <v>236.562540077184</v>
      </c>
      <c r="R177" s="1">
        <v>4025.82130703351</v>
      </c>
      <c r="S177" s="1">
        <v>0.0338814836429208</v>
      </c>
      <c r="T177" s="1">
        <v>0.0278187230998325</v>
      </c>
    </row>
    <row r="178" ht="15.75" customHeight="1">
      <c r="A178" s="1" t="s">
        <v>119</v>
      </c>
      <c r="B178" s="1" t="s">
        <v>265</v>
      </c>
      <c r="C178" s="1" t="s">
        <v>266</v>
      </c>
      <c r="D178" s="1" t="s">
        <v>267</v>
      </c>
      <c r="E178" s="1" t="s">
        <v>268</v>
      </c>
      <c r="F178" s="1">
        <v>1358.53499395886</v>
      </c>
      <c r="G178" s="1">
        <v>27.2146982330935</v>
      </c>
      <c r="H178" s="1">
        <v>138.426487520997</v>
      </c>
      <c r="I178" s="1">
        <v>67708.8156063416</v>
      </c>
      <c r="J178" s="1">
        <v>5.53040057157059E7</v>
      </c>
      <c r="K178" s="1">
        <v>1.50508182663422E9</v>
      </c>
      <c r="L178" s="1">
        <v>188057.227388084</v>
      </c>
      <c r="M178" s="1">
        <v>9.19847954007229E7</v>
      </c>
      <c r="N178" s="1">
        <v>2.73049999999999</v>
      </c>
      <c r="O178" s="1">
        <v>0.00127496697966744</v>
      </c>
      <c r="P178" s="1">
        <v>0.0264438973592711</v>
      </c>
      <c r="Q178" s="1">
        <v>236.562540077184</v>
      </c>
      <c r="R178" s="1">
        <v>645.934015680751</v>
      </c>
      <c r="S178" s="1">
        <v>0.063440211269627</v>
      </c>
      <c r="T178" s="1">
        <v>0.00376657425694681</v>
      </c>
    </row>
    <row r="179" ht="15.75" customHeight="1">
      <c r="A179" s="1" t="s">
        <v>119</v>
      </c>
      <c r="B179" s="1" t="s">
        <v>269</v>
      </c>
      <c r="C179" s="1" t="s">
        <v>270</v>
      </c>
      <c r="D179" s="1" t="s">
        <v>271</v>
      </c>
      <c r="E179" s="1" t="s">
        <v>272</v>
      </c>
      <c r="F179" s="1">
        <v>11.463883936058</v>
      </c>
      <c r="G179" s="1">
        <v>0.231068408026609</v>
      </c>
      <c r="H179" s="1">
        <v>27433.5590461328</v>
      </c>
      <c r="I179" s="1">
        <v>632276.452428093</v>
      </c>
      <c r="J179" s="1">
        <v>5.25918223650818E8</v>
      </c>
      <c r="K179" s="1">
        <v>1.21523086691177E8</v>
      </c>
      <c r="L179" s="1">
        <v>314495.136857861</v>
      </c>
      <c r="M179" s="1">
        <v>7248343.86613816</v>
      </c>
      <c r="N179" s="1">
        <v>0.495299999999999</v>
      </c>
      <c r="O179" s="1">
        <v>0.00183086316015046</v>
      </c>
      <c r="P179" s="1">
        <v>0.0417255383866701</v>
      </c>
      <c r="Q179" s="1">
        <v>236.562540077184</v>
      </c>
      <c r="R179" s="1">
        <v>117.169426100229</v>
      </c>
      <c r="S179" s="1">
        <v>0.152090219871067</v>
      </c>
      <c r="T179" s="1">
        <v>0.00848183702367944</v>
      </c>
    </row>
    <row r="180" ht="15.75" customHeight="1">
      <c r="A180" s="1" t="s">
        <v>119</v>
      </c>
      <c r="B180" s="1" t="s">
        <v>273</v>
      </c>
      <c r="C180" s="1" t="s">
        <v>274</v>
      </c>
      <c r="D180" s="1" t="s">
        <v>275</v>
      </c>
      <c r="E180" s="1" t="s">
        <v>3</v>
      </c>
      <c r="F180" s="1">
        <v>1.00052648830026</v>
      </c>
      <c r="G180" s="1">
        <v>0.0215073312113738</v>
      </c>
      <c r="H180" s="1">
        <v>953749.017939</v>
      </c>
      <c r="I180" s="1">
        <v>8.71828051177117E8</v>
      </c>
      <c r="J180" s="1">
        <v>4.83400377058161E10</v>
      </c>
      <c r="K180" s="1">
        <v>1.03966520170929E9</v>
      </c>
      <c r="L180" s="1">
        <v>954251.155638336</v>
      </c>
      <c r="M180" s="1">
        <v>8.72287058445906E8</v>
      </c>
      <c r="N180" s="1">
        <v>17.018</v>
      </c>
      <c r="O180" s="1">
        <v>0.0644765220197303</v>
      </c>
      <c r="P180" s="1">
        <v>0.084013875540664</v>
      </c>
      <c r="Q180" s="1">
        <v>236.562540077184</v>
      </c>
      <c r="R180" s="1">
        <v>4025.82130703351</v>
      </c>
      <c r="S180" s="1">
        <v>0.0412556447315675</v>
      </c>
      <c r="T180" s="1">
        <v>0.0345009600825951</v>
      </c>
    </row>
    <row r="181" ht="15.75" customHeight="1">
      <c r="A181" s="1" t="s">
        <v>119</v>
      </c>
      <c r="B181" s="1" t="s">
        <v>276</v>
      </c>
      <c r="C181" s="1" t="s">
        <v>277</v>
      </c>
      <c r="D181" s="1" t="s">
        <v>278</v>
      </c>
      <c r="E181" s="1" t="s">
        <v>4</v>
      </c>
      <c r="F181" s="1">
        <v>1.00182867910492</v>
      </c>
      <c r="G181" s="1">
        <v>0.0206801976001924</v>
      </c>
      <c r="H181" s="1">
        <v>261155.269953</v>
      </c>
      <c r="I181" s="1">
        <v>1.55419737249648E8</v>
      </c>
      <c r="J181" s="1">
        <v>8.76024773004921E9</v>
      </c>
      <c r="K181" s="1">
        <v>1.81163654084054E8</v>
      </c>
      <c r="L181" s="1">
        <v>261632.839138302</v>
      </c>
      <c r="M181" s="1">
        <v>1.55703950075648E8</v>
      </c>
      <c r="N181" s="1">
        <v>2.4511</v>
      </c>
      <c r="O181" s="1">
        <v>0.0833766644742359</v>
      </c>
      <c r="P181" s="1">
        <v>0.106409205260398</v>
      </c>
      <c r="Q181" s="1">
        <v>236.562540077184</v>
      </c>
      <c r="R181" s="1">
        <v>579.838441983185</v>
      </c>
      <c r="S181" s="1">
        <v>0.0331584945312586</v>
      </c>
      <c r="T181" s="1">
        <v>0.0284331925236775</v>
      </c>
    </row>
    <row r="182" ht="15.75" customHeight="1">
      <c r="A182" s="1" t="s">
        <v>119</v>
      </c>
      <c r="B182" s="1" t="s">
        <v>279</v>
      </c>
      <c r="C182" s="1" t="s">
        <v>280</v>
      </c>
      <c r="D182" s="1" t="s">
        <v>281</v>
      </c>
      <c r="E182" s="1" t="s">
        <v>282</v>
      </c>
      <c r="F182" s="1">
        <v>32056.9165128285</v>
      </c>
      <c r="G182" s="1">
        <v>647.350787023233</v>
      </c>
      <c r="H182" s="1">
        <v>2.3010544</v>
      </c>
      <c r="I182" s="1">
        <v>2223.60605669</v>
      </c>
      <c r="J182" s="1">
        <v>1689096.96684041</v>
      </c>
      <c r="K182" s="1">
        <v>1.09343825084269E9</v>
      </c>
      <c r="L182" s="1">
        <v>73764.7087922768</v>
      </c>
      <c r="M182" s="1">
        <v>7.12819537167312E7</v>
      </c>
      <c r="N182" s="1">
        <v>2.73049999999999</v>
      </c>
      <c r="O182" s="1">
        <v>0.00207351345339179</v>
      </c>
      <c r="P182" s="1">
        <v>0.0404019637383872</v>
      </c>
      <c r="Q182" s="1">
        <v>236.562540077184</v>
      </c>
      <c r="R182" s="1">
        <v>645.934015680751</v>
      </c>
      <c r="S182" s="1">
        <v>0.082606605522731</v>
      </c>
      <c r="T182" s="1">
        <v>0.0051882285880267</v>
      </c>
    </row>
    <row r="183" ht="15.75" customHeight="1">
      <c r="A183" s="1" t="s">
        <v>119</v>
      </c>
      <c r="B183" s="1" t="s">
        <v>285</v>
      </c>
      <c r="C183" s="1" t="s">
        <v>286</v>
      </c>
      <c r="D183" s="1" t="s">
        <v>287</v>
      </c>
      <c r="E183" s="1" t="s">
        <v>288</v>
      </c>
      <c r="F183" s="1">
        <v>0.544285062815152</v>
      </c>
      <c r="G183" s="1">
        <v>0.0111024591085359</v>
      </c>
      <c r="H183" s="1">
        <v>1409754.07392022</v>
      </c>
      <c r="I183" s="1">
        <v>4.32388603494197E7</v>
      </c>
      <c r="J183" s="1">
        <v>6.92034051956854E9</v>
      </c>
      <c r="K183" s="1">
        <v>7.68327976356543E7</v>
      </c>
      <c r="L183" s="1">
        <v>767308.084677587</v>
      </c>
      <c r="M183" s="1">
        <v>2.35342658213395E7</v>
      </c>
      <c r="N183" s="1">
        <v>0.495299999999999</v>
      </c>
      <c r="O183" s="1">
        <v>0.025822837897327</v>
      </c>
      <c r="P183" s="1">
        <v>0.117356908272049</v>
      </c>
      <c r="Q183" s="1">
        <v>236.562540077184</v>
      </c>
      <c r="R183" s="1">
        <v>117.169426100229</v>
      </c>
      <c r="S183" s="1">
        <v>0.0445754914740914</v>
      </c>
      <c r="T183" s="1">
        <v>0.0134483141629884</v>
      </c>
    </row>
    <row r="184" ht="15.75" customHeight="1">
      <c r="A184" s="1" t="s">
        <v>179</v>
      </c>
      <c r="B184" s="1" t="s">
        <v>254</v>
      </c>
      <c r="C184" s="1" t="s">
        <v>255</v>
      </c>
      <c r="D184" s="1" t="s">
        <v>256</v>
      </c>
      <c r="E184" s="1" t="s">
        <v>257</v>
      </c>
      <c r="F184" s="1">
        <v>0.994245576582186</v>
      </c>
      <c r="G184" s="1">
        <v>0.0204414018946655</v>
      </c>
      <c r="H184" s="1">
        <v>3301327.09642803</v>
      </c>
      <c r="I184" s="1">
        <v>1.95310653656794E7</v>
      </c>
      <c r="J184" s="1">
        <v>6.27397874303629E9</v>
      </c>
      <c r="K184" s="1">
        <v>1.28248920964993E8</v>
      </c>
      <c r="L184" s="1">
        <v>3282329.86247448</v>
      </c>
      <c r="M184" s="1">
        <v>1.94186753457643E7</v>
      </c>
      <c r="N184" s="1">
        <v>0.5577</v>
      </c>
      <c r="O184" s="1">
        <v>0.00732751690108157</v>
      </c>
      <c r="P184" s="1">
        <v>0.0663962501303714</v>
      </c>
      <c r="Q184" s="1">
        <v>353.732377092799</v>
      </c>
      <c r="R184" s="1">
        <v>197.276546704654</v>
      </c>
      <c r="S184" s="1">
        <v>0.0930620695144184</v>
      </c>
      <c r="T184" s="1">
        <v>0.0135658527228783</v>
      </c>
    </row>
    <row r="185" ht="15.75" customHeight="1">
      <c r="A185" s="1" t="s">
        <v>179</v>
      </c>
      <c r="B185" s="1" t="s">
        <v>258</v>
      </c>
      <c r="C185" s="1" t="s">
        <v>259</v>
      </c>
      <c r="D185" s="1" t="s">
        <v>260</v>
      </c>
      <c r="E185" s="1" t="s">
        <v>261</v>
      </c>
      <c r="F185" s="1">
        <v>353.732377092799</v>
      </c>
      <c r="G185" s="1">
        <v>7.16402206728668</v>
      </c>
      <c r="H185" s="1">
        <v>707.134022502043</v>
      </c>
      <c r="I185" s="1">
        <v>91211.5264211692</v>
      </c>
      <c r="J185" s="1">
        <v>1.74508212824627E7</v>
      </c>
      <c r="K185" s="1">
        <v>1.25018068759839E8</v>
      </c>
      <c r="L185" s="1">
        <v>250136.19870284</v>
      </c>
      <c r="M185" s="1">
        <v>3.22644700592228E7</v>
      </c>
      <c r="N185" s="1">
        <v>1.43</v>
      </c>
      <c r="O185" s="1">
        <v>0.0152288312464317</v>
      </c>
      <c r="P185" s="1">
        <v>0.0811955063595515</v>
      </c>
      <c r="Q185" s="1">
        <v>353.732377092799</v>
      </c>
      <c r="R185" s="1">
        <v>505.837299242702</v>
      </c>
      <c r="S185" s="1">
        <v>0.147186099706118</v>
      </c>
      <c r="T185" s="1">
        <v>0.036077796011102</v>
      </c>
    </row>
    <row r="186" ht="15.75" customHeight="1">
      <c r="A186" s="1" t="s">
        <v>179</v>
      </c>
      <c r="B186" s="1" t="s">
        <v>262</v>
      </c>
      <c r="C186" s="1" t="s">
        <v>263</v>
      </c>
      <c r="D186" s="1" t="s">
        <v>264</v>
      </c>
      <c r="E186" s="1" t="s">
        <v>2</v>
      </c>
      <c r="F186" s="1">
        <v>1.00338188743208</v>
      </c>
      <c r="G186" s="1">
        <v>0.0213361648470195</v>
      </c>
      <c r="H186" s="1">
        <v>7415886.63355523</v>
      </c>
      <c r="I186" s="1">
        <v>2.1985771269588E9</v>
      </c>
      <c r="J186" s="1">
        <v>1.23280786007748E11</v>
      </c>
      <c r="K186" s="1">
        <v>2.63033917273146E9</v>
      </c>
      <c r="L186" s="1">
        <v>7440966.327359</v>
      </c>
      <c r="M186" s="1">
        <v>2.20601246731293E9</v>
      </c>
      <c r="N186" s="1">
        <v>19.162</v>
      </c>
      <c r="O186" s="1">
        <v>0.0603370542367631</v>
      </c>
      <c r="P186" s="1">
        <v>0.0856456974659107</v>
      </c>
      <c r="Q186" s="1">
        <v>353.732377092799</v>
      </c>
      <c r="R186" s="1">
        <v>6778.21980985221</v>
      </c>
      <c r="S186" s="1">
        <v>0.0272805690465354</v>
      </c>
      <c r="T186" s="1">
        <v>0.022829979279338</v>
      </c>
    </row>
    <row r="187" ht="15.75" customHeight="1">
      <c r="A187" s="1" t="s">
        <v>179</v>
      </c>
      <c r="B187" s="1" t="s">
        <v>265</v>
      </c>
      <c r="C187" s="1" t="s">
        <v>266</v>
      </c>
      <c r="D187" s="1" t="s">
        <v>267</v>
      </c>
      <c r="E187" s="1" t="s">
        <v>268</v>
      </c>
      <c r="F187" s="1">
        <v>1606.73630571162</v>
      </c>
      <c r="G187" s="1">
        <v>32.1973632708996</v>
      </c>
      <c r="H187" s="1">
        <v>247.250599588757</v>
      </c>
      <c r="I187" s="1">
        <v>111868.449911384</v>
      </c>
      <c r="J187" s="1">
        <v>8.21747053765351E7</v>
      </c>
      <c r="K187" s="1">
        <v>2.64580884068745E9</v>
      </c>
      <c r="L187" s="1">
        <v>397266.514968223</v>
      </c>
      <c r="M187" s="1">
        <v>1.79743099936303E8</v>
      </c>
      <c r="N187" s="1">
        <v>3.07449999999999</v>
      </c>
      <c r="O187" s="1">
        <v>0.00146030994041757</v>
      </c>
      <c r="P187" s="1">
        <v>0.0271655711678213</v>
      </c>
      <c r="Q187" s="1">
        <v>353.732377092799</v>
      </c>
      <c r="R187" s="1">
        <v>1087.55019337181</v>
      </c>
      <c r="S187" s="1">
        <v>0.0544288457874555</v>
      </c>
      <c r="T187" s="1">
        <v>0.00360723916774063</v>
      </c>
    </row>
    <row r="188" ht="15.75" customHeight="1">
      <c r="A188" s="1" t="s">
        <v>179</v>
      </c>
      <c r="B188" s="1" t="s">
        <v>269</v>
      </c>
      <c r="C188" s="1" t="s">
        <v>270</v>
      </c>
      <c r="D188" s="1" t="s">
        <v>271</v>
      </c>
      <c r="E188" s="1" t="s">
        <v>272</v>
      </c>
      <c r="F188" s="1">
        <v>27.6161109167799</v>
      </c>
      <c r="G188" s="1">
        <v>0.557727130447645</v>
      </c>
      <c r="H188" s="1">
        <v>33342.2427868695</v>
      </c>
      <c r="I188" s="1">
        <v>747060.93907462</v>
      </c>
      <c r="J188" s="1">
        <v>6.46461416233236E8</v>
      </c>
      <c r="K188" s="1">
        <v>3.60549070620884E8</v>
      </c>
      <c r="L188" s="1">
        <v>920783.075016394</v>
      </c>
      <c r="M188" s="1">
        <v>2.06309177550784E7</v>
      </c>
      <c r="N188" s="1">
        <v>0.5577</v>
      </c>
      <c r="O188" s="1">
        <v>0.00172038017422559</v>
      </c>
      <c r="P188" s="1">
        <v>0.0408458689952475</v>
      </c>
      <c r="Q188" s="1">
        <v>353.732377092799</v>
      </c>
      <c r="R188" s="1">
        <v>197.276546704654</v>
      </c>
      <c r="S188" s="1">
        <v>0.0873625504037698</v>
      </c>
      <c r="T188" s="1">
        <v>0.00480455916148803</v>
      </c>
    </row>
    <row r="189" ht="15.75" customHeight="1">
      <c r="A189" s="1" t="s">
        <v>179</v>
      </c>
      <c r="B189" s="1" t="s">
        <v>273</v>
      </c>
      <c r="C189" s="1" t="s">
        <v>274</v>
      </c>
      <c r="D189" s="1" t="s">
        <v>275</v>
      </c>
      <c r="E189" s="1" t="s">
        <v>3</v>
      </c>
      <c r="F189" s="1">
        <v>1.00116887391136</v>
      </c>
      <c r="G189" s="1">
        <v>0.0218036875476561</v>
      </c>
      <c r="H189" s="1">
        <v>2779624.554404</v>
      </c>
      <c r="I189" s="1">
        <v>2.39877898876781E9</v>
      </c>
      <c r="J189" s="1">
        <v>1.35027829531091E11</v>
      </c>
      <c r="K189" s="1">
        <v>2.94410460533409E9</v>
      </c>
      <c r="L189" s="1">
        <v>2782873.58502901</v>
      </c>
      <c r="M189" s="1">
        <v>2.4015828589469E9</v>
      </c>
      <c r="N189" s="1">
        <v>19.162</v>
      </c>
      <c r="O189" s="1">
        <v>0.0441610111437063</v>
      </c>
      <c r="P189" s="1">
        <v>0.0589331322945474</v>
      </c>
      <c r="Q189" s="1">
        <v>353.732377092799</v>
      </c>
      <c r="R189" s="1">
        <v>6778.21980985221</v>
      </c>
      <c r="S189" s="1">
        <v>0.0250315152994329</v>
      </c>
      <c r="T189" s="1">
        <v>0.0203723543468903</v>
      </c>
    </row>
    <row r="190" ht="15.75" customHeight="1">
      <c r="A190" s="1" t="s">
        <v>179</v>
      </c>
      <c r="B190" s="1" t="s">
        <v>276</v>
      </c>
      <c r="C190" s="1" t="s">
        <v>277</v>
      </c>
      <c r="D190" s="1" t="s">
        <v>278</v>
      </c>
      <c r="E190" s="1" t="s">
        <v>4</v>
      </c>
      <c r="F190" s="1">
        <v>1.00101820590823</v>
      </c>
      <c r="G190" s="1">
        <v>0.0209629349215391</v>
      </c>
      <c r="H190" s="1">
        <v>621066.642079</v>
      </c>
      <c r="I190" s="1">
        <v>5.09794111502304E8</v>
      </c>
      <c r="J190" s="1">
        <v>3.04134643054385E10</v>
      </c>
      <c r="K190" s="1">
        <v>6.37555472973461E8</v>
      </c>
      <c r="L190" s="1">
        <v>621699.015803371</v>
      </c>
      <c r="M190" s="1">
        <v>5.10313186878618E8</v>
      </c>
      <c r="N190" s="1">
        <v>2.7599</v>
      </c>
      <c r="O190" s="1">
        <v>0.0303704719990944</v>
      </c>
      <c r="P190" s="1">
        <v>0.0412382009653189</v>
      </c>
      <c r="Q190" s="1">
        <v>353.732377092799</v>
      </c>
      <c r="R190" s="1">
        <v>976.265987538416</v>
      </c>
      <c r="S190" s="1">
        <v>0.0168993331455655</v>
      </c>
      <c r="T190" s="1">
        <v>0.013503995836227</v>
      </c>
    </row>
    <row r="191" ht="15.75" customHeight="1">
      <c r="A191" s="1" t="s">
        <v>179</v>
      </c>
      <c r="B191" s="1" t="s">
        <v>279</v>
      </c>
      <c r="C191" s="1" t="s">
        <v>280</v>
      </c>
      <c r="D191" s="1" t="s">
        <v>281</v>
      </c>
      <c r="E191" s="1" t="s">
        <v>282</v>
      </c>
      <c r="F191" s="1">
        <v>53007.7238477862</v>
      </c>
      <c r="G191" s="1">
        <v>1070.97512586234</v>
      </c>
      <c r="H191" s="1">
        <v>6.98062992</v>
      </c>
      <c r="I191" s="1">
        <v>333.35929045</v>
      </c>
      <c r="J191" s="1">
        <v>1391859.11720459</v>
      </c>
      <c r="K191" s="1">
        <v>1.49064649323083E9</v>
      </c>
      <c r="L191" s="1">
        <v>370027.303082954</v>
      </c>
      <c r="M191" s="1">
        <v>1.76706172102675E7</v>
      </c>
      <c r="N191" s="1">
        <v>0.0</v>
      </c>
      <c r="O191" s="1">
        <v>2.23411853770061E-4</v>
      </c>
      <c r="P191" s="1">
        <v>0.0238342586564588</v>
      </c>
      <c r="Q191" s="1">
        <v>353.732377092799</v>
      </c>
      <c r="R191" s="1">
        <v>0.0</v>
      </c>
      <c r="S191" s="1">
        <v>0.0</v>
      </c>
      <c r="T191" s="1">
        <v>0.0</v>
      </c>
    </row>
    <row r="192" ht="15.75" customHeight="1">
      <c r="A192" s="1" t="s">
        <v>179</v>
      </c>
      <c r="B192" s="1" t="s">
        <v>283</v>
      </c>
      <c r="C192" s="1" t="s">
        <v>284</v>
      </c>
      <c r="D192" s="1" t="s">
        <v>281</v>
      </c>
      <c r="E192" s="1" t="s">
        <v>282</v>
      </c>
      <c r="F192" s="1">
        <v>53007.7238477862</v>
      </c>
      <c r="G192" s="1">
        <v>1060.32657374194</v>
      </c>
      <c r="H192" s="1">
        <v>0.53282527</v>
      </c>
      <c r="I192" s="1">
        <v>2524.0790375</v>
      </c>
      <c r="J192" s="1">
        <v>1064252.41707278</v>
      </c>
      <c r="K192" s="1">
        <v>1.12845511899136E9</v>
      </c>
      <c r="L192" s="1">
        <v>28243.8547712821</v>
      </c>
      <c r="M192" s="1">
        <v>1.33795684589786E8</v>
      </c>
      <c r="N192" s="1">
        <v>3.07449999999999</v>
      </c>
      <c r="O192" s="1">
        <v>0.00443751540089421</v>
      </c>
      <c r="P192" s="1">
        <v>0.0477817569309828</v>
      </c>
      <c r="Q192" s="1">
        <v>353.732377092799</v>
      </c>
      <c r="R192" s="1">
        <v>1087.55019337181</v>
      </c>
      <c r="S192" s="1">
        <v>0.073794019795196</v>
      </c>
      <c r="T192" s="1">
        <v>0.00847810182887376</v>
      </c>
    </row>
    <row r="193" ht="15.75" customHeight="1">
      <c r="A193" s="1" t="s">
        <v>179</v>
      </c>
      <c r="B193" s="1" t="s">
        <v>285</v>
      </c>
      <c r="C193" s="1" t="s">
        <v>286</v>
      </c>
      <c r="D193" s="1" t="s">
        <v>287</v>
      </c>
      <c r="E193" s="1" t="s">
        <v>288</v>
      </c>
      <c r="F193" s="1">
        <v>1.38854647170647</v>
      </c>
      <c r="G193" s="1">
        <v>0.0283826023496863</v>
      </c>
      <c r="H193" s="1">
        <v>1493871.12190006</v>
      </c>
      <c r="I193" s="1">
        <v>1.8359682284438E7</v>
      </c>
      <c r="J193" s="1">
        <v>5.69256624989652E9</v>
      </c>
      <c r="K193" s="1">
        <v>1.61569844220058E8</v>
      </c>
      <c r="L193" s="1">
        <v>2074309.47549852</v>
      </c>
      <c r="M193" s="1">
        <v>2.54932720577082E7</v>
      </c>
      <c r="N193" s="1">
        <v>0.5577</v>
      </c>
      <c r="O193" s="1">
        <v>0.00792856107119699</v>
      </c>
      <c r="P193" s="1">
        <v>0.0690061023047965</v>
      </c>
      <c r="Q193" s="1">
        <v>353.732377092799</v>
      </c>
      <c r="R193" s="1">
        <v>197.276546704654</v>
      </c>
      <c r="S193" s="1">
        <v>0.0701318736386167</v>
      </c>
      <c r="T193" s="1">
        <v>0.0107531950968799</v>
      </c>
    </row>
    <row r="194" ht="15.75" customHeight="1">
      <c r="A194" s="1" t="s">
        <v>178</v>
      </c>
      <c r="B194" s="1" t="s">
        <v>254</v>
      </c>
      <c r="C194" s="1" t="s">
        <v>255</v>
      </c>
      <c r="D194" s="1" t="s">
        <v>256</v>
      </c>
      <c r="E194" s="1" t="s">
        <v>257</v>
      </c>
      <c r="F194" s="1">
        <v>1.01209695294904</v>
      </c>
      <c r="G194" s="1">
        <v>0.0208079855718963</v>
      </c>
      <c r="H194" s="1">
        <v>3300435.84710858</v>
      </c>
      <c r="I194" s="1">
        <v>1.94553645590787E7</v>
      </c>
      <c r="J194" s="1">
        <v>6.15143279436778E9</v>
      </c>
      <c r="K194" s="1">
        <v>1.27998924831695E8</v>
      </c>
      <c r="L194" s="1">
        <v>3340361.06426239</v>
      </c>
      <c r="M194" s="1">
        <v>1.96907151887564E7</v>
      </c>
      <c r="N194" s="1">
        <v>0.5811</v>
      </c>
      <c r="O194" s="1">
        <v>0.00752486786533634</v>
      </c>
      <c r="P194" s="1">
        <v>0.0671280448489155</v>
      </c>
      <c r="Q194" s="1">
        <v>354.957809704668</v>
      </c>
      <c r="R194" s="1">
        <v>206.265983219382</v>
      </c>
      <c r="S194" s="1">
        <v>0.0960929806228689</v>
      </c>
      <c r="T194" s="1">
        <v>0.0142162774841139</v>
      </c>
    </row>
    <row r="195" ht="15.75" customHeight="1">
      <c r="A195" s="1" t="s">
        <v>178</v>
      </c>
      <c r="B195" s="1" t="s">
        <v>258</v>
      </c>
      <c r="C195" s="1" t="s">
        <v>259</v>
      </c>
      <c r="D195" s="1" t="s">
        <v>260</v>
      </c>
      <c r="E195" s="1" t="s">
        <v>261</v>
      </c>
      <c r="F195" s="1">
        <v>354.957809704668</v>
      </c>
      <c r="G195" s="1">
        <v>7.18850027163942</v>
      </c>
      <c r="H195" s="1">
        <v>701.569400169661</v>
      </c>
      <c r="I195" s="1">
        <v>91189.2679318397</v>
      </c>
      <c r="J195" s="1">
        <v>1.74080525410374E7</v>
      </c>
      <c r="K195" s="1">
        <v>1.2513779041996E8</v>
      </c>
      <c r="L195" s="1">
        <v>249027.537640041</v>
      </c>
      <c r="M195" s="1">
        <v>3.23683428136579E7</v>
      </c>
      <c r="N195" s="1">
        <v>1.49</v>
      </c>
      <c r="O195" s="1">
        <v>0.0152852544315995</v>
      </c>
      <c r="P195" s="1">
        <v>0.0813277721244114</v>
      </c>
      <c r="Q195" s="1">
        <v>354.957809704668</v>
      </c>
      <c r="R195" s="1">
        <v>528.887136459956</v>
      </c>
      <c r="S195" s="1">
        <v>0.153853495805472</v>
      </c>
      <c r="T195" s="1">
        <v>0.0377155607478516</v>
      </c>
    </row>
    <row r="196" ht="15.75" customHeight="1">
      <c r="A196" s="1" t="s">
        <v>178</v>
      </c>
      <c r="B196" s="1" t="s">
        <v>262</v>
      </c>
      <c r="C196" s="1" t="s">
        <v>263</v>
      </c>
      <c r="D196" s="1" t="s">
        <v>264</v>
      </c>
      <c r="E196" s="1" t="s">
        <v>2</v>
      </c>
      <c r="F196" s="1">
        <v>1.00266079889302</v>
      </c>
      <c r="G196" s="1">
        <v>0.0213168977811203</v>
      </c>
      <c r="H196" s="1">
        <v>7329935.14690247</v>
      </c>
      <c r="I196" s="1">
        <v>2.25734948024004E9</v>
      </c>
      <c r="J196" s="1">
        <v>1.24884480129102E11</v>
      </c>
      <c r="K196" s="1">
        <v>2.66214969736042E9</v>
      </c>
      <c r="L196" s="1">
        <v>7349438.63022728</v>
      </c>
      <c r="M196" s="1">
        <v>2.26335583323823E9</v>
      </c>
      <c r="N196" s="1">
        <v>19.966</v>
      </c>
      <c r="O196" s="1">
        <v>0.0711921693533217</v>
      </c>
      <c r="P196" s="1">
        <v>0.0997888600006926</v>
      </c>
      <c r="Q196" s="1">
        <v>354.957809704668</v>
      </c>
      <c r="R196" s="1">
        <v>7087.08762856341</v>
      </c>
      <c r="S196" s="1">
        <v>0.0278081693926279</v>
      </c>
      <c r="T196" s="1">
        <v>0.0235938732355265</v>
      </c>
    </row>
    <row r="197" ht="15.75" customHeight="1">
      <c r="A197" s="1" t="s">
        <v>178</v>
      </c>
      <c r="B197" s="1" t="s">
        <v>265</v>
      </c>
      <c r="C197" s="1" t="s">
        <v>266</v>
      </c>
      <c r="D197" s="1" t="s">
        <v>267</v>
      </c>
      <c r="E197" s="1" t="s">
        <v>268</v>
      </c>
      <c r="F197" s="1">
        <v>1622.26591800499</v>
      </c>
      <c r="G197" s="1">
        <v>32.5084128174384</v>
      </c>
      <c r="H197" s="1">
        <v>245.379661281299</v>
      </c>
      <c r="I197" s="1">
        <v>114684.727291455</v>
      </c>
      <c r="J197" s="1">
        <v>8.23881106009941E7</v>
      </c>
      <c r="K197" s="1">
        <v>2.67830671066589E9</v>
      </c>
      <c r="L197" s="1">
        <v>398071.061468263</v>
      </c>
      <c r="M197" s="1">
        <v>1.86049124400626E8</v>
      </c>
      <c r="N197" s="1">
        <v>3.20349999999999</v>
      </c>
      <c r="O197" s="1">
        <v>0.00149443439199914</v>
      </c>
      <c r="P197" s="1">
        <v>0.0272952427739916</v>
      </c>
      <c r="Q197" s="1">
        <v>354.957809704668</v>
      </c>
      <c r="R197" s="1">
        <v>1137.1073433889</v>
      </c>
      <c r="S197" s="1">
        <v>0.0549949930610318</v>
      </c>
      <c r="T197" s="1">
        <v>0.00372606906498229</v>
      </c>
    </row>
    <row r="198" ht="15.75" customHeight="1">
      <c r="A198" s="1" t="s">
        <v>178</v>
      </c>
      <c r="B198" s="1" t="s">
        <v>269</v>
      </c>
      <c r="C198" s="1" t="s">
        <v>270</v>
      </c>
      <c r="D198" s="1" t="s">
        <v>271</v>
      </c>
      <c r="E198" s="1" t="s">
        <v>272</v>
      </c>
      <c r="F198" s="1">
        <v>28.4084537617184</v>
      </c>
      <c r="G198" s="1">
        <v>0.573725838945626</v>
      </c>
      <c r="H198" s="1">
        <v>33317.7920223111</v>
      </c>
      <c r="I198" s="1">
        <v>812629.764591178</v>
      </c>
      <c r="J198" s="1">
        <v>6.46811835094376E8</v>
      </c>
      <c r="K198" s="1">
        <v>3.71092662729481E8</v>
      </c>
      <c r="L198" s="1">
        <v>946506.954108379</v>
      </c>
      <c r="M198" s="1">
        <v>2.30855550927846E7</v>
      </c>
      <c r="N198" s="1">
        <v>0.5811</v>
      </c>
      <c r="O198" s="1">
        <v>0.00195085028956132</v>
      </c>
      <c r="P198" s="1">
        <v>0.0426550931649618</v>
      </c>
      <c r="Q198" s="1">
        <v>354.957809704668</v>
      </c>
      <c r="R198" s="1">
        <v>206.265983219382</v>
      </c>
      <c r="S198" s="1">
        <v>0.0814047599312328</v>
      </c>
      <c r="T198" s="1">
        <v>0.004880948084788</v>
      </c>
    </row>
    <row r="199" ht="15.75" customHeight="1">
      <c r="A199" s="1" t="s">
        <v>178</v>
      </c>
      <c r="B199" s="1" t="s">
        <v>273</v>
      </c>
      <c r="C199" s="1" t="s">
        <v>274</v>
      </c>
      <c r="D199" s="1" t="s">
        <v>275</v>
      </c>
      <c r="E199" s="1" t="s">
        <v>3</v>
      </c>
      <c r="F199" s="1">
        <v>1.00153522522183</v>
      </c>
      <c r="G199" s="1">
        <v>0.0218086547588245</v>
      </c>
      <c r="H199" s="1">
        <v>2746734.535973</v>
      </c>
      <c r="I199" s="1">
        <v>2.42236982997952E9</v>
      </c>
      <c r="J199" s="1">
        <v>1.34648662808067E11</v>
      </c>
      <c r="K199" s="1">
        <v>2.93650620091852E9</v>
      </c>
      <c r="L199" s="1">
        <v>2750951.39211031</v>
      </c>
      <c r="M199" s="1">
        <v>2.42608871323912E9</v>
      </c>
      <c r="N199" s="1">
        <v>19.966</v>
      </c>
      <c r="O199" s="1">
        <v>0.0543400478908016</v>
      </c>
      <c r="P199" s="1">
        <v>0.0716379700306353</v>
      </c>
      <c r="Q199" s="1">
        <v>354.957809704668</v>
      </c>
      <c r="R199" s="1">
        <v>7087.08762856341</v>
      </c>
      <c r="S199" s="1">
        <v>0.0259190091550109</v>
      </c>
      <c r="T199" s="1">
        <v>0.0213661974342289</v>
      </c>
    </row>
    <row r="200" ht="15.75" customHeight="1">
      <c r="A200" s="1" t="s">
        <v>178</v>
      </c>
      <c r="B200" s="1" t="s">
        <v>276</v>
      </c>
      <c r="C200" s="1" t="s">
        <v>277</v>
      </c>
      <c r="D200" s="1" t="s">
        <v>278</v>
      </c>
      <c r="E200" s="1" t="s">
        <v>4</v>
      </c>
      <c r="F200" s="1">
        <v>1.00125824730074</v>
      </c>
      <c r="G200" s="1">
        <v>0.0209660028560106</v>
      </c>
      <c r="H200" s="1">
        <v>616230.652544</v>
      </c>
      <c r="I200" s="1">
        <v>5.06394241138018E8</v>
      </c>
      <c r="J200" s="1">
        <v>3.07361643867131E10</v>
      </c>
      <c r="K200" s="1">
        <v>6.44414510314639E8</v>
      </c>
      <c r="L200" s="1">
        <v>617006.023099201</v>
      </c>
      <c r="M200" s="1">
        <v>5.07031410325044E8</v>
      </c>
      <c r="N200" s="1">
        <v>2.8757</v>
      </c>
      <c r="O200" s="1">
        <v>0.0292297654625262</v>
      </c>
      <c r="P200" s="1">
        <v>0.0402506785783871</v>
      </c>
      <c r="Q200" s="1">
        <v>354.957809704668</v>
      </c>
      <c r="R200" s="1">
        <v>1020.75217336771</v>
      </c>
      <c r="S200" s="1">
        <v>0.0177915634745233</v>
      </c>
      <c r="T200" s="1">
        <v>0.0139722831951327</v>
      </c>
    </row>
    <row r="201" ht="15.75" customHeight="1">
      <c r="A201" s="1" t="s">
        <v>178</v>
      </c>
      <c r="B201" s="1" t="s">
        <v>279</v>
      </c>
      <c r="C201" s="1" t="s">
        <v>280</v>
      </c>
      <c r="D201" s="1" t="s">
        <v>281</v>
      </c>
      <c r="E201" s="1" t="s">
        <v>282</v>
      </c>
      <c r="F201" s="1">
        <v>54073.4311599504</v>
      </c>
      <c r="G201" s="1">
        <v>1092.50613198118</v>
      </c>
      <c r="H201" s="1">
        <v>6.97621265</v>
      </c>
      <c r="I201" s="1">
        <v>338.70529972</v>
      </c>
      <c r="J201" s="1">
        <v>1394729.87194511</v>
      </c>
      <c r="K201" s="1">
        <v>1.52375093755736E9</v>
      </c>
      <c r="L201" s="1">
        <v>377227.75448695</v>
      </c>
      <c r="M201" s="1">
        <v>1.83149577079198E7</v>
      </c>
      <c r="N201" s="1">
        <v>0.0</v>
      </c>
      <c r="O201" s="1">
        <v>2.27057061101376E-4</v>
      </c>
      <c r="P201" s="1">
        <v>0.0238857612877525</v>
      </c>
      <c r="Q201" s="1">
        <v>354.957809704668</v>
      </c>
      <c r="R201" s="1">
        <v>0.0</v>
      </c>
      <c r="S201" s="1">
        <v>0.0</v>
      </c>
      <c r="T201" s="1">
        <v>0.0</v>
      </c>
    </row>
    <row r="202" ht="15.75" customHeight="1">
      <c r="A202" s="1" t="s">
        <v>178</v>
      </c>
      <c r="B202" s="1" t="s">
        <v>283</v>
      </c>
      <c r="C202" s="1" t="s">
        <v>284</v>
      </c>
      <c r="D202" s="1" t="s">
        <v>281</v>
      </c>
      <c r="E202" s="1" t="s">
        <v>282</v>
      </c>
      <c r="F202" s="1">
        <v>54073.4311599504</v>
      </c>
      <c r="G202" s="1">
        <v>1081.62906014558</v>
      </c>
      <c r="H202" s="1">
        <v>0.45844761</v>
      </c>
      <c r="I202" s="1">
        <v>2507.65663243</v>
      </c>
      <c r="J202" s="1">
        <v>1093391.01099483</v>
      </c>
      <c r="K202" s="1">
        <v>1.18264349159396E9</v>
      </c>
      <c r="L202" s="1">
        <v>24789.8352797788</v>
      </c>
      <c r="M202" s="1">
        <v>1.35597598286496E8</v>
      </c>
      <c r="N202" s="1">
        <v>3.20349999999999</v>
      </c>
      <c r="O202" s="1">
        <v>0.00420961463933022</v>
      </c>
      <c r="P202" s="1">
        <v>0.0468596099416587</v>
      </c>
      <c r="Q202" s="1">
        <v>354.957809704668</v>
      </c>
      <c r="R202" s="1">
        <v>1137.1073433889</v>
      </c>
      <c r="S202" s="1">
        <v>0.0762180142471533</v>
      </c>
      <c r="T202" s="1">
        <v>0.00845818040059698</v>
      </c>
    </row>
    <row r="203" ht="15.75" customHeight="1">
      <c r="A203" s="1" t="s">
        <v>178</v>
      </c>
      <c r="B203" s="1" t="s">
        <v>285</v>
      </c>
      <c r="C203" s="1" t="s">
        <v>286</v>
      </c>
      <c r="D203" s="1" t="s">
        <v>287</v>
      </c>
      <c r="E203" s="1" t="s">
        <v>288</v>
      </c>
      <c r="F203" s="1">
        <v>1.45371716606049</v>
      </c>
      <c r="G203" s="1">
        <v>0.0297140982481423</v>
      </c>
      <c r="H203" s="1">
        <v>1493053.66808518</v>
      </c>
      <c r="I203" s="1">
        <v>1.83564124691785E7</v>
      </c>
      <c r="J203" s="1">
        <v>5.69001236325198E9</v>
      </c>
      <c r="K203" s="1">
        <v>1.69073586394813E8</v>
      </c>
      <c r="L203" s="1">
        <v>2170477.74714502</v>
      </c>
      <c r="M203" s="1">
        <v>2.66850319137318E7</v>
      </c>
      <c r="N203" s="1">
        <v>0.5811</v>
      </c>
      <c r="O203" s="1">
        <v>0.00793251562956154</v>
      </c>
      <c r="P203" s="1">
        <v>0.0690207248283685</v>
      </c>
      <c r="Q203" s="1">
        <v>354.957809704668</v>
      </c>
      <c r="R203" s="1">
        <v>206.265983219382</v>
      </c>
      <c r="S203" s="1">
        <v>0.0700500924464062</v>
      </c>
      <c r="T203" s="1">
        <v>0.010744155385159</v>
      </c>
    </row>
    <row r="204" ht="15.75" customHeight="1">
      <c r="A204" s="1" t="s">
        <v>67</v>
      </c>
      <c r="B204" s="1" t="s">
        <v>265</v>
      </c>
      <c r="C204" s="1" t="s">
        <v>266</v>
      </c>
      <c r="D204" s="1" t="s">
        <v>267</v>
      </c>
      <c r="E204" s="1" t="s">
        <v>268</v>
      </c>
      <c r="F204" s="1">
        <v>610.348233709379</v>
      </c>
      <c r="G204" s="1">
        <v>12.2250125800511</v>
      </c>
      <c r="H204" s="1">
        <v>102.088944706745</v>
      </c>
      <c r="I204" s="1">
        <v>29652.0397202566</v>
      </c>
      <c r="J204" s="1">
        <v>5.52391221768427E7</v>
      </c>
      <c r="K204" s="1">
        <v>6.75298963522885E8</v>
      </c>
      <c r="L204" s="1">
        <v>62309.8070830167</v>
      </c>
      <c r="M204" s="1">
        <v>1.80980700691389E7</v>
      </c>
      <c r="N204" s="1">
        <v>0.440442191486945</v>
      </c>
      <c r="O204" s="1">
        <v>5.53384712733917E-4</v>
      </c>
      <c r="P204" s="1">
        <v>0.0229658978419395</v>
      </c>
      <c r="Q204" s="1">
        <v>128.658614235066</v>
      </c>
      <c r="R204" s="1">
        <v>56.666682007366</v>
      </c>
      <c r="S204" s="1">
        <v>0.0278069071194624</v>
      </c>
      <c r="T204" s="1">
        <v>7.35351530367855E-4</v>
      </c>
    </row>
    <row r="205" ht="15.75" customHeight="1">
      <c r="A205" s="1" t="s">
        <v>67</v>
      </c>
      <c r="B205" s="1" t="s">
        <v>269</v>
      </c>
      <c r="C205" s="1" t="s">
        <v>270</v>
      </c>
      <c r="D205" s="1" t="s">
        <v>271</v>
      </c>
      <c r="E205" s="1" t="s">
        <v>272</v>
      </c>
      <c r="F205" s="1">
        <v>3.90208855967132</v>
      </c>
      <c r="G205" s="1">
        <v>0.0785257247368106</v>
      </c>
      <c r="H205" s="1">
        <v>20360.3377465158</v>
      </c>
      <c r="I205" s="1">
        <v>2689446.58387204</v>
      </c>
      <c r="J205" s="1">
        <v>8.0879826217744E8</v>
      </c>
      <c r="K205" s="1">
        <v>6.35114697033564E7</v>
      </c>
      <c r="L205" s="1">
        <v>79447.8409917237</v>
      </c>
      <c r="M205" s="1">
        <v>1.04944587467742E7</v>
      </c>
      <c r="N205" s="1">
        <v>0.262502539932711</v>
      </c>
      <c r="O205" s="1">
        <v>0.0106525320010584</v>
      </c>
      <c r="P205" s="1">
        <v>0.0819941788515046</v>
      </c>
      <c r="Q205" s="1">
        <v>128.658614235066</v>
      </c>
      <c r="R205" s="1">
        <v>33.7732130209277</v>
      </c>
      <c r="S205" s="1">
        <v>0.0285914048683275</v>
      </c>
      <c r="T205" s="1">
        <v>0.00466910313724633</v>
      </c>
    </row>
    <row r="206" ht="15.75" customHeight="1">
      <c r="A206" s="1" t="s">
        <v>67</v>
      </c>
      <c r="B206" s="1" t="s">
        <v>273</v>
      </c>
      <c r="C206" s="1" t="s">
        <v>274</v>
      </c>
      <c r="D206" s="1" t="s">
        <v>275</v>
      </c>
      <c r="E206" s="1" t="s">
        <v>3</v>
      </c>
      <c r="F206" s="1">
        <v>0.99996796105952</v>
      </c>
      <c r="G206" s="1">
        <v>0.0212981529456715</v>
      </c>
      <c r="H206" s="1">
        <v>265083.963979</v>
      </c>
      <c r="I206" s="1">
        <v>3.74790010428712E8</v>
      </c>
      <c r="J206" s="1">
        <v>2.15592714513976E10</v>
      </c>
      <c r="K206" s="1">
        <v>4.59172660769116E8</v>
      </c>
      <c r="L206" s="1">
        <v>265075.470969656</v>
      </c>
      <c r="M206" s="1">
        <v>3.74778002553875E8</v>
      </c>
      <c r="N206" s="1">
        <v>8.97323632764753</v>
      </c>
      <c r="O206" s="1">
        <v>0.0451860836903734</v>
      </c>
      <c r="P206" s="1">
        <v>0.0586954515577533</v>
      </c>
      <c r="Q206" s="1">
        <v>128.658614235066</v>
      </c>
      <c r="R206" s="1">
        <v>1154.48415111888</v>
      </c>
      <c r="S206" s="1">
        <v>0.0273510846377105</v>
      </c>
      <c r="T206" s="1">
        <v>0.0222686689617095</v>
      </c>
    </row>
    <row r="207" ht="15.75" customHeight="1">
      <c r="A207" s="1" t="s">
        <v>67</v>
      </c>
      <c r="B207" s="1" t="s">
        <v>276</v>
      </c>
      <c r="C207" s="1" t="s">
        <v>277</v>
      </c>
      <c r="D207" s="1" t="s">
        <v>278</v>
      </c>
      <c r="E207" s="1" t="s">
        <v>4</v>
      </c>
      <c r="F207" s="1">
        <v>1.00072226831097</v>
      </c>
      <c r="G207" s="1">
        <v>0.020429028927847</v>
      </c>
      <c r="H207" s="1">
        <v>144371.422418</v>
      </c>
      <c r="I207" s="1">
        <v>4.1334491706012E7</v>
      </c>
      <c r="J207" s="1">
        <v>2.49050983199615E9</v>
      </c>
      <c r="K207" s="1">
        <v>5.0878697402937E7</v>
      </c>
      <c r="L207" s="1">
        <v>144475.697321422</v>
      </c>
      <c r="M207" s="1">
        <v>4.13643462995213E7</v>
      </c>
      <c r="N207" s="1">
        <v>1.24749285094046</v>
      </c>
      <c r="O207" s="1">
        <v>0.0344886029410222</v>
      </c>
      <c r="P207" s="1">
        <v>0.0536329123460253</v>
      </c>
      <c r="Q207" s="1">
        <v>128.658614235066</v>
      </c>
      <c r="R207" s="1">
        <v>160.500701470151</v>
      </c>
      <c r="S207" s="1">
        <v>0.0345729241489611</v>
      </c>
      <c r="T207" s="1">
        <v>0.0280183704142813</v>
      </c>
    </row>
    <row r="208" ht="15.75" customHeight="1">
      <c r="A208" s="1" t="s">
        <v>67</v>
      </c>
      <c r="B208" s="1" t="s">
        <v>279</v>
      </c>
      <c r="C208" s="1" t="s">
        <v>280</v>
      </c>
      <c r="D208" s="1" t="s">
        <v>281</v>
      </c>
      <c r="E208" s="1" t="s">
        <v>282</v>
      </c>
      <c r="F208" s="1">
        <v>19347.497888619</v>
      </c>
      <c r="G208" s="1">
        <v>390.643148652263</v>
      </c>
      <c r="H208" s="1">
        <v>1.25597332</v>
      </c>
      <c r="I208" s="1">
        <v>298.32130926</v>
      </c>
      <c r="J208" s="1">
        <v>1124873.06155377</v>
      </c>
      <c r="K208" s="1">
        <v>4.39423954599476E8</v>
      </c>
      <c r="L208" s="1">
        <v>24299.9411568618</v>
      </c>
      <c r="M208" s="1">
        <v>5771770.90103792</v>
      </c>
      <c r="N208" s="1">
        <v>0.122877897378887</v>
      </c>
      <c r="O208" s="1">
        <v>2.83228988678718E-4</v>
      </c>
      <c r="P208" s="1">
        <v>0.0242305381036018</v>
      </c>
      <c r="Q208" s="1">
        <v>128.658614235066</v>
      </c>
      <c r="R208" s="1">
        <v>15.8092999968863</v>
      </c>
      <c r="S208" s="1">
        <v>0.0242836477917844</v>
      </c>
      <c r="T208" s="1">
        <v>3.15210930737608E-4</v>
      </c>
    </row>
    <row r="209" ht="15.75" customHeight="1">
      <c r="A209" s="1" t="s">
        <v>67</v>
      </c>
      <c r="B209" s="1" t="s">
        <v>285</v>
      </c>
      <c r="C209" s="1" t="s">
        <v>286</v>
      </c>
      <c r="D209" s="1" t="s">
        <v>287</v>
      </c>
      <c r="E209" s="1" t="s">
        <v>288</v>
      </c>
      <c r="F209" s="1">
        <v>0.429129011791245</v>
      </c>
      <c r="G209" s="1">
        <v>0.00871939350437381</v>
      </c>
      <c r="H209" s="1">
        <v>1184206.54481577</v>
      </c>
      <c r="I209" s="1">
        <v>4.35946730883242E7</v>
      </c>
      <c r="J209" s="1">
        <v>6.92154714689112E9</v>
      </c>
      <c r="K209" s="1">
        <v>6.03516932328195E7</v>
      </c>
      <c r="L209" s="1">
        <v>508177.38433352</v>
      </c>
      <c r="M209" s="1">
        <v>1.87077389817549E7</v>
      </c>
      <c r="N209" s="1">
        <v>0.459972470028796</v>
      </c>
      <c r="O209" s="1">
        <v>0.0175441571285008</v>
      </c>
      <c r="P209" s="1">
        <v>0.118736413624565</v>
      </c>
      <c r="Q209" s="1">
        <v>128.658614235066</v>
      </c>
      <c r="R209" s="1">
        <v>59.1794205801854</v>
      </c>
      <c r="S209" s="1">
        <v>0.0280975258303282</v>
      </c>
      <c r="T209" s="1">
        <v>0.00862674220065984</v>
      </c>
    </row>
    <row r="210" ht="15.75" customHeight="1">
      <c r="A210" s="1" t="s">
        <v>166</v>
      </c>
      <c r="B210" s="1" t="s">
        <v>254</v>
      </c>
      <c r="C210" s="1" t="s">
        <v>255</v>
      </c>
      <c r="D210" s="1" t="s">
        <v>256</v>
      </c>
      <c r="E210" s="1" t="s">
        <v>257</v>
      </c>
      <c r="F210" s="1">
        <v>0.749685777518817</v>
      </c>
      <c r="G210" s="1">
        <v>0.0154073571403962</v>
      </c>
      <c r="H210" s="1">
        <v>3284487.20726003</v>
      </c>
      <c r="I210" s="1">
        <v>2.84574397886069E7</v>
      </c>
      <c r="J210" s="1">
        <v>6.50710889828145E9</v>
      </c>
      <c r="K210" s="1">
        <v>1.00257350747272E8</v>
      </c>
      <c r="L210" s="1">
        <v>2462333.34572534</v>
      </c>
      <c r="M210" s="1">
        <v>2.13341378741167E7</v>
      </c>
      <c r="N210" s="1">
        <v>0.514799999999999</v>
      </c>
      <c r="O210" s="1">
        <v>0.0132223612144188</v>
      </c>
      <c r="P210" s="1">
        <v>0.0857799301949719</v>
      </c>
      <c r="Q210" s="1">
        <v>438.604552320855</v>
      </c>
      <c r="R210" s="1">
        <v>225.793623534776</v>
      </c>
      <c r="S210" s="1">
        <v>0.0971339035576899</v>
      </c>
      <c r="T210" s="1">
        <v>0.0199241034792276</v>
      </c>
    </row>
    <row r="211" ht="15.75" customHeight="1">
      <c r="A211" s="1" t="s">
        <v>166</v>
      </c>
      <c r="B211" s="1" t="s">
        <v>258</v>
      </c>
      <c r="C211" s="1" t="s">
        <v>259</v>
      </c>
      <c r="D211" s="1" t="s">
        <v>260</v>
      </c>
      <c r="E211" s="1" t="s">
        <v>261</v>
      </c>
      <c r="F211" s="1">
        <v>438.604552320855</v>
      </c>
      <c r="G211" s="1">
        <v>8.87739246526121</v>
      </c>
      <c r="H211" s="1">
        <v>635.033826300328</v>
      </c>
      <c r="I211" s="1">
        <v>90943.5936380979</v>
      </c>
      <c r="J211" s="1">
        <v>1.71423685379222E7</v>
      </c>
      <c r="K211" s="1">
        <v>1.52179533295281E8</v>
      </c>
      <c r="L211" s="1">
        <v>278528.727093055</v>
      </c>
      <c r="M211" s="1">
        <v>3.98882741740877E7</v>
      </c>
      <c r="N211" s="1">
        <v>1.32</v>
      </c>
      <c r="O211" s="1">
        <v>0.0156258129258592</v>
      </c>
      <c r="P211" s="1">
        <v>0.0821212830523685</v>
      </c>
      <c r="Q211" s="1">
        <v>438.604552320855</v>
      </c>
      <c r="R211" s="1">
        <v>578.958009063529</v>
      </c>
      <c r="S211" s="1">
        <v>0.135558730507052</v>
      </c>
      <c r="T211" s="1">
        <v>0.0338868896805495</v>
      </c>
    </row>
    <row r="212" ht="15.75" customHeight="1">
      <c r="A212" s="1" t="s">
        <v>166</v>
      </c>
      <c r="B212" s="1" t="s">
        <v>262</v>
      </c>
      <c r="C212" s="1" t="s">
        <v>263</v>
      </c>
      <c r="D212" s="1" t="s">
        <v>264</v>
      </c>
      <c r="E212" s="1" t="s">
        <v>2</v>
      </c>
      <c r="F212" s="1">
        <v>1.001621681228</v>
      </c>
      <c r="G212" s="1">
        <v>0.02124382360633</v>
      </c>
      <c r="H212" s="1">
        <v>6213526.36857617</v>
      </c>
      <c r="I212" s="1">
        <v>2.24582483843689E9</v>
      </c>
      <c r="J212" s="1">
        <v>1.24389009847642E11</v>
      </c>
      <c r="K212" s="1">
        <v>2.64249818376936E9</v>
      </c>
      <c r="L212" s="1">
        <v>6223602.72764783</v>
      </c>
      <c r="M212" s="1">
        <v>2.24946685041879E9</v>
      </c>
      <c r="N212" s="1">
        <v>17.688</v>
      </c>
      <c r="O212" s="1">
        <v>0.0717823712334129</v>
      </c>
      <c r="P212" s="1">
        <v>0.100548517494202</v>
      </c>
      <c r="Q212" s="1">
        <v>438.604552320855</v>
      </c>
      <c r="R212" s="1">
        <v>7758.03732145129</v>
      </c>
      <c r="S212" s="1">
        <v>0.0306715023765793</v>
      </c>
      <c r="T212" s="1">
        <v>0.0260508794840577</v>
      </c>
    </row>
    <row r="213" ht="15.75" customHeight="1">
      <c r="A213" s="1" t="s">
        <v>166</v>
      </c>
      <c r="B213" s="1" t="s">
        <v>265</v>
      </c>
      <c r="C213" s="1" t="s">
        <v>266</v>
      </c>
      <c r="D213" s="1" t="s">
        <v>267</v>
      </c>
      <c r="E213" s="1" t="s">
        <v>268</v>
      </c>
      <c r="F213" s="1">
        <v>1758.89811579532</v>
      </c>
      <c r="G213" s="1">
        <v>35.2439941719241</v>
      </c>
      <c r="H213" s="1">
        <v>220.765950903132</v>
      </c>
      <c r="I213" s="1">
        <v>113864.912066383</v>
      </c>
      <c r="J213" s="1">
        <v>6.78495343714195E7</v>
      </c>
      <c r="K213" s="1">
        <v>2.39128859395407E9</v>
      </c>
      <c r="L213" s="1">
        <v>388304.815075283</v>
      </c>
      <c r="M213" s="1">
        <v>2.00276779288762E8</v>
      </c>
      <c r="N213" s="1">
        <v>2.83799999999999</v>
      </c>
      <c r="O213" s="1">
        <v>0.00190289826871503</v>
      </c>
      <c r="P213" s="1">
        <v>0.0287790857593892</v>
      </c>
      <c r="Q213" s="1">
        <v>438.604552320855</v>
      </c>
      <c r="R213" s="1">
        <v>1244.75971948658</v>
      </c>
      <c r="S213" s="1">
        <v>0.055950246428672</v>
      </c>
      <c r="T213" s="1">
        <v>0.00457030803524016</v>
      </c>
    </row>
    <row r="214" ht="15.75" customHeight="1">
      <c r="A214" s="1" t="s">
        <v>166</v>
      </c>
      <c r="B214" s="1" t="s">
        <v>269</v>
      </c>
      <c r="C214" s="1" t="s">
        <v>270</v>
      </c>
      <c r="D214" s="1" t="s">
        <v>271</v>
      </c>
      <c r="E214" s="1" t="s">
        <v>272</v>
      </c>
      <c r="F214" s="1">
        <v>30.6324901261822</v>
      </c>
      <c r="G214" s="1">
        <v>0.618583931689603</v>
      </c>
      <c r="H214" s="1">
        <v>32927.7025732069</v>
      </c>
      <c r="I214" s="1">
        <v>705260.423331424</v>
      </c>
      <c r="J214" s="1">
        <v>5.51391447470558E8</v>
      </c>
      <c r="K214" s="1">
        <v>3.41081889476359E8</v>
      </c>
      <c r="L214" s="1">
        <v>1008657.52395162</v>
      </c>
      <c r="M214" s="1">
        <v>2.16038829540869E7</v>
      </c>
      <c r="N214" s="1">
        <v>0.514799999999999</v>
      </c>
      <c r="O214" s="1">
        <v>0.0020051616869281</v>
      </c>
      <c r="P214" s="1">
        <v>0.0430676059450265</v>
      </c>
      <c r="Q214" s="1">
        <v>438.604552320855</v>
      </c>
      <c r="R214" s="1">
        <v>225.793623534776</v>
      </c>
      <c r="S214" s="1">
        <v>0.0958649049721274</v>
      </c>
      <c r="T214" s="1">
        <v>0.00581585427680741</v>
      </c>
    </row>
    <row r="215" ht="15.75" customHeight="1">
      <c r="A215" s="1" t="s">
        <v>166</v>
      </c>
      <c r="B215" s="1" t="s">
        <v>273</v>
      </c>
      <c r="C215" s="1" t="s">
        <v>274</v>
      </c>
      <c r="D215" s="1" t="s">
        <v>275</v>
      </c>
      <c r="E215" s="1" t="s">
        <v>3</v>
      </c>
      <c r="F215" s="1">
        <v>1.00019554321752</v>
      </c>
      <c r="G215" s="1">
        <v>0.0217409976366869</v>
      </c>
      <c r="H215" s="1">
        <v>2367532.457402</v>
      </c>
      <c r="I215" s="1">
        <v>1.80409535899003E9</v>
      </c>
      <c r="J215" s="1">
        <v>1.08773117693752E11</v>
      </c>
      <c r="K215" s="1">
        <v>2.36483609471493E9</v>
      </c>
      <c r="L215" s="1">
        <v>2367995.4123163</v>
      </c>
      <c r="M215" s="1">
        <v>1.80444813760125E9</v>
      </c>
      <c r="N215" s="1">
        <v>17.688</v>
      </c>
      <c r="O215" s="1">
        <v>0.027318447802594</v>
      </c>
      <c r="P215" s="1">
        <v>0.0389053126452885</v>
      </c>
      <c r="Q215" s="1">
        <v>438.604552320855</v>
      </c>
      <c r="R215" s="1">
        <v>7758.03732145129</v>
      </c>
      <c r="S215" s="1">
        <v>0.0383789207498073</v>
      </c>
      <c r="T215" s="1">
        <v>0.0291536463182795</v>
      </c>
    </row>
    <row r="216" ht="15.75" customHeight="1">
      <c r="A216" s="1" t="s">
        <v>166</v>
      </c>
      <c r="B216" s="1" t="s">
        <v>276</v>
      </c>
      <c r="C216" s="1" t="s">
        <v>277</v>
      </c>
      <c r="D216" s="1" t="s">
        <v>278</v>
      </c>
      <c r="E216" s="1" t="s">
        <v>4</v>
      </c>
      <c r="F216" s="1">
        <v>1.00036043164877</v>
      </c>
      <c r="G216" s="1">
        <v>0.0209177269771673</v>
      </c>
      <c r="H216" s="1">
        <v>555242.323001</v>
      </c>
      <c r="I216" s="1">
        <v>3.38794909624366E8</v>
      </c>
      <c r="J216" s="1">
        <v>3.51518622870006E10</v>
      </c>
      <c r="K216" s="1">
        <v>7.35297058058464E8</v>
      </c>
      <c r="L216" s="1">
        <v>555442.449906949</v>
      </c>
      <c r="M216" s="1">
        <v>3.38917022032238E8</v>
      </c>
      <c r="N216" s="1">
        <v>2.5476</v>
      </c>
      <c r="O216" s="1">
        <v>0.00965191172388424</v>
      </c>
      <c r="P216" s="1">
        <v>0.0230469087949587</v>
      </c>
      <c r="Q216" s="1">
        <v>438.604552320855</v>
      </c>
      <c r="R216" s="1">
        <v>1117.38895749261</v>
      </c>
      <c r="S216" s="1">
        <v>0.0293011208443738</v>
      </c>
      <c r="T216" s="1">
        <v>0.0134008259624935</v>
      </c>
    </row>
    <row r="217" ht="15.75" customHeight="1">
      <c r="A217" s="1" t="s">
        <v>166</v>
      </c>
      <c r="B217" s="1" t="s">
        <v>279</v>
      </c>
      <c r="C217" s="1" t="s">
        <v>280</v>
      </c>
      <c r="D217" s="1" t="s">
        <v>281</v>
      </c>
      <c r="E217" s="1" t="s">
        <v>282</v>
      </c>
      <c r="F217" s="1">
        <v>56980.842039103</v>
      </c>
      <c r="G217" s="1">
        <v>1151.19928120745</v>
      </c>
      <c r="H217" s="1">
        <v>6.50885913</v>
      </c>
      <c r="I217" s="1">
        <v>2758.53396469</v>
      </c>
      <c r="J217" s="1">
        <v>2127392.02167905</v>
      </c>
      <c r="K217" s="1">
        <v>2.44905216620338E9</v>
      </c>
      <c r="L217" s="1">
        <v>370880.273941303</v>
      </c>
      <c r="M217" s="1">
        <v>1.57183588101501E8</v>
      </c>
      <c r="N217" s="1">
        <v>2.83799999999999</v>
      </c>
      <c r="O217" s="1">
        <v>0.0020267755853327</v>
      </c>
      <c r="P217" s="1">
        <v>0.0400920530534443</v>
      </c>
      <c r="Q217" s="1">
        <v>438.604552320855</v>
      </c>
      <c r="R217" s="1">
        <v>1244.75971948658</v>
      </c>
      <c r="S217" s="1">
        <v>0.0718274875224698</v>
      </c>
      <c r="T217" s="1">
        <v>0.00446227283791311</v>
      </c>
    </row>
    <row r="218" ht="15.75" customHeight="1">
      <c r="A218" s="1" t="s">
        <v>166</v>
      </c>
      <c r="B218" s="1" t="s">
        <v>285</v>
      </c>
      <c r="C218" s="1" t="s">
        <v>286</v>
      </c>
      <c r="D218" s="1" t="s">
        <v>287</v>
      </c>
      <c r="E218" s="1" t="s">
        <v>288</v>
      </c>
      <c r="F218" s="1">
        <v>1.33105658898101</v>
      </c>
      <c r="G218" s="1">
        <v>0.0271986795103134</v>
      </c>
      <c r="H218" s="1">
        <v>1481310.26027741</v>
      </c>
      <c r="I218" s="1">
        <v>1.87879972543257E7</v>
      </c>
      <c r="J218" s="1">
        <v>5.66726465824114E9</v>
      </c>
      <c r="K218" s="1">
        <v>1.54142115139627E8</v>
      </c>
      <c r="L218" s="1">
        <v>1971707.78226743</v>
      </c>
      <c r="M218" s="1">
        <v>2.50078875391276E7</v>
      </c>
      <c r="N218" s="1">
        <v>0.514799999999999</v>
      </c>
      <c r="O218" s="1">
        <v>0.00831542503403315</v>
      </c>
      <c r="P218" s="1">
        <v>0.070419559486091</v>
      </c>
      <c r="Q218" s="1">
        <v>438.604552320855</v>
      </c>
      <c r="R218" s="1">
        <v>225.793623534776</v>
      </c>
      <c r="S218" s="1">
        <v>0.0822958408528371</v>
      </c>
      <c r="T218" s="1">
        <v>0.0129144583498623</v>
      </c>
    </row>
    <row r="219" ht="15.75" customHeight="1">
      <c r="A219" s="1" t="s">
        <v>66</v>
      </c>
      <c r="B219" s="1" t="s">
        <v>254</v>
      </c>
      <c r="C219" s="1" t="s">
        <v>255</v>
      </c>
      <c r="D219" s="1" t="s">
        <v>256</v>
      </c>
      <c r="E219" s="1" t="s">
        <v>257</v>
      </c>
      <c r="F219" s="1">
        <v>0.239007521221655</v>
      </c>
      <c r="G219" s="1">
        <v>0.0048911623590247</v>
      </c>
      <c r="H219" s="1">
        <v>3143728.35745743</v>
      </c>
      <c r="I219" s="1">
        <v>619963.856746676</v>
      </c>
      <c r="J219" s="1">
        <v>2.20055080385344E9</v>
      </c>
      <c r="K219" s="1">
        <v>1.07632512609295E7</v>
      </c>
      <c r="L219" s="1">
        <v>751374.72211013</v>
      </c>
      <c r="M219" s="1">
        <v>148176.02464804</v>
      </c>
      <c r="N219" s="1">
        <v>0.0044065043780245</v>
      </c>
      <c r="O219" s="1">
        <v>1.64255723104522E-4</v>
      </c>
      <c r="P219" s="1">
        <v>0.024146693473219</v>
      </c>
      <c r="Q219" s="1">
        <v>110.476638044236</v>
      </c>
      <c r="R219" s="1">
        <v>0.486815789211358</v>
      </c>
      <c r="S219" s="1">
        <v>0.029196980516617</v>
      </c>
      <c r="T219" s="1">
        <v>3.96288149958401E-4</v>
      </c>
    </row>
    <row r="220" ht="15.75" customHeight="1">
      <c r="A220" s="1" t="s">
        <v>66</v>
      </c>
      <c r="B220" s="1" t="s">
        <v>258</v>
      </c>
      <c r="C220" s="1" t="s">
        <v>259</v>
      </c>
      <c r="D220" s="1" t="s">
        <v>260</v>
      </c>
      <c r="E220" s="1" t="s">
        <v>261</v>
      </c>
      <c r="F220" s="1">
        <v>110.476638044236</v>
      </c>
      <c r="G220" s="1">
        <v>2.21485235235007</v>
      </c>
      <c r="H220" s="1">
        <v>70.0447538957415</v>
      </c>
      <c r="I220" s="1">
        <v>37490.6159378498</v>
      </c>
      <c r="J220" s="1">
        <v>6313974.90511986</v>
      </c>
      <c r="K220" s="1">
        <v>1.3984522171284E7</v>
      </c>
      <c r="L220" s="1">
        <v>7738.30892303748</v>
      </c>
      <c r="M220" s="1">
        <v>4141837.20702133</v>
      </c>
      <c r="N220" s="1">
        <v>0.112339828896593</v>
      </c>
      <c r="O220" s="1">
        <v>0.0207400326103865</v>
      </c>
      <c r="P220" s="1">
        <v>0.09049239488887</v>
      </c>
      <c r="Q220" s="1">
        <v>110.476638044236</v>
      </c>
      <c r="R220" s="1">
        <v>12.4109266149604</v>
      </c>
      <c r="S220" s="1">
        <v>0.0265957269943559</v>
      </c>
      <c r="T220" s="1">
        <v>0.00780450382946784</v>
      </c>
    </row>
    <row r="221" ht="15.75" customHeight="1">
      <c r="A221" s="1" t="s">
        <v>66</v>
      </c>
      <c r="B221" s="1" t="s">
        <v>262</v>
      </c>
      <c r="C221" s="1" t="s">
        <v>263</v>
      </c>
      <c r="D221" s="1" t="s">
        <v>264</v>
      </c>
      <c r="E221" s="1" t="s">
        <v>2</v>
      </c>
      <c r="F221" s="1">
        <v>1.00427698432872</v>
      </c>
      <c r="G221" s="1">
        <v>0.0208929160001271</v>
      </c>
      <c r="H221" s="1">
        <v>1058746.28809964</v>
      </c>
      <c r="I221" s="1">
        <v>1.2665211801861E9</v>
      </c>
      <c r="J221" s="1">
        <v>7.5683510820242E10</v>
      </c>
      <c r="K221" s="1">
        <v>1.58124923416202E9</v>
      </c>
      <c r="L221" s="1">
        <v>1063274.52938194</v>
      </c>
      <c r="M221" s="1">
        <v>1.27193807142575E9</v>
      </c>
      <c r="N221" s="1">
        <v>34.6403819688849</v>
      </c>
      <c r="O221" s="1">
        <v>0.0356686198251288</v>
      </c>
      <c r="P221" s="1">
        <v>0.0468741361556608</v>
      </c>
      <c r="Q221" s="1">
        <v>110.476638044236</v>
      </c>
      <c r="R221" s="1">
        <v>3826.9529404906</v>
      </c>
      <c r="S221" s="1">
        <v>0.0267061468117981</v>
      </c>
      <c r="T221" s="1">
        <v>0.0214267366124665</v>
      </c>
    </row>
    <row r="222" ht="15.75" customHeight="1">
      <c r="A222" s="1" t="s">
        <v>66</v>
      </c>
      <c r="B222" s="1" t="s">
        <v>265</v>
      </c>
      <c r="C222" s="1" t="s">
        <v>266</v>
      </c>
      <c r="D222" s="1" t="s">
        <v>267</v>
      </c>
      <c r="E222" s="1" t="s">
        <v>268</v>
      </c>
      <c r="F222" s="1">
        <v>594.879981116383</v>
      </c>
      <c r="G222" s="1">
        <v>11.9151698415737</v>
      </c>
      <c r="H222" s="1">
        <v>101.876698040389</v>
      </c>
      <c r="I222" s="1">
        <v>30590.9429132182</v>
      </c>
      <c r="J222" s="1">
        <v>5.72954116423798E7</v>
      </c>
      <c r="K222" s="1">
        <v>6.82684560861838E8</v>
      </c>
      <c r="L222" s="1">
        <v>60604.4082064666</v>
      </c>
      <c r="M222" s="1">
        <v>1.81979395425476E7</v>
      </c>
      <c r="N222" s="1">
        <v>0.495269020302747</v>
      </c>
      <c r="O222" s="1">
        <v>5.43907544064969E-4</v>
      </c>
      <c r="P222" s="1">
        <v>0.0229234947239163</v>
      </c>
      <c r="Q222" s="1">
        <v>110.476638044236</v>
      </c>
      <c r="R222" s="1">
        <v>54.7156562905104</v>
      </c>
      <c r="S222" s="1">
        <v>0.0266876014387973</v>
      </c>
      <c r="T222" s="1">
        <v>7.02340458339723E-4</v>
      </c>
    </row>
    <row r="223" ht="15.75" customHeight="1">
      <c r="A223" s="1" t="s">
        <v>66</v>
      </c>
      <c r="B223" s="1" t="s">
        <v>269</v>
      </c>
      <c r="C223" s="1" t="s">
        <v>270</v>
      </c>
      <c r="D223" s="1" t="s">
        <v>271</v>
      </c>
      <c r="E223" s="1" t="s">
        <v>272</v>
      </c>
      <c r="F223" s="1">
        <v>3.88147822288948</v>
      </c>
      <c r="G223" s="1">
        <v>0.0781083814867711</v>
      </c>
      <c r="H223" s="1">
        <v>20225.7434001368</v>
      </c>
      <c r="I223" s="1">
        <v>2739834.75859991</v>
      </c>
      <c r="J223" s="1">
        <v>8.08591958577309E8</v>
      </c>
      <c r="K223" s="1">
        <v>6.31578091676919E7</v>
      </c>
      <c r="L223" s="1">
        <v>78505.7825493819</v>
      </c>
      <c r="M223" s="1">
        <v>1.06346089498212E7</v>
      </c>
      <c r="N223" s="1">
        <v>0.295179204654625</v>
      </c>
      <c r="O223" s="1">
        <v>0.0106898673864792</v>
      </c>
      <c r="P223" s="1">
        <v>0.0821249696780948</v>
      </c>
      <c r="Q223" s="1">
        <v>110.476638044236</v>
      </c>
      <c r="R223" s="1">
        <v>32.6104061508148</v>
      </c>
      <c r="S223" s="1">
        <v>0.0272250487088099</v>
      </c>
      <c r="T223" s="1">
        <v>0.00453328582791989</v>
      </c>
    </row>
    <row r="224" ht="15.75" customHeight="1">
      <c r="A224" s="1" t="s">
        <v>66</v>
      </c>
      <c r="B224" s="1" t="s">
        <v>273</v>
      </c>
      <c r="C224" s="1" t="s">
        <v>274</v>
      </c>
      <c r="D224" s="1" t="s">
        <v>275</v>
      </c>
      <c r="E224" s="1" t="s">
        <v>3</v>
      </c>
      <c r="F224" s="1">
        <v>1.0001371767123</v>
      </c>
      <c r="G224" s="1">
        <v>0.0212987175993195</v>
      </c>
      <c r="H224" s="1">
        <v>261637.985022</v>
      </c>
      <c r="I224" s="1">
        <v>3.73499510467523E8</v>
      </c>
      <c r="J224" s="1">
        <v>2.14035361447858E10</v>
      </c>
      <c r="K224" s="1">
        <v>4.55867871974622E8</v>
      </c>
      <c r="L224" s="1">
        <v>261673.8756606</v>
      </c>
      <c r="M224" s="1">
        <v>3.73550745902417E8</v>
      </c>
      <c r="N224" s="1">
        <v>10.0902367003837</v>
      </c>
      <c r="O224" s="1">
        <v>0.0484976875939562</v>
      </c>
      <c r="P224" s="1">
        <v>0.0627476607330643</v>
      </c>
      <c r="Q224" s="1">
        <v>110.476638044236</v>
      </c>
      <c r="R224" s="1">
        <v>1114.73542772896</v>
      </c>
      <c r="S224" s="1">
        <v>0.0264849655141123</v>
      </c>
      <c r="T224" s="1">
        <v>0.0216512925354837</v>
      </c>
    </row>
    <row r="225" ht="15.75" customHeight="1">
      <c r="A225" s="1" t="s">
        <v>66</v>
      </c>
      <c r="B225" s="1" t="s">
        <v>276</v>
      </c>
      <c r="C225" s="1" t="s">
        <v>277</v>
      </c>
      <c r="D225" s="1" t="s">
        <v>278</v>
      </c>
      <c r="E225" s="1" t="s">
        <v>4</v>
      </c>
      <c r="F225" s="1">
        <v>1.00066441777833</v>
      </c>
      <c r="G225" s="1">
        <v>0.020426263561969</v>
      </c>
      <c r="H225" s="1">
        <v>143369.202882</v>
      </c>
      <c r="I225" s="1">
        <v>3.9514106990787E7</v>
      </c>
      <c r="J225" s="1">
        <v>2.53937716887233E9</v>
      </c>
      <c r="K225" s="1">
        <v>5.18699873346331E7</v>
      </c>
      <c r="L225" s="1">
        <v>143464.459929261</v>
      </c>
      <c r="M225" s="1">
        <v>3.95403608659668E7</v>
      </c>
      <c r="N225" s="1">
        <v>1.40278241744757</v>
      </c>
      <c r="O225" s="1">
        <v>0.0234992024796429</v>
      </c>
      <c r="P225" s="1">
        <v>0.0388350177641474</v>
      </c>
      <c r="Q225" s="1">
        <v>110.476638044236</v>
      </c>
      <c r="R225" s="1">
        <v>154.974685387174</v>
      </c>
      <c r="S225" s="1">
        <v>0.0349285313311127</v>
      </c>
      <c r="T225" s="1">
        <v>0.0265172620512712</v>
      </c>
    </row>
    <row r="226" ht="15.75" customHeight="1">
      <c r="A226" s="1" t="s">
        <v>66</v>
      </c>
      <c r="B226" s="1" t="s">
        <v>279</v>
      </c>
      <c r="C226" s="1" t="s">
        <v>280</v>
      </c>
      <c r="D226" s="1" t="s">
        <v>281</v>
      </c>
      <c r="E226" s="1" t="s">
        <v>282</v>
      </c>
      <c r="F226" s="1">
        <v>19072.2869866976</v>
      </c>
      <c r="G226" s="1">
        <v>385.086072702192</v>
      </c>
      <c r="H226" s="1">
        <v>1.25380515</v>
      </c>
      <c r="I226" s="1">
        <v>291.00502486</v>
      </c>
      <c r="J226" s="1">
        <v>1148991.75468516</v>
      </c>
      <c r="K226" s="1">
        <v>4.42460722378908E8</v>
      </c>
      <c r="L226" s="1">
        <v>23912.9316461994</v>
      </c>
      <c r="M226" s="1">
        <v>5550131.34870099</v>
      </c>
      <c r="N226" s="1">
        <v>0.138173901201985</v>
      </c>
      <c r="O226" s="1">
        <v>2.67899225899981E-4</v>
      </c>
      <c r="P226" s="1">
        <v>0.024041693440127</v>
      </c>
      <c r="Q226" s="1">
        <v>110.476638044236</v>
      </c>
      <c r="R226" s="1">
        <v>15.2649880702519</v>
      </c>
      <c r="S226" s="1">
        <v>0.0243851323890673</v>
      </c>
      <c r="T226" s="1">
        <v>3.02267392634947E-4</v>
      </c>
    </row>
    <row r="227" ht="15.75" customHeight="1">
      <c r="A227" s="1" t="s">
        <v>66</v>
      </c>
      <c r="B227" s="1" t="s">
        <v>285</v>
      </c>
      <c r="C227" s="1" t="s">
        <v>286</v>
      </c>
      <c r="D227" s="1" t="s">
        <v>287</v>
      </c>
      <c r="E227" s="1" t="s">
        <v>288</v>
      </c>
      <c r="F227" s="1">
        <v>0.421162360853688</v>
      </c>
      <c r="G227" s="1">
        <v>0.00855703214980985</v>
      </c>
      <c r="H227" s="1">
        <v>1176180.3786349</v>
      </c>
      <c r="I227" s="1">
        <v>4.35786207559624E7</v>
      </c>
      <c r="J227" s="1">
        <v>6.90618727084372E9</v>
      </c>
      <c r="K227" s="1">
        <v>5.90964665092173E7</v>
      </c>
      <c r="L227" s="1">
        <v>495362.905055661</v>
      </c>
      <c r="M227" s="1">
        <v>1.83536748003286E7</v>
      </c>
      <c r="N227" s="1">
        <v>0.517230453849808</v>
      </c>
      <c r="O227" s="1">
        <v>0.017606419359909</v>
      </c>
      <c r="P227" s="1">
        <v>0.118937566580639</v>
      </c>
      <c r="Q227" s="1">
        <v>110.476638044236</v>
      </c>
      <c r="R227" s="1">
        <v>57.1418816354216</v>
      </c>
      <c r="S227" s="1">
        <v>0.0276474395525783</v>
      </c>
      <c r="T227" s="1">
        <v>0.00850614265809412</v>
      </c>
    </row>
    <row r="228" ht="15.75" customHeight="1">
      <c r="A228" s="1" t="s">
        <v>165</v>
      </c>
      <c r="B228" s="1" t="s">
        <v>254</v>
      </c>
      <c r="C228" s="1" t="s">
        <v>255</v>
      </c>
      <c r="D228" s="1" t="s">
        <v>256</v>
      </c>
      <c r="E228" s="1" t="s">
        <v>257</v>
      </c>
      <c r="F228" s="1">
        <v>0.801888445939364</v>
      </c>
      <c r="G228" s="1">
        <v>0.016479571954647</v>
      </c>
      <c r="H228" s="1">
        <v>3282752.34679565</v>
      </c>
      <c r="I228" s="1">
        <v>2.84505003467494E7</v>
      </c>
      <c r="J228" s="1">
        <v>6.49422023819187E9</v>
      </c>
      <c r="K228" s="1">
        <v>1.07021969704608E8</v>
      </c>
      <c r="L228" s="1">
        <v>2632401.17777576</v>
      </c>
      <c r="M228" s="1">
        <v>2.28141275092522E7</v>
      </c>
      <c r="N228" s="1">
        <v>0.50895</v>
      </c>
      <c r="O228" s="1">
        <v>0.0132634148747718</v>
      </c>
      <c r="P228" s="1">
        <v>0.08589723053448</v>
      </c>
      <c r="Q228" s="1">
        <v>467.316828744436</v>
      </c>
      <c r="R228" s="1">
        <v>237.840899989481</v>
      </c>
      <c r="S228" s="1">
        <v>0.0956118422895515</v>
      </c>
      <c r="T228" s="1">
        <v>0.0196580419061134</v>
      </c>
    </row>
    <row r="229" ht="15.75" customHeight="1">
      <c r="A229" s="1" t="s">
        <v>165</v>
      </c>
      <c r="B229" s="1" t="s">
        <v>258</v>
      </c>
      <c r="C229" s="1" t="s">
        <v>259</v>
      </c>
      <c r="D229" s="1" t="s">
        <v>260</v>
      </c>
      <c r="E229" s="1" t="s">
        <v>261</v>
      </c>
      <c r="F229" s="1">
        <v>467.316828744436</v>
      </c>
      <c r="G229" s="1">
        <v>9.45806832704164</v>
      </c>
      <c r="H229" s="1">
        <v>629.365791806902</v>
      </c>
      <c r="I229" s="1">
        <v>90920.9215001242</v>
      </c>
      <c r="J229" s="1">
        <v>1.71594714376875E7</v>
      </c>
      <c r="K229" s="1">
        <v>1.62295453313568E8</v>
      </c>
      <c r="L229" s="1">
        <v>294113.225947433</v>
      </c>
      <c r="M229" s="1">
        <v>4.24888767019599E7</v>
      </c>
      <c r="N229" s="1">
        <v>1.305</v>
      </c>
      <c r="O229" s="1">
        <v>0.0156145637575908</v>
      </c>
      <c r="P229" s="1">
        <v>0.0820952168331434</v>
      </c>
      <c r="Q229" s="1">
        <v>467.316828744436</v>
      </c>
      <c r="R229" s="1">
        <v>609.84846151149</v>
      </c>
      <c r="S229" s="1">
        <v>0.133955299885994</v>
      </c>
      <c r="T229" s="1">
        <v>0.0334631802202534</v>
      </c>
    </row>
    <row r="230" ht="15.75" customHeight="1">
      <c r="A230" s="1" t="s">
        <v>165</v>
      </c>
      <c r="B230" s="1" t="s">
        <v>262</v>
      </c>
      <c r="C230" s="1" t="s">
        <v>263</v>
      </c>
      <c r="D230" s="1" t="s">
        <v>264</v>
      </c>
      <c r="E230" s="1" t="s">
        <v>2</v>
      </c>
      <c r="F230" s="1">
        <v>1.00111703620923</v>
      </c>
      <c r="G230" s="1">
        <v>0.0212284480118036</v>
      </c>
      <c r="H230" s="1">
        <v>6112081.12185935</v>
      </c>
      <c r="I230" s="1">
        <v>2.21427436520211E9</v>
      </c>
      <c r="J230" s="1">
        <v>1.23282151950126E11</v>
      </c>
      <c r="K230" s="1">
        <v>2.61708875345654E9</v>
      </c>
      <c r="L230" s="1">
        <v>6118908.53778627</v>
      </c>
      <c r="M230" s="1">
        <v>2.21674778984523E9</v>
      </c>
      <c r="N230" s="1">
        <v>17.487</v>
      </c>
      <c r="O230" s="1">
        <v>0.0678828319764965</v>
      </c>
      <c r="P230" s="1">
        <v>0.0955124687757817</v>
      </c>
      <c r="Q230" s="1">
        <v>467.316828744436</v>
      </c>
      <c r="R230" s="1">
        <v>8171.96938425396</v>
      </c>
      <c r="S230" s="1">
        <v>0.0328190749797665</v>
      </c>
      <c r="T230" s="1">
        <v>0.0277299546214198</v>
      </c>
    </row>
    <row r="231" ht="15.75" customHeight="1">
      <c r="A231" s="1" t="s">
        <v>165</v>
      </c>
      <c r="B231" s="1" t="s">
        <v>265</v>
      </c>
      <c r="C231" s="1" t="s">
        <v>266</v>
      </c>
      <c r="D231" s="1" t="s">
        <v>267</v>
      </c>
      <c r="E231" s="1" t="s">
        <v>268</v>
      </c>
      <c r="F231" s="1">
        <v>1819.5385591468</v>
      </c>
      <c r="G231" s="1">
        <v>36.4588636874246</v>
      </c>
      <c r="H231" s="1">
        <v>218.778941108445</v>
      </c>
      <c r="I231" s="1">
        <v>112889.674642883</v>
      </c>
      <c r="J231" s="1">
        <v>6.89820006162101E7</v>
      </c>
      <c r="K231" s="1">
        <v>2.51500535735224E9</v>
      </c>
      <c r="L231" s="1">
        <v>398076.719276123</v>
      </c>
      <c r="M231" s="1">
        <v>2.05407115942263E8</v>
      </c>
      <c r="N231" s="1">
        <v>2.80574999999999</v>
      </c>
      <c r="O231" s="1">
        <v>0.00183819360957215</v>
      </c>
      <c r="P231" s="1">
        <v>0.0285518152622918</v>
      </c>
      <c r="Q231" s="1">
        <v>467.316828744436</v>
      </c>
      <c r="R231" s="1">
        <v>1311.1741922497</v>
      </c>
      <c r="S231" s="1">
        <v>0.0575060789634076</v>
      </c>
      <c r="T231" s="1">
        <v>0.00457735860109775</v>
      </c>
    </row>
    <row r="232" ht="15.75" customHeight="1">
      <c r="A232" s="1" t="s">
        <v>165</v>
      </c>
      <c r="B232" s="1" t="s">
        <v>269</v>
      </c>
      <c r="C232" s="1" t="s">
        <v>270</v>
      </c>
      <c r="D232" s="1" t="s">
        <v>271</v>
      </c>
      <c r="E232" s="1" t="s">
        <v>272</v>
      </c>
      <c r="F232" s="1">
        <v>31.1824951010129</v>
      </c>
      <c r="G232" s="1">
        <v>0.629679075059697</v>
      </c>
      <c r="H232" s="1">
        <v>32868.0729230598</v>
      </c>
      <c r="I232" s="1">
        <v>2128626.27487941</v>
      </c>
      <c r="J232" s="1">
        <v>4.74829624663957E8</v>
      </c>
      <c r="K232" s="1">
        <v>2.98990278869344E8</v>
      </c>
      <c r="L232" s="1">
        <v>1024908.52290305</v>
      </c>
      <c r="M232" s="1">
        <v>6.63758783883147E7</v>
      </c>
      <c r="N232" s="1">
        <v>0.50895</v>
      </c>
      <c r="O232" s="1">
        <v>0.0163994707762289</v>
      </c>
      <c r="P232" s="1">
        <v>0.102616839413034</v>
      </c>
      <c r="Q232" s="1">
        <v>467.316828744436</v>
      </c>
      <c r="R232" s="1">
        <v>237.840899989481</v>
      </c>
      <c r="S232" s="1">
        <v>0.0318856522555242</v>
      </c>
      <c r="T232" s="1">
        <v>0.00699267697670014</v>
      </c>
    </row>
    <row r="233" ht="15.75" customHeight="1">
      <c r="A233" s="1" t="s">
        <v>165</v>
      </c>
      <c r="B233" s="1" t="s">
        <v>273</v>
      </c>
      <c r="C233" s="1" t="s">
        <v>274</v>
      </c>
      <c r="D233" s="1" t="s">
        <v>275</v>
      </c>
      <c r="E233" s="1" t="s">
        <v>3</v>
      </c>
      <c r="F233" s="1">
        <v>1.00011656048008</v>
      </c>
      <c r="G233" s="1">
        <v>0.0217356644981519</v>
      </c>
      <c r="H233" s="1">
        <v>2338362.086348</v>
      </c>
      <c r="I233" s="1">
        <v>1.83821158588279E9</v>
      </c>
      <c r="J233" s="1">
        <v>9.57564073737965E10</v>
      </c>
      <c r="K233" s="1">
        <v>2.0813291442252E9</v>
      </c>
      <c r="L233" s="1">
        <v>2338634.64695539</v>
      </c>
      <c r="M233" s="1">
        <v>1.83842584870774E9</v>
      </c>
      <c r="N233" s="1">
        <v>17.487</v>
      </c>
      <c r="O233" s="1">
        <v>0.112982466975145</v>
      </c>
      <c r="P233" s="1">
        <v>0.139943426061877</v>
      </c>
      <c r="Q233" s="1">
        <v>467.316828744436</v>
      </c>
      <c r="R233" s="1">
        <v>8171.96938425396</v>
      </c>
      <c r="S233" s="1">
        <v>0.0397048932535997</v>
      </c>
      <c r="T233" s="1">
        <v>0.0349912415375763</v>
      </c>
    </row>
    <row r="234" ht="15.75" customHeight="1">
      <c r="A234" s="1" t="s">
        <v>165</v>
      </c>
      <c r="B234" s="1" t="s">
        <v>276</v>
      </c>
      <c r="C234" s="1" t="s">
        <v>277</v>
      </c>
      <c r="D234" s="1" t="s">
        <v>278</v>
      </c>
      <c r="E234" s="1" t="s">
        <v>4</v>
      </c>
      <c r="F234" s="1">
        <v>1.00052404724021</v>
      </c>
      <c r="G234" s="1">
        <v>0.0209180065681035</v>
      </c>
      <c r="H234" s="1">
        <v>550757.55067</v>
      </c>
      <c r="I234" s="1">
        <v>2.85114480385329E8</v>
      </c>
      <c r="J234" s="1">
        <v>1.54366349306185E10</v>
      </c>
      <c r="K234" s="1">
        <v>3.22903630868094E8</v>
      </c>
      <c r="L234" s="1">
        <v>551046.173644458</v>
      </c>
      <c r="M234" s="1">
        <v>2.85263893841921E8</v>
      </c>
      <c r="N234" s="1">
        <v>2.51865</v>
      </c>
      <c r="O234" s="1">
        <v>0.116254609858178</v>
      </c>
      <c r="P234" s="1">
        <v>0.143518237636298</v>
      </c>
      <c r="Q234" s="1">
        <v>467.316828744436</v>
      </c>
      <c r="R234" s="1">
        <v>1177.00753071717</v>
      </c>
      <c r="S234" s="1">
        <v>0.0368033086768844</v>
      </c>
      <c r="T234" s="1">
        <v>0.0324446626923056</v>
      </c>
    </row>
    <row r="235" ht="15.75" customHeight="1">
      <c r="A235" s="1" t="s">
        <v>165</v>
      </c>
      <c r="B235" s="1" t="s">
        <v>279</v>
      </c>
      <c r="C235" s="1" t="s">
        <v>280</v>
      </c>
      <c r="D235" s="1" t="s">
        <v>281</v>
      </c>
      <c r="E235" s="1" t="s">
        <v>282</v>
      </c>
      <c r="F235" s="1">
        <v>57482.8209353721</v>
      </c>
      <c r="G235" s="1">
        <v>1161.33313393298</v>
      </c>
      <c r="H235" s="1">
        <v>6.44017523</v>
      </c>
      <c r="I235" s="1">
        <v>2776.87468905</v>
      </c>
      <c r="J235" s="1">
        <v>1949735.44367522</v>
      </c>
      <c r="K235" s="1">
        <v>2.26429237314355E9</v>
      </c>
      <c r="L235" s="1">
        <v>370199.439538509</v>
      </c>
      <c r="M235" s="1">
        <v>1.59622590510628E8</v>
      </c>
      <c r="N235" s="1">
        <v>2.80574999999999</v>
      </c>
      <c r="O235" s="1">
        <v>0.00232335859687626</v>
      </c>
      <c r="P235" s="1">
        <v>0.0420024152732876</v>
      </c>
      <c r="Q235" s="1">
        <v>467.316828744436</v>
      </c>
      <c r="R235" s="1">
        <v>1311.1741922497</v>
      </c>
      <c r="S235" s="1">
        <v>0.074600996752145</v>
      </c>
      <c r="T235" s="1">
        <v>0.00508546816128197</v>
      </c>
    </row>
    <row r="236" ht="15.75" customHeight="1">
      <c r="A236" s="1" t="s">
        <v>165</v>
      </c>
      <c r="B236" s="1" t="s">
        <v>285</v>
      </c>
      <c r="C236" s="1" t="s">
        <v>286</v>
      </c>
      <c r="D236" s="1" t="s">
        <v>287</v>
      </c>
      <c r="E236" s="1" t="s">
        <v>288</v>
      </c>
      <c r="F236" s="1">
        <v>1.3765135029118</v>
      </c>
      <c r="G236" s="1">
        <v>0.0281265904164676</v>
      </c>
      <c r="H236" s="1">
        <v>1480006.0572812</v>
      </c>
      <c r="I236" s="1">
        <v>1.87832804423409E7</v>
      </c>
      <c r="J236" s="1">
        <v>5.66080962774362E9</v>
      </c>
      <c r="K236" s="1">
        <v>1.59219273825141E8</v>
      </c>
      <c r="L236" s="1">
        <v>2037248.32223885</v>
      </c>
      <c r="M236" s="1">
        <v>2.58554391578616E7</v>
      </c>
      <c r="N236" s="1">
        <v>0.50895</v>
      </c>
      <c r="O236" s="1">
        <v>0.00832855450991187</v>
      </c>
      <c r="P236" s="1">
        <v>0.0704668317968248</v>
      </c>
      <c r="Q236" s="1">
        <v>467.316828744436</v>
      </c>
      <c r="R236" s="1">
        <v>237.840899989481</v>
      </c>
      <c r="S236" s="1">
        <v>0.0839082218155518</v>
      </c>
      <c r="T236" s="1">
        <v>0.0131713951928205</v>
      </c>
    </row>
    <row r="237" ht="15.75" customHeight="1">
      <c r="A237" s="1" t="s">
        <v>158</v>
      </c>
      <c r="B237" s="1" t="s">
        <v>254</v>
      </c>
      <c r="C237" s="1" t="s">
        <v>255</v>
      </c>
      <c r="D237" s="1" t="s">
        <v>256</v>
      </c>
      <c r="E237" s="1" t="s">
        <v>257</v>
      </c>
      <c r="F237" s="1">
        <v>0.680087386691827</v>
      </c>
      <c r="G237" s="1">
        <v>0.0139724566352751</v>
      </c>
      <c r="H237" s="1">
        <v>3270358.6838163</v>
      </c>
      <c r="I237" s="1">
        <v>2.65877014244358E7</v>
      </c>
      <c r="J237" s="1">
        <v>6.22908709102618E9</v>
      </c>
      <c r="K237" s="1">
        <v>8.70356492567152E7</v>
      </c>
      <c r="L237" s="1">
        <v>2224129.69082155</v>
      </c>
      <c r="M237" s="1">
        <v>1.80819603798871E7</v>
      </c>
      <c r="N237" s="1">
        <v>0.52845</v>
      </c>
      <c r="O237" s="1">
        <v>0.0126649740675202</v>
      </c>
      <c r="P237" s="1">
        <v>0.0841151278858951</v>
      </c>
      <c r="Q237" s="1">
        <v>463.73573741704</v>
      </c>
      <c r="R237" s="1">
        <v>245.061150438035</v>
      </c>
      <c r="S237" s="1">
        <v>0.126035665217895</v>
      </c>
      <c r="T237" s="1">
        <v>0.0249708596962707</v>
      </c>
    </row>
    <row r="238" ht="15.75" customHeight="1">
      <c r="A238" s="1" t="s">
        <v>158</v>
      </c>
      <c r="B238" s="1" t="s">
        <v>258</v>
      </c>
      <c r="C238" s="1" t="s">
        <v>259</v>
      </c>
      <c r="D238" s="1" t="s">
        <v>260</v>
      </c>
      <c r="E238" s="1" t="s">
        <v>261</v>
      </c>
      <c r="F238" s="1">
        <v>463.73573741704</v>
      </c>
      <c r="G238" s="1">
        <v>9.38242700221319</v>
      </c>
      <c r="H238" s="1">
        <v>590.604345274343</v>
      </c>
      <c r="I238" s="1">
        <v>90765.8757139939</v>
      </c>
      <c r="J238" s="1">
        <v>1.69175708437897E7</v>
      </c>
      <c r="K238" s="1">
        <v>1.58727873496627E8</v>
      </c>
      <c r="L238" s="1">
        <v>273884.341577506</v>
      </c>
      <c r="M238" s="1">
        <v>4.20913803065324E7</v>
      </c>
      <c r="N238" s="1">
        <v>1.355</v>
      </c>
      <c r="O238" s="1">
        <v>0.0159731961598337</v>
      </c>
      <c r="P238" s="1">
        <v>0.0829224370002976</v>
      </c>
      <c r="Q238" s="1">
        <v>463.73573741704</v>
      </c>
      <c r="R238" s="1">
        <v>628.361924200089</v>
      </c>
      <c r="S238" s="1">
        <v>0.139683275455985</v>
      </c>
      <c r="T238" s="1">
        <v>0.0352851436080206</v>
      </c>
    </row>
    <row r="239" ht="15.75" customHeight="1">
      <c r="A239" s="1" t="s">
        <v>158</v>
      </c>
      <c r="B239" s="1" t="s">
        <v>262</v>
      </c>
      <c r="C239" s="1" t="s">
        <v>263</v>
      </c>
      <c r="D239" s="1" t="s">
        <v>264</v>
      </c>
      <c r="E239" s="1" t="s">
        <v>2</v>
      </c>
      <c r="F239" s="1">
        <v>1.00128916702776</v>
      </c>
      <c r="G239" s="1">
        <v>0.0212069512732426</v>
      </c>
      <c r="H239" s="1">
        <v>5581217.10944288</v>
      </c>
      <c r="I239" s="1">
        <v>2.1714312116846E9</v>
      </c>
      <c r="J239" s="1">
        <v>1.20515387266212E11</v>
      </c>
      <c r="K239" s="1">
        <v>2.55576394543052E9</v>
      </c>
      <c r="L239" s="1">
        <v>5588412.23051518</v>
      </c>
      <c r="M239" s="1">
        <v>2.17423054920577E9</v>
      </c>
      <c r="N239" s="1">
        <v>18.157</v>
      </c>
      <c r="O239" s="1">
        <v>0.0713972621667906</v>
      </c>
      <c r="P239" s="1">
        <v>0.100052974376156</v>
      </c>
      <c r="Q239" s="1">
        <v>463.73573741704</v>
      </c>
      <c r="R239" s="1">
        <v>8420.0497842812</v>
      </c>
      <c r="S239" s="1">
        <v>0.034504844793211</v>
      </c>
      <c r="T239" s="1">
        <v>0.0292794270526521</v>
      </c>
    </row>
    <row r="240" ht="15.75" customHeight="1">
      <c r="A240" s="1" t="s">
        <v>158</v>
      </c>
      <c r="B240" s="1" t="s">
        <v>265</v>
      </c>
      <c r="C240" s="1" t="s">
        <v>266</v>
      </c>
      <c r="D240" s="1" t="s">
        <v>267</v>
      </c>
      <c r="E240" s="1" t="s">
        <v>268</v>
      </c>
      <c r="F240" s="1">
        <v>1519.53604675725</v>
      </c>
      <c r="G240" s="1">
        <v>30.4462376986733</v>
      </c>
      <c r="H240" s="1">
        <v>203.877683241034</v>
      </c>
      <c r="I240" s="1">
        <v>132938.491785782</v>
      </c>
      <c r="J240" s="1">
        <v>6.27175716265097E7</v>
      </c>
      <c r="K240" s="1">
        <v>1.90951409362428E9</v>
      </c>
      <c r="L240" s="1">
        <v>309799.48881411</v>
      </c>
      <c r="M240" s="1">
        <v>2.0200483027004E8</v>
      </c>
      <c r="N240" s="1">
        <v>2.91324999999999</v>
      </c>
      <c r="O240" s="1">
        <v>0.00256189995769329</v>
      </c>
      <c r="P240" s="1">
        <v>0.0309561710902135</v>
      </c>
      <c r="Q240" s="1">
        <v>463.73573741704</v>
      </c>
      <c r="R240" s="1">
        <v>1350.97813703019</v>
      </c>
      <c r="S240" s="1">
        <v>0.0603307317335333</v>
      </c>
      <c r="T240" s="1">
        <v>0.0062168782996641</v>
      </c>
    </row>
    <row r="241" ht="15.75" customHeight="1">
      <c r="A241" s="1" t="s">
        <v>102</v>
      </c>
      <c r="B241" s="1" t="s">
        <v>254</v>
      </c>
      <c r="C241" s="1" t="s">
        <v>255</v>
      </c>
      <c r="D241" s="1" t="s">
        <v>256</v>
      </c>
      <c r="E241" s="1" t="s">
        <v>257</v>
      </c>
      <c r="F241" s="1">
        <v>0.260615194252498</v>
      </c>
      <c r="G241" s="1">
        <v>0.00533349851731183</v>
      </c>
      <c r="H241" s="1">
        <v>3144259.63240136</v>
      </c>
      <c r="I241" s="1">
        <v>885762.298104546</v>
      </c>
      <c r="J241" s="1">
        <v>2.32336121952156E9</v>
      </c>
      <c r="K241" s="1">
        <v>1.2391643619498E7</v>
      </c>
      <c r="L241" s="1">
        <v>819441.834878571</v>
      </c>
      <c r="M241" s="1">
        <v>230843.113382055</v>
      </c>
      <c r="N241" s="1">
        <v>0.00300426355468811</v>
      </c>
      <c r="O241" s="1">
        <v>3.52736142696041E-4</v>
      </c>
      <c r="P241" s="1">
        <v>0.025562414634799</v>
      </c>
      <c r="Q241" s="1">
        <v>176.671816624759</v>
      </c>
      <c r="R241" s="1">
        <v>0.530768699826304</v>
      </c>
      <c r="S241" s="1">
        <v>0.0203451737282693</v>
      </c>
      <c r="T241" s="1">
        <v>3.75285471403863E-4</v>
      </c>
    </row>
    <row r="242" ht="15.75" customHeight="1">
      <c r="A242" s="1" t="s">
        <v>102</v>
      </c>
      <c r="B242" s="1" t="s">
        <v>258</v>
      </c>
      <c r="C242" s="1" t="s">
        <v>259</v>
      </c>
      <c r="D242" s="1" t="s">
        <v>260</v>
      </c>
      <c r="E242" s="1" t="s">
        <v>261</v>
      </c>
      <c r="F242" s="1">
        <v>176.671816624759</v>
      </c>
      <c r="G242" s="1">
        <v>3.5609207605863</v>
      </c>
      <c r="H242" s="1">
        <v>255.080099056891</v>
      </c>
      <c r="I242" s="1">
        <v>31528.9539360425</v>
      </c>
      <c r="J242" s="1">
        <v>8168179.00796798</v>
      </c>
      <c r="K242" s="1">
        <v>2.90862382056584E7</v>
      </c>
      <c r="L242" s="1">
        <v>45065.4644852045</v>
      </c>
      <c r="M242" s="1">
        <v>5570277.56815898</v>
      </c>
      <c r="N242" s="1">
        <v>0.122056901966612</v>
      </c>
      <c r="O242" s="1">
        <v>0.00910266609267163</v>
      </c>
      <c r="P242" s="1">
        <v>0.0651162030598995</v>
      </c>
      <c r="Q242" s="1">
        <v>176.671816624759</v>
      </c>
      <c r="R242" s="1">
        <v>21.5640146020315</v>
      </c>
      <c r="S242" s="1">
        <v>0.0344922190138177</v>
      </c>
      <c r="T242" s="1">
        <v>0.00651558354876491</v>
      </c>
    </row>
    <row r="243" ht="15.75" customHeight="1">
      <c r="A243" s="1" t="s">
        <v>102</v>
      </c>
      <c r="B243" s="1" t="s">
        <v>262</v>
      </c>
      <c r="C243" s="1" t="s">
        <v>263</v>
      </c>
      <c r="D243" s="1" t="s">
        <v>264</v>
      </c>
      <c r="E243" s="1" t="s">
        <v>2</v>
      </c>
      <c r="F243" s="1">
        <v>1.00024878407729</v>
      </c>
      <c r="G243" s="1">
        <v>0.0209176868594488</v>
      </c>
      <c r="H243" s="1">
        <v>1993001.80674085</v>
      </c>
      <c r="I243" s="1">
        <v>8.82996927400713E8</v>
      </c>
      <c r="J243" s="1">
        <v>5.04168227940897E10</v>
      </c>
      <c r="K243" s="1">
        <v>1.05460331165509E9</v>
      </c>
      <c r="L243" s="1">
        <v>1993497.63385639</v>
      </c>
      <c r="M243" s="1">
        <v>8.83216602976549E8</v>
      </c>
      <c r="N243" s="1">
        <v>27.9428122136365</v>
      </c>
      <c r="O243" s="1">
        <v>0.0604904846005001</v>
      </c>
      <c r="P243" s="1">
        <v>0.0858465758947593</v>
      </c>
      <c r="Q243" s="1">
        <v>176.671816624759</v>
      </c>
      <c r="R243" s="1">
        <v>4936.70739538767</v>
      </c>
      <c r="S243" s="1">
        <v>0.0501787845266534</v>
      </c>
      <c r="T243" s="1">
        <v>0.0418564443959654</v>
      </c>
    </row>
    <row r="244" ht="15.75" customHeight="1">
      <c r="A244" s="1" t="s">
        <v>102</v>
      </c>
      <c r="B244" s="1" t="s">
        <v>265</v>
      </c>
      <c r="C244" s="1" t="s">
        <v>266</v>
      </c>
      <c r="D244" s="1" t="s">
        <v>267</v>
      </c>
      <c r="E244" s="1" t="s">
        <v>268</v>
      </c>
      <c r="F244" s="1">
        <v>1234.12363794046</v>
      </c>
      <c r="G244" s="1">
        <v>24.7203646351155</v>
      </c>
      <c r="H244" s="1">
        <v>115.542319376536</v>
      </c>
      <c r="I244" s="1">
        <v>45874.2596374596</v>
      </c>
      <c r="J244" s="1">
        <v>4.9665310540023E7</v>
      </c>
      <c r="K244" s="1">
        <v>1.22774458626562E9</v>
      </c>
      <c r="L244" s="1">
        <v>142593.50752505</v>
      </c>
      <c r="M244" s="1">
        <v>5.66145081916073E7</v>
      </c>
      <c r="N244" s="1">
        <v>0.46752419930906</v>
      </c>
      <c r="O244" s="1">
        <v>9.07449968951867E-4</v>
      </c>
      <c r="P244" s="1">
        <v>0.0249114806268797</v>
      </c>
      <c r="Q244" s="1">
        <v>176.671816624759</v>
      </c>
      <c r="R244" s="1">
        <v>82.5983496079676</v>
      </c>
      <c r="S244" s="1">
        <v>0.0128622897981269</v>
      </c>
      <c r="T244" s="1">
        <v>5.89515295505993E-4</v>
      </c>
    </row>
    <row r="245" ht="15.75" customHeight="1">
      <c r="A245" s="1" t="s">
        <v>102</v>
      </c>
      <c r="B245" s="1" t="s">
        <v>269</v>
      </c>
      <c r="C245" s="1" t="s">
        <v>270</v>
      </c>
      <c r="D245" s="1" t="s">
        <v>271</v>
      </c>
      <c r="E245" s="1" t="s">
        <v>272</v>
      </c>
      <c r="F245" s="1">
        <v>6.32164964929165</v>
      </c>
      <c r="G245" s="1">
        <v>0.127353908251867</v>
      </c>
      <c r="H245" s="1">
        <v>25350.5912589527</v>
      </c>
      <c r="I245" s="1">
        <v>2394676.84089526</v>
      </c>
      <c r="J245" s="1">
        <v>6.61627248943023E8</v>
      </c>
      <c r="K245" s="1">
        <v>8.42608159588252E7</v>
      </c>
      <c r="L245" s="1">
        <v>160257.556341495</v>
      </c>
      <c r="M245" s="1">
        <v>1.51383080114123E7</v>
      </c>
      <c r="N245" s="1">
        <v>0.179412386654605</v>
      </c>
      <c r="O245" s="1">
        <v>0.0112355878475196</v>
      </c>
      <c r="P245" s="1">
        <v>0.0864207522092788</v>
      </c>
      <c r="Q245" s="1">
        <v>176.671816624759</v>
      </c>
      <c r="R245" s="1">
        <v>31.6971122752527</v>
      </c>
      <c r="S245" s="1">
        <v>0.0185107687475347</v>
      </c>
      <c r="T245" s="1">
        <v>0.0033007447965021</v>
      </c>
    </row>
    <row r="246" ht="15.75" customHeight="1">
      <c r="A246" s="1" t="s">
        <v>102</v>
      </c>
      <c r="B246" s="1" t="s">
        <v>273</v>
      </c>
      <c r="C246" s="1" t="s">
        <v>274</v>
      </c>
      <c r="D246" s="1" t="s">
        <v>275</v>
      </c>
      <c r="E246" s="1" t="s">
        <v>3</v>
      </c>
      <c r="F246" s="1">
        <v>0.999598032636707</v>
      </c>
      <c r="G246" s="1">
        <v>0.0214011167033779</v>
      </c>
      <c r="H246" s="1">
        <v>595060.099413</v>
      </c>
      <c r="I246" s="1">
        <v>6.9171031385261E8</v>
      </c>
      <c r="J246" s="1">
        <v>3.80017015987669E10</v>
      </c>
      <c r="K246" s="1">
        <v>8.13278850842156E8</v>
      </c>
      <c r="L246" s="1">
        <v>594820.904673838</v>
      </c>
      <c r="M246" s="1">
        <v>6.91432268881588E8</v>
      </c>
      <c r="N246" s="1">
        <v>19.2907095037534</v>
      </c>
      <c r="O246" s="1">
        <v>0.0769369337791996</v>
      </c>
      <c r="P246" s="1">
        <v>0.0988770859548384</v>
      </c>
      <c r="Q246" s="1">
        <v>176.671816624759</v>
      </c>
      <c r="R246" s="1">
        <v>3408.12469200862</v>
      </c>
      <c r="S246" s="1">
        <v>0.0441218357160411</v>
      </c>
      <c r="T246" s="1">
        <v>0.0373898431576589</v>
      </c>
    </row>
    <row r="247" ht="15.75" customHeight="1">
      <c r="A247" s="1" t="s">
        <v>102</v>
      </c>
      <c r="B247" s="1" t="s">
        <v>276</v>
      </c>
      <c r="C247" s="1" t="s">
        <v>277</v>
      </c>
      <c r="D247" s="1" t="s">
        <v>278</v>
      </c>
      <c r="E247" s="1" t="s">
        <v>4</v>
      </c>
      <c r="F247" s="1">
        <v>1.00037864462168</v>
      </c>
      <c r="G247" s="1">
        <v>0.02054625392333</v>
      </c>
      <c r="H247" s="1">
        <v>197416.045366</v>
      </c>
      <c r="I247" s="1">
        <v>1.2665945229868E8</v>
      </c>
      <c r="J247" s="1">
        <v>6.96848658706201E9</v>
      </c>
      <c r="K247" s="1">
        <v>1.43176294879095E8</v>
      </c>
      <c r="L247" s="1">
        <v>197490.795889811</v>
      </c>
      <c r="M247" s="1">
        <v>1.26707411219077E8</v>
      </c>
      <c r="N247" s="1">
        <v>1.6346975133595</v>
      </c>
      <c r="O247" s="1">
        <v>0.113686989795541</v>
      </c>
      <c r="P247" s="1">
        <v>0.140719536530222</v>
      </c>
      <c r="Q247" s="1">
        <v>176.671816624759</v>
      </c>
      <c r="R247" s="1">
        <v>288.8049793172</v>
      </c>
      <c r="S247" s="1">
        <v>0.0201668329222683</v>
      </c>
      <c r="T247" s="1">
        <v>0.017826648841511</v>
      </c>
    </row>
    <row r="248" ht="15.75" customHeight="1">
      <c r="A248" s="1" t="s">
        <v>102</v>
      </c>
      <c r="B248" s="1" t="s">
        <v>279</v>
      </c>
      <c r="C248" s="1" t="s">
        <v>280</v>
      </c>
      <c r="D248" s="1" t="s">
        <v>281</v>
      </c>
      <c r="E248" s="1" t="s">
        <v>282</v>
      </c>
      <c r="F248" s="1">
        <v>39166.4472743564</v>
      </c>
      <c r="G248" s="1">
        <v>790.851876806192</v>
      </c>
      <c r="H248" s="1">
        <v>1.60291882</v>
      </c>
      <c r="I248" s="1">
        <v>815.136019</v>
      </c>
      <c r="J248" s="1">
        <v>1256125.80555524</v>
      </c>
      <c r="K248" s="1">
        <v>9.93409450828052E8</v>
      </c>
      <c r="L248" s="1">
        <v>62780.6354486036</v>
      </c>
      <c r="M248" s="1">
        <v>3.19259819095923E7</v>
      </c>
      <c r="N248" s="1">
        <v>0.318192001576138</v>
      </c>
      <c r="O248" s="1">
        <v>7.46258143345723E-4</v>
      </c>
      <c r="P248" s="1">
        <v>0.0299234849805383</v>
      </c>
      <c r="Q248" s="1">
        <v>176.671816624759</v>
      </c>
      <c r="R248" s="1">
        <v>56.2155589539245</v>
      </c>
      <c r="S248" s="1">
        <v>0.0155439310997174</v>
      </c>
      <c r="T248" s="1">
        <v>4.95837883034644E-4</v>
      </c>
    </row>
    <row r="249" ht="15.75" customHeight="1">
      <c r="A249" s="1" t="s">
        <v>102</v>
      </c>
      <c r="B249" s="1" t="s">
        <v>285</v>
      </c>
      <c r="C249" s="1" t="s">
        <v>286</v>
      </c>
      <c r="D249" s="1" t="s">
        <v>287</v>
      </c>
      <c r="E249" s="1" t="s">
        <v>288</v>
      </c>
      <c r="F249" s="1">
        <v>0.448935051047099</v>
      </c>
      <c r="G249" s="1">
        <v>0.00914527092156444</v>
      </c>
      <c r="H249" s="1">
        <v>1347351.50636573</v>
      </c>
      <c r="I249" s="1">
        <v>4.29305907696717E7</v>
      </c>
      <c r="J249" s="1">
        <v>6.85534848401833E9</v>
      </c>
      <c r="K249" s="1">
        <v>6.26940191480837E7</v>
      </c>
      <c r="L249" s="1">
        <v>604873.317288687</v>
      </c>
      <c r="M249" s="1">
        <v>1.92730469586647E7</v>
      </c>
      <c r="N249" s="1">
        <v>0.37759101618939</v>
      </c>
      <c r="O249" s="1">
        <v>0.0260027676025726</v>
      </c>
      <c r="P249" s="1">
        <v>0.117759319530398</v>
      </c>
      <c r="Q249" s="1">
        <v>176.671816624759</v>
      </c>
      <c r="R249" s="1">
        <v>66.7096907713684</v>
      </c>
      <c r="S249" s="1">
        <v>0.0307840025153449</v>
      </c>
      <c r="T249" s="1">
        <v>0.00936455128709257</v>
      </c>
    </row>
    <row r="250" ht="15.75" customHeight="1">
      <c r="A250" s="1" t="s">
        <v>158</v>
      </c>
      <c r="B250" s="1" t="s">
        <v>269</v>
      </c>
      <c r="C250" s="1" t="s">
        <v>270</v>
      </c>
      <c r="D250" s="1" t="s">
        <v>271</v>
      </c>
      <c r="E250" s="1" t="s">
        <v>272</v>
      </c>
      <c r="F250" s="1">
        <v>28.1711702031334</v>
      </c>
      <c r="G250" s="1">
        <v>0.568334342143184</v>
      </c>
      <c r="H250" s="1">
        <v>30252.670010733</v>
      </c>
      <c r="I250" s="1">
        <v>1579977.29236937</v>
      </c>
      <c r="J250" s="1">
        <v>4.85451201424911E8</v>
      </c>
      <c r="K250" s="1">
        <v>2.75898589204445E8</v>
      </c>
      <c r="L250" s="1">
        <v>852253.115971592</v>
      </c>
      <c r="M250" s="1">
        <v>4.45098092204235E7</v>
      </c>
      <c r="N250" s="1">
        <v>0.52845</v>
      </c>
      <c r="O250" s="1">
        <v>0.00929459478897842</v>
      </c>
      <c r="P250" s="1">
        <v>0.0794549725946209</v>
      </c>
      <c r="Q250" s="1">
        <v>463.73573741704</v>
      </c>
      <c r="R250" s="1">
        <v>245.061150438035</v>
      </c>
      <c r="S250" s="1">
        <v>0.0494092988419432</v>
      </c>
      <c r="T250" s="1">
        <v>0.00781115293585577</v>
      </c>
    </row>
    <row r="251" ht="15.75" customHeight="1">
      <c r="A251" s="1" t="s">
        <v>158</v>
      </c>
      <c r="B251" s="1" t="s">
        <v>273</v>
      </c>
      <c r="C251" s="1" t="s">
        <v>274</v>
      </c>
      <c r="D251" s="1" t="s">
        <v>275</v>
      </c>
      <c r="E251" s="1" t="s">
        <v>3</v>
      </c>
      <c r="F251" s="1">
        <v>1.00019448123451</v>
      </c>
      <c r="G251" s="1">
        <v>0.0217030789965638</v>
      </c>
      <c r="H251" s="1">
        <v>2078337.130737</v>
      </c>
      <c r="I251" s="1">
        <v>1.68132522536149E9</v>
      </c>
      <c r="J251" s="1">
        <v>9.3409021056649E10</v>
      </c>
      <c r="K251" s="1">
        <v>2.02726336298415E9</v>
      </c>
      <c r="L251" s="1">
        <v>2078741.32830791</v>
      </c>
      <c r="M251" s="1">
        <v>1.68165221156693E9</v>
      </c>
      <c r="N251" s="1">
        <v>18.157</v>
      </c>
      <c r="O251" s="1">
        <v>0.05700094650864</v>
      </c>
      <c r="P251" s="1">
        <v>0.0749130484689992</v>
      </c>
      <c r="Q251" s="1">
        <v>463.73573741704</v>
      </c>
      <c r="R251" s="1">
        <v>8420.0497842812</v>
      </c>
      <c r="S251" s="1">
        <v>0.0448347868723526</v>
      </c>
      <c r="T251" s="1">
        <v>0.0370519576333645</v>
      </c>
    </row>
    <row r="252" ht="15.75" customHeight="1">
      <c r="A252" s="1" t="s">
        <v>158</v>
      </c>
      <c r="B252" s="1" t="s">
        <v>276</v>
      </c>
      <c r="C252" s="1" t="s">
        <v>277</v>
      </c>
      <c r="D252" s="1" t="s">
        <v>278</v>
      </c>
      <c r="E252" s="1" t="s">
        <v>4</v>
      </c>
      <c r="F252" s="1">
        <v>0.999992478017823</v>
      </c>
      <c r="G252" s="1">
        <v>0.0208768402763421</v>
      </c>
      <c r="H252" s="1">
        <v>513721.425035</v>
      </c>
      <c r="I252" s="1">
        <v>2.65243481699663E8</v>
      </c>
      <c r="J252" s="1">
        <v>1.56648864509575E10</v>
      </c>
      <c r="K252" s="1">
        <v>3.27033332383676E8</v>
      </c>
      <c r="L252" s="1">
        <v>513717.560831597</v>
      </c>
      <c r="M252" s="1">
        <v>2.65241486542921E8</v>
      </c>
      <c r="N252" s="1">
        <v>2.61515</v>
      </c>
      <c r="O252" s="1">
        <v>0.0402578294835056</v>
      </c>
      <c r="P252" s="1">
        <v>0.0539829479730529</v>
      </c>
      <c r="Q252" s="1">
        <v>463.73573741704</v>
      </c>
      <c r="R252" s="1">
        <v>1212.73851370617</v>
      </c>
      <c r="S252" s="1">
        <v>0.040863149620858</v>
      </c>
      <c r="T252" s="1">
        <v>0.0330166252486592</v>
      </c>
    </row>
    <row r="253" ht="15.75" customHeight="1">
      <c r="A253" s="1" t="s">
        <v>158</v>
      </c>
      <c r="B253" s="1" t="s">
        <v>279</v>
      </c>
      <c r="C253" s="1" t="s">
        <v>280</v>
      </c>
      <c r="D253" s="1" t="s">
        <v>281</v>
      </c>
      <c r="E253" s="1" t="s">
        <v>282</v>
      </c>
      <c r="F253" s="1">
        <v>47865.4568041317</v>
      </c>
      <c r="G253" s="1">
        <v>966.982862678908</v>
      </c>
      <c r="H253" s="1">
        <v>5.93738925</v>
      </c>
      <c r="I253" s="1">
        <v>2816.69595644</v>
      </c>
      <c r="J253" s="1">
        <v>2143154.30389244</v>
      </c>
      <c r="K253" s="1">
        <v>2.07239348394053E9</v>
      </c>
      <c r="L253" s="1">
        <v>284195.848675191</v>
      </c>
      <c r="M253" s="1">
        <v>1.34822438633351E8</v>
      </c>
      <c r="N253" s="1">
        <v>2.91324999999999</v>
      </c>
      <c r="O253" s="1">
        <v>0.00205857125754849</v>
      </c>
      <c r="P253" s="1">
        <v>0.0403026796136218</v>
      </c>
      <c r="Q253" s="1">
        <v>463.73573741704</v>
      </c>
      <c r="R253" s="1">
        <v>1350.97813703019</v>
      </c>
      <c r="S253" s="1">
        <v>0.0917352139600924</v>
      </c>
      <c r="T253" s="1">
        <v>0.00572687137030847</v>
      </c>
    </row>
    <row r="254" ht="15.75" customHeight="1">
      <c r="A254" s="1" t="s">
        <v>158</v>
      </c>
      <c r="B254" s="1" t="s">
        <v>285</v>
      </c>
      <c r="C254" s="1" t="s">
        <v>286</v>
      </c>
      <c r="D254" s="1" t="s">
        <v>287</v>
      </c>
      <c r="E254" s="1" t="s">
        <v>288</v>
      </c>
      <c r="F254" s="1">
        <v>1.36575711326929</v>
      </c>
      <c r="G254" s="1">
        <v>0.0279017309912642</v>
      </c>
      <c r="H254" s="1">
        <v>1473131.05926705</v>
      </c>
      <c r="I254" s="1">
        <v>1.83708882256173E7</v>
      </c>
      <c r="J254" s="1">
        <v>5.48200852656427E9</v>
      </c>
      <c r="K254" s="1">
        <v>1.52957527200012E8</v>
      </c>
      <c r="L254" s="1">
        <v>2011939.22297191</v>
      </c>
      <c r="M254" s="1">
        <v>2.50901712712121E7</v>
      </c>
      <c r="N254" s="1">
        <v>0.52845</v>
      </c>
      <c r="O254" s="1">
        <v>0.00847156835575013</v>
      </c>
      <c r="P254" s="1">
        <v>0.0709699675756234</v>
      </c>
      <c r="Q254" s="1">
        <v>463.73573741704</v>
      </c>
      <c r="R254" s="1">
        <v>245.061150438035</v>
      </c>
      <c r="S254" s="1">
        <v>0.0893168920773384</v>
      </c>
      <c r="T254" s="1">
        <v>0.014133525438847</v>
      </c>
    </row>
    <row r="255" ht="15.75" customHeight="1">
      <c r="A255" s="1" t="s">
        <v>101</v>
      </c>
      <c r="B255" s="1" t="s">
        <v>254</v>
      </c>
      <c r="C255" s="1" t="s">
        <v>255</v>
      </c>
      <c r="D255" s="1" t="s">
        <v>256</v>
      </c>
      <c r="E255" s="1" t="s">
        <v>257</v>
      </c>
      <c r="F255" s="1">
        <v>0.247735314141357</v>
      </c>
      <c r="G255" s="1">
        <v>0.00506990617315644</v>
      </c>
      <c r="H255" s="1">
        <v>3144243.4439002</v>
      </c>
      <c r="I255" s="1">
        <v>830866.477427826</v>
      </c>
      <c r="J255" s="1">
        <v>2.32552178398001E9</v>
      </c>
      <c r="K255" s="1">
        <v>1.179017724841E7</v>
      </c>
      <c r="L255" s="1">
        <v>778940.137311521</v>
      </c>
      <c r="M255" s="1">
        <v>205834.967795105</v>
      </c>
      <c r="N255" s="1">
        <v>0.00282568844829056</v>
      </c>
      <c r="O255" s="1">
        <v>3.26253033388068E-4</v>
      </c>
      <c r="P255" s="1">
        <v>0.0252249212224211</v>
      </c>
      <c r="Q255" s="1">
        <v>179.83658319077</v>
      </c>
      <c r="R255" s="1">
        <v>0.508162155702204</v>
      </c>
      <c r="S255" s="1">
        <v>0.0218614454240808</v>
      </c>
      <c r="T255" s="1">
        <v>3.77631187982174E-4</v>
      </c>
    </row>
    <row r="256" ht="15.75" customHeight="1">
      <c r="A256" s="1" t="s">
        <v>101</v>
      </c>
      <c r="B256" s="1" t="s">
        <v>258</v>
      </c>
      <c r="C256" s="1" t="s">
        <v>259</v>
      </c>
      <c r="D256" s="1" t="s">
        <v>260</v>
      </c>
      <c r="E256" s="1" t="s">
        <v>261</v>
      </c>
      <c r="F256" s="1">
        <v>179.83658319077</v>
      </c>
      <c r="G256" s="1">
        <v>3.62460891803557</v>
      </c>
      <c r="H256" s="1">
        <v>253.576250690899</v>
      </c>
      <c r="I256" s="1">
        <v>31004.348466033</v>
      </c>
      <c r="J256" s="1">
        <v>8166110.77402091</v>
      </c>
      <c r="K256" s="1">
        <v>2.95989579371825E7</v>
      </c>
      <c r="L256" s="1">
        <v>45602.2865025774</v>
      </c>
      <c r="M256" s="1">
        <v>5575716.09218737</v>
      </c>
      <c r="N256" s="1">
        <v>0.114801771430135</v>
      </c>
      <c r="O256" s="1">
        <v>0.00884899465238198</v>
      </c>
      <c r="P256" s="1">
        <v>0.0643548456343574</v>
      </c>
      <c r="Q256" s="1">
        <v>179.83658319077</v>
      </c>
      <c r="R256" s="1">
        <v>20.6455583182433</v>
      </c>
      <c r="S256" s="1">
        <v>0.0329665080110372</v>
      </c>
      <c r="T256" s="1">
        <v>0.00612883819299781</v>
      </c>
    </row>
    <row r="257" ht="15.75" customHeight="1">
      <c r="A257" s="1" t="s">
        <v>101</v>
      </c>
      <c r="B257" s="1" t="s">
        <v>262</v>
      </c>
      <c r="C257" s="1" t="s">
        <v>263</v>
      </c>
      <c r="D257" s="1" t="s">
        <v>264</v>
      </c>
      <c r="E257" s="1" t="s">
        <v>2</v>
      </c>
      <c r="F257" s="1">
        <v>1.00146362382661</v>
      </c>
      <c r="G257" s="1">
        <v>0.0209392091146785</v>
      </c>
      <c r="H257" s="1">
        <v>1958985.87790731</v>
      </c>
      <c r="I257" s="1">
        <v>8.68043831134535E8</v>
      </c>
      <c r="J257" s="1">
        <v>4.94046939576772E10</v>
      </c>
      <c r="K257" s="1">
        <v>1.03449521802649E9</v>
      </c>
      <c r="L257" s="1">
        <v>1961853.09631421</v>
      </c>
      <c r="M257" s="1">
        <v>8.69314320768327E8</v>
      </c>
      <c r="N257" s="1">
        <v>26.2818758233155</v>
      </c>
      <c r="O257" s="1">
        <v>0.061787200568145</v>
      </c>
      <c r="P257" s="1">
        <v>0.087557373959886</v>
      </c>
      <c r="Q257" s="1">
        <v>179.83658319077</v>
      </c>
      <c r="R257" s="1">
        <v>4726.44274790916</v>
      </c>
      <c r="S257" s="1">
        <v>0.0487771004994668</v>
      </c>
      <c r="T257" s="1">
        <v>0.0408324659584726</v>
      </c>
    </row>
    <row r="258" ht="15.75" customHeight="1">
      <c r="A258" s="1" t="s">
        <v>101</v>
      </c>
      <c r="B258" s="1" t="s">
        <v>265</v>
      </c>
      <c r="C258" s="1" t="s">
        <v>266</v>
      </c>
      <c r="D258" s="1" t="s">
        <v>267</v>
      </c>
      <c r="E258" s="1" t="s">
        <v>268</v>
      </c>
      <c r="F258" s="1">
        <v>1188.16287229008</v>
      </c>
      <c r="G258" s="1">
        <v>23.7996920470009</v>
      </c>
      <c r="H258" s="1">
        <v>115.053383247026</v>
      </c>
      <c r="I258" s="1">
        <v>37066.8163542443</v>
      </c>
      <c r="J258" s="1">
        <v>5.08131326393952E7</v>
      </c>
      <c r="K258" s="1">
        <v>1.20933690876102E9</v>
      </c>
      <c r="L258" s="1">
        <v>136702.158305479</v>
      </c>
      <c r="M258" s="1">
        <v>4.40414149861081E7</v>
      </c>
      <c r="N258" s="1">
        <v>0.43973429935013</v>
      </c>
      <c r="O258" s="1">
        <v>6.89022707117015E-4</v>
      </c>
      <c r="P258" s="1">
        <v>0.0239223169285924</v>
      </c>
      <c r="Q258" s="1">
        <v>179.83658319077</v>
      </c>
      <c r="R258" s="1">
        <v>79.0803139069146</v>
      </c>
      <c r="S258" s="1">
        <v>0.0158533796899935</v>
      </c>
      <c r="T258" s="1">
        <v>5.72992894392276E-4</v>
      </c>
    </row>
    <row r="259" ht="15.75" customHeight="1">
      <c r="A259" s="1" t="s">
        <v>101</v>
      </c>
      <c r="B259" s="1" t="s">
        <v>269</v>
      </c>
      <c r="C259" s="1" t="s">
        <v>270</v>
      </c>
      <c r="D259" s="1" t="s">
        <v>271</v>
      </c>
      <c r="E259" s="1" t="s">
        <v>272</v>
      </c>
      <c r="F259" s="1">
        <v>6.30042572975628</v>
      </c>
      <c r="G259" s="1">
        <v>0.126921781068248</v>
      </c>
      <c r="H259" s="1">
        <v>25191.2608181213</v>
      </c>
      <c r="I259" s="1">
        <v>2394039.51913193</v>
      </c>
      <c r="J259" s="1">
        <v>6.50029857466862E8</v>
      </c>
      <c r="K259" s="1">
        <v>8.25029472572339E7</v>
      </c>
      <c r="L259" s="1">
        <v>158715.667823492</v>
      </c>
      <c r="M259" s="1">
        <v>1.50834681843922E7</v>
      </c>
      <c r="N259" s="1">
        <v>0.168748014021289</v>
      </c>
      <c r="O259" s="1">
        <v>0.0115826368606639</v>
      </c>
      <c r="P259" s="1">
        <v>0.0876055357014844</v>
      </c>
      <c r="Q259" s="1">
        <v>179.83658319077</v>
      </c>
      <c r="R259" s="1">
        <v>30.3470662618168</v>
      </c>
      <c r="S259" s="1">
        <v>0.0177804106471541</v>
      </c>
      <c r="T259" s="1">
        <v>0.00322737413257701</v>
      </c>
    </row>
    <row r="260" ht="15.75" customHeight="1">
      <c r="A260" s="1" t="s">
        <v>101</v>
      </c>
      <c r="B260" s="1" t="s">
        <v>273</v>
      </c>
      <c r="C260" s="1" t="s">
        <v>274</v>
      </c>
      <c r="D260" s="1" t="s">
        <v>275</v>
      </c>
      <c r="E260" s="1" t="s">
        <v>3</v>
      </c>
      <c r="F260" s="1">
        <v>0.999652000155702</v>
      </c>
      <c r="G260" s="1">
        <v>0.02139778705359</v>
      </c>
      <c r="H260" s="1">
        <v>581202.670768</v>
      </c>
      <c r="I260" s="1">
        <v>6.84924623328243E8</v>
      </c>
      <c r="J260" s="1">
        <v>3.80559032380889E10</v>
      </c>
      <c r="K260" s="1">
        <v>8.14312113620655E8</v>
      </c>
      <c r="L260" s="1">
        <v>581000.412329067</v>
      </c>
      <c r="M260" s="1">
        <v>6.84686269665969E8</v>
      </c>
      <c r="N260" s="1">
        <v>18.144058938845</v>
      </c>
      <c r="O260" s="1">
        <v>0.0679193757321199</v>
      </c>
      <c r="P260" s="1">
        <v>0.0881585090161034</v>
      </c>
      <c r="Q260" s="1">
        <v>179.83658319077</v>
      </c>
      <c r="R260" s="1">
        <v>3262.96556477383</v>
      </c>
      <c r="S260" s="1">
        <v>0.0426281413581746</v>
      </c>
      <c r="T260" s="1">
        <v>0.0357230836725828</v>
      </c>
    </row>
    <row r="261" ht="15.75" customHeight="1">
      <c r="A261" s="1" t="s">
        <v>101</v>
      </c>
      <c r="B261" s="1" t="s">
        <v>276</v>
      </c>
      <c r="C261" s="1" t="s">
        <v>277</v>
      </c>
      <c r="D261" s="1" t="s">
        <v>278</v>
      </c>
      <c r="E261" s="1" t="s">
        <v>4</v>
      </c>
      <c r="F261" s="1">
        <v>1.00163999291427</v>
      </c>
      <c r="G261" s="1">
        <v>0.0205652027177264</v>
      </c>
      <c r="H261" s="1">
        <v>193563.416057</v>
      </c>
      <c r="I261" s="1">
        <v>1.20251015681321E8</v>
      </c>
      <c r="J261" s="1">
        <v>6.79889767878393E9</v>
      </c>
      <c r="K261" s="1">
        <v>1.39820709021271E8</v>
      </c>
      <c r="L261" s="1">
        <v>193880.858687795</v>
      </c>
      <c r="M261" s="1">
        <v>1.20448226494972E8</v>
      </c>
      <c r="N261" s="1">
        <v>1.53753017864932</v>
      </c>
      <c r="O261" s="1">
        <v>0.0887600875708629</v>
      </c>
      <c r="P261" s="1">
        <v>0.11264806369361</v>
      </c>
      <c r="Q261" s="1">
        <v>179.83658319077</v>
      </c>
      <c r="R261" s="1">
        <v>276.504173880989</v>
      </c>
      <c r="S261" s="1">
        <v>0.0203126874156365</v>
      </c>
      <c r="T261" s="1">
        <v>0.0174739492960642</v>
      </c>
    </row>
    <row r="262" ht="15.75" customHeight="1">
      <c r="A262" s="1" t="s">
        <v>101</v>
      </c>
      <c r="B262" s="1" t="s">
        <v>279</v>
      </c>
      <c r="C262" s="1" t="s">
        <v>280</v>
      </c>
      <c r="D262" s="1" t="s">
        <v>281</v>
      </c>
      <c r="E262" s="1" t="s">
        <v>282</v>
      </c>
      <c r="F262" s="1">
        <v>36074.5929680207</v>
      </c>
      <c r="G262" s="1">
        <v>728.419184834503</v>
      </c>
      <c r="H262" s="1">
        <v>1.58703799</v>
      </c>
      <c r="I262" s="1">
        <v>874.57713531</v>
      </c>
      <c r="J262" s="1">
        <v>1337405.67352056</v>
      </c>
      <c r="K262" s="1">
        <v>9.74191950498885E8</v>
      </c>
      <c r="L262" s="1">
        <v>57251.7495140358</v>
      </c>
      <c r="M262" s="1">
        <v>3.15500141754458E7</v>
      </c>
      <c r="N262" s="1">
        <v>0.299278490992941</v>
      </c>
      <c r="O262" s="1">
        <v>7.70174564114878E-4</v>
      </c>
      <c r="P262" s="1">
        <v>0.0301598179299888</v>
      </c>
      <c r="Q262" s="1">
        <v>179.83658319077</v>
      </c>
      <c r="R262" s="1">
        <v>53.8212212426601</v>
      </c>
      <c r="S262" s="1">
        <v>0.015055603283631</v>
      </c>
      <c r="T262" s="1">
        <v>4.84080875155168E-4</v>
      </c>
    </row>
    <row r="263" ht="15.75" customHeight="1">
      <c r="A263" s="1" t="s">
        <v>101</v>
      </c>
      <c r="B263" s="1" t="s">
        <v>285</v>
      </c>
      <c r="C263" s="1" t="s">
        <v>286</v>
      </c>
      <c r="D263" s="1" t="s">
        <v>287</v>
      </c>
      <c r="E263" s="1" t="s">
        <v>288</v>
      </c>
      <c r="F263" s="1">
        <v>0.46092959945757</v>
      </c>
      <c r="G263" s="1">
        <v>0.0093888924510058</v>
      </c>
      <c r="H263" s="1">
        <v>1343780.47359895</v>
      </c>
      <c r="I263" s="1">
        <v>4.29163066386046E7</v>
      </c>
      <c r="J263" s="1">
        <v>6.86226034833853E9</v>
      </c>
      <c r="K263" s="1">
        <v>6.44290243813521E7</v>
      </c>
      <c r="L263" s="1">
        <v>619388.19545487</v>
      </c>
      <c r="M263" s="1">
        <v>1.97813960291303E7</v>
      </c>
      <c r="N263" s="1">
        <v>0.355146794947363</v>
      </c>
      <c r="O263" s="1">
        <v>0.0259420937417556</v>
      </c>
      <c r="P263" s="1">
        <v>0.117632080979387</v>
      </c>
      <c r="Q263" s="1">
        <v>179.83658319077</v>
      </c>
      <c r="R263" s="1">
        <v>63.8683861344869</v>
      </c>
      <c r="S263" s="1">
        <v>0.0286861460142417</v>
      </c>
      <c r="T263" s="1">
        <v>0.00872148276323558</v>
      </c>
    </row>
    <row r="264" ht="15.75" customHeight="1">
      <c r="A264" s="1" t="s">
        <v>157</v>
      </c>
      <c r="B264" s="1" t="s">
        <v>254</v>
      </c>
      <c r="C264" s="1" t="s">
        <v>255</v>
      </c>
      <c r="D264" s="1" t="s">
        <v>256</v>
      </c>
      <c r="E264" s="1" t="s">
        <v>257</v>
      </c>
      <c r="F264" s="1">
        <v>0.76425356050093</v>
      </c>
      <c r="G264" s="1">
        <v>0.0157010859064413</v>
      </c>
      <c r="H264" s="1">
        <v>3268805.28308441</v>
      </c>
      <c r="I264" s="1">
        <v>2.64052794262217E7</v>
      </c>
      <c r="J264" s="1">
        <v>6.21858508128572E9</v>
      </c>
      <c r="K264" s="1">
        <v>9.76385385777818E7</v>
      </c>
      <c r="L264" s="1">
        <v>2498196.07618151</v>
      </c>
      <c r="M264" s="1">
        <v>2.01803288175119E7</v>
      </c>
      <c r="N264" s="1">
        <v>0.547949999999999</v>
      </c>
      <c r="O264" s="1">
        <v>0.0125509552640525</v>
      </c>
      <c r="P264" s="1">
        <v>0.0837770190833917</v>
      </c>
      <c r="Q264" s="1">
        <v>502.289536667343</v>
      </c>
      <c r="R264" s="1">
        <v>275.229551616871</v>
      </c>
      <c r="S264" s="1">
        <v>0.126881147711497</v>
      </c>
      <c r="T264" s="1">
        <v>0.0249997765329805</v>
      </c>
    </row>
    <row r="265" ht="15.75" customHeight="1">
      <c r="A265" s="1" t="s">
        <v>157</v>
      </c>
      <c r="B265" s="1" t="s">
        <v>258</v>
      </c>
      <c r="C265" s="1" t="s">
        <v>259</v>
      </c>
      <c r="D265" s="1" t="s">
        <v>260</v>
      </c>
      <c r="E265" s="1" t="s">
        <v>261</v>
      </c>
      <c r="F265" s="1">
        <v>502.289536667343</v>
      </c>
      <c r="G265" s="1">
        <v>10.1619326272307</v>
      </c>
      <c r="H265" s="1">
        <v>584.752402131203</v>
      </c>
      <c r="I265" s="1">
        <v>90748.3931419519</v>
      </c>
      <c r="J265" s="1">
        <v>1.66825662749215E7</v>
      </c>
      <c r="K265" s="1">
        <v>1.69527114535065E8</v>
      </c>
      <c r="L265" s="1">
        <v>293715.013131598</v>
      </c>
      <c r="M265" s="1">
        <v>4.5581968344577E7</v>
      </c>
      <c r="N265" s="1">
        <v>1.405</v>
      </c>
      <c r="O265" s="1">
        <v>0.0163650287832861</v>
      </c>
      <c r="P265" s="1">
        <v>0.0838163662394266</v>
      </c>
      <c r="Q265" s="1">
        <v>502.289536667343</v>
      </c>
      <c r="R265" s="1">
        <v>705.716799017618</v>
      </c>
      <c r="S265" s="1">
        <v>0.145224113909596</v>
      </c>
      <c r="T265" s="1">
        <v>0.0371377840890068</v>
      </c>
    </row>
    <row r="266" ht="15.75" customHeight="1">
      <c r="A266" s="1" t="s">
        <v>157</v>
      </c>
      <c r="B266" s="1" t="s">
        <v>262</v>
      </c>
      <c r="C266" s="1" t="s">
        <v>263</v>
      </c>
      <c r="D266" s="1" t="s">
        <v>264</v>
      </c>
      <c r="E266" s="1" t="s">
        <v>2</v>
      </c>
      <c r="F266" s="1">
        <v>1.00102159674393</v>
      </c>
      <c r="G266" s="1">
        <v>0.0211967402423676</v>
      </c>
      <c r="H266" s="1">
        <v>5484615.4429475</v>
      </c>
      <c r="I266" s="1">
        <v>2.20646715059095E9</v>
      </c>
      <c r="J266" s="1">
        <v>1.23336153150473E11</v>
      </c>
      <c r="K266" s="1">
        <v>2.61432440082346E9</v>
      </c>
      <c r="L266" s="1">
        <v>5490218.50822575</v>
      </c>
      <c r="M266" s="1">
        <v>2.20872127024759E9</v>
      </c>
      <c r="N266" s="1">
        <v>18.827</v>
      </c>
      <c r="O266" s="1">
        <v>0.0656984164059633</v>
      </c>
      <c r="P266" s="1">
        <v>0.0926733930552945</v>
      </c>
      <c r="Q266" s="1">
        <v>502.289536667343</v>
      </c>
      <c r="R266" s="1">
        <v>9456.60510683608</v>
      </c>
      <c r="S266" s="1">
        <v>0.0382160194408316</v>
      </c>
      <c r="T266" s="1">
        <v>0.0321928648788989</v>
      </c>
    </row>
    <row r="267" ht="15.75" customHeight="1">
      <c r="A267" s="1" t="s">
        <v>157</v>
      </c>
      <c r="B267" s="1" t="s">
        <v>265</v>
      </c>
      <c r="C267" s="1" t="s">
        <v>266</v>
      </c>
      <c r="D267" s="1" t="s">
        <v>267</v>
      </c>
      <c r="E267" s="1" t="s">
        <v>268</v>
      </c>
      <c r="F267" s="1">
        <v>1597.54752698726</v>
      </c>
      <c r="G267" s="1">
        <v>32.0090705424476</v>
      </c>
      <c r="H267" s="1">
        <v>201.46466952158</v>
      </c>
      <c r="I267" s="1">
        <v>127760.965505353</v>
      </c>
      <c r="J267" s="1">
        <v>6.25778466732456E7</v>
      </c>
      <c r="K267" s="1">
        <v>2.00305870855839E9</v>
      </c>
      <c r="L267" s="1">
        <v>321849.384569508</v>
      </c>
      <c r="M267" s="1">
        <v>2.04104214488583E8</v>
      </c>
      <c r="N267" s="1">
        <v>3.02074999999999</v>
      </c>
      <c r="O267" s="1">
        <v>0.00249626795008595</v>
      </c>
      <c r="P267" s="1">
        <v>0.0307495441160732</v>
      </c>
      <c r="Q267" s="1">
        <v>502.289536667343</v>
      </c>
      <c r="R267" s="1">
        <v>1517.29111788787</v>
      </c>
      <c r="S267" s="1">
        <v>0.0672819571847174</v>
      </c>
      <c r="T267" s="1">
        <v>0.00665759049894143</v>
      </c>
    </row>
    <row r="268" ht="15.75" customHeight="1">
      <c r="A268" s="1" t="s">
        <v>157</v>
      </c>
      <c r="B268" s="1" t="s">
        <v>269</v>
      </c>
      <c r="C268" s="1" t="s">
        <v>270</v>
      </c>
      <c r="D268" s="1" t="s">
        <v>271</v>
      </c>
      <c r="E268" s="1" t="s">
        <v>272</v>
      </c>
      <c r="F268" s="1">
        <v>26.0026578940426</v>
      </c>
      <c r="G268" s="1">
        <v>0.52457057366235</v>
      </c>
      <c r="H268" s="1">
        <v>30158.297528874</v>
      </c>
      <c r="I268" s="1">
        <v>1697471.67840371</v>
      </c>
      <c r="J268" s="1">
        <v>4.61715711584827E8</v>
      </c>
      <c r="K268" s="1">
        <v>2.42202475694973E8</v>
      </c>
      <c r="L268" s="1">
        <v>784195.893310062</v>
      </c>
      <c r="M268" s="1">
        <v>4.4138775338358E7</v>
      </c>
      <c r="N268" s="1">
        <v>0.547949999999999</v>
      </c>
      <c r="O268" s="1">
        <v>0.0115165332514937</v>
      </c>
      <c r="P268" s="1">
        <v>0.0873811479994957</v>
      </c>
      <c r="Q268" s="1">
        <v>502.289536667343</v>
      </c>
      <c r="R268" s="1">
        <v>275.229551616871</v>
      </c>
      <c r="S268" s="1">
        <v>0.056138501404608</v>
      </c>
      <c r="T268" s="1">
        <v>0.0100041001359889</v>
      </c>
    </row>
    <row r="269" ht="15.75" customHeight="1">
      <c r="A269" s="1" t="s">
        <v>157</v>
      </c>
      <c r="B269" s="1" t="s">
        <v>273</v>
      </c>
      <c r="C269" s="1" t="s">
        <v>274</v>
      </c>
      <c r="D269" s="1" t="s">
        <v>275</v>
      </c>
      <c r="E269" s="1" t="s">
        <v>3</v>
      </c>
      <c r="F269" s="1">
        <v>1.00006703511845</v>
      </c>
      <c r="G269" s="1">
        <v>0.0216960862187795</v>
      </c>
      <c r="H269" s="1">
        <v>2046630.035038</v>
      </c>
      <c r="I269" s="1">
        <v>1.69236647439014E9</v>
      </c>
      <c r="J269" s="1">
        <v>9.21992067754019E10</v>
      </c>
      <c r="K269" s="1">
        <v>2.0003619395022E9</v>
      </c>
      <c r="L269" s="1">
        <v>2046767.23112482</v>
      </c>
      <c r="M269" s="1">
        <v>1.69247992237721E9</v>
      </c>
      <c r="N269" s="1">
        <v>18.827</v>
      </c>
      <c r="O269" s="1">
        <v>0.0712876046347243</v>
      </c>
      <c r="P269" s="1">
        <v>0.092178544732232</v>
      </c>
      <c r="Q269" s="1">
        <v>502.289536667343</v>
      </c>
      <c r="R269" s="1">
        <v>9456.60510683608</v>
      </c>
      <c r="S269" s="1">
        <v>0.0501600320003161</v>
      </c>
      <c r="T269" s="1">
        <v>0.0422794430064392</v>
      </c>
    </row>
    <row r="270" ht="15.75" customHeight="1">
      <c r="A270" s="1" t="s">
        <v>157</v>
      </c>
      <c r="B270" s="1" t="s">
        <v>276</v>
      </c>
      <c r="C270" s="1" t="s">
        <v>277</v>
      </c>
      <c r="D270" s="1" t="s">
        <v>278</v>
      </c>
      <c r="E270" s="1" t="s">
        <v>4</v>
      </c>
      <c r="F270" s="1">
        <v>1.00051184988466</v>
      </c>
      <c r="G270" s="1">
        <v>0.0208847441850151</v>
      </c>
      <c r="H270" s="1">
        <v>510064.951253</v>
      </c>
      <c r="I270" s="1">
        <v>2.61303533708097E8</v>
      </c>
      <c r="J270" s="1">
        <v>1.48622636472172E10</v>
      </c>
      <c r="K270" s="1">
        <v>3.10394574282382E8</v>
      </c>
      <c r="L270" s="1">
        <v>510326.027939471</v>
      </c>
      <c r="M270" s="1">
        <v>2.61437281891688E8</v>
      </c>
      <c r="N270" s="1">
        <v>2.71165</v>
      </c>
      <c r="O270" s="1">
        <v>0.069303366777349</v>
      </c>
      <c r="P270" s="1">
        <v>0.0898162194557239</v>
      </c>
      <c r="Q270" s="1">
        <v>502.289536667343</v>
      </c>
      <c r="R270" s="1">
        <v>1362.033422104</v>
      </c>
      <c r="S270" s="1">
        <v>0.0466922046872368</v>
      </c>
      <c r="T270" s="1">
        <v>0.039185754123485</v>
      </c>
    </row>
    <row r="271" ht="15.75" customHeight="1">
      <c r="A271" s="1" t="s">
        <v>157</v>
      </c>
      <c r="B271" s="1" t="s">
        <v>279</v>
      </c>
      <c r="C271" s="1" t="s">
        <v>280</v>
      </c>
      <c r="D271" s="1" t="s">
        <v>281</v>
      </c>
      <c r="E271" s="1" t="s">
        <v>282</v>
      </c>
      <c r="F271" s="1">
        <v>50929.6569141426</v>
      </c>
      <c r="G271" s="1">
        <v>1028.87954290621</v>
      </c>
      <c r="H271" s="1">
        <v>5.8681589</v>
      </c>
      <c r="I271" s="1">
        <v>2787.11777228</v>
      </c>
      <c r="J271" s="1">
        <v>2113925.84731132</v>
      </c>
      <c r="K271" s="1">
        <v>2.17497505951931E9</v>
      </c>
      <c r="L271" s="1">
        <v>298863.319494673</v>
      </c>
      <c r="M271" s="1">
        <v>1.4194695192153E8</v>
      </c>
      <c r="N271" s="1">
        <v>3.02074999999999</v>
      </c>
      <c r="O271" s="1">
        <v>0.00207192257571509</v>
      </c>
      <c r="P271" s="1">
        <v>0.0403905780864843</v>
      </c>
      <c r="Q271" s="1">
        <v>502.289536667343</v>
      </c>
      <c r="R271" s="1">
        <v>1517.29111788787</v>
      </c>
      <c r="S271" s="1">
        <v>0.0981477256750578</v>
      </c>
      <c r="T271" s="1">
        <v>0.00612975019305772</v>
      </c>
    </row>
    <row r="272" ht="15.75" customHeight="1">
      <c r="A272" s="1" t="s">
        <v>157</v>
      </c>
      <c r="B272" s="1" t="s">
        <v>285</v>
      </c>
      <c r="C272" s="1" t="s">
        <v>286</v>
      </c>
      <c r="D272" s="1" t="s">
        <v>287</v>
      </c>
      <c r="E272" s="1" t="s">
        <v>288</v>
      </c>
      <c r="F272" s="1">
        <v>1.4622463880211</v>
      </c>
      <c r="G272" s="1">
        <v>0.0298723547718625</v>
      </c>
      <c r="H272" s="1">
        <v>1472376.95270947</v>
      </c>
      <c r="I272" s="1">
        <v>1.83880355080939E7</v>
      </c>
      <c r="J272" s="1">
        <v>5.47988090661159E9</v>
      </c>
      <c r="K272" s="1">
        <v>1.63696946549857E8</v>
      </c>
      <c r="L272" s="1">
        <v>2152977.88090495</v>
      </c>
      <c r="M272" s="1">
        <v>2.68878385045141E7</v>
      </c>
      <c r="N272" s="1">
        <v>0.547949999999999</v>
      </c>
      <c r="O272" s="1">
        <v>0.00849178940822503</v>
      </c>
      <c r="P272" s="1">
        <v>0.0710423235385671</v>
      </c>
      <c r="Q272" s="1">
        <v>502.289536667343</v>
      </c>
      <c r="R272" s="1">
        <v>275.229551616871</v>
      </c>
      <c r="S272" s="1">
        <v>0.0938003410693733</v>
      </c>
      <c r="T272" s="1">
        <v>0.0148371997129108</v>
      </c>
    </row>
    <row r="273" ht="15.75" customHeight="1">
      <c r="A273" s="1" t="s">
        <v>108</v>
      </c>
      <c r="B273" s="1" t="s">
        <v>254</v>
      </c>
      <c r="C273" s="1" t="s">
        <v>255</v>
      </c>
      <c r="D273" s="1" t="s">
        <v>256</v>
      </c>
      <c r="E273" s="1" t="s">
        <v>257</v>
      </c>
      <c r="F273" s="1">
        <v>0.246645559077893</v>
      </c>
      <c r="G273" s="1">
        <v>0.00504781633933955</v>
      </c>
      <c r="H273" s="1">
        <v>3145155.35931144</v>
      </c>
      <c r="I273" s="1">
        <v>2.14442653284358E7</v>
      </c>
      <c r="J273" s="1">
        <v>3.04355532083323E9</v>
      </c>
      <c r="K273" s="1">
        <v>1.53633082781858E7</v>
      </c>
      <c r="L273" s="1">
        <v>775738.601984205</v>
      </c>
      <c r="M273" s="1">
        <v>5289132.81094675</v>
      </c>
      <c r="N273" s="1">
        <v>0.544049999999999</v>
      </c>
      <c r="O273" s="1">
        <v>0.0310194744623772</v>
      </c>
      <c r="P273" s="1">
        <v>0.125578411963927</v>
      </c>
      <c r="Q273" s="1">
        <v>212.433215932708</v>
      </c>
      <c r="R273" s="1">
        <v>115.57429112819</v>
      </c>
      <c r="S273" s="1">
        <v>0.210903756109577</v>
      </c>
      <c r="T273" s="1">
        <v>0.0681127660357145</v>
      </c>
    </row>
    <row r="274" ht="15.75" customHeight="1">
      <c r="A274" s="1" t="s">
        <v>108</v>
      </c>
      <c r="B274" s="1" t="s">
        <v>258</v>
      </c>
      <c r="C274" s="1" t="s">
        <v>259</v>
      </c>
      <c r="D274" s="1" t="s">
        <v>260</v>
      </c>
      <c r="E274" s="1" t="s">
        <v>261</v>
      </c>
      <c r="F274" s="1">
        <v>212.433215932708</v>
      </c>
      <c r="G274" s="1">
        <v>4.28269128643663</v>
      </c>
      <c r="H274" s="1">
        <v>266.688187951741</v>
      </c>
      <c r="I274" s="1">
        <v>82427.325258081</v>
      </c>
      <c r="J274" s="1">
        <v>9425316.1380625</v>
      </c>
      <c r="K274" s="1">
        <v>4.03657192963908E7</v>
      </c>
      <c r="L274" s="1">
        <v>56653.429417855</v>
      </c>
      <c r="M274" s="1">
        <v>1.75103017853055E7</v>
      </c>
      <c r="N274" s="1">
        <v>1.395</v>
      </c>
      <c r="O274" s="1">
        <v>0.0389986950221965</v>
      </c>
      <c r="P274" s="1">
        <v>0.124773208785448</v>
      </c>
      <c r="Q274" s="1">
        <v>212.433215932708</v>
      </c>
      <c r="R274" s="1">
        <v>296.344336226128</v>
      </c>
      <c r="S274" s="1">
        <v>0.159772811635449</v>
      </c>
      <c r="T274" s="1">
        <v>0.0664184026149374</v>
      </c>
    </row>
    <row r="275" ht="15.75" customHeight="1">
      <c r="A275" s="1" t="s">
        <v>108</v>
      </c>
      <c r="B275" s="1" t="s">
        <v>262</v>
      </c>
      <c r="C275" s="1" t="s">
        <v>263</v>
      </c>
      <c r="D275" s="1" t="s">
        <v>264</v>
      </c>
      <c r="E275" s="1" t="s">
        <v>2</v>
      </c>
      <c r="F275" s="1">
        <v>1.00076276915503</v>
      </c>
      <c r="G275" s="1">
        <v>0.0209485176616339</v>
      </c>
      <c r="H275" s="1">
        <v>2169377.98722568</v>
      </c>
      <c r="I275" s="1">
        <v>9.198562512214E8</v>
      </c>
      <c r="J275" s="1">
        <v>5.14986538207539E10</v>
      </c>
      <c r="K275" s="1">
        <v>1.07882045911443E9</v>
      </c>
      <c r="L275" s="1">
        <v>2171032.72183995</v>
      </c>
      <c r="M275" s="1">
        <v>9.20557889196899E8</v>
      </c>
      <c r="N275" s="1">
        <v>18.693</v>
      </c>
      <c r="O275" s="1">
        <v>0.0723831852689433</v>
      </c>
      <c r="P275" s="1">
        <v>0.101319696624482</v>
      </c>
      <c r="Q275" s="1">
        <v>212.433215932708</v>
      </c>
      <c r="R275" s="1">
        <v>3971.01410543012</v>
      </c>
      <c r="S275" s="1">
        <v>0.0385090613662246</v>
      </c>
      <c r="T275" s="1">
        <v>0.0327685706774254</v>
      </c>
    </row>
    <row r="276" ht="15.75" customHeight="1">
      <c r="A276" s="1" t="s">
        <v>108</v>
      </c>
      <c r="B276" s="1" t="s">
        <v>265</v>
      </c>
      <c r="C276" s="1" t="s">
        <v>266</v>
      </c>
      <c r="D276" s="1" t="s">
        <v>267</v>
      </c>
      <c r="E276" s="1" t="s">
        <v>268</v>
      </c>
      <c r="F276" s="1">
        <v>1111.6682429586</v>
      </c>
      <c r="G276" s="1">
        <v>22.2679251011703</v>
      </c>
      <c r="H276" s="1">
        <v>120.308796134599</v>
      </c>
      <c r="I276" s="1">
        <v>96728.049712618</v>
      </c>
      <c r="J276" s="1">
        <v>5.05352667688004E7</v>
      </c>
      <c r="K276" s="1">
        <v>1.1253155353753E9</v>
      </c>
      <c r="L276" s="1">
        <v>133743.468011415</v>
      </c>
      <c r="M276" s="1">
        <v>1.07529501068839E8</v>
      </c>
      <c r="N276" s="1">
        <v>2.99925</v>
      </c>
      <c r="O276" s="1">
        <v>0.00219640860327219</v>
      </c>
      <c r="P276" s="1">
        <v>0.0297777537494237</v>
      </c>
      <c r="Q276" s="1">
        <v>212.433215932708</v>
      </c>
      <c r="R276" s="1">
        <v>637.140322886176</v>
      </c>
      <c r="S276" s="1">
        <v>0.0532720882113126</v>
      </c>
      <c r="T276" s="1">
        <v>0.00497209455103142</v>
      </c>
    </row>
    <row r="277" ht="15.75" customHeight="1">
      <c r="A277" s="1" t="s">
        <v>108</v>
      </c>
      <c r="B277" s="1" t="s">
        <v>269</v>
      </c>
      <c r="C277" s="1" t="s">
        <v>270</v>
      </c>
      <c r="D277" s="1" t="s">
        <v>271</v>
      </c>
      <c r="E277" s="1" t="s">
        <v>272</v>
      </c>
      <c r="F277" s="1">
        <v>6.20837553162973</v>
      </c>
      <c r="G277" s="1">
        <v>0.125098891441833</v>
      </c>
      <c r="H277" s="1">
        <v>26289.9949547426</v>
      </c>
      <c r="I277" s="1">
        <v>2397758.97332879</v>
      </c>
      <c r="J277" s="1">
        <v>6.39055852538359E8</v>
      </c>
      <c r="K277" s="1">
        <v>7.99451787219648E7</v>
      </c>
      <c r="L277" s="1">
        <v>163218.161403693</v>
      </c>
      <c r="M277" s="1">
        <v>1.48861881407601E7</v>
      </c>
      <c r="N277" s="1">
        <v>0.544049999999999</v>
      </c>
      <c r="O277" s="1">
        <v>0.0119661326972679</v>
      </c>
      <c r="P277" s="1">
        <v>0.0888957653670829</v>
      </c>
      <c r="Q277" s="1">
        <v>212.433215932708</v>
      </c>
      <c r="R277" s="1">
        <v>115.57429112819</v>
      </c>
      <c r="S277" s="1">
        <v>0.0703707504158606</v>
      </c>
      <c r="T277" s="1">
        <v>0.0127443694679134</v>
      </c>
    </row>
    <row r="278" ht="15.75" customHeight="1">
      <c r="A278" s="1" t="s">
        <v>108</v>
      </c>
      <c r="B278" s="1" t="s">
        <v>273</v>
      </c>
      <c r="C278" s="1" t="s">
        <v>274</v>
      </c>
      <c r="D278" s="1" t="s">
        <v>275</v>
      </c>
      <c r="E278" s="1" t="s">
        <v>3</v>
      </c>
      <c r="F278" s="1">
        <v>1.00035420972888</v>
      </c>
      <c r="G278" s="1">
        <v>0.0214451710557581</v>
      </c>
      <c r="H278" s="1">
        <v>685050.233597</v>
      </c>
      <c r="I278" s="1">
        <v>7.57840905422202E8</v>
      </c>
      <c r="J278" s="1">
        <v>4.15459683169248E10</v>
      </c>
      <c r="K278" s="1">
        <v>8.90960397233564E8</v>
      </c>
      <c r="L278" s="1">
        <v>685292.885054514</v>
      </c>
      <c r="M278" s="1">
        <v>7.58109340043849E8</v>
      </c>
      <c r="N278" s="1">
        <v>18.693</v>
      </c>
      <c r="O278" s="1">
        <v>0.077977493379868</v>
      </c>
      <c r="P278" s="1">
        <v>0.100101567358995</v>
      </c>
      <c r="Q278" s="1">
        <v>212.433215932708</v>
      </c>
      <c r="R278" s="1">
        <v>3971.01410543012</v>
      </c>
      <c r="S278" s="1">
        <v>0.0469513115629753</v>
      </c>
      <c r="T278" s="1">
        <v>0.0398133932585766</v>
      </c>
    </row>
    <row r="279" ht="15.75" customHeight="1">
      <c r="A279" s="1" t="s">
        <v>108</v>
      </c>
      <c r="B279" s="1" t="s">
        <v>276</v>
      </c>
      <c r="C279" s="1" t="s">
        <v>277</v>
      </c>
      <c r="D279" s="1" t="s">
        <v>278</v>
      </c>
      <c r="E279" s="1" t="s">
        <v>4</v>
      </c>
      <c r="F279" s="1">
        <v>1.00006595133069</v>
      </c>
      <c r="G279" s="1">
        <v>0.0205737633453799</v>
      </c>
      <c r="H279" s="1">
        <v>216857.651949</v>
      </c>
      <c r="I279" s="1">
        <v>1.26912386439295E8</v>
      </c>
      <c r="J279" s="1">
        <v>7.17643806994947E9</v>
      </c>
      <c r="K279" s="1">
        <v>1.47646338513915E8</v>
      </c>
      <c r="L279" s="1">
        <v>216871.953999718</v>
      </c>
      <c r="M279" s="1">
        <v>1.26920756480062E8</v>
      </c>
      <c r="N279" s="1">
        <v>2.69235</v>
      </c>
      <c r="O279" s="1">
        <v>0.0870532318662133</v>
      </c>
      <c r="P279" s="1">
        <v>0.110679095041715</v>
      </c>
      <c r="Q279" s="1">
        <v>212.433215932708</v>
      </c>
      <c r="R279" s="1">
        <v>571.944568916428</v>
      </c>
      <c r="S279" s="1">
        <v>0.0402625793642654</v>
      </c>
      <c r="T279" s="1">
        <v>0.0345147196630333</v>
      </c>
    </row>
    <row r="280" ht="15.75" customHeight="1">
      <c r="A280" s="1" t="s">
        <v>108</v>
      </c>
      <c r="B280" s="1" t="s">
        <v>279</v>
      </c>
      <c r="C280" s="1" t="s">
        <v>280</v>
      </c>
      <c r="D280" s="1" t="s">
        <v>281</v>
      </c>
      <c r="E280" s="1" t="s">
        <v>282</v>
      </c>
      <c r="F280" s="1">
        <v>36327.038328703</v>
      </c>
      <c r="G280" s="1">
        <v>733.530468412679</v>
      </c>
      <c r="H280" s="1">
        <v>1.71581855</v>
      </c>
      <c r="I280" s="1">
        <v>1193.77120414</v>
      </c>
      <c r="J280" s="1">
        <v>1429174.62417894</v>
      </c>
      <c r="K280" s="1">
        <v>1.04834313151749E9</v>
      </c>
      <c r="L280" s="1">
        <v>62330.6062309496</v>
      </c>
      <c r="M280" s="1">
        <v>4.33661722884957E7</v>
      </c>
      <c r="N280" s="1">
        <v>2.99925</v>
      </c>
      <c r="O280" s="1">
        <v>0.00103135080176253</v>
      </c>
      <c r="P280" s="1">
        <v>0.0325753621420916</v>
      </c>
      <c r="Q280" s="1">
        <v>212.433215932708</v>
      </c>
      <c r="R280" s="1">
        <v>637.140322886176</v>
      </c>
      <c r="S280" s="1">
        <v>0.137326289114523</v>
      </c>
      <c r="T280" s="1">
        <v>0.00533813024844476</v>
      </c>
    </row>
    <row r="281" ht="15.75" customHeight="1">
      <c r="A281" s="1" t="s">
        <v>108</v>
      </c>
      <c r="B281" s="1" t="s">
        <v>285</v>
      </c>
      <c r="C281" s="1" t="s">
        <v>286</v>
      </c>
      <c r="D281" s="1" t="s">
        <v>287</v>
      </c>
      <c r="E281" s="1" t="s">
        <v>288</v>
      </c>
      <c r="F281" s="1">
        <v>0.50980555398241</v>
      </c>
      <c r="G281" s="1">
        <v>0.0103902570372396</v>
      </c>
      <c r="H281" s="1">
        <v>1369761.22023323</v>
      </c>
      <c r="I281" s="1">
        <v>4.30781495741865E7</v>
      </c>
      <c r="J281" s="1">
        <v>6.87037133212735E9</v>
      </c>
      <c r="K281" s="1">
        <v>7.13849240820854E7</v>
      </c>
      <c r="L281" s="1">
        <v>698311.877704625</v>
      </c>
      <c r="M281" s="1">
        <v>2.19614799082052E7</v>
      </c>
      <c r="N281" s="1">
        <v>0.544049999999999</v>
      </c>
      <c r="O281" s="1">
        <v>0.0260364379611488</v>
      </c>
      <c r="P281" s="1">
        <v>0.117823516280664</v>
      </c>
      <c r="Q281" s="1">
        <v>212.433215932708</v>
      </c>
      <c r="R281" s="1">
        <v>115.57429112819</v>
      </c>
      <c r="S281" s="1">
        <v>0.0471763883657667</v>
      </c>
      <c r="T281" s="1">
        <v>0.0142834697269373</v>
      </c>
    </row>
    <row r="282" ht="15.75" customHeight="1">
      <c r="A282" s="1" t="s">
        <v>176</v>
      </c>
      <c r="B282" s="1" t="s">
        <v>254</v>
      </c>
      <c r="C282" s="1" t="s">
        <v>255</v>
      </c>
      <c r="D282" s="1" t="s">
        <v>256</v>
      </c>
      <c r="E282" s="1" t="s">
        <v>257</v>
      </c>
      <c r="F282" s="1">
        <v>1.11745946674472</v>
      </c>
      <c r="G282" s="1">
        <v>0.0229730906803887</v>
      </c>
      <c r="H282" s="1">
        <v>3298469.06113757</v>
      </c>
      <c r="I282" s="1">
        <v>2.07318420376248E7</v>
      </c>
      <c r="J282" s="1">
        <v>6.15658624511096E9</v>
      </c>
      <c r="K282" s="1">
        <v>1.41435814090568E8</v>
      </c>
      <c r="L282" s="1">
        <v>3685905.47813278</v>
      </c>
      <c r="M282" s="1">
        <v>2.31669931480001E7</v>
      </c>
      <c r="N282" s="1">
        <v>0.5382</v>
      </c>
      <c r="O282" s="1">
        <v>0.00837507896860589</v>
      </c>
      <c r="P282" s="1">
        <v>0.0702420650119555</v>
      </c>
      <c r="Q282" s="1">
        <v>384.098125936237</v>
      </c>
      <c r="R282" s="1">
        <v>206.721611378883</v>
      </c>
      <c r="S282" s="1">
        <v>0.0812935636913501</v>
      </c>
      <c r="T282" s="1">
        <v>0.0128856446498319</v>
      </c>
    </row>
    <row r="283" ht="15.75" customHeight="1">
      <c r="A283" s="1" t="s">
        <v>176</v>
      </c>
      <c r="B283" s="1" t="s">
        <v>258</v>
      </c>
      <c r="C283" s="1" t="s">
        <v>259</v>
      </c>
      <c r="D283" s="1" t="s">
        <v>260</v>
      </c>
      <c r="E283" s="1" t="s">
        <v>261</v>
      </c>
      <c r="F283" s="1">
        <v>384.098125936237</v>
      </c>
      <c r="G283" s="1">
        <v>7.77791313066928</v>
      </c>
      <c r="H283" s="1">
        <v>690.603915270863</v>
      </c>
      <c r="I283" s="1">
        <v>91145.4059922445</v>
      </c>
      <c r="J283" s="1">
        <v>1.72758245521174E7</v>
      </c>
      <c r="K283" s="1">
        <v>1.34369862627053E8</v>
      </c>
      <c r="L283" s="1">
        <v>265259.669619766</v>
      </c>
      <c r="M283" s="1">
        <v>3.50087796293186E7</v>
      </c>
      <c r="N283" s="1">
        <v>1.38</v>
      </c>
      <c r="O283" s="1">
        <v>0.015568969285578</v>
      </c>
      <c r="P283" s="1">
        <v>0.0819893743081365</v>
      </c>
      <c r="Q283" s="1">
        <v>384.098125936237</v>
      </c>
      <c r="R283" s="1">
        <v>530.055413792008</v>
      </c>
      <c r="S283" s="1">
        <v>0.141802250768616</v>
      </c>
      <c r="T283" s="1">
        <v>0.0351583060110249</v>
      </c>
    </row>
    <row r="284" ht="15.75" customHeight="1">
      <c r="A284" s="1" t="s">
        <v>176</v>
      </c>
      <c r="B284" s="1" t="s">
        <v>262</v>
      </c>
      <c r="C284" s="1" t="s">
        <v>263</v>
      </c>
      <c r="D284" s="1" t="s">
        <v>264</v>
      </c>
      <c r="E284" s="1" t="s">
        <v>2</v>
      </c>
      <c r="F284" s="1">
        <v>1.00254487273132</v>
      </c>
      <c r="G284" s="1">
        <v>0.0213047016664065</v>
      </c>
      <c r="H284" s="1">
        <v>7117974.08559442</v>
      </c>
      <c r="I284" s="1">
        <v>2.23048309611767E9</v>
      </c>
      <c r="J284" s="1">
        <v>1.23418102860414E11</v>
      </c>
      <c r="K284" s="1">
        <v>2.62938586167501E9</v>
      </c>
      <c r="L284" s="1">
        <v>7136088.42374711</v>
      </c>
      <c r="M284" s="1">
        <v>2.23615939172666E9</v>
      </c>
      <c r="N284" s="1">
        <v>18.492</v>
      </c>
      <c r="O284" s="1">
        <v>0.071055595583193</v>
      </c>
      <c r="P284" s="1">
        <v>0.0996130025901873</v>
      </c>
      <c r="Q284" s="1">
        <v>384.098125936237</v>
      </c>
      <c r="R284" s="1">
        <v>7102.74254481291</v>
      </c>
      <c r="S284" s="1">
        <v>0.0282141299349101</v>
      </c>
      <c r="T284" s="1">
        <v>0.0239447424672223</v>
      </c>
    </row>
    <row r="285" ht="15.75" customHeight="1">
      <c r="A285" s="1" t="s">
        <v>176</v>
      </c>
      <c r="B285" s="1" t="s">
        <v>265</v>
      </c>
      <c r="C285" s="1" t="s">
        <v>266</v>
      </c>
      <c r="D285" s="1" t="s">
        <v>267</v>
      </c>
      <c r="E285" s="1" t="s">
        <v>268</v>
      </c>
      <c r="F285" s="1">
        <v>1709.64236971713</v>
      </c>
      <c r="G285" s="1">
        <v>34.2590077293317</v>
      </c>
      <c r="H285" s="1">
        <v>241.508473595169</v>
      </c>
      <c r="I285" s="1">
        <v>115887.578920179</v>
      </c>
      <c r="J285" s="1">
        <v>7.75447145622788E7</v>
      </c>
      <c r="K285" s="1">
        <v>2.65660497555793E9</v>
      </c>
      <c r="L285" s="1">
        <v>412893.119104013</v>
      </c>
      <c r="M285" s="1">
        <v>1.98126315045878E8</v>
      </c>
      <c r="N285" s="1">
        <v>2.96699999999999</v>
      </c>
      <c r="O285" s="1">
        <v>0.00163954765101359</v>
      </c>
      <c r="P285" s="1">
        <v>0.0278362798866715</v>
      </c>
      <c r="Q285" s="1">
        <v>384.098125936237</v>
      </c>
      <c r="R285" s="1">
        <v>1139.61913965281</v>
      </c>
      <c r="S285" s="1">
        <v>0.0516747473431655</v>
      </c>
      <c r="T285" s="1">
        <v>0.00376487773170919</v>
      </c>
    </row>
    <row r="286" ht="15.75" customHeight="1">
      <c r="A286" s="1" t="s">
        <v>176</v>
      </c>
      <c r="B286" s="1" t="s">
        <v>269</v>
      </c>
      <c r="C286" s="1" t="s">
        <v>270</v>
      </c>
      <c r="D286" s="1" t="s">
        <v>271</v>
      </c>
      <c r="E286" s="1" t="s">
        <v>272</v>
      </c>
      <c r="F286" s="1">
        <v>33.5601558471892</v>
      </c>
      <c r="G286" s="1">
        <v>0.677758915898643</v>
      </c>
      <c r="H286" s="1">
        <v>33261.4652684607</v>
      </c>
      <c r="I286" s="1">
        <v>1062582.03831371</v>
      </c>
      <c r="J286" s="1">
        <v>6.70127702040828E8</v>
      </c>
      <c r="K286" s="1">
        <v>4.5418502484884E8</v>
      </c>
      <c r="L286" s="1">
        <v>1116259.95811541</v>
      </c>
      <c r="M286" s="1">
        <v>3.56604188062324E7</v>
      </c>
      <c r="N286" s="1">
        <v>0.5382</v>
      </c>
      <c r="O286" s="1">
        <v>0.00279984552745293</v>
      </c>
      <c r="P286" s="1">
        <v>0.0486223184137588</v>
      </c>
      <c r="Q286" s="1">
        <v>384.098125936237</v>
      </c>
      <c r="R286" s="1">
        <v>206.721611378883</v>
      </c>
      <c r="S286" s="1">
        <v>0.0520890265027993</v>
      </c>
      <c r="T286" s="1">
        <v>0.00399503764297159</v>
      </c>
    </row>
    <row r="287" ht="15.75" customHeight="1">
      <c r="A287" s="1" t="s">
        <v>176</v>
      </c>
      <c r="B287" s="1" t="s">
        <v>273</v>
      </c>
      <c r="C287" s="1" t="s">
        <v>274</v>
      </c>
      <c r="D287" s="1" t="s">
        <v>275</v>
      </c>
      <c r="E287" s="1" t="s">
        <v>3</v>
      </c>
      <c r="F287" s="1">
        <v>1.00177545569005</v>
      </c>
      <c r="G287" s="1">
        <v>0.0218072182915462</v>
      </c>
      <c r="H287" s="1">
        <v>2676475.651635</v>
      </c>
      <c r="I287" s="1">
        <v>2.23027956417555E9</v>
      </c>
      <c r="J287" s="1">
        <v>1.23740811032948E11</v>
      </c>
      <c r="K287" s="1">
        <v>2.69844287776848E9</v>
      </c>
      <c r="L287" s="1">
        <v>2681227.61555998</v>
      </c>
      <c r="M287" s="1">
        <v>2.23423932671818E9</v>
      </c>
      <c r="N287" s="1">
        <v>18.492</v>
      </c>
      <c r="O287" s="1">
        <v>0.0555236271043555</v>
      </c>
      <c r="P287" s="1">
        <v>0.0730973034610347</v>
      </c>
      <c r="Q287" s="1">
        <v>384.098125936237</v>
      </c>
      <c r="R287" s="1">
        <v>7102.74254481291</v>
      </c>
      <c r="S287" s="1">
        <v>0.0282387148834655</v>
      </c>
      <c r="T287" s="1">
        <v>0.0233248909385013</v>
      </c>
    </row>
    <row r="288" ht="15.75" customHeight="1">
      <c r="A288" s="1" t="s">
        <v>176</v>
      </c>
      <c r="B288" s="1" t="s">
        <v>276</v>
      </c>
      <c r="C288" s="1" t="s">
        <v>277</v>
      </c>
      <c r="D288" s="1" t="s">
        <v>278</v>
      </c>
      <c r="E288" s="1" t="s">
        <v>4</v>
      </c>
      <c r="F288" s="1">
        <v>1.00195804666609</v>
      </c>
      <c r="G288" s="1">
        <v>0.0209772087619141</v>
      </c>
      <c r="H288" s="1">
        <v>607348.197123</v>
      </c>
      <c r="I288" s="1">
        <v>4.82652242467537E8</v>
      </c>
      <c r="J288" s="1">
        <v>3.00375530579334E10</v>
      </c>
      <c r="K288" s="1">
        <v>6.30104021193343E8</v>
      </c>
      <c r="L288" s="1">
        <v>608537.413235535</v>
      </c>
      <c r="M288" s="1">
        <v>4.83597298081783E8</v>
      </c>
      <c r="N288" s="1">
        <v>2.6634</v>
      </c>
      <c r="O288" s="1">
        <v>0.0276287376258286</v>
      </c>
      <c r="P288" s="1">
        <v>0.0391268593712126</v>
      </c>
      <c r="Q288" s="1">
        <v>384.098125936237</v>
      </c>
      <c r="R288" s="1">
        <v>1023.00694861857</v>
      </c>
      <c r="S288" s="1">
        <v>0.0187032839145335</v>
      </c>
      <c r="T288" s="1">
        <v>0.0143236570754183</v>
      </c>
    </row>
    <row r="289" ht="15.75" customHeight="1">
      <c r="A289" s="1" t="s">
        <v>176</v>
      </c>
      <c r="B289" s="1" t="s">
        <v>279</v>
      </c>
      <c r="C289" s="1" t="s">
        <v>280</v>
      </c>
      <c r="D289" s="1" t="s">
        <v>281</v>
      </c>
      <c r="E289" s="1" t="s">
        <v>282</v>
      </c>
      <c r="F289" s="1">
        <v>55331.1140804133</v>
      </c>
      <c r="G289" s="1">
        <v>1117.91494299046</v>
      </c>
      <c r="H289" s="1">
        <v>6.9659698</v>
      </c>
      <c r="I289" s="1">
        <v>410.63370513</v>
      </c>
      <c r="J289" s="1">
        <v>1645690.96896748</v>
      </c>
      <c r="K289" s="1">
        <v>1.83974252575319E9</v>
      </c>
      <c r="L289" s="1">
        <v>385434.869684514</v>
      </c>
      <c r="M289" s="1">
        <v>2.27208203838108E7</v>
      </c>
      <c r="N289" s="1">
        <v>0.0</v>
      </c>
      <c r="O289" s="1">
        <v>2.34234229299579E-4</v>
      </c>
      <c r="P289" s="1">
        <v>0.0239867420400918</v>
      </c>
      <c r="Q289" s="1">
        <v>384.098125936237</v>
      </c>
      <c r="R289" s="1">
        <v>0.0</v>
      </c>
      <c r="S289" s="1">
        <v>0.0</v>
      </c>
      <c r="T289" s="1">
        <v>0.0</v>
      </c>
    </row>
    <row r="290" ht="15.75" customHeight="1">
      <c r="A290" s="1" t="s">
        <v>176</v>
      </c>
      <c r="B290" s="1" t="s">
        <v>283</v>
      </c>
      <c r="C290" s="1" t="s">
        <v>284</v>
      </c>
      <c r="D290" s="1" t="s">
        <v>281</v>
      </c>
      <c r="E290" s="1" t="s">
        <v>282</v>
      </c>
      <c r="F290" s="1">
        <v>55331.1140804133</v>
      </c>
      <c r="G290" s="1">
        <v>1106.75187000749</v>
      </c>
      <c r="H290" s="1">
        <v>0.30251835</v>
      </c>
      <c r="I290" s="1">
        <v>2652.49025777</v>
      </c>
      <c r="J290" s="1">
        <v>786832.64552388</v>
      </c>
      <c r="K290" s="1">
        <v>8.70828501816497E8</v>
      </c>
      <c r="L290" s="1">
        <v>16738.6773352684</v>
      </c>
      <c r="M290" s="1">
        <v>1.46765241049857E8</v>
      </c>
      <c r="N290" s="1">
        <v>2.96699999999999</v>
      </c>
      <c r="O290" s="1">
        <v>0.00783980297842212</v>
      </c>
      <c r="P290" s="1">
        <v>0.0596258329490653</v>
      </c>
      <c r="Q290" s="1">
        <v>384.098125936237</v>
      </c>
      <c r="R290" s="1">
        <v>1139.61913965281</v>
      </c>
      <c r="S290" s="1">
        <v>0.0703806033857625</v>
      </c>
      <c r="T290" s="1">
        <v>0.0115296486296416</v>
      </c>
    </row>
    <row r="291" ht="15.75" customHeight="1">
      <c r="A291" s="1" t="s">
        <v>176</v>
      </c>
      <c r="B291" s="1" t="s">
        <v>285</v>
      </c>
      <c r="C291" s="1" t="s">
        <v>286</v>
      </c>
      <c r="D291" s="1" t="s">
        <v>287</v>
      </c>
      <c r="E291" s="1" t="s">
        <v>288</v>
      </c>
      <c r="F291" s="1">
        <v>1.44861789347235</v>
      </c>
      <c r="G291" s="1">
        <v>0.0296079882598994</v>
      </c>
      <c r="H291" s="1">
        <v>1490577.9481819</v>
      </c>
      <c r="I291" s="1">
        <v>1.87983063624693E7</v>
      </c>
      <c r="J291" s="1">
        <v>5.73431574743603E9</v>
      </c>
      <c r="K291" s="1">
        <v>1.69781553328642E8</v>
      </c>
      <c r="L291" s="1">
        <v>2159277.88735161</v>
      </c>
      <c r="M291" s="1">
        <v>2.72315629636484E7</v>
      </c>
      <c r="N291" s="1">
        <v>0.5382</v>
      </c>
      <c r="O291" s="1">
        <v>0.00815440498281194</v>
      </c>
      <c r="P291" s="1">
        <v>0.0698377632011275</v>
      </c>
      <c r="Q291" s="1">
        <v>384.098125936237</v>
      </c>
      <c r="R291" s="1">
        <v>206.721611378883</v>
      </c>
      <c r="S291" s="1">
        <v>0.068753798999565</v>
      </c>
      <c r="T291" s="1">
        <v>0.0107228750621208</v>
      </c>
    </row>
    <row r="292" ht="15.75" customHeight="1">
      <c r="A292" s="1" t="s">
        <v>199</v>
      </c>
      <c r="B292" s="1" t="s">
        <v>254</v>
      </c>
      <c r="C292" s="1" t="s">
        <v>255</v>
      </c>
      <c r="D292" s="1" t="s">
        <v>256</v>
      </c>
      <c r="E292" s="1" t="s">
        <v>257</v>
      </c>
      <c r="F292" s="1">
        <v>1.46117342406703</v>
      </c>
      <c r="G292" s="1">
        <v>0.0300533472896353</v>
      </c>
      <c r="H292" s="1">
        <v>3318364.2689714</v>
      </c>
      <c r="I292" s="1">
        <v>1.87616123886175E7</v>
      </c>
      <c r="J292" s="1">
        <v>6.27540756501121E9</v>
      </c>
      <c r="K292" s="1">
        <v>1.88597002935286E8</v>
      </c>
      <c r="L292" s="1">
        <v>4848705.68119465</v>
      </c>
      <c r="M292" s="1">
        <v>2.74139694148949E7</v>
      </c>
      <c r="N292" s="1">
        <v>0.466049999999999</v>
      </c>
      <c r="O292" s="1">
        <v>0.00720894411208794</v>
      </c>
      <c r="P292" s="1">
        <v>0.0659108414748599</v>
      </c>
      <c r="Q292" s="1">
        <v>479.276391903988</v>
      </c>
      <c r="R292" s="1">
        <v>223.366762446853</v>
      </c>
      <c r="S292" s="1">
        <v>0.0739772140162116</v>
      </c>
      <c r="T292" s="1">
        <v>0.0104288522237172</v>
      </c>
    </row>
    <row r="293" ht="15.75" customHeight="1">
      <c r="A293" s="1" t="s">
        <v>199</v>
      </c>
      <c r="B293" s="1" t="s">
        <v>258</v>
      </c>
      <c r="C293" s="1" t="s">
        <v>259</v>
      </c>
      <c r="D293" s="1" t="s">
        <v>260</v>
      </c>
      <c r="E293" s="1" t="s">
        <v>261</v>
      </c>
      <c r="F293" s="1">
        <v>479.276391903988</v>
      </c>
      <c r="G293" s="1">
        <v>9.71202067889442</v>
      </c>
      <c r="H293" s="1">
        <v>794.317424873467</v>
      </c>
      <c r="I293" s="1">
        <v>90816.9160907162</v>
      </c>
      <c r="J293" s="1">
        <v>2.81251135054181E7</v>
      </c>
      <c r="K293" s="1">
        <v>2.73151683960873E8</v>
      </c>
      <c r="L293" s="1">
        <v>380697.589419822</v>
      </c>
      <c r="M293" s="1">
        <v>4.35264038678057E7</v>
      </c>
      <c r="N293" s="1">
        <v>1.195</v>
      </c>
      <c r="O293" s="1">
        <v>0.00670707948319426</v>
      </c>
      <c r="P293" s="1">
        <v>0.0574714415817481</v>
      </c>
      <c r="Q293" s="1">
        <v>479.276391903988</v>
      </c>
      <c r="R293" s="1">
        <v>572.735288325266</v>
      </c>
      <c r="S293" s="1">
        <v>0.122152678665242</v>
      </c>
      <c r="T293" s="1">
        <v>0.0185369267256112</v>
      </c>
    </row>
    <row r="294" ht="15.75" customHeight="1">
      <c r="A294" s="1" t="s">
        <v>199</v>
      </c>
      <c r="B294" s="1" t="s">
        <v>262</v>
      </c>
      <c r="C294" s="1" t="s">
        <v>263</v>
      </c>
      <c r="D294" s="1" t="s">
        <v>264</v>
      </c>
      <c r="E294" s="1" t="s">
        <v>2</v>
      </c>
      <c r="F294" s="1">
        <v>1.00268570991549</v>
      </c>
      <c r="G294" s="1">
        <v>0.0214001108997317</v>
      </c>
      <c r="H294" s="1">
        <v>9384431.69521058</v>
      </c>
      <c r="I294" s="1">
        <v>2.77861597547343E9</v>
      </c>
      <c r="J294" s="1">
        <v>1.60934625073295E11</v>
      </c>
      <c r="K294" s="1">
        <v>3.44401882417528E9</v>
      </c>
      <c r="L294" s="1">
        <v>9409635.55646573</v>
      </c>
      <c r="M294" s="1">
        <v>2.78607853195012E9</v>
      </c>
      <c r="N294" s="1">
        <v>16.013</v>
      </c>
      <c r="O294" s="1">
        <v>0.0346838422647086</v>
      </c>
      <c r="P294" s="1">
        <v>0.0508445019901446</v>
      </c>
      <c r="Q294" s="1">
        <v>479.276391903988</v>
      </c>
      <c r="R294" s="1">
        <v>7674.65286355857</v>
      </c>
      <c r="S294" s="1">
        <v>0.0244233599600658</v>
      </c>
      <c r="T294" s="1">
        <v>0.01971203148652</v>
      </c>
    </row>
    <row r="295" ht="15.75" customHeight="1">
      <c r="A295" s="1" t="s">
        <v>199</v>
      </c>
      <c r="B295" s="1" t="s">
        <v>265</v>
      </c>
      <c r="C295" s="1" t="s">
        <v>266</v>
      </c>
      <c r="D295" s="1" t="s">
        <v>267</v>
      </c>
      <c r="E295" s="1" t="s">
        <v>268</v>
      </c>
      <c r="F295" s="1">
        <v>2406.54689612863</v>
      </c>
      <c r="G295" s="1">
        <v>48.2283485874989</v>
      </c>
      <c r="H295" s="1">
        <v>286.686719004638</v>
      </c>
      <c r="I295" s="1">
        <v>114981.552528962</v>
      </c>
      <c r="J295" s="1">
        <v>1.24657716315189E8</v>
      </c>
      <c r="K295" s="1">
        <v>6.01203579657053E9</v>
      </c>
      <c r="L295" s="1">
        <v>689925.033781915</v>
      </c>
      <c r="M295" s="1">
        <v>2.76708498350626E8</v>
      </c>
      <c r="N295" s="1">
        <v>2.56925</v>
      </c>
      <c r="O295" s="1">
        <v>9.06168898155757E-4</v>
      </c>
      <c r="P295" s="1">
        <v>0.0249058754614879</v>
      </c>
      <c r="Q295" s="1">
        <v>479.276391903988</v>
      </c>
      <c r="R295" s="1">
        <v>1231.38086989932</v>
      </c>
      <c r="S295" s="1">
        <v>0.039750526994934</v>
      </c>
      <c r="T295" s="1">
        <v>0.00179582308420123</v>
      </c>
    </row>
    <row r="296" ht="15.75" customHeight="1">
      <c r="A296" s="1" t="s">
        <v>199</v>
      </c>
      <c r="B296" s="1" t="s">
        <v>269</v>
      </c>
      <c r="C296" s="1" t="s">
        <v>270</v>
      </c>
      <c r="D296" s="1" t="s">
        <v>271</v>
      </c>
      <c r="E296" s="1" t="s">
        <v>272</v>
      </c>
      <c r="F296" s="1">
        <v>35.5945329347381</v>
      </c>
      <c r="G296" s="1">
        <v>0.718961654464993</v>
      </c>
      <c r="H296" s="1">
        <v>33900.5208051737</v>
      </c>
      <c r="I296" s="1">
        <v>777982.341708513</v>
      </c>
      <c r="J296" s="1">
        <v>5.44862683292998E8</v>
      </c>
      <c r="K296" s="1">
        <v>3.91735376236569E8</v>
      </c>
      <c r="L296" s="1">
        <v>1206673.20430453</v>
      </c>
      <c r="M296" s="1">
        <v>2.76919180845884E7</v>
      </c>
      <c r="N296" s="1">
        <v>0.466049999999999</v>
      </c>
      <c r="O296" s="1">
        <v>0.00237427153070535</v>
      </c>
      <c r="P296" s="1">
        <v>0.0457502932765117</v>
      </c>
      <c r="Q296" s="1">
        <v>479.276391903988</v>
      </c>
      <c r="R296" s="1">
        <v>223.366762446853</v>
      </c>
      <c r="S296" s="1">
        <v>0.0732082299492122</v>
      </c>
      <c r="T296" s="1">
        <v>0.0050073963860433</v>
      </c>
    </row>
    <row r="297" ht="15.75" customHeight="1">
      <c r="A297" s="1" t="s">
        <v>199</v>
      </c>
      <c r="B297" s="1" t="s">
        <v>273</v>
      </c>
      <c r="C297" s="1" t="s">
        <v>274</v>
      </c>
      <c r="D297" s="1" t="s">
        <v>275</v>
      </c>
      <c r="E297" s="1" t="s">
        <v>3</v>
      </c>
      <c r="F297" s="1">
        <v>1.00171265394945</v>
      </c>
      <c r="G297" s="1">
        <v>0.0219383752883235</v>
      </c>
      <c r="H297" s="1">
        <v>4098222.580529</v>
      </c>
      <c r="I297" s="1">
        <v>3.45227254405099E9</v>
      </c>
      <c r="J297" s="1">
        <v>1.86738052912653E11</v>
      </c>
      <c r="K297" s="1">
        <v>4.09672948540861E9</v>
      </c>
      <c r="L297" s="1">
        <v>4105241.41761727</v>
      </c>
      <c r="M297" s="1">
        <v>3.45818509225814E9</v>
      </c>
      <c r="N297" s="1">
        <v>16.013</v>
      </c>
      <c r="O297" s="1">
        <v>0.0712901601815589</v>
      </c>
      <c r="P297" s="1">
        <v>0.0921878503776056</v>
      </c>
      <c r="Q297" s="1">
        <v>479.276391903988</v>
      </c>
      <c r="R297" s="1">
        <v>7674.65286355857</v>
      </c>
      <c r="S297" s="1">
        <v>0.0196304969599483</v>
      </c>
      <c r="T297" s="1">
        <v>0.0165456607329759</v>
      </c>
    </row>
    <row r="298" ht="15.75" customHeight="1">
      <c r="A298" s="1" t="s">
        <v>199</v>
      </c>
      <c r="B298" s="1" t="s">
        <v>276</v>
      </c>
      <c r="C298" s="1" t="s">
        <v>277</v>
      </c>
      <c r="D298" s="1" t="s">
        <v>278</v>
      </c>
      <c r="E298" s="1" t="s">
        <v>4</v>
      </c>
      <c r="F298" s="1">
        <v>1.0016442668769</v>
      </c>
      <c r="G298" s="1">
        <v>0.021087873618675</v>
      </c>
      <c r="H298" s="1">
        <v>849096.493604</v>
      </c>
      <c r="I298" s="1">
        <v>5.79832070270321E8</v>
      </c>
      <c r="J298" s="1">
        <v>3.19845102492279E10</v>
      </c>
      <c r="K298" s="1">
        <v>6.74485309890935E8</v>
      </c>
      <c r="L298" s="1">
        <v>850492.634843727</v>
      </c>
      <c r="M298" s="1">
        <v>5.80785468937632E8</v>
      </c>
      <c r="N298" s="1">
        <v>2.30635</v>
      </c>
      <c r="O298" s="1">
        <v>0.0885462608066895</v>
      </c>
      <c r="P298" s="1">
        <v>0.1124017652495</v>
      </c>
      <c r="Q298" s="1">
        <v>479.276391903988</v>
      </c>
      <c r="R298" s="1">
        <v>1105.37910646776</v>
      </c>
      <c r="S298" s="1">
        <v>0.0168118312564486</v>
      </c>
      <c r="T298" s="1">
        <v>0.014459571495911</v>
      </c>
    </row>
    <row r="299" ht="15.75" customHeight="1">
      <c r="A299" s="1" t="s">
        <v>199</v>
      </c>
      <c r="B299" s="1" t="s">
        <v>279</v>
      </c>
      <c r="C299" s="1" t="s">
        <v>280</v>
      </c>
      <c r="D299" s="1" t="s">
        <v>281</v>
      </c>
      <c r="E299" s="1" t="s">
        <v>282</v>
      </c>
      <c r="F299" s="1">
        <v>63125.1172699431</v>
      </c>
      <c r="G299" s="1">
        <v>1275.4027446743</v>
      </c>
      <c r="H299" s="1">
        <v>7.03779491</v>
      </c>
      <c r="I299" s="1">
        <v>95.34628442</v>
      </c>
      <c r="J299" s="1">
        <v>819746.98455246</v>
      </c>
      <c r="K299" s="1">
        <v>1.04550755403668E9</v>
      </c>
      <c r="L299" s="1">
        <v>444261.629015558</v>
      </c>
      <c r="M299" s="1">
        <v>6018745.38526585</v>
      </c>
      <c r="N299" s="1">
        <v>0.0</v>
      </c>
      <c r="O299" s="1">
        <v>1.00063609392853E-4</v>
      </c>
      <c r="P299" s="1">
        <v>0.0219633709007107</v>
      </c>
      <c r="Q299" s="1">
        <v>479.276391903988</v>
      </c>
      <c r="R299" s="1">
        <v>0.0</v>
      </c>
      <c r="S299" s="1">
        <v>0.0</v>
      </c>
      <c r="T299" s="1">
        <v>0.0</v>
      </c>
    </row>
    <row r="300" ht="15.75" customHeight="1">
      <c r="A300" s="1" t="s">
        <v>199</v>
      </c>
      <c r="B300" s="1" t="s">
        <v>283</v>
      </c>
      <c r="C300" s="1" t="s">
        <v>284</v>
      </c>
      <c r="D300" s="1" t="s">
        <v>281</v>
      </c>
      <c r="E300" s="1" t="s">
        <v>282</v>
      </c>
      <c r="F300" s="1">
        <v>63125.1172699431</v>
      </c>
      <c r="G300" s="1">
        <v>1262.95269692549</v>
      </c>
      <c r="H300" s="1">
        <v>2.01274399</v>
      </c>
      <c r="I300" s="1">
        <v>3632.37364331</v>
      </c>
      <c r="J300" s="1">
        <v>1914654.98192945</v>
      </c>
      <c r="K300" s="1">
        <v>2.41811867310963E9</v>
      </c>
      <c r="L300" s="1">
        <v>127054.700403123</v>
      </c>
      <c r="M300" s="1">
        <v>2.29294012202194E8</v>
      </c>
      <c r="N300" s="1">
        <v>2.56925</v>
      </c>
      <c r="O300" s="1">
        <v>0.00313811455046009</v>
      </c>
      <c r="P300" s="1">
        <v>0.04218767395046</v>
      </c>
      <c r="Q300" s="1">
        <v>479.276391903988</v>
      </c>
      <c r="R300" s="1">
        <v>1231.38086989932</v>
      </c>
      <c r="S300" s="1">
        <v>0.0481648993260168</v>
      </c>
      <c r="T300" s="1">
        <v>0.00447080020497447</v>
      </c>
    </row>
    <row r="301" ht="15.75" customHeight="1">
      <c r="A301" s="1" t="s">
        <v>199</v>
      </c>
      <c r="B301" s="1" t="s">
        <v>285</v>
      </c>
      <c r="C301" s="1" t="s">
        <v>286</v>
      </c>
      <c r="D301" s="1" t="s">
        <v>287</v>
      </c>
      <c r="E301" s="1" t="s">
        <v>288</v>
      </c>
      <c r="F301" s="1">
        <v>2.15807118483169</v>
      </c>
      <c r="G301" s="1">
        <v>0.0441341244207273</v>
      </c>
      <c r="H301" s="1">
        <v>1512990.68476421</v>
      </c>
      <c r="I301" s="1">
        <v>1.8437644201598E7</v>
      </c>
      <c r="J301" s="1">
        <v>5.56893720535659E9</v>
      </c>
      <c r="K301" s="1">
        <v>2.45780167512425E8</v>
      </c>
      <c r="L301" s="1">
        <v>3265141.59970841</v>
      </c>
      <c r="M301" s="1">
        <v>3.97897486676478E7</v>
      </c>
      <c r="N301" s="1">
        <v>0.466049999999999</v>
      </c>
      <c r="O301" s="1">
        <v>0.00828207734567265</v>
      </c>
      <c r="P301" s="1">
        <v>0.0702844068810608</v>
      </c>
      <c r="Q301" s="1">
        <v>479.276391903988</v>
      </c>
      <c r="R301" s="1">
        <v>223.366762446853</v>
      </c>
      <c r="S301" s="1">
        <v>0.0504015194411167</v>
      </c>
      <c r="T301" s="1">
        <v>0.00799283694363084</v>
      </c>
    </row>
    <row r="302" ht="15.75" customHeight="1">
      <c r="A302" s="1" t="s">
        <v>63</v>
      </c>
      <c r="B302" s="1" t="s">
        <v>254</v>
      </c>
      <c r="C302" s="1" t="s">
        <v>255</v>
      </c>
      <c r="D302" s="1" t="s">
        <v>256</v>
      </c>
      <c r="E302" s="1" t="s">
        <v>257</v>
      </c>
      <c r="F302" s="1">
        <v>0.231349175079668</v>
      </c>
      <c r="G302" s="1">
        <v>0.00473443061165487</v>
      </c>
      <c r="H302" s="1">
        <v>3143654.51276968</v>
      </c>
      <c r="I302" s="1">
        <v>658564.833019483</v>
      </c>
      <c r="J302" s="1">
        <v>2.21370387287184E9</v>
      </c>
      <c r="K302" s="1">
        <v>1.04806273808633E7</v>
      </c>
      <c r="L302" s="1">
        <v>727281.878264743</v>
      </c>
      <c r="M302" s="1">
        <v>152358.430855537</v>
      </c>
      <c r="N302" s="1">
        <v>0.00419597208223591</v>
      </c>
      <c r="O302" s="1">
        <v>1.75029084591438E-4</v>
      </c>
      <c r="P302" s="1">
        <v>0.0243695552601463</v>
      </c>
      <c r="Q302" s="1">
        <v>109.5045964314</v>
      </c>
      <c r="R302" s="1">
        <v>0.459478229502668</v>
      </c>
      <c r="S302" s="1">
        <v>0.0267692305860756</v>
      </c>
      <c r="T302" s="1">
        <v>3.8411824216733E-4</v>
      </c>
    </row>
    <row r="303" ht="15.75" customHeight="1">
      <c r="A303" s="1" t="s">
        <v>63</v>
      </c>
      <c r="B303" s="1" t="s">
        <v>258</v>
      </c>
      <c r="C303" s="1" t="s">
        <v>259</v>
      </c>
      <c r="D303" s="1" t="s">
        <v>260</v>
      </c>
      <c r="E303" s="1" t="s">
        <v>261</v>
      </c>
      <c r="F303" s="1">
        <v>109.5045964314</v>
      </c>
      <c r="G303" s="1">
        <v>2.19497733238142</v>
      </c>
      <c r="H303" s="1">
        <v>64.4173564464113</v>
      </c>
      <c r="I303" s="1">
        <v>38423.3986853229</v>
      </c>
      <c r="J303" s="1">
        <v>6436155.82222545</v>
      </c>
      <c r="K303" s="1">
        <v>1.41272161374596E7</v>
      </c>
      <c r="L303" s="1">
        <v>7053.99662084197</v>
      </c>
      <c r="M303" s="1">
        <v>4207538.7665591</v>
      </c>
      <c r="N303" s="1">
        <v>0.110616467872673</v>
      </c>
      <c r="O303" s="1">
        <v>0.0209452903712652</v>
      </c>
      <c r="P303" s="1">
        <v>0.090893753091922</v>
      </c>
      <c r="Q303" s="1">
        <v>109.5045964314</v>
      </c>
      <c r="R303" s="1">
        <v>12.1130116730641</v>
      </c>
      <c r="S303" s="1">
        <v>0.0255388108213028</v>
      </c>
      <c r="T303" s="1">
        <v>0.0075392333909261</v>
      </c>
    </row>
    <row r="304" ht="15.75" customHeight="1">
      <c r="A304" s="1" t="s">
        <v>63</v>
      </c>
      <c r="B304" s="1" t="s">
        <v>262</v>
      </c>
      <c r="C304" s="1" t="s">
        <v>263</v>
      </c>
      <c r="D304" s="1" t="s">
        <v>264</v>
      </c>
      <c r="E304" s="1" t="s">
        <v>2</v>
      </c>
      <c r="F304" s="1">
        <v>1.00378127436808</v>
      </c>
      <c r="G304" s="1">
        <v>0.0208769145668544</v>
      </c>
      <c r="H304" s="1">
        <v>1036401.19330113</v>
      </c>
      <c r="I304" s="1">
        <v>1.18043459081537E9</v>
      </c>
      <c r="J304" s="1">
        <v>7.34238301133228E10</v>
      </c>
      <c r="K304" s="1">
        <v>1.53286302844707E9</v>
      </c>
      <c r="L304" s="1">
        <v>1040320.11056842</v>
      </c>
      <c r="M304" s="1">
        <v>1.18489813787683E9</v>
      </c>
      <c r="N304" s="1">
        <v>34.0805678165055</v>
      </c>
      <c r="O304" s="1">
        <v>0.0288340330928451</v>
      </c>
      <c r="P304" s="1">
        <v>0.0394360762882746</v>
      </c>
      <c r="Q304" s="1">
        <v>109.5045964314</v>
      </c>
      <c r="R304" s="1">
        <v>3731.97882489943</v>
      </c>
      <c r="S304" s="1">
        <v>0.0279737463072731</v>
      </c>
      <c r="T304" s="1">
        <v>0.0215559189708645</v>
      </c>
    </row>
    <row r="305" ht="15.75" customHeight="1">
      <c r="A305" s="1" t="s">
        <v>63</v>
      </c>
      <c r="B305" s="1" t="s">
        <v>265</v>
      </c>
      <c r="C305" s="1" t="s">
        <v>266</v>
      </c>
      <c r="D305" s="1" t="s">
        <v>267</v>
      </c>
      <c r="E305" s="1" t="s">
        <v>268</v>
      </c>
      <c r="F305" s="1">
        <v>561.920916302361</v>
      </c>
      <c r="G305" s="1">
        <v>11.2549591065456</v>
      </c>
      <c r="H305" s="1">
        <v>101.251960253505</v>
      </c>
      <c r="I305" s="1">
        <v>29920.1280517229</v>
      </c>
      <c r="J305" s="1">
        <v>5.49641167073038E7</v>
      </c>
      <c r="K305" s="1">
        <v>6.18618885868107E8</v>
      </c>
      <c r="L305" s="1">
        <v>56895.5942830601</v>
      </c>
      <c r="M305" s="1">
        <v>1.68127457707081E7</v>
      </c>
      <c r="N305" s="1">
        <v>0.468342082276725</v>
      </c>
      <c r="O305" s="1">
        <v>5.54467344035192E-4</v>
      </c>
      <c r="P305" s="1">
        <v>0.0229707497489499</v>
      </c>
      <c r="Q305" s="1">
        <v>109.5045964314</v>
      </c>
      <c r="R305" s="1">
        <v>51.2856107115548</v>
      </c>
      <c r="S305" s="1">
        <v>0.0270807260950221</v>
      </c>
      <c r="T305" s="1">
        <v>7.26496857626379E-4</v>
      </c>
    </row>
    <row r="306" ht="15.75" customHeight="1">
      <c r="A306" s="1" t="s">
        <v>63</v>
      </c>
      <c r="B306" s="1" t="s">
        <v>269</v>
      </c>
      <c r="C306" s="1" t="s">
        <v>270</v>
      </c>
      <c r="D306" s="1" t="s">
        <v>271</v>
      </c>
      <c r="E306" s="1" t="s">
        <v>272</v>
      </c>
      <c r="F306" s="1">
        <v>3.49811790166586</v>
      </c>
      <c r="G306" s="1">
        <v>0.0703866708100191</v>
      </c>
      <c r="H306" s="1">
        <v>19809.724466752</v>
      </c>
      <c r="I306" s="1">
        <v>2858721.52639173</v>
      </c>
      <c r="J306" s="1">
        <v>7.729734231249E8</v>
      </c>
      <c r="K306" s="1">
        <v>5.44070258783859E7</v>
      </c>
      <c r="L306" s="1">
        <v>69296.7517842136</v>
      </c>
      <c r="M306" s="1">
        <v>1.00001449473485E7</v>
      </c>
      <c r="N306" s="1">
        <v>0.277053070450117</v>
      </c>
      <c r="O306" s="1">
        <v>0.0124767988655707</v>
      </c>
      <c r="P306" s="1">
        <v>0.0879770619864426</v>
      </c>
      <c r="Q306" s="1">
        <v>109.5045964314</v>
      </c>
      <c r="R306" s="1">
        <v>30.3385846697206</v>
      </c>
      <c r="S306" s="1">
        <v>0.026931518357937</v>
      </c>
      <c r="T306" s="1">
        <v>0.00489669067397136</v>
      </c>
    </row>
    <row r="307" ht="15.75" customHeight="1">
      <c r="A307" s="1" t="s">
        <v>63</v>
      </c>
      <c r="B307" s="1" t="s">
        <v>273</v>
      </c>
      <c r="C307" s="1" t="s">
        <v>274</v>
      </c>
      <c r="D307" s="1" t="s">
        <v>275</v>
      </c>
      <c r="E307" s="1" t="s">
        <v>3</v>
      </c>
      <c r="F307" s="1">
        <v>1.00004073570447</v>
      </c>
      <c r="G307" s="1">
        <v>0.021289384843385</v>
      </c>
      <c r="H307" s="1">
        <v>253414.085258</v>
      </c>
      <c r="I307" s="1">
        <v>3.56531965137867E8</v>
      </c>
      <c r="J307" s="1">
        <v>2.14581551153502E10</v>
      </c>
      <c r="K307" s="1">
        <v>4.56830922279744E8</v>
      </c>
      <c r="L307" s="1">
        <v>253424.408259286</v>
      </c>
      <c r="M307" s="1">
        <v>3.56546488718634E8</v>
      </c>
      <c r="N307" s="1">
        <v>9.63682480964221</v>
      </c>
      <c r="O307" s="1">
        <v>0.0292403829330916</v>
      </c>
      <c r="P307" s="1">
        <v>0.0397140195513767</v>
      </c>
      <c r="Q307" s="1">
        <v>109.5045964314</v>
      </c>
      <c r="R307" s="1">
        <v>1055.27661165998</v>
      </c>
      <c r="S307" s="1">
        <v>0.0262652051029246</v>
      </c>
      <c r="T307" s="1">
        <v>0.0204411002490585</v>
      </c>
    </row>
    <row r="308" ht="15.75" customHeight="1">
      <c r="A308" s="1" t="s">
        <v>63</v>
      </c>
      <c r="B308" s="1" t="s">
        <v>276</v>
      </c>
      <c r="C308" s="1" t="s">
        <v>277</v>
      </c>
      <c r="D308" s="1" t="s">
        <v>278</v>
      </c>
      <c r="E308" s="1" t="s">
        <v>4</v>
      </c>
      <c r="F308" s="1">
        <v>1.00082799099325</v>
      </c>
      <c r="G308" s="1">
        <v>0.02041927752867</v>
      </c>
      <c r="H308" s="1">
        <v>136414.871346</v>
      </c>
      <c r="I308" s="1">
        <v>4.8649092080801E7</v>
      </c>
      <c r="J308" s="1">
        <v>2.88745425758684E9</v>
      </c>
      <c r="K308" s="1">
        <v>5.89597298370058E7</v>
      </c>
      <c r="L308" s="1">
        <v>136527.82163082</v>
      </c>
      <c r="M308" s="1">
        <v>4.86893730908738E7</v>
      </c>
      <c r="N308" s="1">
        <v>1.25547306145231</v>
      </c>
      <c r="O308" s="1">
        <v>0.0457317176726823</v>
      </c>
      <c r="P308" s="1">
        <v>0.0700599814496136</v>
      </c>
      <c r="Q308" s="1">
        <v>109.5045964314</v>
      </c>
      <c r="R308" s="1">
        <v>137.480070924831</v>
      </c>
      <c r="S308" s="1">
        <v>0.0250424579726706</v>
      </c>
      <c r="T308" s="1">
        <v>0.0206356970575558</v>
      </c>
    </row>
    <row r="309" ht="15.75" customHeight="1">
      <c r="A309" s="1" t="s">
        <v>63</v>
      </c>
      <c r="B309" s="1" t="s">
        <v>279</v>
      </c>
      <c r="C309" s="1" t="s">
        <v>280</v>
      </c>
      <c r="D309" s="1" t="s">
        <v>281</v>
      </c>
      <c r="E309" s="1" t="s">
        <v>282</v>
      </c>
      <c r="F309" s="1">
        <v>18131.751669454</v>
      </c>
      <c r="G309" s="1">
        <v>366.095004158336</v>
      </c>
      <c r="H309" s="1">
        <v>1.24793115</v>
      </c>
      <c r="I309" s="1">
        <v>261.844577</v>
      </c>
      <c r="J309" s="1">
        <v>1122932.09065581</v>
      </c>
      <c r="K309" s="1">
        <v>4.11099828398168E8</v>
      </c>
      <c r="L309" s="1">
        <v>22627.1777123761</v>
      </c>
      <c r="M309" s="1">
        <v>4747700.84615723</v>
      </c>
      <c r="N309" s="1">
        <v>0.129233597653701</v>
      </c>
      <c r="O309" s="1">
        <v>2.43925279134638E-4</v>
      </c>
      <c r="P309" s="1">
        <v>0.0237412347252423</v>
      </c>
      <c r="Q309" s="1">
        <v>109.5045964314</v>
      </c>
      <c r="R309" s="1">
        <v>14.1516729564466</v>
      </c>
      <c r="S309" s="1">
        <v>0.0264542309687501</v>
      </c>
      <c r="T309" s="1">
        <v>3.01599000513963E-4</v>
      </c>
    </row>
    <row r="310" ht="15.75" customHeight="1">
      <c r="A310" s="1" t="s">
        <v>63</v>
      </c>
      <c r="B310" s="1" t="s">
        <v>285</v>
      </c>
      <c r="C310" s="1" t="s">
        <v>286</v>
      </c>
      <c r="D310" s="1" t="s">
        <v>287</v>
      </c>
      <c r="E310" s="1" t="s">
        <v>288</v>
      </c>
      <c r="F310" s="1">
        <v>0.413084168846653</v>
      </c>
      <c r="G310" s="1">
        <v>0.00839158324925571</v>
      </c>
      <c r="H310" s="1">
        <v>1154124.7291011</v>
      </c>
      <c r="I310" s="1">
        <v>4.35315094568948E7</v>
      </c>
      <c r="J310" s="1">
        <v>6.92360634534574E9</v>
      </c>
      <c r="K310" s="1">
        <v>5.81000190320439E7</v>
      </c>
      <c r="L310" s="1">
        <v>476750.6544661</v>
      </c>
      <c r="M310" s="1">
        <v>1.79821774026416E7</v>
      </c>
      <c r="N310" s="1">
        <v>0.501693122064419</v>
      </c>
      <c r="O310" s="1">
        <v>0.0175017002841453</v>
      </c>
      <c r="P310" s="1">
        <v>0.118612603062739</v>
      </c>
      <c r="Q310" s="1">
        <v>109.5045964314</v>
      </c>
      <c r="R310" s="1">
        <v>54.9377028640737</v>
      </c>
      <c r="S310" s="1">
        <v>0.027123181397344</v>
      </c>
      <c r="T310" s="1">
        <v>0.00831750931062158</v>
      </c>
    </row>
    <row r="311" ht="15.75" customHeight="1">
      <c r="A311" s="1" t="s">
        <v>164</v>
      </c>
      <c r="B311" s="1" t="s">
        <v>254</v>
      </c>
      <c r="C311" s="1" t="s">
        <v>255</v>
      </c>
      <c r="D311" s="1" t="s">
        <v>256</v>
      </c>
      <c r="E311" s="1" t="s">
        <v>257</v>
      </c>
      <c r="F311" s="1">
        <v>0.826560510245255</v>
      </c>
      <c r="G311" s="1">
        <v>0.0169859157924096</v>
      </c>
      <c r="H311" s="1">
        <v>3280947.57090616</v>
      </c>
      <c r="I311" s="1">
        <v>2.84432812431914E7</v>
      </c>
      <c r="J311" s="1">
        <v>6.43783120861358E9</v>
      </c>
      <c r="K311" s="1">
        <v>1.09352458795257E8</v>
      </c>
      <c r="L311" s="1">
        <v>2711901.69829612</v>
      </c>
      <c r="M311" s="1">
        <v>2.35100930574216E7</v>
      </c>
      <c r="N311" s="1">
        <v>0.53625</v>
      </c>
      <c r="O311" s="1">
        <v>0.0134627123901025</v>
      </c>
      <c r="P311" s="1">
        <v>0.0864631401991053</v>
      </c>
      <c r="Q311" s="1">
        <v>466.132847127118</v>
      </c>
      <c r="R311" s="1">
        <v>249.963739271917</v>
      </c>
      <c r="S311" s="1">
        <v>0.0976001223908853</v>
      </c>
      <c r="T311" s="1">
        <v>0.0202253461638723</v>
      </c>
    </row>
    <row r="312" ht="15.75" customHeight="1">
      <c r="A312" s="1" t="s">
        <v>164</v>
      </c>
      <c r="B312" s="1" t="s">
        <v>258</v>
      </c>
      <c r="C312" s="1" t="s">
        <v>259</v>
      </c>
      <c r="D312" s="1" t="s">
        <v>260</v>
      </c>
      <c r="E312" s="1" t="s">
        <v>261</v>
      </c>
      <c r="F312" s="1">
        <v>466.132847127118</v>
      </c>
      <c r="G312" s="1">
        <v>9.43366993556564</v>
      </c>
      <c r="H312" s="1">
        <v>624.027999723731</v>
      </c>
      <c r="I312" s="1">
        <v>90899.5703317915</v>
      </c>
      <c r="J312" s="1">
        <v>1.71158158432239E7</v>
      </c>
      <c r="K312" s="1">
        <v>1.614649573429E8</v>
      </c>
      <c r="L312" s="1">
        <v>290879.948198263</v>
      </c>
      <c r="M312" s="1">
        <v>4.23712755213897E7</v>
      </c>
      <c r="N312" s="1">
        <v>1.375</v>
      </c>
      <c r="O312" s="1">
        <v>0.0156777105314342</v>
      </c>
      <c r="P312" s="1">
        <v>0.0822415107415093</v>
      </c>
      <c r="Q312" s="1">
        <v>466.132847127118</v>
      </c>
      <c r="R312" s="1">
        <v>640.932664799788</v>
      </c>
      <c r="S312" s="1">
        <v>0.141661697076321</v>
      </c>
      <c r="T312" s="1">
        <v>0.0353826090839293</v>
      </c>
    </row>
    <row r="313" ht="15.75" customHeight="1">
      <c r="A313" s="1" t="s">
        <v>164</v>
      </c>
      <c r="B313" s="1" t="s">
        <v>262</v>
      </c>
      <c r="C313" s="1" t="s">
        <v>263</v>
      </c>
      <c r="D313" s="1" t="s">
        <v>264</v>
      </c>
      <c r="E313" s="1" t="s">
        <v>2</v>
      </c>
      <c r="F313" s="1">
        <v>1.00111336121652</v>
      </c>
      <c r="G313" s="1">
        <v>0.0212240619497761</v>
      </c>
      <c r="H313" s="1">
        <v>6019215.0991012</v>
      </c>
      <c r="I313" s="1">
        <v>2.17617285307983E9</v>
      </c>
      <c r="J313" s="1">
        <v>1.20687778888124E11</v>
      </c>
      <c r="K313" s="1">
        <v>2.56148489570243E9</v>
      </c>
      <c r="L313" s="1">
        <v>6025916.65974649</v>
      </c>
      <c r="M313" s="1">
        <v>2.17859571953491E9</v>
      </c>
      <c r="N313" s="1">
        <v>18.425</v>
      </c>
      <c r="O313" s="1">
        <v>0.0712230583201618</v>
      </c>
      <c r="P313" s="1">
        <v>0.0998286836509836</v>
      </c>
      <c r="Q313" s="1">
        <v>466.132847127118</v>
      </c>
      <c r="R313" s="1">
        <v>8588.49770831716</v>
      </c>
      <c r="S313" s="1">
        <v>0.0351353487066719</v>
      </c>
      <c r="T313" s="1">
        <v>0.0298061155365931</v>
      </c>
    </row>
    <row r="314" ht="15.75" customHeight="1">
      <c r="A314" s="1" t="s">
        <v>164</v>
      </c>
      <c r="B314" s="1" t="s">
        <v>265</v>
      </c>
      <c r="C314" s="1" t="s">
        <v>266</v>
      </c>
      <c r="D314" s="1" t="s">
        <v>267</v>
      </c>
      <c r="E314" s="1" t="s">
        <v>268</v>
      </c>
      <c r="F314" s="1">
        <v>1812.67840405788</v>
      </c>
      <c r="G314" s="1">
        <v>36.3212026472551</v>
      </c>
      <c r="H314" s="1">
        <v>216.850896019117</v>
      </c>
      <c r="I314" s="1">
        <v>113422.910209788</v>
      </c>
      <c r="J314" s="1">
        <v>6.95758621101199E7</v>
      </c>
      <c r="K314" s="1">
        <v>2.52707898705914E9</v>
      </c>
      <c r="L314" s="1">
        <v>393080.936114454</v>
      </c>
      <c r="M314" s="1">
        <v>2.05599259862679E8</v>
      </c>
      <c r="N314" s="1">
        <v>2.95625</v>
      </c>
      <c r="O314" s="1">
        <v>0.00182617929254447</v>
      </c>
      <c r="P314" s="1">
        <v>0.0285093224805859</v>
      </c>
      <c r="Q314" s="1">
        <v>466.132847127118</v>
      </c>
      <c r="R314" s="1">
        <v>1378.00522931954</v>
      </c>
      <c r="S314" s="1">
        <v>0.0604657133329731</v>
      </c>
      <c r="T314" s="1">
        <v>0.00478818571169803</v>
      </c>
    </row>
    <row r="315" ht="15.75" customHeight="1">
      <c r="A315" s="1" t="s">
        <v>164</v>
      </c>
      <c r="B315" s="1" t="s">
        <v>269</v>
      </c>
      <c r="C315" s="1" t="s">
        <v>270</v>
      </c>
      <c r="D315" s="1" t="s">
        <v>271</v>
      </c>
      <c r="E315" s="1" t="s">
        <v>272</v>
      </c>
      <c r="F315" s="1">
        <v>31.122482149675</v>
      </c>
      <c r="G315" s="1">
        <v>0.628436928388972</v>
      </c>
      <c r="H315" s="1">
        <v>32714.1373001253</v>
      </c>
      <c r="I315" s="1">
        <v>1988010.53238767</v>
      </c>
      <c r="J315" s="1">
        <v>4.77147099901754E8</v>
      </c>
      <c r="K315" s="1">
        <v>2.99856857851964E8</v>
      </c>
      <c r="L315" s="1">
        <v>1018145.15416516</v>
      </c>
      <c r="M315" s="1">
        <v>6.18718223076014E7</v>
      </c>
      <c r="N315" s="1">
        <v>0.53625</v>
      </c>
      <c r="O315" s="1">
        <v>0.0158126252759638</v>
      </c>
      <c r="P315" s="1">
        <v>0.100825173802116</v>
      </c>
      <c r="Q315" s="1">
        <v>466.132847127118</v>
      </c>
      <c r="R315" s="1">
        <v>249.963739271917</v>
      </c>
      <c r="S315" s="1">
        <v>0.0360225475659412</v>
      </c>
      <c r="T315" s="1">
        <v>0.00732907961508622</v>
      </c>
    </row>
    <row r="316" ht="15.75" customHeight="1">
      <c r="A316" s="1" t="s">
        <v>164</v>
      </c>
      <c r="B316" s="1" t="s">
        <v>273</v>
      </c>
      <c r="C316" s="1" t="s">
        <v>274</v>
      </c>
      <c r="D316" s="1" t="s">
        <v>275</v>
      </c>
      <c r="E316" s="1" t="s">
        <v>3</v>
      </c>
      <c r="F316" s="1">
        <v>1.00006541925677</v>
      </c>
      <c r="G316" s="1">
        <v>0.0217273087690565</v>
      </c>
      <c r="H316" s="1">
        <v>2282567.711631</v>
      </c>
      <c r="I316" s="1">
        <v>1.83163378051342E9</v>
      </c>
      <c r="J316" s="1">
        <v>9.45672016301236E10</v>
      </c>
      <c r="K316" s="1">
        <v>2.05469078924332E9</v>
      </c>
      <c r="L316" s="1">
        <v>2282717.03551424</v>
      </c>
      <c r="M316" s="1">
        <v>1.83175360463403E9</v>
      </c>
      <c r="N316" s="1">
        <v>18.425</v>
      </c>
      <c r="O316" s="1">
        <v>0.122241598261711</v>
      </c>
      <c r="P316" s="1">
        <v>0.150079154020848</v>
      </c>
      <c r="Q316" s="1">
        <v>466.132847127118</v>
      </c>
      <c r="R316" s="1">
        <v>8588.49770831716</v>
      </c>
      <c r="S316" s="1">
        <v>0.0419255420874216</v>
      </c>
      <c r="T316" s="1">
        <v>0.0372930624902851</v>
      </c>
    </row>
    <row r="317" ht="15.75" customHeight="1">
      <c r="A317" s="1" t="s">
        <v>164</v>
      </c>
      <c r="B317" s="1" t="s">
        <v>276</v>
      </c>
      <c r="C317" s="1" t="s">
        <v>277</v>
      </c>
      <c r="D317" s="1" t="s">
        <v>278</v>
      </c>
      <c r="E317" s="1" t="s">
        <v>4</v>
      </c>
      <c r="F317" s="1">
        <v>1.00048330362729</v>
      </c>
      <c r="G317" s="1">
        <v>0.0209106710568203</v>
      </c>
      <c r="H317" s="1">
        <v>542765.999077</v>
      </c>
      <c r="I317" s="1">
        <v>2.73808312567647E8</v>
      </c>
      <c r="J317" s="1">
        <v>1.4809798477985E10</v>
      </c>
      <c r="K317" s="1">
        <v>3.09682824390943E8</v>
      </c>
      <c r="L317" s="1">
        <v>543028.319853125</v>
      </c>
      <c r="M317" s="1">
        <v>2.73940645118294E8</v>
      </c>
      <c r="N317" s="1">
        <v>2.65375</v>
      </c>
      <c r="O317" s="1">
        <v>0.114219003105927</v>
      </c>
      <c r="P317" s="1">
        <v>0.141306792020521</v>
      </c>
      <c r="Q317" s="1">
        <v>466.132847127118</v>
      </c>
      <c r="R317" s="1">
        <v>1237.00004306359</v>
      </c>
      <c r="S317" s="1">
        <v>0.0403469987672029</v>
      </c>
      <c r="T317" s="1">
        <v>0.0356086804180129</v>
      </c>
    </row>
    <row r="318" ht="15.75" customHeight="1">
      <c r="A318" s="1" t="s">
        <v>164</v>
      </c>
      <c r="B318" s="1" t="s">
        <v>279</v>
      </c>
      <c r="C318" s="1" t="s">
        <v>280</v>
      </c>
      <c r="D318" s="1" t="s">
        <v>281</v>
      </c>
      <c r="E318" s="1" t="s">
        <v>282</v>
      </c>
      <c r="F318" s="1">
        <v>56411.771595764</v>
      </c>
      <c r="G318" s="1">
        <v>1139.68628599473</v>
      </c>
      <c r="H318" s="1">
        <v>6.36924328</v>
      </c>
      <c r="I318" s="1">
        <v>2803.66414786</v>
      </c>
      <c r="J318" s="1">
        <v>1913973.11239978</v>
      </c>
      <c r="K318" s="1">
        <v>2.18132890796469E9</v>
      </c>
      <c r="L318" s="1">
        <v>359300.297149215</v>
      </c>
      <c r="M318" s="1">
        <v>1.5815966154031E8</v>
      </c>
      <c r="N318" s="1">
        <v>2.95625</v>
      </c>
      <c r="O318" s="1">
        <v>0.002433264320568</v>
      </c>
      <c r="P318" s="1">
        <v>0.0426830519972687</v>
      </c>
      <c r="Q318" s="1">
        <v>466.132847127118</v>
      </c>
      <c r="R318" s="1">
        <v>1378.00522931954</v>
      </c>
      <c r="S318" s="1">
        <v>0.0793032469271504</v>
      </c>
      <c r="T318" s="1">
        <v>0.00554923028551623</v>
      </c>
    </row>
    <row r="319" ht="15.75" customHeight="1">
      <c r="A319" s="1" t="s">
        <v>164</v>
      </c>
      <c r="B319" s="1" t="s">
        <v>285</v>
      </c>
      <c r="C319" s="1" t="s">
        <v>286</v>
      </c>
      <c r="D319" s="1" t="s">
        <v>287</v>
      </c>
      <c r="E319" s="1" t="s">
        <v>288</v>
      </c>
      <c r="F319" s="1">
        <v>1.39679377961548</v>
      </c>
      <c r="G319" s="1">
        <v>0.0285402315637596</v>
      </c>
      <c r="H319" s="1">
        <v>1478992.73186598</v>
      </c>
      <c r="I319" s="1">
        <v>1.877922714068E7</v>
      </c>
      <c r="J319" s="1">
        <v>5.66204163229275E9</v>
      </c>
      <c r="K319" s="1">
        <v>1.61595979309282E8</v>
      </c>
      <c r="L319" s="1">
        <v>2065847.84796691</v>
      </c>
      <c r="M319" s="1">
        <v>2.62307076560881E7</v>
      </c>
      <c r="N319" s="1">
        <v>0.53625</v>
      </c>
      <c r="O319" s="1">
        <v>0.00832281193930972</v>
      </c>
      <c r="P319" s="1">
        <v>0.0704464450823685</v>
      </c>
      <c r="Q319" s="1">
        <v>466.132847127118</v>
      </c>
      <c r="R319" s="1">
        <v>249.963739271917</v>
      </c>
      <c r="S319" s="1">
        <v>0.0870507312511246</v>
      </c>
      <c r="T319" s="1">
        <v>0.0136423188629775</v>
      </c>
    </row>
    <row r="320" ht="15.75" customHeight="1">
      <c r="A320" s="1" t="s">
        <v>113</v>
      </c>
      <c r="B320" s="1" t="s">
        <v>254</v>
      </c>
      <c r="C320" s="1" t="s">
        <v>255</v>
      </c>
      <c r="D320" s="1" t="s">
        <v>256</v>
      </c>
      <c r="E320" s="1" t="s">
        <v>257</v>
      </c>
      <c r="F320" s="1">
        <v>0.282861301281303</v>
      </c>
      <c r="G320" s="1">
        <v>0.00579183461798316</v>
      </c>
      <c r="H320" s="1">
        <v>3158185.37187363</v>
      </c>
      <c r="I320" s="1">
        <v>3.25112059132971E7</v>
      </c>
      <c r="J320" s="1">
        <v>4.33354347322676E9</v>
      </c>
      <c r="K320" s="1">
        <v>2.50991671067698E7</v>
      </c>
      <c r="L320" s="1">
        <v>893328.423975754</v>
      </c>
      <c r="M320" s="1">
        <v>9196162.01085965</v>
      </c>
      <c r="N320" s="1">
        <v>0.516749999999999</v>
      </c>
      <c r="O320" s="1">
        <v>0.0352925450318448</v>
      </c>
      <c r="P320" s="1">
        <v>0.134459097196403</v>
      </c>
      <c r="Q320" s="1">
        <v>226.406273770776</v>
      </c>
      <c r="R320" s="1">
        <v>116.995441971048</v>
      </c>
      <c r="S320" s="1">
        <v>0.117874919366422</v>
      </c>
      <c r="T320" s="1">
        <v>0.041675991645341</v>
      </c>
    </row>
    <row r="321" ht="15.75" customHeight="1">
      <c r="A321" s="1" t="s">
        <v>113</v>
      </c>
      <c r="B321" s="1" t="s">
        <v>258</v>
      </c>
      <c r="C321" s="1" t="s">
        <v>259</v>
      </c>
      <c r="D321" s="1" t="s">
        <v>260</v>
      </c>
      <c r="E321" s="1" t="s">
        <v>261</v>
      </c>
      <c r="F321" s="1">
        <v>226.406273770776</v>
      </c>
      <c r="G321" s="1">
        <v>4.56679448719151</v>
      </c>
      <c r="H321" s="1">
        <v>303.453073852555</v>
      </c>
      <c r="I321" s="1">
        <v>90734.7738997509</v>
      </c>
      <c r="J321" s="1">
        <v>1.09408638409518E7</v>
      </c>
      <c r="K321" s="1">
        <v>4.99646766739717E7</v>
      </c>
      <c r="L321" s="1">
        <v>68703.6797152454</v>
      </c>
      <c r="M321" s="1">
        <v>2.05429220600765E7</v>
      </c>
      <c r="N321" s="1">
        <v>1.325</v>
      </c>
      <c r="O321" s="1">
        <v>0.0353227191839171</v>
      </c>
      <c r="P321" s="1">
        <v>0.119097600600337</v>
      </c>
      <c r="Q321" s="1">
        <v>226.406273770776</v>
      </c>
      <c r="R321" s="1">
        <v>299.988312746279</v>
      </c>
      <c r="S321" s="1">
        <v>0.136439214415859</v>
      </c>
      <c r="T321" s="1">
        <v>0.053998808921913</v>
      </c>
    </row>
    <row r="322" ht="15.75" customHeight="1">
      <c r="A322" s="1" t="s">
        <v>113</v>
      </c>
      <c r="B322" s="1" t="s">
        <v>262</v>
      </c>
      <c r="C322" s="1" t="s">
        <v>263</v>
      </c>
      <c r="D322" s="1" t="s">
        <v>264</v>
      </c>
      <c r="E322" s="1" t="s">
        <v>2</v>
      </c>
      <c r="F322" s="1">
        <v>1.00095133586629</v>
      </c>
      <c r="G322" s="1">
        <v>0.0209810650877137</v>
      </c>
      <c r="H322" s="1">
        <v>2382885.80562182</v>
      </c>
      <c r="I322" s="1">
        <v>7.11388074110945E8</v>
      </c>
      <c r="J322" s="1">
        <v>3.96906800375299E10</v>
      </c>
      <c r="K322" s="1">
        <v>8.32752741243034E8</v>
      </c>
      <c r="L322" s="1">
        <v>2385152.73035399</v>
      </c>
      <c r="M322" s="1">
        <v>7.12064843100701E8</v>
      </c>
      <c r="N322" s="1">
        <v>17.755</v>
      </c>
      <c r="O322" s="1">
        <v>0.0753738462025663</v>
      </c>
      <c r="P322" s="1">
        <v>0.105151251222949</v>
      </c>
      <c r="Q322" s="1">
        <v>226.406273770776</v>
      </c>
      <c r="R322" s="1">
        <v>4019.84339080014</v>
      </c>
      <c r="S322" s="1">
        <v>0.050692814702655</v>
      </c>
      <c r="T322" s="1">
        <v>0.043190291395269</v>
      </c>
    </row>
    <row r="323" ht="15.75" customHeight="1">
      <c r="A323" s="1" t="s">
        <v>113</v>
      </c>
      <c r="B323" s="1" t="s">
        <v>265</v>
      </c>
      <c r="C323" s="1" t="s">
        <v>266</v>
      </c>
      <c r="D323" s="1" t="s">
        <v>267</v>
      </c>
      <c r="E323" s="1" t="s">
        <v>268</v>
      </c>
      <c r="F323" s="1">
        <v>1239.30073888168</v>
      </c>
      <c r="G323" s="1">
        <v>24.8255212093837</v>
      </c>
      <c r="H323" s="1">
        <v>131.278601204992</v>
      </c>
      <c r="I323" s="1">
        <v>119099.897570259</v>
      </c>
      <c r="J323" s="1">
        <v>5.65321221426729E7</v>
      </c>
      <c r="K323" s="1">
        <v>1.4034393972644E9</v>
      </c>
      <c r="L323" s="1">
        <v>162693.667472702</v>
      </c>
      <c r="M323" s="1">
        <v>1.47600591059556E8</v>
      </c>
      <c r="N323" s="1">
        <v>2.84875</v>
      </c>
      <c r="O323" s="1">
        <v>0.00257184158924594</v>
      </c>
      <c r="P323" s="1">
        <v>0.0309882147560822</v>
      </c>
      <c r="Q323" s="1">
        <v>226.406273770776</v>
      </c>
      <c r="R323" s="1">
        <v>644.9748724045</v>
      </c>
      <c r="S323" s="1">
        <v>0.0390188310171963</v>
      </c>
      <c r="T323" s="1">
        <v>0.00403390182588014</v>
      </c>
    </row>
    <row r="324" ht="15.75" customHeight="1">
      <c r="A324" s="1" t="s">
        <v>113</v>
      </c>
      <c r="B324" s="1" t="s">
        <v>269</v>
      </c>
      <c r="C324" s="1" t="s">
        <v>270</v>
      </c>
      <c r="D324" s="1" t="s">
        <v>271</v>
      </c>
      <c r="E324" s="1" t="s">
        <v>272</v>
      </c>
      <c r="F324" s="1">
        <v>9.19135936666555</v>
      </c>
      <c r="G324" s="1">
        <v>0.185241063655748</v>
      </c>
      <c r="H324" s="1">
        <v>27018.7725527901</v>
      </c>
      <c r="I324" s="1">
        <v>1658887.44155226</v>
      </c>
      <c r="J324" s="1">
        <v>5.18410267275353E8</v>
      </c>
      <c r="K324" s="1">
        <v>9.60308693201476E7</v>
      </c>
      <c r="L324" s="1">
        <v>248339.248178893</v>
      </c>
      <c r="M324" s="1">
        <v>1.52474306241552E7</v>
      </c>
      <c r="N324" s="1">
        <v>0.516749999999999</v>
      </c>
      <c r="O324" s="1">
        <v>0.00908922104992493</v>
      </c>
      <c r="P324" s="1">
        <v>0.0786799061039085</v>
      </c>
      <c r="Q324" s="1">
        <v>226.406273770776</v>
      </c>
      <c r="R324" s="1">
        <v>116.995441971048</v>
      </c>
      <c r="S324" s="1">
        <v>0.0695204678387577</v>
      </c>
      <c r="T324" s="1">
        <v>0.0107293978377509</v>
      </c>
    </row>
    <row r="325" ht="15.75" customHeight="1">
      <c r="A325" s="1" t="s">
        <v>113</v>
      </c>
      <c r="B325" s="1" t="s">
        <v>273</v>
      </c>
      <c r="C325" s="1" t="s">
        <v>274</v>
      </c>
      <c r="D325" s="1" t="s">
        <v>275</v>
      </c>
      <c r="E325" s="1" t="s">
        <v>3</v>
      </c>
      <c r="F325" s="1">
        <v>1.00035030267988</v>
      </c>
      <c r="G325" s="1">
        <v>0.0214724504330295</v>
      </c>
      <c r="H325" s="1">
        <v>810483.096664</v>
      </c>
      <c r="I325" s="1">
        <v>1.17025816710774E9</v>
      </c>
      <c r="J325" s="1">
        <v>6.36466894677927E10</v>
      </c>
      <c r="K325" s="1">
        <v>1.3666503848236E9</v>
      </c>
      <c r="L325" s="1">
        <v>810767.011064758</v>
      </c>
      <c r="M325" s="1">
        <v>1.17066811167983E9</v>
      </c>
      <c r="N325" s="1">
        <v>17.755</v>
      </c>
      <c r="O325" s="1">
        <v>0.0813916132472363</v>
      </c>
      <c r="P325" s="1">
        <v>0.10410073863944</v>
      </c>
      <c r="Q325" s="1">
        <v>226.406273770776</v>
      </c>
      <c r="R325" s="1">
        <v>4019.84339080014</v>
      </c>
      <c r="S325" s="1">
        <v>0.0305358119516176</v>
      </c>
      <c r="T325" s="1">
        <v>0.0261004159215121</v>
      </c>
    </row>
    <row r="326" ht="15.75" customHeight="1">
      <c r="A326" s="1" t="s">
        <v>113</v>
      </c>
      <c r="B326" s="1" t="s">
        <v>276</v>
      </c>
      <c r="C326" s="1" t="s">
        <v>277</v>
      </c>
      <c r="D326" s="1" t="s">
        <v>278</v>
      </c>
      <c r="E326" s="1" t="s">
        <v>4</v>
      </c>
      <c r="F326" s="1">
        <v>1.00084814534183</v>
      </c>
      <c r="G326" s="1">
        <v>0.0206246978478277</v>
      </c>
      <c r="H326" s="1">
        <v>238581.03191</v>
      </c>
      <c r="I326" s="1">
        <v>1.45200028756303E8</v>
      </c>
      <c r="J326" s="1">
        <v>7.8420018039421E9</v>
      </c>
      <c r="K326" s="1">
        <v>1.61738917728426E8</v>
      </c>
      <c r="L326" s="1">
        <v>238783.383300865</v>
      </c>
      <c r="M326" s="1">
        <v>1.45323179484327E8</v>
      </c>
      <c r="N326" s="1">
        <v>2.55725</v>
      </c>
      <c r="O326" s="1">
        <v>0.133661373326036</v>
      </c>
      <c r="P326" s="1">
        <v>0.162368168596165</v>
      </c>
      <c r="Q326" s="1">
        <v>226.406273770776</v>
      </c>
      <c r="R326" s="1">
        <v>578.977443600318</v>
      </c>
      <c r="S326" s="1">
        <v>0.0355148763709625</v>
      </c>
      <c r="T326" s="1">
        <v>0.0318536651736618</v>
      </c>
    </row>
    <row r="327" ht="15.75" customHeight="1">
      <c r="A327" s="1" t="s">
        <v>113</v>
      </c>
      <c r="B327" s="1" t="s">
        <v>279</v>
      </c>
      <c r="C327" s="1" t="s">
        <v>280</v>
      </c>
      <c r="D327" s="1" t="s">
        <v>281</v>
      </c>
      <c r="E327" s="1" t="s">
        <v>282</v>
      </c>
      <c r="F327" s="1">
        <v>36313.6384069123</v>
      </c>
      <c r="G327" s="1">
        <v>733.281767822594</v>
      </c>
      <c r="H327" s="1">
        <v>1.96615284</v>
      </c>
      <c r="I327" s="1">
        <v>2190.60757559</v>
      </c>
      <c r="J327" s="1">
        <v>1688101.95885101</v>
      </c>
      <c r="K327" s="1">
        <v>1.23785438865105E9</v>
      </c>
      <c r="L327" s="1">
        <v>71398.1632844837</v>
      </c>
      <c r="M327" s="1">
        <v>7.95489313914181E7</v>
      </c>
      <c r="N327" s="1">
        <v>2.84875</v>
      </c>
      <c r="O327" s="1">
        <v>0.00202134566247336</v>
      </c>
      <c r="P327" s="1">
        <v>0.040057323494332</v>
      </c>
      <c r="Q327" s="1">
        <v>226.406273770776</v>
      </c>
      <c r="R327" s="1">
        <v>644.9748724045</v>
      </c>
      <c r="S327" s="1">
        <v>0.0736008775185703</v>
      </c>
      <c r="T327" s="1">
        <v>0.00457473696575827</v>
      </c>
    </row>
    <row r="328" ht="15.75" customHeight="1">
      <c r="A328" s="1" t="s">
        <v>113</v>
      </c>
      <c r="B328" s="1" t="s">
        <v>285</v>
      </c>
      <c r="C328" s="1" t="s">
        <v>286</v>
      </c>
      <c r="D328" s="1" t="s">
        <v>287</v>
      </c>
      <c r="E328" s="1" t="s">
        <v>288</v>
      </c>
      <c r="F328" s="1">
        <v>0.590102698349861</v>
      </c>
      <c r="G328" s="1">
        <v>0.0120315695283548</v>
      </c>
      <c r="H328" s="1">
        <v>1388354.28311034</v>
      </c>
      <c r="I328" s="1">
        <v>4.31533744823896E7</v>
      </c>
      <c r="J328" s="1">
        <v>6.89718641061906E9</v>
      </c>
      <c r="K328" s="1">
        <v>8.29839778493874E7</v>
      </c>
      <c r="L328" s="1">
        <v>819271.608729</v>
      </c>
      <c r="M328" s="1">
        <v>2.54649227249601E7</v>
      </c>
      <c r="N328" s="1">
        <v>0.516749999999999</v>
      </c>
      <c r="O328" s="1">
        <v>0.0259124459949304</v>
      </c>
      <c r="P328" s="1">
        <v>0.117554426101961</v>
      </c>
      <c r="Q328" s="1">
        <v>226.406273770776</v>
      </c>
      <c r="R328" s="1">
        <v>116.995441971048</v>
      </c>
      <c r="S328" s="1">
        <v>0.0410653035305077</v>
      </c>
      <c r="T328" s="1">
        <v>0.0124267055649716</v>
      </c>
    </row>
    <row r="329" ht="15.75" customHeight="1">
      <c r="A329" s="1" t="s">
        <v>112</v>
      </c>
      <c r="B329" s="1" t="s">
        <v>254</v>
      </c>
      <c r="C329" s="1" t="s">
        <v>255</v>
      </c>
      <c r="D329" s="1" t="s">
        <v>256</v>
      </c>
      <c r="E329" s="1" t="s">
        <v>257</v>
      </c>
      <c r="F329" s="1">
        <v>0.274428089460563</v>
      </c>
      <c r="G329" s="1">
        <v>0.00561855350191205</v>
      </c>
      <c r="H329" s="1">
        <v>3155026.52318368</v>
      </c>
      <c r="I329" s="1">
        <v>2.40418392095962E7</v>
      </c>
      <c r="J329" s="1">
        <v>3.87608185739064E9</v>
      </c>
      <c r="K329" s="1">
        <v>2.17779732935399E7</v>
      </c>
      <c r="L329" s="1">
        <v>865827.900954703</v>
      </c>
      <c r="M329" s="1">
        <v>6597756.00140755</v>
      </c>
      <c r="N329" s="1">
        <v>0.514799999999999</v>
      </c>
      <c r="O329" s="1">
        <v>0.0247033646634604</v>
      </c>
      <c r="P329" s="1">
        <v>0.113371070807721</v>
      </c>
      <c r="Q329" s="1">
        <v>217.013858159089</v>
      </c>
      <c r="R329" s="1">
        <v>111.718734180299</v>
      </c>
      <c r="S329" s="1">
        <v>0.159862576756995</v>
      </c>
      <c r="T329" s="1">
        <v>0.045959997177853</v>
      </c>
    </row>
    <row r="330" ht="15.75" customHeight="1">
      <c r="A330" s="1" t="s">
        <v>112</v>
      </c>
      <c r="B330" s="1" t="s">
        <v>258</v>
      </c>
      <c r="C330" s="1" t="s">
        <v>259</v>
      </c>
      <c r="D330" s="1" t="s">
        <v>260</v>
      </c>
      <c r="E330" s="1" t="s">
        <v>261</v>
      </c>
      <c r="F330" s="1">
        <v>217.013858159089</v>
      </c>
      <c r="G330" s="1">
        <v>4.376873351636</v>
      </c>
      <c r="H330" s="1">
        <v>295.606291346034</v>
      </c>
      <c r="I330" s="1">
        <v>90762.6606866</v>
      </c>
      <c r="J330" s="1">
        <v>1.08691458702296E7</v>
      </c>
      <c r="K330" s="1">
        <v>4.75728749144528E7</v>
      </c>
      <c r="L330" s="1">
        <v>64150.6617811028</v>
      </c>
      <c r="M330" s="1">
        <v>1.96967551723834E7</v>
      </c>
      <c r="N330" s="1">
        <v>1.32</v>
      </c>
      <c r="O330" s="1">
        <v>0.0357603305529328</v>
      </c>
      <c r="P330" s="1">
        <v>0.119787404790157</v>
      </c>
      <c r="Q330" s="1">
        <v>217.013858159089</v>
      </c>
      <c r="R330" s="1">
        <v>286.458292769998</v>
      </c>
      <c r="S330" s="1">
        <v>0.135846489951802</v>
      </c>
      <c r="T330" s="1">
        <v>0.0541599589880876</v>
      </c>
    </row>
    <row r="331" ht="15.75" customHeight="1">
      <c r="A331" s="1" t="s">
        <v>112</v>
      </c>
      <c r="B331" s="1" t="s">
        <v>262</v>
      </c>
      <c r="C331" s="1" t="s">
        <v>263</v>
      </c>
      <c r="D331" s="1" t="s">
        <v>264</v>
      </c>
      <c r="E331" s="1" t="s">
        <v>2</v>
      </c>
      <c r="F331" s="1">
        <v>1.00088451212523</v>
      </c>
      <c r="G331" s="1">
        <v>0.0209748041579953</v>
      </c>
      <c r="H331" s="1">
        <v>2349294.1088786</v>
      </c>
      <c r="I331" s="1">
        <v>7.05345840805593E8</v>
      </c>
      <c r="J331" s="1">
        <v>3.93036338583082E10</v>
      </c>
      <c r="K331" s="1">
        <v>8.2438602287557E8</v>
      </c>
      <c r="L331" s="1">
        <v>2351372.08800365</v>
      </c>
      <c r="M331" s="1">
        <v>7.05969727754271E8</v>
      </c>
      <c r="N331" s="1">
        <v>17.688</v>
      </c>
      <c r="O331" s="1">
        <v>0.0754802772425142</v>
      </c>
      <c r="P331" s="1">
        <v>0.105286513392568</v>
      </c>
      <c r="Q331" s="1">
        <v>217.013858159089</v>
      </c>
      <c r="R331" s="1">
        <v>3838.54112311798</v>
      </c>
      <c r="S331" s="1">
        <v>0.0487796940196132</v>
      </c>
      <c r="T331" s="1">
        <v>0.0416295940814159</v>
      </c>
    </row>
    <row r="332" ht="15.75" customHeight="1">
      <c r="A332" s="1" t="s">
        <v>112</v>
      </c>
      <c r="B332" s="1" t="s">
        <v>265</v>
      </c>
      <c r="C332" s="1" t="s">
        <v>266</v>
      </c>
      <c r="D332" s="1" t="s">
        <v>267</v>
      </c>
      <c r="E332" s="1" t="s">
        <v>268</v>
      </c>
      <c r="F332" s="1">
        <v>1242.6730286904</v>
      </c>
      <c r="G332" s="1">
        <v>24.8928802484424</v>
      </c>
      <c r="H332" s="1">
        <v>129.078843569122</v>
      </c>
      <c r="I332" s="1">
        <v>114202.510518606</v>
      </c>
      <c r="J332" s="1">
        <v>5.64197005128683E7</v>
      </c>
      <c r="K332" s="1">
        <v>1.40444884851982E9</v>
      </c>
      <c r="L332" s="1">
        <v>160402.797477896</v>
      </c>
      <c r="M332" s="1">
        <v>1.41916379630204E8</v>
      </c>
      <c r="N332" s="1">
        <v>2.83799999999999</v>
      </c>
      <c r="O332" s="1">
        <v>0.00243843137275789</v>
      </c>
      <c r="P332" s="1">
        <v>0.0305662768390517</v>
      </c>
      <c r="Q332" s="1">
        <v>217.013858159089</v>
      </c>
      <c r="R332" s="1">
        <v>615.885329455497</v>
      </c>
      <c r="S332" s="1">
        <v>0.0387462530665536</v>
      </c>
      <c r="T332" s="1">
        <v>0.00384884287662123</v>
      </c>
    </row>
    <row r="333" ht="15.75" customHeight="1">
      <c r="A333" s="1" t="s">
        <v>112</v>
      </c>
      <c r="B333" s="1" t="s">
        <v>269</v>
      </c>
      <c r="C333" s="1" t="s">
        <v>270</v>
      </c>
      <c r="D333" s="1" t="s">
        <v>271</v>
      </c>
      <c r="E333" s="1" t="s">
        <v>272</v>
      </c>
      <c r="F333" s="1">
        <v>8.80903539302082</v>
      </c>
      <c r="G333" s="1">
        <v>0.177530185984973</v>
      </c>
      <c r="H333" s="1">
        <v>26909.4812662738</v>
      </c>
      <c r="I333" s="1">
        <v>2084584.45242953</v>
      </c>
      <c r="J333" s="1">
        <v>5.19927937708246E8</v>
      </c>
      <c r="K333" s="1">
        <v>9.23029034801284E7</v>
      </c>
      <c r="L333" s="1">
        <v>237046.572882437</v>
      </c>
      <c r="M333" s="1">
        <v>1.83631782211927E7</v>
      </c>
      <c r="N333" s="1">
        <v>0.514799999999999</v>
      </c>
      <c r="O333" s="1">
        <v>0.013462348239206</v>
      </c>
      <c r="P333" s="1">
        <v>0.0937553797776757</v>
      </c>
      <c r="Q333" s="1">
        <v>217.013858159089</v>
      </c>
      <c r="R333" s="1">
        <v>111.718734180299</v>
      </c>
      <c r="S333" s="1">
        <v>0.0547361003043627</v>
      </c>
      <c r="T333" s="1">
        <v>0.0106589096524811</v>
      </c>
    </row>
    <row r="334" ht="15.75" customHeight="1">
      <c r="A334" s="1" t="s">
        <v>112</v>
      </c>
      <c r="B334" s="1" t="s">
        <v>273</v>
      </c>
      <c r="C334" s="1" t="s">
        <v>274</v>
      </c>
      <c r="D334" s="1" t="s">
        <v>275</v>
      </c>
      <c r="E334" s="1" t="s">
        <v>3</v>
      </c>
      <c r="F334" s="1">
        <v>1.0003738135254</v>
      </c>
      <c r="G334" s="1">
        <v>0.0214678869147439</v>
      </c>
      <c r="H334" s="1">
        <v>783813.543716</v>
      </c>
      <c r="I334" s="1">
        <v>1.19216163412271E9</v>
      </c>
      <c r="J334" s="1">
        <v>6.52103312931606E10</v>
      </c>
      <c r="K334" s="1">
        <v>1.39992801787456E9</v>
      </c>
      <c r="L334" s="1">
        <v>784106.543820036</v>
      </c>
      <c r="M334" s="1">
        <v>1.19260728026601E9</v>
      </c>
      <c r="N334" s="1">
        <v>17.688</v>
      </c>
      <c r="O334" s="1">
        <v>0.0791752975456143</v>
      </c>
      <c r="P334" s="1">
        <v>0.1015081284677</v>
      </c>
      <c r="Q334" s="1">
        <v>217.013858159089</v>
      </c>
      <c r="R334" s="1">
        <v>3838.54112311798</v>
      </c>
      <c r="S334" s="1">
        <v>0.0285951710624743</v>
      </c>
      <c r="T334" s="1">
        <v>0.0243095182518824</v>
      </c>
    </row>
    <row r="335" ht="15.75" customHeight="1">
      <c r="A335" s="1" t="s">
        <v>112</v>
      </c>
      <c r="B335" s="1" t="s">
        <v>276</v>
      </c>
      <c r="C335" s="1" t="s">
        <v>277</v>
      </c>
      <c r="D335" s="1" t="s">
        <v>278</v>
      </c>
      <c r="E335" s="1" t="s">
        <v>4</v>
      </c>
      <c r="F335" s="1">
        <v>1.00034838081279</v>
      </c>
      <c r="G335" s="1">
        <v>0.0206063502710524</v>
      </c>
      <c r="H335" s="1">
        <v>233571.000769</v>
      </c>
      <c r="I335" s="1">
        <v>1.44432615952161E8</v>
      </c>
      <c r="J335" s="1">
        <v>7.69493132577058E9</v>
      </c>
      <c r="K335" s="1">
        <v>1.58564450210522E8</v>
      </c>
      <c r="L335" s="1">
        <v>233652.372424093</v>
      </c>
      <c r="M335" s="1">
        <v>1.444829335043E8</v>
      </c>
      <c r="N335" s="1">
        <v>2.5476</v>
      </c>
      <c r="O335" s="1">
        <v>0.153754054522225</v>
      </c>
      <c r="P335" s="1">
        <v>0.183452640608866</v>
      </c>
      <c r="Q335" s="1">
        <v>217.013858159089</v>
      </c>
      <c r="R335" s="1">
        <v>552.864505046097</v>
      </c>
      <c r="S335" s="1">
        <v>0.0340867136136786</v>
      </c>
      <c r="T335" s="1">
        <v>0.0310132892327303</v>
      </c>
    </row>
    <row r="336" ht="15.75" customHeight="1">
      <c r="A336" s="1" t="s">
        <v>112</v>
      </c>
      <c r="B336" s="1" t="s">
        <v>279</v>
      </c>
      <c r="C336" s="1" t="s">
        <v>280</v>
      </c>
      <c r="D336" s="1" t="s">
        <v>281</v>
      </c>
      <c r="E336" s="1" t="s">
        <v>282</v>
      </c>
      <c r="F336" s="1">
        <v>36045.8685095153</v>
      </c>
      <c r="G336" s="1">
        <v>727.87033416884</v>
      </c>
      <c r="H336" s="1">
        <v>1.91509</v>
      </c>
      <c r="I336" s="1">
        <v>2161.74293472</v>
      </c>
      <c r="J336" s="1">
        <v>1716096.08412241</v>
      </c>
      <c r="K336" s="1">
        <v>1.24909543021601E9</v>
      </c>
      <c r="L336" s="1">
        <v>69031.0823238876</v>
      </c>
      <c r="M336" s="1">
        <v>7.79219015762908E7</v>
      </c>
      <c r="N336" s="1">
        <v>2.83799999999999</v>
      </c>
      <c r="O336" s="1">
        <v>0.00193422277519794</v>
      </c>
      <c r="P336" s="1">
        <v>0.0394728469772658</v>
      </c>
      <c r="Q336" s="1">
        <v>217.013858159089</v>
      </c>
      <c r="R336" s="1">
        <v>615.885329455497</v>
      </c>
      <c r="S336" s="1">
        <v>0.0716841888328236</v>
      </c>
      <c r="T336" s="1">
        <v>0.00432856577767659</v>
      </c>
    </row>
    <row r="337" ht="15.75" customHeight="1">
      <c r="A337" s="1" t="s">
        <v>112</v>
      </c>
      <c r="B337" s="1" t="s">
        <v>285</v>
      </c>
      <c r="C337" s="1" t="s">
        <v>286</v>
      </c>
      <c r="D337" s="1" t="s">
        <v>287</v>
      </c>
      <c r="E337" s="1" t="s">
        <v>288</v>
      </c>
      <c r="F337" s="1">
        <v>0.599407933959295</v>
      </c>
      <c r="G337" s="1">
        <v>0.012220323419586</v>
      </c>
      <c r="H337" s="1">
        <v>1384633.93247053</v>
      </c>
      <c r="I337" s="1">
        <v>4.31387375639943E7</v>
      </c>
      <c r="J337" s="1">
        <v>6.8966792373379E9</v>
      </c>
      <c r="K337" s="1">
        <v>8.4279650801413E7</v>
      </c>
      <c r="L337" s="1">
        <v>829960.564752096</v>
      </c>
      <c r="M337" s="1">
        <v>2.5857701556846E7</v>
      </c>
      <c r="N337" s="1">
        <v>0.514799999999999</v>
      </c>
      <c r="O337" s="1">
        <v>0.0259040787061402</v>
      </c>
      <c r="P337" s="1">
        <v>0.117537966896996</v>
      </c>
      <c r="Q337" s="1">
        <v>217.013858159089</v>
      </c>
      <c r="R337" s="1">
        <v>111.718734180299</v>
      </c>
      <c r="S337" s="1">
        <v>0.0385710718147036</v>
      </c>
      <c r="T337" s="1">
        <v>0.0116795038036821</v>
      </c>
    </row>
    <row r="338" ht="15.75" customHeight="1">
      <c r="A338" s="1" t="s">
        <v>65</v>
      </c>
      <c r="B338" s="1" t="s">
        <v>254</v>
      </c>
      <c r="C338" s="1" t="s">
        <v>255</v>
      </c>
      <c r="D338" s="1" t="s">
        <v>256</v>
      </c>
      <c r="E338" s="1" t="s">
        <v>257</v>
      </c>
      <c r="F338" s="1">
        <v>0.240829989822117</v>
      </c>
      <c r="G338" s="1">
        <v>0.00492845556568646</v>
      </c>
      <c r="H338" s="1">
        <v>3143704.17169664</v>
      </c>
      <c r="I338" s="1">
        <v>658739.370475212</v>
      </c>
      <c r="J338" s="1">
        <v>2.19699639024771E9</v>
      </c>
      <c r="K338" s="1">
        <v>1.08277990873094E7</v>
      </c>
      <c r="L338" s="1">
        <v>757098.24367345</v>
      </c>
      <c r="M338" s="1">
        <v>158644.195886973</v>
      </c>
      <c r="N338" s="1">
        <v>0.004065040939137</v>
      </c>
      <c r="O338" s="1">
        <v>1.76627092080883E-4</v>
      </c>
      <c r="P338" s="1">
        <v>0.0244003527641822</v>
      </c>
      <c r="Q338" s="1">
        <v>109.177277102701</v>
      </c>
      <c r="R338" s="1">
        <v>0.443810101045988</v>
      </c>
      <c r="S338" s="1">
        <v>0.0248081670420747</v>
      </c>
      <c r="T338" s="1">
        <v>3.59119391400986E-4</v>
      </c>
    </row>
    <row r="339" ht="15.75" customHeight="1">
      <c r="A339" s="1" t="s">
        <v>65</v>
      </c>
      <c r="B339" s="1" t="s">
        <v>258</v>
      </c>
      <c r="C339" s="1" t="s">
        <v>259</v>
      </c>
      <c r="D339" s="1" t="s">
        <v>260</v>
      </c>
      <c r="E339" s="1" t="s">
        <v>261</v>
      </c>
      <c r="F339" s="1">
        <v>109.177277102701</v>
      </c>
      <c r="G339" s="1">
        <v>2.18866219121976</v>
      </c>
      <c r="H339" s="1">
        <v>68.0157787819375</v>
      </c>
      <c r="I339" s="1">
        <v>35410.1241321215</v>
      </c>
      <c r="J339" s="1">
        <v>6348682.95687792</v>
      </c>
      <c r="K339" s="1">
        <v>1.38951223517599E7</v>
      </c>
      <c r="L339" s="1">
        <v>7425.77752743167</v>
      </c>
      <c r="M339" s="1">
        <v>3865980.9346137</v>
      </c>
      <c r="N339" s="1">
        <v>0.103634528502392</v>
      </c>
      <c r="O339" s="1">
        <v>0.0185549142449388</v>
      </c>
      <c r="P339" s="1">
        <v>0.0860979928876486</v>
      </c>
      <c r="Q339" s="1">
        <v>109.177277102701</v>
      </c>
      <c r="R339" s="1">
        <v>11.3145356357135</v>
      </c>
      <c r="S339" s="1">
        <v>0.0259683742150098</v>
      </c>
      <c r="T339" s="1">
        <v>0.00715853348883888</v>
      </c>
    </row>
    <row r="340" ht="15.75" customHeight="1">
      <c r="A340" s="1" t="s">
        <v>65</v>
      </c>
      <c r="B340" s="1" t="s">
        <v>262</v>
      </c>
      <c r="C340" s="1" t="s">
        <v>263</v>
      </c>
      <c r="D340" s="1" t="s">
        <v>264</v>
      </c>
      <c r="E340" s="1" t="s">
        <v>2</v>
      </c>
      <c r="F340" s="1">
        <v>1.00548586202078</v>
      </c>
      <c r="G340" s="1">
        <v>0.0209160835551126</v>
      </c>
      <c r="H340" s="1">
        <v>1050899.11872702</v>
      </c>
      <c r="I340" s="1">
        <v>1.21303285636613E9</v>
      </c>
      <c r="J340" s="1">
        <v>7.50006776657507E10</v>
      </c>
      <c r="K340" s="1">
        <v>1.5687204407469E9</v>
      </c>
      <c r="L340" s="1">
        <v>1056664.20629012</v>
      </c>
      <c r="M340" s="1">
        <v>1.21968738724283E9</v>
      </c>
      <c r="N340" s="1">
        <v>31.9560719270155</v>
      </c>
      <c r="O340" s="1">
        <v>0.0291297382701691</v>
      </c>
      <c r="P340" s="1">
        <v>0.0396387999384504</v>
      </c>
      <c r="Q340" s="1">
        <v>109.177277102701</v>
      </c>
      <c r="R340" s="1">
        <v>3488.87691988965</v>
      </c>
      <c r="S340" s="1">
        <v>0.0253734019961744</v>
      </c>
      <c r="T340" s="1">
        <v>0.0196729700431066</v>
      </c>
    </row>
    <row r="341" ht="15.75" customHeight="1">
      <c r="A341" s="1" t="s">
        <v>65</v>
      </c>
      <c r="B341" s="1" t="s">
        <v>265</v>
      </c>
      <c r="C341" s="1" t="s">
        <v>266</v>
      </c>
      <c r="D341" s="1" t="s">
        <v>267</v>
      </c>
      <c r="E341" s="1" t="s">
        <v>268</v>
      </c>
      <c r="F341" s="1">
        <v>599.06102973847</v>
      </c>
      <c r="G341" s="1">
        <v>11.9988948154054</v>
      </c>
      <c r="H341" s="1">
        <v>101.669655286588</v>
      </c>
      <c r="I341" s="1">
        <v>29556.2445599082</v>
      </c>
      <c r="J341" s="1">
        <v>5.73719236226722E7</v>
      </c>
      <c r="K341" s="1">
        <v>6.88399676905918E8</v>
      </c>
      <c r="L341" s="1">
        <v>60906.3283891387</v>
      </c>
      <c r="M341" s="1">
        <v>1.77059943012606E7</v>
      </c>
      <c r="N341" s="1">
        <v>0.456890240131686</v>
      </c>
      <c r="O341" s="1">
        <v>5.23103218981635E-4</v>
      </c>
      <c r="P341" s="1">
        <v>0.022829876893744</v>
      </c>
      <c r="Q341" s="1">
        <v>109.177277102701</v>
      </c>
      <c r="R341" s="1">
        <v>49.8820323523771</v>
      </c>
      <c r="S341" s="1">
        <v>0.0249852134833938</v>
      </c>
      <c r="T341" s="1">
        <v>6.34958078903791E-4</v>
      </c>
    </row>
    <row r="342" ht="15.75" customHeight="1">
      <c r="A342" s="1" t="s">
        <v>65</v>
      </c>
      <c r="B342" s="1" t="s">
        <v>269</v>
      </c>
      <c r="C342" s="1" t="s">
        <v>270</v>
      </c>
      <c r="D342" s="1" t="s">
        <v>271</v>
      </c>
      <c r="E342" s="1" t="s">
        <v>272</v>
      </c>
      <c r="F342" s="1">
        <v>3.66848422307633</v>
      </c>
      <c r="G342" s="1">
        <v>0.0738198873930317</v>
      </c>
      <c r="H342" s="1">
        <v>20095.4525637061</v>
      </c>
      <c r="I342" s="1">
        <v>2720487.09229181</v>
      </c>
      <c r="J342" s="1">
        <v>8.17880765353409E8</v>
      </c>
      <c r="K342" s="1">
        <v>6.03758659993153E7</v>
      </c>
      <c r="L342" s="1">
        <v>73719.8506855349</v>
      </c>
      <c r="M342" s="1">
        <v>9980063.97715534</v>
      </c>
      <c r="N342" s="1">
        <v>0.272305539349285</v>
      </c>
      <c r="O342" s="1">
        <v>0.0103476190551785</v>
      </c>
      <c r="P342" s="1">
        <v>0.0809536192357729</v>
      </c>
      <c r="Q342" s="1">
        <v>109.177277102701</v>
      </c>
      <c r="R342" s="1">
        <v>29.7295773261376</v>
      </c>
      <c r="S342" s="1">
        <v>0.0264376346347092</v>
      </c>
      <c r="T342" s="1">
        <v>0.00432278759689608</v>
      </c>
    </row>
    <row r="343" ht="15.75" customHeight="1">
      <c r="A343" s="1" t="s">
        <v>65</v>
      </c>
      <c r="B343" s="1" t="s">
        <v>273</v>
      </c>
      <c r="C343" s="1" t="s">
        <v>274</v>
      </c>
      <c r="D343" s="1" t="s">
        <v>275</v>
      </c>
      <c r="E343" s="1" t="s">
        <v>3</v>
      </c>
      <c r="F343" s="1">
        <v>1.00020115869268</v>
      </c>
      <c r="G343" s="1">
        <v>0.0212976953189707</v>
      </c>
      <c r="H343" s="1">
        <v>258931.121566</v>
      </c>
      <c r="I343" s="1">
        <v>3.71477983641728E8</v>
      </c>
      <c r="J343" s="1">
        <v>2.16108173917469E10</v>
      </c>
      <c r="K343" s="1">
        <v>4.60260604403341E8</v>
      </c>
      <c r="L343" s="1">
        <v>258983.207811908</v>
      </c>
      <c r="M343" s="1">
        <v>3.71552709667277E8</v>
      </c>
      <c r="N343" s="1">
        <v>9.30833643946839</v>
      </c>
      <c r="O343" s="1">
        <v>0.0374655480656964</v>
      </c>
      <c r="P343" s="1">
        <v>0.0491257589518969</v>
      </c>
      <c r="Q343" s="1">
        <v>109.177277102701</v>
      </c>
      <c r="R343" s="1">
        <v>1016.25882681701</v>
      </c>
      <c r="S343" s="1">
        <v>0.0242486089061364</v>
      </c>
      <c r="T343" s="1">
        <v>0.0195298936460446</v>
      </c>
    </row>
    <row r="344" ht="15.75" customHeight="1">
      <c r="A344" s="1" t="s">
        <v>65</v>
      </c>
      <c r="B344" s="1" t="s">
        <v>276</v>
      </c>
      <c r="C344" s="1" t="s">
        <v>277</v>
      </c>
      <c r="D344" s="1" t="s">
        <v>278</v>
      </c>
      <c r="E344" s="1" t="s">
        <v>4</v>
      </c>
      <c r="F344" s="1">
        <v>1.00095938899079</v>
      </c>
      <c r="G344" s="1">
        <v>0.0204300429592502</v>
      </c>
      <c r="H344" s="1">
        <v>141900.653007</v>
      </c>
      <c r="I344" s="1">
        <v>4.5001666680252E7</v>
      </c>
      <c r="J344" s="1">
        <v>2.57492037338043E9</v>
      </c>
      <c r="K344" s="1">
        <v>5.2605733844811E7</v>
      </c>
      <c r="L344" s="1">
        <v>142036.790931281</v>
      </c>
      <c r="M344" s="1">
        <v>4.50448407838326E7</v>
      </c>
      <c r="N344" s="1">
        <v>1.29407972089259</v>
      </c>
      <c r="O344" s="1">
        <v>0.0771643219647191</v>
      </c>
      <c r="P344" s="1">
        <v>0.113780512778995</v>
      </c>
      <c r="Q344" s="1">
        <v>109.177277102701</v>
      </c>
      <c r="R344" s="1">
        <v>141.284100280877</v>
      </c>
      <c r="S344" s="1">
        <v>0.0278558074291326</v>
      </c>
      <c r="T344" s="1">
        <v>0.0238050426787348</v>
      </c>
    </row>
    <row r="345" ht="15.75" customHeight="1">
      <c r="A345" s="1" t="s">
        <v>65</v>
      </c>
      <c r="B345" s="1" t="s">
        <v>279</v>
      </c>
      <c r="C345" s="1" t="s">
        <v>280</v>
      </c>
      <c r="D345" s="1" t="s">
        <v>281</v>
      </c>
      <c r="E345" s="1" t="s">
        <v>282</v>
      </c>
      <c r="F345" s="1">
        <v>19117.7603733072</v>
      </c>
      <c r="G345" s="1">
        <v>386.003904461122</v>
      </c>
      <c r="H345" s="1">
        <v>1.25170966</v>
      </c>
      <c r="I345" s="1">
        <v>260.99441959</v>
      </c>
      <c r="J345" s="1">
        <v>1143432.83228586</v>
      </c>
      <c r="K345" s="1">
        <v>4.41369537751381E8</v>
      </c>
      <c r="L345" s="1">
        <v>23929.8853368339</v>
      </c>
      <c r="M345" s="1">
        <v>4989628.77249203</v>
      </c>
      <c r="N345" s="1">
        <v>0.127466698525817</v>
      </c>
      <c r="O345" s="1">
        <v>2.38019889376772E-4</v>
      </c>
      <c r="P345" s="1">
        <v>0.0236662293201972</v>
      </c>
      <c r="Q345" s="1">
        <v>109.177277102701</v>
      </c>
      <c r="R345" s="1">
        <v>13.9164670663197</v>
      </c>
      <c r="S345" s="1">
        <v>0.0247324060733273</v>
      </c>
      <c r="T345" s="1">
        <v>2.76242541195737E-4</v>
      </c>
    </row>
    <row r="346" ht="15.75" customHeight="1">
      <c r="A346" s="1" t="s">
        <v>65</v>
      </c>
      <c r="B346" s="1" t="s">
        <v>285</v>
      </c>
      <c r="C346" s="1" t="s">
        <v>286</v>
      </c>
      <c r="D346" s="1" t="s">
        <v>287</v>
      </c>
      <c r="E346" s="1" t="s">
        <v>288</v>
      </c>
      <c r="F346" s="1">
        <v>0.414253329823814</v>
      </c>
      <c r="G346" s="1">
        <v>0.00841622637038277</v>
      </c>
      <c r="H346" s="1">
        <v>1169004.88492906</v>
      </c>
      <c r="I346" s="1">
        <v>4.35642697685508E7</v>
      </c>
      <c r="J346" s="1">
        <v>6.90246123083346E9</v>
      </c>
      <c r="K346" s="1">
        <v>5.80926762314853E7</v>
      </c>
      <c r="L346" s="1">
        <v>484264.16616217</v>
      </c>
      <c r="M346" s="1">
        <v>1.8046643812965E7</v>
      </c>
      <c r="N346" s="1">
        <v>0.4771498651751</v>
      </c>
      <c r="O346" s="1">
        <v>0.0176155513661053</v>
      </c>
      <c r="P346" s="1">
        <v>0.118969330377248</v>
      </c>
      <c r="Q346" s="1">
        <v>109.177277102701</v>
      </c>
      <c r="R346" s="1">
        <v>52.0939230497387</v>
      </c>
      <c r="S346" s="1">
        <v>0.0256083755174278</v>
      </c>
      <c r="T346" s="1">
        <v>0.00788627642035155</v>
      </c>
    </row>
    <row r="347" ht="15.75" customHeight="1">
      <c r="A347" s="1" t="s">
        <v>64</v>
      </c>
      <c r="B347" s="1" t="s">
        <v>254</v>
      </c>
      <c r="C347" s="1" t="s">
        <v>255</v>
      </c>
      <c r="D347" s="1" t="s">
        <v>256</v>
      </c>
      <c r="E347" s="1" t="s">
        <v>257</v>
      </c>
      <c r="F347" s="1">
        <v>0.239299194313141</v>
      </c>
      <c r="G347" s="1">
        <v>0.00489712595459277</v>
      </c>
      <c r="H347" s="1">
        <v>3143679.21741028</v>
      </c>
      <c r="I347" s="1">
        <v>659898.15190249</v>
      </c>
      <c r="J347" s="1">
        <v>2.20625751987388E9</v>
      </c>
      <c r="K347" s="1">
        <v>1.08043209630898E7</v>
      </c>
      <c r="L347" s="1">
        <v>752279.903905249</v>
      </c>
      <c r="M347" s="1">
        <v>157913.096078997</v>
      </c>
      <c r="N347" s="1">
        <v>0.00427642306797212</v>
      </c>
      <c r="O347" s="1">
        <v>1.76129934192692E-4</v>
      </c>
      <c r="P347" s="1">
        <v>0.0243912160159158</v>
      </c>
      <c r="Q347" s="1">
        <v>111.664521813807</v>
      </c>
      <c r="R347" s="1">
        <v>0.477524736958641</v>
      </c>
      <c r="S347" s="1">
        <v>0.0268429838258468</v>
      </c>
      <c r="T347" s="1">
        <v>3.87245472021291E-4</v>
      </c>
    </row>
    <row r="348" ht="15.75" customHeight="1">
      <c r="A348" s="1" t="s">
        <v>64</v>
      </c>
      <c r="B348" s="1" t="s">
        <v>258</v>
      </c>
      <c r="C348" s="1" t="s">
        <v>259</v>
      </c>
      <c r="D348" s="1" t="s">
        <v>260</v>
      </c>
      <c r="E348" s="1" t="s">
        <v>261</v>
      </c>
      <c r="F348" s="1">
        <v>111.664521813807</v>
      </c>
      <c r="G348" s="1">
        <v>2.23839681770121</v>
      </c>
      <c r="H348" s="1">
        <v>66.2113775233258</v>
      </c>
      <c r="I348" s="1">
        <v>35458.2866178361</v>
      </c>
      <c r="J348" s="1">
        <v>6433902.77853423</v>
      </c>
      <c r="K348" s="1">
        <v>1.440162750487E7</v>
      </c>
      <c r="L348" s="1">
        <v>7393.46180977563</v>
      </c>
      <c r="M348" s="1">
        <v>3959432.61951758</v>
      </c>
      <c r="N348" s="1">
        <v>0.109023523984517</v>
      </c>
      <c r="O348" s="1">
        <v>0.0181670004960952</v>
      </c>
      <c r="P348" s="1">
        <v>0.0852929660260786</v>
      </c>
      <c r="Q348" s="1">
        <v>111.664521813807</v>
      </c>
      <c r="R348" s="1">
        <v>12.1740596721872</v>
      </c>
      <c r="S348" s="1">
        <v>0.0272993422867924</v>
      </c>
      <c r="T348" s="1">
        <v>0.00743245887914456</v>
      </c>
    </row>
    <row r="349" ht="15.75" customHeight="1">
      <c r="A349" s="1" t="s">
        <v>64</v>
      </c>
      <c r="B349" s="1" t="s">
        <v>262</v>
      </c>
      <c r="C349" s="1" t="s">
        <v>263</v>
      </c>
      <c r="D349" s="1" t="s">
        <v>264</v>
      </c>
      <c r="E349" s="1" t="s">
        <v>2</v>
      </c>
      <c r="F349" s="1">
        <v>1.00579227599462</v>
      </c>
      <c r="G349" s="1">
        <v>0.020920602148194</v>
      </c>
      <c r="H349" s="1">
        <v>1043592.56968991</v>
      </c>
      <c r="I349" s="1">
        <v>1.23750575160638E9</v>
      </c>
      <c r="J349" s="1">
        <v>7.67693820166091E10</v>
      </c>
      <c r="K349" s="1">
        <v>1.6060616983322E9</v>
      </c>
      <c r="L349" s="1">
        <v>1049637.34587949</v>
      </c>
      <c r="M349" s="1">
        <v>1.24467372646462E9</v>
      </c>
      <c r="N349" s="1">
        <v>33.6177876672204</v>
      </c>
      <c r="O349" s="1">
        <v>0.0289275030318107</v>
      </c>
      <c r="P349" s="1">
        <v>0.0395002686085601</v>
      </c>
      <c r="Q349" s="1">
        <v>111.664521813807</v>
      </c>
      <c r="R349" s="1">
        <v>3753.91418429826</v>
      </c>
      <c r="S349" s="1">
        <v>0.0267711273995903</v>
      </c>
      <c r="T349" s="1">
        <v>0.0206855758316559</v>
      </c>
    </row>
    <row r="350" ht="15.75" customHeight="1">
      <c r="A350" s="1" t="s">
        <v>64</v>
      </c>
      <c r="B350" s="1" t="s">
        <v>265</v>
      </c>
      <c r="C350" s="1" t="s">
        <v>266</v>
      </c>
      <c r="D350" s="1" t="s">
        <v>267</v>
      </c>
      <c r="E350" s="1" t="s">
        <v>268</v>
      </c>
      <c r="F350" s="1">
        <v>603.108223117067</v>
      </c>
      <c r="G350" s="1">
        <v>12.0799385165554</v>
      </c>
      <c r="H350" s="1">
        <v>101.463337535222</v>
      </c>
      <c r="I350" s="1">
        <v>29749.7879138283</v>
      </c>
      <c r="J350" s="1">
        <v>5.63657186905253E7</v>
      </c>
      <c r="K350" s="1">
        <v>6.80894416223007E8</v>
      </c>
      <c r="L350" s="1">
        <v>61193.3732123952</v>
      </c>
      <c r="M350" s="1">
        <v>1.79423417268186E7</v>
      </c>
      <c r="N350" s="1">
        <v>0.480648532618533</v>
      </c>
      <c r="O350" s="1">
        <v>5.37227889900737E-4</v>
      </c>
      <c r="P350" s="1">
        <v>0.0228935070731748</v>
      </c>
      <c r="Q350" s="1">
        <v>111.664521813807</v>
      </c>
      <c r="R350" s="1">
        <v>53.6713885553566</v>
      </c>
      <c r="S350" s="1">
        <v>0.026549391636812</v>
      </c>
      <c r="T350" s="1">
        <v>6.90743336124954E-4</v>
      </c>
    </row>
    <row r="351" ht="15.75" customHeight="1">
      <c r="A351" s="1" t="s">
        <v>64</v>
      </c>
      <c r="B351" s="1" t="s">
        <v>269</v>
      </c>
      <c r="C351" s="1" t="s">
        <v>270</v>
      </c>
      <c r="D351" s="1" t="s">
        <v>271</v>
      </c>
      <c r="E351" s="1" t="s">
        <v>272</v>
      </c>
      <c r="F351" s="1">
        <v>3.74004524631258</v>
      </c>
      <c r="G351" s="1">
        <v>0.0752572718243475</v>
      </c>
      <c r="H351" s="1">
        <v>19954.1385556827</v>
      </c>
      <c r="I351" s="1">
        <v>2840416.84506584</v>
      </c>
      <c r="J351" s="1">
        <v>8.00426122103825E8</v>
      </c>
      <c r="K351" s="1">
        <v>6.0237886246476E7</v>
      </c>
      <c r="L351" s="1">
        <v>74629.3810494439</v>
      </c>
      <c r="M351" s="1">
        <v>1.06232875189347E7</v>
      </c>
      <c r="N351" s="1">
        <v>0.286465427395448</v>
      </c>
      <c r="O351" s="1">
        <v>0.0115966551430735</v>
      </c>
      <c r="P351" s="1">
        <v>0.0851470312731379</v>
      </c>
      <c r="Q351" s="1">
        <v>111.664521813807</v>
      </c>
      <c r="R351" s="1">
        <v>31.9880249663006</v>
      </c>
      <c r="S351" s="1">
        <v>0.0267274222401772</v>
      </c>
      <c r="T351" s="1">
        <v>0.00466261496735387</v>
      </c>
    </row>
    <row r="352" ht="15.75" customHeight="1">
      <c r="A352" s="1" t="s">
        <v>64</v>
      </c>
      <c r="B352" s="1" t="s">
        <v>273</v>
      </c>
      <c r="C352" s="1" t="s">
        <v>274</v>
      </c>
      <c r="D352" s="1" t="s">
        <v>275</v>
      </c>
      <c r="E352" s="1" t="s">
        <v>3</v>
      </c>
      <c r="F352" s="1">
        <v>1.00022065007525</v>
      </c>
      <c r="G352" s="1">
        <v>0.0212953134734409</v>
      </c>
      <c r="H352" s="1">
        <v>255770.24792</v>
      </c>
      <c r="I352" s="1">
        <v>3.66203175381426E8</v>
      </c>
      <c r="J352" s="1">
        <v>2.11206045154834E10</v>
      </c>
      <c r="K352" s="1">
        <v>4.49769893905793E8</v>
      </c>
      <c r="L352" s="1">
        <v>255826.683644451</v>
      </c>
      <c r="M352" s="1">
        <v>3.66283978139632E8</v>
      </c>
      <c r="N352" s="1">
        <v>9.79236993432075</v>
      </c>
      <c r="O352" s="1">
        <v>0.0435024768968357</v>
      </c>
      <c r="P352" s="1">
        <v>0.056621116309403</v>
      </c>
      <c r="Q352" s="1">
        <v>111.664521813807</v>
      </c>
      <c r="R352" s="1">
        <v>1093.46030613982</v>
      </c>
      <c r="S352" s="1">
        <v>0.026495032027368</v>
      </c>
      <c r="T352" s="1">
        <v>0.02152468059664</v>
      </c>
    </row>
    <row r="353" ht="15.75" customHeight="1">
      <c r="A353" s="1" t="s">
        <v>64</v>
      </c>
      <c r="B353" s="1" t="s">
        <v>276</v>
      </c>
      <c r="C353" s="1" t="s">
        <v>277</v>
      </c>
      <c r="D353" s="1" t="s">
        <v>278</v>
      </c>
      <c r="E353" s="1" t="s">
        <v>4</v>
      </c>
      <c r="F353" s="1">
        <v>1.00037027495553</v>
      </c>
      <c r="G353" s="1">
        <v>0.0204128697404266</v>
      </c>
      <c r="H353" s="1">
        <v>138558.728663</v>
      </c>
      <c r="I353" s="1">
        <v>4.7127143623655E7</v>
      </c>
      <c r="J353" s="1">
        <v>2.65594928728299E9</v>
      </c>
      <c r="K353" s="1">
        <v>5.42155468384866E7</v>
      </c>
      <c r="L353" s="1">
        <v>138610.033490094</v>
      </c>
      <c r="M353" s="1">
        <v>4.71445936246647E7</v>
      </c>
      <c r="N353" s="1">
        <v>1.361371866379</v>
      </c>
      <c r="O353" s="1">
        <v>0.0471257979581598</v>
      </c>
      <c r="P353" s="1">
        <v>0.0717503849075351</v>
      </c>
      <c r="Q353" s="1">
        <v>111.664521813807</v>
      </c>
      <c r="R353" s="1">
        <v>152.016938469982</v>
      </c>
      <c r="S353" s="1">
        <v>0.0286480608151527</v>
      </c>
      <c r="T353" s="1">
        <v>0.0248657776172758</v>
      </c>
    </row>
    <row r="354" ht="15.75" customHeight="1">
      <c r="A354" s="1" t="s">
        <v>64</v>
      </c>
      <c r="B354" s="1" t="s">
        <v>279</v>
      </c>
      <c r="C354" s="1" t="s">
        <v>280</v>
      </c>
      <c r="D354" s="1" t="s">
        <v>281</v>
      </c>
      <c r="E354" s="1" t="s">
        <v>282</v>
      </c>
      <c r="F354" s="1">
        <v>19334.4454191545</v>
      </c>
      <c r="G354" s="1">
        <v>390.378669500623</v>
      </c>
      <c r="H354" s="1">
        <v>1.24980166</v>
      </c>
      <c r="I354" s="1">
        <v>261.32019315</v>
      </c>
      <c r="J354" s="1">
        <v>1151490.7563411</v>
      </c>
      <c r="K354" s="1">
        <v>4.49517429402704E8</v>
      </c>
      <c r="L354" s="1">
        <v>24164.2219800386</v>
      </c>
      <c r="M354" s="1">
        <v>5052481.01138158</v>
      </c>
      <c r="N354" s="1">
        <v>0.134094966849159</v>
      </c>
      <c r="O354" s="1">
        <v>2.3645335311917E-4</v>
      </c>
      <c r="P354" s="1">
        <v>0.0236462650462196</v>
      </c>
      <c r="Q354" s="1">
        <v>111.664521813807</v>
      </c>
      <c r="R354" s="1">
        <v>14.9736503508497</v>
      </c>
      <c r="S354" s="1">
        <v>0.0263003233235521</v>
      </c>
      <c r="T354" s="1">
        <v>2.91842441462408E-4</v>
      </c>
    </row>
    <row r="355" ht="15.75" customHeight="1">
      <c r="A355" s="1" t="s">
        <v>64</v>
      </c>
      <c r="B355" s="1" t="s">
        <v>285</v>
      </c>
      <c r="C355" s="1" t="s">
        <v>286</v>
      </c>
      <c r="D355" s="1" t="s">
        <v>287</v>
      </c>
      <c r="E355" s="1" t="s">
        <v>288</v>
      </c>
      <c r="F355" s="1">
        <v>0.421851962125726</v>
      </c>
      <c r="G355" s="1">
        <v>0.00857014128794999</v>
      </c>
      <c r="H355" s="1">
        <v>1161418.96505315</v>
      </c>
      <c r="I355" s="1">
        <v>4.35490979287989E7</v>
      </c>
      <c r="J355" s="1">
        <v>6.90334836945639E9</v>
      </c>
      <c r="K355" s="1">
        <v>5.91626708861805E7</v>
      </c>
      <c r="L355" s="1">
        <v>489946.869257704</v>
      </c>
      <c r="M355" s="1">
        <v>1.83712724100692E7</v>
      </c>
      <c r="N355" s="1">
        <v>0.501961658164205</v>
      </c>
      <c r="O355" s="1">
        <v>0.0176026613268791</v>
      </c>
      <c r="P355" s="1">
        <v>0.118931240242104</v>
      </c>
      <c r="Q355" s="1">
        <v>111.664521813807</v>
      </c>
      <c r="R355" s="1">
        <v>56.0513085277716</v>
      </c>
      <c r="S355" s="1">
        <v>0.0270863906349059</v>
      </c>
      <c r="T355" s="1">
        <v>0.00833375159331928</v>
      </c>
    </row>
    <row r="356" ht="15.75" customHeight="1">
      <c r="A356" s="1" t="s">
        <v>124</v>
      </c>
      <c r="B356" s="1" t="s">
        <v>254</v>
      </c>
      <c r="C356" s="1" t="s">
        <v>255</v>
      </c>
      <c r="D356" s="1" t="s">
        <v>256</v>
      </c>
      <c r="E356" s="1" t="s">
        <v>257</v>
      </c>
      <c r="F356" s="1">
        <v>0.305472149855069</v>
      </c>
      <c r="G356" s="1">
        <v>0.00626056093077016</v>
      </c>
      <c r="H356" s="1">
        <v>3185399.90797762</v>
      </c>
      <c r="I356" s="1">
        <v>2.70151532387197E7</v>
      </c>
      <c r="J356" s="1">
        <v>4.55817445889022E9</v>
      </c>
      <c r="K356" s="1">
        <v>2.85367289329626E7</v>
      </c>
      <c r="L356" s="1">
        <v>973050.958038066</v>
      </c>
      <c r="M356" s="1">
        <v>8252376.93849586</v>
      </c>
      <c r="N356" s="1">
        <v>0.58695</v>
      </c>
      <c r="O356" s="1">
        <v>0.0227886239343582</v>
      </c>
      <c r="P356" s="1">
        <v>0.109467178601811</v>
      </c>
      <c r="Q356" s="1">
        <v>267.243656393498</v>
      </c>
      <c r="R356" s="1">
        <v>156.858664120164</v>
      </c>
      <c r="S356" s="1">
        <v>0.181127441180841</v>
      </c>
      <c r="T356" s="1">
        <v>0.0493261222478758</v>
      </c>
    </row>
    <row r="357" ht="15.75" customHeight="1">
      <c r="A357" s="1" t="s">
        <v>124</v>
      </c>
      <c r="B357" s="1" t="s">
        <v>258</v>
      </c>
      <c r="C357" s="1" t="s">
        <v>259</v>
      </c>
      <c r="D357" s="1" t="s">
        <v>260</v>
      </c>
      <c r="E357" s="1" t="s">
        <v>261</v>
      </c>
      <c r="F357" s="1">
        <v>267.243656393498</v>
      </c>
      <c r="G357" s="1">
        <v>5.39611585477924</v>
      </c>
      <c r="H357" s="1">
        <v>385.396469823832</v>
      </c>
      <c r="I357" s="1">
        <v>89958.6125921526</v>
      </c>
      <c r="J357" s="1">
        <v>1.25827110013491E7</v>
      </c>
      <c r="K357" s="1">
        <v>6.78977663304851E7</v>
      </c>
      <c r="L357" s="1">
        <v>102994.761756867</v>
      </c>
      <c r="M357" s="1">
        <v>2.40408685532131E7</v>
      </c>
      <c r="N357" s="1">
        <v>1.505</v>
      </c>
      <c r="O357" s="1">
        <v>0.0268211672756593</v>
      </c>
      <c r="P357" s="1">
        <v>0.104790712767003</v>
      </c>
      <c r="Q357" s="1">
        <v>267.243656393498</v>
      </c>
      <c r="R357" s="1">
        <v>402.201702872215</v>
      </c>
      <c r="S357" s="1">
        <v>0.157803466684731</v>
      </c>
      <c r="T357" s="1">
        <v>0.0532571070047351</v>
      </c>
    </row>
    <row r="358" ht="15.75" customHeight="1">
      <c r="A358" s="1" t="s">
        <v>124</v>
      </c>
      <c r="B358" s="1" t="s">
        <v>262</v>
      </c>
      <c r="C358" s="1" t="s">
        <v>263</v>
      </c>
      <c r="D358" s="1" t="s">
        <v>264</v>
      </c>
      <c r="E358" s="1" t="s">
        <v>2</v>
      </c>
      <c r="F358" s="1">
        <v>0.999820117600366</v>
      </c>
      <c r="G358" s="1">
        <v>0.0209962721187602</v>
      </c>
      <c r="H358" s="1">
        <v>2728421.41767567</v>
      </c>
      <c r="I358" s="1">
        <v>1.0507879257924E9</v>
      </c>
      <c r="J358" s="1">
        <v>5.96699153398067E10</v>
      </c>
      <c r="K358" s="1">
        <v>1.25284577977796E9</v>
      </c>
      <c r="L358" s="1">
        <v>2727930.62268385</v>
      </c>
      <c r="M358" s="1">
        <v>1.0505989075388E9</v>
      </c>
      <c r="N358" s="1">
        <v>20.167</v>
      </c>
      <c r="O358" s="1">
        <v>0.0610430188725157</v>
      </c>
      <c r="P358" s="1">
        <v>0.086577541058239</v>
      </c>
      <c r="Q358" s="1">
        <v>267.243656393498</v>
      </c>
      <c r="R358" s="1">
        <v>5389.50281848769</v>
      </c>
      <c r="S358" s="1">
        <v>0.0459603448850811</v>
      </c>
      <c r="T358" s="1">
        <v>0.038400863614169</v>
      </c>
    </row>
    <row r="359" ht="15.75" customHeight="1">
      <c r="A359" s="1" t="s">
        <v>124</v>
      </c>
      <c r="B359" s="1" t="s">
        <v>265</v>
      </c>
      <c r="C359" s="1" t="s">
        <v>266</v>
      </c>
      <c r="D359" s="1" t="s">
        <v>267</v>
      </c>
      <c r="E359" s="1" t="s">
        <v>268</v>
      </c>
      <c r="F359" s="1">
        <v>1372.64391841417</v>
      </c>
      <c r="G359" s="1">
        <v>27.4978570616296</v>
      </c>
      <c r="H359" s="1">
        <v>143.944742315903</v>
      </c>
      <c r="I359" s="1">
        <v>58590.4285583883</v>
      </c>
      <c r="J359" s="1">
        <v>5.98804620531274E7</v>
      </c>
      <c r="K359" s="1">
        <v>1.64658438632123E9</v>
      </c>
      <c r="L359" s="1">
        <v>197584.87512762</v>
      </c>
      <c r="M359" s="1">
        <v>8.04237954379519E7</v>
      </c>
      <c r="N359" s="1">
        <v>3.23575</v>
      </c>
      <c r="O359" s="1">
        <v>9.73475713404337E-4</v>
      </c>
      <c r="P359" s="1">
        <v>0.0251979857746349</v>
      </c>
      <c r="Q359" s="1">
        <v>267.243656393498</v>
      </c>
      <c r="R359" s="1">
        <v>864.733661175264</v>
      </c>
      <c r="S359" s="1">
        <v>0.0987544523752104</v>
      </c>
      <c r="T359" s="1">
        <v>0.00461104221135166</v>
      </c>
    </row>
    <row r="360" ht="15.75" customHeight="1">
      <c r="A360" s="1" t="s">
        <v>124</v>
      </c>
      <c r="B360" s="1" t="s">
        <v>269</v>
      </c>
      <c r="C360" s="1" t="s">
        <v>270</v>
      </c>
      <c r="D360" s="1" t="s">
        <v>271</v>
      </c>
      <c r="E360" s="1" t="s">
        <v>272</v>
      </c>
      <c r="F360" s="1">
        <v>15.0981304961212</v>
      </c>
      <c r="G360" s="1">
        <v>0.304332761362602</v>
      </c>
      <c r="H360" s="1">
        <v>27563.0926068585</v>
      </c>
      <c r="I360" s="1">
        <v>698771.25877691</v>
      </c>
      <c r="J360" s="1">
        <v>4.71593280676928E8</v>
      </c>
      <c r="K360" s="1">
        <v>1.43521285348458E8</v>
      </c>
      <c r="L360" s="1">
        <v>416151.169055024</v>
      </c>
      <c r="M360" s="1">
        <v>1.05501396519526E7</v>
      </c>
      <c r="N360" s="1">
        <v>0.58695</v>
      </c>
      <c r="O360" s="1">
        <v>0.00249368809245575</v>
      </c>
      <c r="P360" s="1">
        <v>0.0465772872510403</v>
      </c>
      <c r="Q360" s="1">
        <v>267.243656393498</v>
      </c>
      <c r="R360" s="1">
        <v>156.858664120164</v>
      </c>
      <c r="S360" s="1">
        <v>0.139078695474731</v>
      </c>
      <c r="T360" s="1">
        <v>0.00961991467685607</v>
      </c>
    </row>
    <row r="361" ht="15.75" customHeight="1">
      <c r="A361" s="1" t="s">
        <v>124</v>
      </c>
      <c r="B361" s="1" t="s">
        <v>273</v>
      </c>
      <c r="C361" s="1" t="s">
        <v>274</v>
      </c>
      <c r="D361" s="1" t="s">
        <v>275</v>
      </c>
      <c r="E361" s="1" t="s">
        <v>3</v>
      </c>
      <c r="F361" s="1">
        <v>1.00007908873407</v>
      </c>
      <c r="G361" s="1">
        <v>0.0215170595132922</v>
      </c>
      <c r="H361" s="1">
        <v>1033049.666931</v>
      </c>
      <c r="I361" s="1">
        <v>9.70809328810786E8</v>
      </c>
      <c r="J361" s="1">
        <v>5.24465905535072E10</v>
      </c>
      <c r="K361" s="1">
        <v>1.12849641020908E9</v>
      </c>
      <c r="L361" s="1">
        <v>1033131.36952139</v>
      </c>
      <c r="M361" s="1">
        <v>9.7088610889163E8</v>
      </c>
      <c r="N361" s="1">
        <v>20.167</v>
      </c>
      <c r="O361" s="1">
        <v>0.0882300816128496</v>
      </c>
      <c r="P361" s="1">
        <v>0.112037244730697</v>
      </c>
      <c r="Q361" s="1">
        <v>267.243656393498</v>
      </c>
      <c r="R361" s="1">
        <v>5389.50281848769</v>
      </c>
      <c r="S361" s="1">
        <v>0.0498261193781477</v>
      </c>
      <c r="T361" s="1">
        <v>0.0427212066438005</v>
      </c>
    </row>
    <row r="362" ht="15.75" customHeight="1">
      <c r="A362" s="1" t="s">
        <v>124</v>
      </c>
      <c r="B362" s="1" t="s">
        <v>276</v>
      </c>
      <c r="C362" s="1" t="s">
        <v>277</v>
      </c>
      <c r="D362" s="1" t="s">
        <v>278</v>
      </c>
      <c r="E362" s="1" t="s">
        <v>4</v>
      </c>
      <c r="F362" s="1">
        <v>1.00077396979173</v>
      </c>
      <c r="G362" s="1">
        <v>0.0206910571089127</v>
      </c>
      <c r="H362" s="1">
        <v>284377.671135</v>
      </c>
      <c r="I362" s="1">
        <v>1.78512958659722E8</v>
      </c>
      <c r="J362" s="1">
        <v>9.62721914863219E9</v>
      </c>
      <c r="K362" s="1">
        <v>1.99197341204366E8</v>
      </c>
      <c r="L362" s="1">
        <v>284597.770861901</v>
      </c>
      <c r="M362" s="1">
        <v>1.78651122297157E8</v>
      </c>
      <c r="N362" s="1">
        <v>2.90465</v>
      </c>
      <c r="O362" s="1">
        <v>0.128906808126283</v>
      </c>
      <c r="P362" s="1">
        <v>0.157276148175727</v>
      </c>
      <c r="Q362" s="1">
        <v>267.243656393498</v>
      </c>
      <c r="R362" s="1">
        <v>776.249286543376</v>
      </c>
      <c r="S362" s="1">
        <v>0.0387943000275818</v>
      </c>
      <c r="T362" s="1">
        <v>0.0347244125746668</v>
      </c>
    </row>
    <row r="363" ht="15.75" customHeight="1">
      <c r="A363" s="1" t="s">
        <v>124</v>
      </c>
      <c r="B363" s="1" t="s">
        <v>279</v>
      </c>
      <c r="C363" s="1" t="s">
        <v>280</v>
      </c>
      <c r="D363" s="1" t="s">
        <v>281</v>
      </c>
      <c r="E363" s="1" t="s">
        <v>282</v>
      </c>
      <c r="F363" s="1">
        <v>34445.9974296965</v>
      </c>
      <c r="G363" s="1">
        <v>695.627575749231</v>
      </c>
      <c r="H363" s="1">
        <v>2.68936339</v>
      </c>
      <c r="I363" s="1">
        <v>2979.72658563</v>
      </c>
      <c r="J363" s="1">
        <v>1650623.03697754</v>
      </c>
      <c r="K363" s="1">
        <v>1.14821890168852E9</v>
      </c>
      <c r="L363" s="1">
        <v>92637.8044194601</v>
      </c>
      <c r="M363" s="1">
        <v>1.02639654309809E8</v>
      </c>
      <c r="N363" s="1">
        <v>3.23575</v>
      </c>
      <c r="O363" s="1">
        <v>0.00334645285339485</v>
      </c>
      <c r="P363" s="1">
        <v>0.0478877510283473</v>
      </c>
      <c r="Q363" s="1">
        <v>267.243656393498</v>
      </c>
      <c r="R363" s="1">
        <v>864.733661175264</v>
      </c>
      <c r="S363" s="1">
        <v>0.0765861650736206</v>
      </c>
      <c r="T363" s="1">
        <v>0.00661898199719801</v>
      </c>
    </row>
    <row r="364" ht="15.75" customHeight="1">
      <c r="A364" s="1" t="s">
        <v>124</v>
      </c>
      <c r="B364" s="1" t="s">
        <v>285</v>
      </c>
      <c r="C364" s="1" t="s">
        <v>286</v>
      </c>
      <c r="D364" s="1" t="s">
        <v>287</v>
      </c>
      <c r="E364" s="1" t="s">
        <v>288</v>
      </c>
      <c r="F364" s="1">
        <v>0.59969538631312</v>
      </c>
      <c r="G364" s="1">
        <v>0.0122377892647647</v>
      </c>
      <c r="H364" s="1">
        <v>1429193.17730723</v>
      </c>
      <c r="I364" s="1">
        <v>4.33193451458672E7</v>
      </c>
      <c r="J364" s="1">
        <v>6.86214707697859E9</v>
      </c>
      <c r="K364" s="1">
        <v>8.39775098318857E7</v>
      </c>
      <c r="L364" s="1">
        <v>857080.554581338</v>
      </c>
      <c r="M364" s="1">
        <v>2.59784114220822E7</v>
      </c>
      <c r="N364" s="1">
        <v>0.58695</v>
      </c>
      <c r="O364" s="1">
        <v>0.0262933830996592</v>
      </c>
      <c r="P364" s="1">
        <v>0.118345258299374</v>
      </c>
      <c r="Q364" s="1">
        <v>267.243656393498</v>
      </c>
      <c r="R364" s="1">
        <v>156.858664120164</v>
      </c>
      <c r="S364" s="1">
        <v>0.0543130216300162</v>
      </c>
      <c r="T364" s="1">
        <v>0.0164967247366529</v>
      </c>
    </row>
    <row r="365" ht="15.75" customHeight="1">
      <c r="A365" s="1" t="s">
        <v>110</v>
      </c>
      <c r="B365" s="1" t="s">
        <v>254</v>
      </c>
      <c r="C365" s="1" t="s">
        <v>255</v>
      </c>
      <c r="D365" s="1" t="s">
        <v>256</v>
      </c>
      <c r="E365" s="1" t="s">
        <v>257</v>
      </c>
      <c r="F365" s="1">
        <v>0.249356535280746</v>
      </c>
      <c r="G365" s="1">
        <v>0.00510441723552171</v>
      </c>
      <c r="H365" s="1">
        <v>3150745.98338191</v>
      </c>
      <c r="I365" s="1">
        <v>3.18307838395863E7</v>
      </c>
      <c r="J365" s="1">
        <v>4.10927722031766E9</v>
      </c>
      <c r="K365" s="1">
        <v>2.09754654689262E7</v>
      </c>
      <c r="L365" s="1">
        <v>785659.101965843</v>
      </c>
      <c r="M365" s="1">
        <v>7937213.97350963</v>
      </c>
      <c r="N365" s="1">
        <v>0.5811</v>
      </c>
      <c r="O365" s="1">
        <v>0.0374000227405701</v>
      </c>
      <c r="P365" s="1">
        <v>0.138124911939874</v>
      </c>
      <c r="Q365" s="1">
        <v>201.006299497939</v>
      </c>
      <c r="R365" s="1">
        <v>116.804760638252</v>
      </c>
      <c r="S365" s="1">
        <v>0.137565206553146</v>
      </c>
      <c r="T365" s="1">
        <v>0.0499872317061378</v>
      </c>
    </row>
    <row r="366" ht="15.75" customHeight="1">
      <c r="A366" s="1" t="s">
        <v>110</v>
      </c>
      <c r="B366" s="1" t="s">
        <v>258</v>
      </c>
      <c r="C366" s="1" t="s">
        <v>259</v>
      </c>
      <c r="D366" s="1" t="s">
        <v>260</v>
      </c>
      <c r="E366" s="1" t="s">
        <v>261</v>
      </c>
      <c r="F366" s="1">
        <v>201.006299497939</v>
      </c>
      <c r="G366" s="1">
        <v>4.05319477883136</v>
      </c>
      <c r="H366" s="1">
        <v>281.045563782131</v>
      </c>
      <c r="I366" s="1">
        <v>82499.403348214</v>
      </c>
      <c r="J366" s="1">
        <v>9950620.38341796</v>
      </c>
      <c r="K366" s="1">
        <v>4.03318025842026E7</v>
      </c>
      <c r="L366" s="1">
        <v>56491.9287661583</v>
      </c>
      <c r="M366" s="1">
        <v>1.65828997778124E7</v>
      </c>
      <c r="N366" s="1">
        <v>1.49</v>
      </c>
      <c r="O366" s="1">
        <v>0.0353004546771718</v>
      </c>
      <c r="P366" s="1">
        <v>0.119062399584789</v>
      </c>
      <c r="Q366" s="1">
        <v>201.006299497939</v>
      </c>
      <c r="R366" s="1">
        <v>299.499386251929</v>
      </c>
      <c r="S366" s="1">
        <v>0.171374416224104</v>
      </c>
      <c r="T366" s="1">
        <v>0.067207014816959</v>
      </c>
    </row>
    <row r="367" ht="15.75" customHeight="1">
      <c r="A367" s="1" t="s">
        <v>110</v>
      </c>
      <c r="B367" s="1" t="s">
        <v>262</v>
      </c>
      <c r="C367" s="1" t="s">
        <v>263</v>
      </c>
      <c r="D367" s="1" t="s">
        <v>264</v>
      </c>
      <c r="E367" s="1" t="s">
        <v>2</v>
      </c>
      <c r="F367" s="1">
        <v>1.00091133949527</v>
      </c>
      <c r="G367" s="1">
        <v>0.020963597050043</v>
      </c>
      <c r="H367" s="1">
        <v>2271113.22116819</v>
      </c>
      <c r="I367" s="1">
        <v>6.13262981763344E8</v>
      </c>
      <c r="J367" s="1">
        <v>3.1898565846667E10</v>
      </c>
      <c r="K367" s="1">
        <v>6.68708680883792E8</v>
      </c>
      <c r="L367" s="1">
        <v>2273182.97634489</v>
      </c>
      <c r="M367" s="1">
        <v>6.13821872539617E8</v>
      </c>
      <c r="N367" s="1">
        <v>19.966</v>
      </c>
      <c r="O367" s="1">
        <v>0.144247153528728</v>
      </c>
      <c r="P367" s="1">
        <v>0.187739640473499</v>
      </c>
      <c r="Q367" s="1">
        <v>201.006299497939</v>
      </c>
      <c r="R367" s="1">
        <v>4013.29177577585</v>
      </c>
      <c r="S367" s="1">
        <v>0.0589418573387048</v>
      </c>
      <c r="T367" s="1">
        <v>0.053976162771482</v>
      </c>
    </row>
    <row r="368" ht="15.75" customHeight="1">
      <c r="A368" s="1" t="s">
        <v>110</v>
      </c>
      <c r="B368" s="1" t="s">
        <v>265</v>
      </c>
      <c r="C368" s="1" t="s">
        <v>266</v>
      </c>
      <c r="D368" s="1" t="s">
        <v>267</v>
      </c>
      <c r="E368" s="1" t="s">
        <v>268</v>
      </c>
      <c r="F368" s="1">
        <v>1165.54870972943</v>
      </c>
      <c r="G368" s="1">
        <v>23.347563112585</v>
      </c>
      <c r="H368" s="1">
        <v>124.376601764597</v>
      </c>
      <c r="I368" s="1">
        <v>117448.096291191</v>
      </c>
      <c r="J368" s="1">
        <v>5.80655632987E7</v>
      </c>
      <c r="K368" s="1">
        <v>1.3556894037842E9</v>
      </c>
      <c r="L368" s="1">
        <v>144966.987707257</v>
      </c>
      <c r="M368" s="1">
        <v>1.36891477092376E8</v>
      </c>
      <c r="N368" s="1">
        <v>3.20349999999999</v>
      </c>
      <c r="O368" s="1">
        <v>0.00241850331327797</v>
      </c>
      <c r="P368" s="1">
        <v>0.0305025573887796</v>
      </c>
      <c r="Q368" s="1">
        <v>201.006299497939</v>
      </c>
      <c r="R368" s="1">
        <v>643.923680441648</v>
      </c>
      <c r="S368" s="1">
        <v>0.0420644872241062</v>
      </c>
      <c r="T368" s="1">
        <v>0.00416945838281468</v>
      </c>
    </row>
    <row r="369" ht="15.75" customHeight="1">
      <c r="A369" s="1" t="s">
        <v>110</v>
      </c>
      <c r="B369" s="1" t="s">
        <v>269</v>
      </c>
      <c r="C369" s="1" t="s">
        <v>270</v>
      </c>
      <c r="D369" s="1" t="s">
        <v>271</v>
      </c>
      <c r="E369" s="1" t="s">
        <v>272</v>
      </c>
      <c r="F369" s="1">
        <v>7.13648913205735</v>
      </c>
      <c r="G369" s="1">
        <v>0.143811902533659</v>
      </c>
      <c r="H369" s="1">
        <v>26614.7748415255</v>
      </c>
      <c r="I369" s="1">
        <v>2388715.72871314</v>
      </c>
      <c r="J369" s="1">
        <v>5.79364135626392E8</v>
      </c>
      <c r="K369" s="1">
        <v>8.33194586042008E7</v>
      </c>
      <c r="L369" s="1">
        <v>189936.0514087</v>
      </c>
      <c r="M369" s="1">
        <v>1.70470438375358E7</v>
      </c>
      <c r="N369" s="1">
        <v>0.5811</v>
      </c>
      <c r="O369" s="1">
        <v>0.0141558760237869</v>
      </c>
      <c r="P369" s="1">
        <v>0.0959226378089725</v>
      </c>
      <c r="Q369" s="1">
        <v>201.006299497939</v>
      </c>
      <c r="R369" s="1">
        <v>116.804760638252</v>
      </c>
      <c r="S369" s="1">
        <v>0.0618554171018781</v>
      </c>
      <c r="T369" s="1">
        <v>0.0123560676887739</v>
      </c>
    </row>
    <row r="370" ht="15.75" customHeight="1">
      <c r="A370" s="1" t="s">
        <v>110</v>
      </c>
      <c r="B370" s="1" t="s">
        <v>273</v>
      </c>
      <c r="C370" s="1" t="s">
        <v>274</v>
      </c>
      <c r="D370" s="1" t="s">
        <v>275</v>
      </c>
      <c r="E370" s="1" t="s">
        <v>3</v>
      </c>
      <c r="F370" s="1">
        <v>1.00002164802877</v>
      </c>
      <c r="G370" s="1">
        <v>0.0214489617811629</v>
      </c>
      <c r="H370" s="1">
        <v>723790.243725</v>
      </c>
      <c r="I370" s="1">
        <v>1.22980098936519E9</v>
      </c>
      <c r="J370" s="1">
        <v>6.59104367816225E10</v>
      </c>
      <c r="K370" s="1">
        <v>1.41371043950877E9</v>
      </c>
      <c r="L370" s="1">
        <v>723805.912357019</v>
      </c>
      <c r="M370" s="1">
        <v>1.22982761213239E9</v>
      </c>
      <c r="N370" s="1">
        <v>19.966</v>
      </c>
      <c r="O370" s="1">
        <v>0.0978709727025075</v>
      </c>
      <c r="P370" s="1">
        <v>0.123053864810502</v>
      </c>
      <c r="Q370" s="1">
        <v>201.006299497939</v>
      </c>
      <c r="R370" s="1">
        <v>4013.29177577585</v>
      </c>
      <c r="S370" s="1">
        <v>0.0289978375612125</v>
      </c>
      <c r="T370" s="1">
        <v>0.0251791258973048</v>
      </c>
    </row>
    <row r="371" ht="15.75" customHeight="1">
      <c r="A371" s="1" t="s">
        <v>110</v>
      </c>
      <c r="B371" s="1" t="s">
        <v>276</v>
      </c>
      <c r="C371" s="1" t="s">
        <v>277</v>
      </c>
      <c r="D371" s="1" t="s">
        <v>278</v>
      </c>
      <c r="E371" s="1" t="s">
        <v>4</v>
      </c>
      <c r="F371" s="1">
        <v>0.999587070124924</v>
      </c>
      <c r="G371" s="1">
        <v>0.0205755303464774</v>
      </c>
      <c r="H371" s="1">
        <v>223993.442368</v>
      </c>
      <c r="I371" s="1">
        <v>1.41792127871104E8</v>
      </c>
      <c r="J371" s="1">
        <v>7.79461761537329E9</v>
      </c>
      <c r="K371" s="1">
        <v>1.60378391284301E8</v>
      </c>
      <c r="L371" s="1">
        <v>223900.948783825</v>
      </c>
      <c r="M371" s="1">
        <v>1.41733577665455E8</v>
      </c>
      <c r="N371" s="1">
        <v>2.8757</v>
      </c>
      <c r="O371" s="1">
        <v>0.113041571602535</v>
      </c>
      <c r="P371" s="1">
        <v>0.140009312101546</v>
      </c>
      <c r="Q371" s="1">
        <v>201.006299497939</v>
      </c>
      <c r="R371" s="1">
        <v>578.033815466223</v>
      </c>
      <c r="S371" s="1">
        <v>0.0363700475559181</v>
      </c>
      <c r="T371" s="1">
        <v>0.0320749787749052</v>
      </c>
    </row>
    <row r="372" ht="15.75" customHeight="1">
      <c r="A372" s="1" t="s">
        <v>110</v>
      </c>
      <c r="B372" s="1" t="s">
        <v>279</v>
      </c>
      <c r="C372" s="1" t="s">
        <v>280</v>
      </c>
      <c r="D372" s="1" t="s">
        <v>281</v>
      </c>
      <c r="E372" s="1" t="s">
        <v>282</v>
      </c>
      <c r="F372" s="1">
        <v>36639.6453561272</v>
      </c>
      <c r="G372" s="1">
        <v>739.851462564354</v>
      </c>
      <c r="H372" s="1">
        <v>1.81016442</v>
      </c>
      <c r="I372" s="1">
        <v>2151.25515605</v>
      </c>
      <c r="J372" s="1">
        <v>1743384.61709829</v>
      </c>
      <c r="K372" s="1">
        <v>1.28984565877236E9</v>
      </c>
      <c r="L372" s="1">
        <v>66323.7823850797</v>
      </c>
      <c r="M372" s="1">
        <v>7.88212259882121E7</v>
      </c>
      <c r="N372" s="1">
        <v>3.20349999999999</v>
      </c>
      <c r="O372" s="1">
        <v>0.00187639910624803</v>
      </c>
      <c r="P372" s="1">
        <v>0.03907870887273</v>
      </c>
      <c r="Q372" s="1">
        <v>201.006299497939</v>
      </c>
      <c r="R372" s="1">
        <v>643.923680441648</v>
      </c>
      <c r="S372" s="1">
        <v>0.0741794870630745</v>
      </c>
      <c r="T372" s="1">
        <v>0.00438276441285423</v>
      </c>
    </row>
    <row r="373" ht="15.75" customHeight="1">
      <c r="A373" s="1" t="s">
        <v>110</v>
      </c>
      <c r="B373" s="1" t="s">
        <v>285</v>
      </c>
      <c r="C373" s="1" t="s">
        <v>286</v>
      </c>
      <c r="D373" s="1" t="s">
        <v>287</v>
      </c>
      <c r="E373" s="1" t="s">
        <v>288</v>
      </c>
      <c r="F373" s="1">
        <v>0.505969739712555</v>
      </c>
      <c r="G373" s="1">
        <v>0.0103137564524337</v>
      </c>
      <c r="H373" s="1">
        <v>1377333.08331198</v>
      </c>
      <c r="I373" s="1">
        <v>4.31125392920048E7</v>
      </c>
      <c r="J373" s="1">
        <v>6.85566448448696E9</v>
      </c>
      <c r="K373" s="1">
        <v>7.07076538125985E7</v>
      </c>
      <c r="L373" s="1">
        <v>696888.861660856</v>
      </c>
      <c r="M373" s="1">
        <v>2.1813640283923E7</v>
      </c>
      <c r="N373" s="1">
        <v>0.5811</v>
      </c>
      <c r="O373" s="1">
        <v>0.0261676652399021</v>
      </c>
      <c r="P373" s="1">
        <v>0.118098358204003</v>
      </c>
      <c r="Q373" s="1">
        <v>201.006299497939</v>
      </c>
      <c r="R373" s="1">
        <v>116.804760638252</v>
      </c>
      <c r="S373" s="1">
        <v>0.0480212489867664</v>
      </c>
      <c r="T373" s="1">
        <v>0.0145759099433344</v>
      </c>
    </row>
    <row r="374" ht="15.75" customHeight="1">
      <c r="A374" s="1" t="s">
        <v>109</v>
      </c>
      <c r="B374" s="1" t="s">
        <v>254</v>
      </c>
      <c r="C374" s="1" t="s">
        <v>255</v>
      </c>
      <c r="D374" s="1" t="s">
        <v>256</v>
      </c>
      <c r="E374" s="1" t="s">
        <v>257</v>
      </c>
      <c r="F374" s="1">
        <v>0.245575753976107</v>
      </c>
      <c r="G374" s="1">
        <v>0.00502644633230866</v>
      </c>
      <c r="H374" s="1">
        <v>3147558.52391903</v>
      </c>
      <c r="I374" s="1">
        <v>3.03344895407556E7</v>
      </c>
      <c r="J374" s="1">
        <v>4.01051328000135E9</v>
      </c>
      <c r="K374" s="1">
        <v>2.0158629766938E7</v>
      </c>
      <c r="L374" s="1">
        <v>772964.057695343</v>
      </c>
      <c r="M374" s="1">
        <v>7449415.14045143</v>
      </c>
      <c r="N374" s="1">
        <v>0.54015</v>
      </c>
      <c r="O374" s="1">
        <v>0.0357154577693836</v>
      </c>
      <c r="P374" s="1">
        <v>0.135053008898084</v>
      </c>
      <c r="Q374" s="1">
        <v>211.812394535842</v>
      </c>
      <c r="R374" s="1">
        <v>114.410464908535</v>
      </c>
      <c r="S374" s="1">
        <v>0.143980732661522</v>
      </c>
      <c r="T374" s="1">
        <v>0.0509705436193586</v>
      </c>
    </row>
    <row r="375" ht="15.75" customHeight="1">
      <c r="A375" s="1" t="s">
        <v>109</v>
      </c>
      <c r="B375" s="1" t="s">
        <v>258</v>
      </c>
      <c r="C375" s="1" t="s">
        <v>259</v>
      </c>
      <c r="D375" s="1" t="s">
        <v>260</v>
      </c>
      <c r="E375" s="1" t="s">
        <v>261</v>
      </c>
      <c r="F375" s="1">
        <v>211.812394535842</v>
      </c>
      <c r="G375" s="1">
        <v>4.27064538723075</v>
      </c>
      <c r="H375" s="1">
        <v>273.862426742963</v>
      </c>
      <c r="I375" s="1">
        <v>82496.7412525452</v>
      </c>
      <c r="J375" s="1">
        <v>1.04359934682845E7</v>
      </c>
      <c r="K375" s="1">
        <v>4.45684273664995E7</v>
      </c>
      <c r="L375" s="1">
        <v>58007.4563818238</v>
      </c>
      <c r="M375" s="1">
        <v>1.74738323061054E7</v>
      </c>
      <c r="N375" s="1">
        <v>1.385</v>
      </c>
      <c r="O375" s="1">
        <v>0.0332175949007138</v>
      </c>
      <c r="P375" s="1">
        <v>0.115705487723508</v>
      </c>
      <c r="Q375" s="1">
        <v>211.812394535842</v>
      </c>
      <c r="R375" s="1">
        <v>293.360166432141</v>
      </c>
      <c r="S375" s="1">
        <v>0.1583979890694</v>
      </c>
      <c r="T375" s="1">
        <v>0.0593503939820079</v>
      </c>
    </row>
    <row r="376" ht="15.75" customHeight="1">
      <c r="A376" s="1" t="s">
        <v>109</v>
      </c>
      <c r="B376" s="1" t="s">
        <v>262</v>
      </c>
      <c r="C376" s="1" t="s">
        <v>263</v>
      </c>
      <c r="D376" s="1" t="s">
        <v>264</v>
      </c>
      <c r="E376" s="1" t="s">
        <v>2</v>
      </c>
      <c r="F376" s="1">
        <v>1.00181705914521</v>
      </c>
      <c r="G376" s="1">
        <v>0.020976890132042</v>
      </c>
      <c r="H376" s="1">
        <v>2224633.85059357</v>
      </c>
      <c r="I376" s="1">
        <v>8.99320082175121E8</v>
      </c>
      <c r="J376" s="1">
        <v>4.87595332967652E10</v>
      </c>
      <c r="K376" s="1">
        <v>1.02282337285589E9</v>
      </c>
      <c r="L376" s="1">
        <v>2228676.14187654</v>
      </c>
      <c r="M376" s="1">
        <v>9.00954199954909E8</v>
      </c>
      <c r="N376" s="1">
        <v>18.559</v>
      </c>
      <c r="O376" s="1">
        <v>0.102170172836177</v>
      </c>
      <c r="P376" s="1">
        <v>0.138493835676297</v>
      </c>
      <c r="Q376" s="1">
        <v>211.812394535842</v>
      </c>
      <c r="R376" s="1">
        <v>3931.0262301907</v>
      </c>
      <c r="S376" s="1">
        <v>0.0389592223485206</v>
      </c>
      <c r="T376" s="1">
        <v>0.0342389413081087</v>
      </c>
    </row>
    <row r="377" ht="15.75" customHeight="1">
      <c r="A377" s="1" t="s">
        <v>109</v>
      </c>
      <c r="B377" s="1" t="s">
        <v>265</v>
      </c>
      <c r="C377" s="1" t="s">
        <v>266</v>
      </c>
      <c r="D377" s="1" t="s">
        <v>267</v>
      </c>
      <c r="E377" s="1" t="s">
        <v>268</v>
      </c>
      <c r="F377" s="1">
        <v>1211.29438013054</v>
      </c>
      <c r="G377" s="1">
        <v>24.2637051762603</v>
      </c>
      <c r="H377" s="1">
        <v>122.060640271642</v>
      </c>
      <c r="I377" s="1">
        <v>119730.991418445</v>
      </c>
      <c r="J377" s="1">
        <v>5.38637752666739E7</v>
      </c>
      <c r="K377" s="1">
        <v>1.30693476275091E9</v>
      </c>
      <c r="L377" s="1">
        <v>147851.367596176</v>
      </c>
      <c r="M377" s="1">
        <v>1.45029477032622E8</v>
      </c>
      <c r="N377" s="1">
        <v>2.97775</v>
      </c>
      <c r="O377" s="1">
        <v>0.00276342917879124</v>
      </c>
      <c r="P377" s="1">
        <v>0.0315800671938593</v>
      </c>
      <c r="Q377" s="1">
        <v>211.812394535842</v>
      </c>
      <c r="R377" s="1">
        <v>630.724357829105</v>
      </c>
      <c r="S377" s="1">
        <v>0.0388296242488768</v>
      </c>
      <c r="T377" s="1">
        <v>0.00423648434295587</v>
      </c>
    </row>
    <row r="378" ht="15.75" customHeight="1">
      <c r="A378" s="1" t="s">
        <v>109</v>
      </c>
      <c r="B378" s="1" t="s">
        <v>269</v>
      </c>
      <c r="C378" s="1" t="s">
        <v>270</v>
      </c>
      <c r="D378" s="1" t="s">
        <v>271</v>
      </c>
      <c r="E378" s="1" t="s">
        <v>272</v>
      </c>
      <c r="F378" s="1">
        <v>6.67784298593318</v>
      </c>
      <c r="G378" s="1">
        <v>0.134563746501751</v>
      </c>
      <c r="H378" s="1">
        <v>26448.0488094356</v>
      </c>
      <c r="I378" s="1">
        <v>2385630.82458478</v>
      </c>
      <c r="J378" s="1">
        <v>6.14639065741083E8</v>
      </c>
      <c r="K378" s="1">
        <v>8.27081354324566E7</v>
      </c>
      <c r="L378" s="1">
        <v>176615.917233708</v>
      </c>
      <c r="M378" s="1">
        <v>1.59308680689795E7</v>
      </c>
      <c r="N378" s="1">
        <v>0.54015</v>
      </c>
      <c r="O378" s="1">
        <v>0.0126525386901754</v>
      </c>
      <c r="P378" s="1">
        <v>0.0911577322499979</v>
      </c>
      <c r="Q378" s="1">
        <v>211.812394535842</v>
      </c>
      <c r="R378" s="1">
        <v>114.410464908535</v>
      </c>
      <c r="S378" s="1">
        <v>0.0649268733220918</v>
      </c>
      <c r="T378" s="1">
        <v>0.0121912535712676</v>
      </c>
    </row>
    <row r="379" ht="15.75" customHeight="1">
      <c r="A379" s="1" t="s">
        <v>109</v>
      </c>
      <c r="B379" s="1" t="s">
        <v>273</v>
      </c>
      <c r="C379" s="1" t="s">
        <v>274</v>
      </c>
      <c r="D379" s="1" t="s">
        <v>275</v>
      </c>
      <c r="E379" s="1" t="s">
        <v>3</v>
      </c>
      <c r="F379" s="1">
        <v>1.00013863494629</v>
      </c>
      <c r="G379" s="1">
        <v>0.0214452573411346</v>
      </c>
      <c r="H379" s="1">
        <v>701176.093551</v>
      </c>
      <c r="I379" s="1">
        <v>7.92392923368313E8</v>
      </c>
      <c r="J379" s="1">
        <v>4.32060190141558E10</v>
      </c>
      <c r="K379" s="1">
        <v>9.26564196444531E8</v>
      </c>
      <c r="L379" s="1">
        <v>701273.301061072</v>
      </c>
      <c r="M379" s="1">
        <v>7.92502776718688E8</v>
      </c>
      <c r="N379" s="1">
        <v>18.559</v>
      </c>
      <c r="O379" s="1">
        <v>0.0816419535896877</v>
      </c>
      <c r="P379" s="1">
        <v>0.104394221390077</v>
      </c>
      <c r="Q379" s="1">
        <v>211.812394535842</v>
      </c>
      <c r="R379" s="1">
        <v>3931.0262301907</v>
      </c>
      <c r="S379" s="1">
        <v>0.0444071065211226</v>
      </c>
      <c r="T379" s="1">
        <v>0.0378623258847596</v>
      </c>
    </row>
    <row r="380" ht="15.75" customHeight="1">
      <c r="A380" s="1" t="s">
        <v>109</v>
      </c>
      <c r="B380" s="1" t="s">
        <v>276</v>
      </c>
      <c r="C380" s="1" t="s">
        <v>277</v>
      </c>
      <c r="D380" s="1" t="s">
        <v>278</v>
      </c>
      <c r="E380" s="1" t="s">
        <v>4</v>
      </c>
      <c r="F380" s="1">
        <v>0.99922417042119</v>
      </c>
      <c r="G380" s="1">
        <v>0.0205611441987542</v>
      </c>
      <c r="H380" s="1">
        <v>219707.77721</v>
      </c>
      <c r="I380" s="1">
        <v>1.35340133215341E8</v>
      </c>
      <c r="J380" s="1">
        <v>7.46499040353288E9</v>
      </c>
      <c r="K380" s="1">
        <v>1.53488744129356E8</v>
      </c>
      <c r="L380" s="1">
        <v>219537.321417746</v>
      </c>
      <c r="M380" s="1">
        <v>1.35235132336792E8</v>
      </c>
      <c r="N380" s="1">
        <v>2.67305</v>
      </c>
      <c r="O380" s="1">
        <v>0.111149560598847</v>
      </c>
      <c r="P380" s="1">
        <v>0.137917169348815</v>
      </c>
      <c r="Q380" s="1">
        <v>211.812394535842</v>
      </c>
      <c r="R380" s="1">
        <v>566.185121214033</v>
      </c>
      <c r="S380" s="1">
        <v>0.0373541686774079</v>
      </c>
      <c r="T380" s="1">
        <v>0.0328399286610243</v>
      </c>
    </row>
    <row r="381" ht="15.75" customHeight="1">
      <c r="A381" s="1" t="s">
        <v>109</v>
      </c>
      <c r="B381" s="1" t="s">
        <v>279</v>
      </c>
      <c r="C381" s="1" t="s">
        <v>280</v>
      </c>
      <c r="D381" s="1" t="s">
        <v>281</v>
      </c>
      <c r="E381" s="1" t="s">
        <v>282</v>
      </c>
      <c r="F381" s="1">
        <v>39087.509114732</v>
      </c>
      <c r="G381" s="1">
        <v>789.275346851593</v>
      </c>
      <c r="H381" s="1">
        <v>1.75669464</v>
      </c>
      <c r="I381" s="1">
        <v>2151.74916463</v>
      </c>
      <c r="J381" s="1">
        <v>1670454.68574915</v>
      </c>
      <c r="K381" s="1">
        <v>1.31844870149453E9</v>
      </c>
      <c r="L381" s="1">
        <v>68664.8177528008</v>
      </c>
      <c r="M381" s="1">
        <v>8.41065150850921E7</v>
      </c>
      <c r="N381" s="1">
        <v>2.97775</v>
      </c>
      <c r="O381" s="1">
        <v>0.00199914864357864</v>
      </c>
      <c r="P381" s="1">
        <v>0.0399095230558701</v>
      </c>
      <c r="Q381" s="1">
        <v>211.812394535842</v>
      </c>
      <c r="R381" s="1">
        <v>630.724357829105</v>
      </c>
      <c r="S381" s="1">
        <v>0.067891698082793</v>
      </c>
      <c r="T381" s="1">
        <v>0.00419941000133095</v>
      </c>
    </row>
    <row r="382" ht="15.75" customHeight="1">
      <c r="A382" s="1" t="s">
        <v>109</v>
      </c>
      <c r="B382" s="1" t="s">
        <v>285</v>
      </c>
      <c r="C382" s="1" t="s">
        <v>286</v>
      </c>
      <c r="D382" s="1" t="s">
        <v>287</v>
      </c>
      <c r="E382" s="1" t="s">
        <v>288</v>
      </c>
      <c r="F382" s="1">
        <v>0.499434954105994</v>
      </c>
      <c r="G382" s="1">
        <v>0.0101796891923488</v>
      </c>
      <c r="H382" s="1">
        <v>1373392.00178081</v>
      </c>
      <c r="I382" s="1">
        <v>4.30961213838828E7</v>
      </c>
      <c r="J382" s="1">
        <v>6.85272951718928E9</v>
      </c>
      <c r="K382" s="1">
        <v>6.97586566042216E7</v>
      </c>
      <c r="L382" s="1">
        <v>685919.971378942</v>
      </c>
      <c r="M382" s="1">
        <v>2.15237094055059E7</v>
      </c>
      <c r="N382" s="1">
        <v>0.54015</v>
      </c>
      <c r="O382" s="1">
        <v>0.02617546568604</v>
      </c>
      <c r="P382" s="1">
        <v>0.118116123267066</v>
      </c>
      <c r="Q382" s="1">
        <v>211.812394535842</v>
      </c>
      <c r="R382" s="1">
        <v>114.410464908535</v>
      </c>
      <c r="S382" s="1">
        <v>0.0476622918884794</v>
      </c>
      <c r="T382" s="1">
        <v>0.0144706043559537</v>
      </c>
    </row>
    <row r="383" ht="15.75" customHeight="1">
      <c r="A383" s="1" t="s">
        <v>103</v>
      </c>
      <c r="B383" s="1" t="s">
        <v>254</v>
      </c>
      <c r="C383" s="1" t="s">
        <v>255</v>
      </c>
      <c r="D383" s="1" t="s">
        <v>256</v>
      </c>
      <c r="E383" s="1" t="s">
        <v>257</v>
      </c>
      <c r="F383" s="1">
        <v>0.247655600225257</v>
      </c>
      <c r="G383" s="1">
        <v>0.00506828575543154</v>
      </c>
      <c r="H383" s="1">
        <v>3144277.59546429</v>
      </c>
      <c r="I383" s="1">
        <v>905984.150356277</v>
      </c>
      <c r="J383" s="1">
        <v>2.31820818509692E9</v>
      </c>
      <c r="K383" s="1">
        <v>1.17493415226515E7</v>
      </c>
      <c r="L383" s="1">
        <v>778697.955179539</v>
      </c>
      <c r="M383" s="1">
        <v>224372.048551053</v>
      </c>
      <c r="N383" s="1">
        <v>0.00281518403026718</v>
      </c>
      <c r="O383" s="1">
        <v>3.63466008925339E-4</v>
      </c>
      <c r="P383" s="1">
        <v>0.0256965923702434</v>
      </c>
      <c r="Q383" s="1">
        <v>163.851569773098</v>
      </c>
      <c r="R383" s="1">
        <v>0.461272322559436</v>
      </c>
      <c r="S383" s="1">
        <v>0.0181718206183554</v>
      </c>
      <c r="T383" s="1">
        <v>3.43971493641959E-4</v>
      </c>
    </row>
    <row r="384" ht="15.75" customHeight="1">
      <c r="A384" s="1" t="s">
        <v>103</v>
      </c>
      <c r="B384" s="1" t="s">
        <v>258</v>
      </c>
      <c r="C384" s="1" t="s">
        <v>259</v>
      </c>
      <c r="D384" s="1" t="s">
        <v>260</v>
      </c>
      <c r="E384" s="1" t="s">
        <v>261</v>
      </c>
      <c r="F384" s="1">
        <v>163.851569773098</v>
      </c>
      <c r="G384" s="1">
        <v>3.30261696224897</v>
      </c>
      <c r="H384" s="1">
        <v>256.658510724939</v>
      </c>
      <c r="I384" s="1">
        <v>31468.9702160742</v>
      </c>
      <c r="J384" s="1">
        <v>8041727.12191766</v>
      </c>
      <c r="K384" s="1">
        <v>2.65587443986228E7</v>
      </c>
      <c r="L384" s="1">
        <v>42053.8998779069</v>
      </c>
      <c r="M384" s="1">
        <v>5156240.16904665</v>
      </c>
      <c r="N384" s="1">
        <v>0.114374999045636</v>
      </c>
      <c r="O384" s="1">
        <v>0.00931569509067897</v>
      </c>
      <c r="P384" s="1">
        <v>0.0657480085704533</v>
      </c>
      <c r="Q384" s="1">
        <v>163.851569773098</v>
      </c>
      <c r="R384" s="1">
        <v>18.7405231364242</v>
      </c>
      <c r="S384" s="1">
        <v>0.0323493397539813</v>
      </c>
      <c r="T384" s="1">
        <v>0.0062003688666139</v>
      </c>
    </row>
    <row r="385" ht="15.75" customHeight="1">
      <c r="A385" s="1" t="s">
        <v>103</v>
      </c>
      <c r="B385" s="1" t="s">
        <v>262</v>
      </c>
      <c r="C385" s="1" t="s">
        <v>263</v>
      </c>
      <c r="D385" s="1" t="s">
        <v>264</v>
      </c>
      <c r="E385" s="1" t="s">
        <v>2</v>
      </c>
      <c r="F385" s="1">
        <v>1.00005929498776</v>
      </c>
      <c r="G385" s="1">
        <v>0.0209171603488581</v>
      </c>
      <c r="H385" s="1">
        <v>2024264.12519422</v>
      </c>
      <c r="I385" s="1">
        <v>9.4557295525589E8</v>
      </c>
      <c r="J385" s="1">
        <v>5.52593636866032E10</v>
      </c>
      <c r="K385" s="1">
        <v>1.15586897100854E9</v>
      </c>
      <c r="L385" s="1">
        <v>2024384.15391075</v>
      </c>
      <c r="M385" s="1">
        <v>9.456290229927E8</v>
      </c>
      <c r="N385" s="1">
        <v>26.1841736827083</v>
      </c>
      <c r="O385" s="1">
        <v>0.0415462642872785</v>
      </c>
      <c r="P385" s="1">
        <v>0.0603611569875626</v>
      </c>
      <c r="Q385" s="1">
        <v>163.851569773098</v>
      </c>
      <c r="R385" s="1">
        <v>4290.31796112322</v>
      </c>
      <c r="S385" s="1">
        <v>0.0405422253771006</v>
      </c>
      <c r="T385" s="1">
        <v>0.0330479872430362</v>
      </c>
    </row>
    <row r="386" ht="15.75" customHeight="1">
      <c r="A386" s="1" t="s">
        <v>103</v>
      </c>
      <c r="B386" s="1" t="s">
        <v>265</v>
      </c>
      <c r="C386" s="1" t="s">
        <v>266</v>
      </c>
      <c r="D386" s="1" t="s">
        <v>267</v>
      </c>
      <c r="E386" s="1" t="s">
        <v>268</v>
      </c>
      <c r="F386" s="1">
        <v>1204.91691339854</v>
      </c>
      <c r="G386" s="1">
        <v>24.1354001878142</v>
      </c>
      <c r="H386" s="1">
        <v>116.234961406166</v>
      </c>
      <c r="I386" s="1">
        <v>45684.683383416</v>
      </c>
      <c r="J386" s="1">
        <v>4.99912904327595E7</v>
      </c>
      <c r="K386" s="1">
        <v>1.2065598004999E9</v>
      </c>
      <c r="L386" s="1">
        <v>140053.470926517</v>
      </c>
      <c r="M386" s="1">
        <v>5.50462476919352E7</v>
      </c>
      <c r="N386" s="1">
        <v>0.438099599352546</v>
      </c>
      <c r="O386" s="1">
        <v>8.97184639742754E-4</v>
      </c>
      <c r="P386" s="1">
        <v>0.0248664478174647</v>
      </c>
      <c r="Q386" s="1">
        <v>163.851569773098</v>
      </c>
      <c r="R386" s="1">
        <v>71.7833070708802</v>
      </c>
      <c r="S386" s="1">
        <v>0.0114888341586461</v>
      </c>
      <c r="T386" s="1">
        <v>5.21304630108243E-4</v>
      </c>
    </row>
    <row r="387" ht="15.75" customHeight="1">
      <c r="A387" s="1" t="s">
        <v>103</v>
      </c>
      <c r="B387" s="1" t="s">
        <v>269</v>
      </c>
      <c r="C387" s="1" t="s">
        <v>270</v>
      </c>
      <c r="D387" s="1" t="s">
        <v>271</v>
      </c>
      <c r="E387" s="1" t="s">
        <v>272</v>
      </c>
      <c r="F387" s="1">
        <v>5.84331205385009</v>
      </c>
      <c r="G387" s="1">
        <v>0.117721348686777</v>
      </c>
      <c r="H387" s="1">
        <v>25496.6032940071</v>
      </c>
      <c r="I387" s="1">
        <v>2395260.88903547</v>
      </c>
      <c r="J387" s="1">
        <v>6.60742882427492E8</v>
      </c>
      <c r="K387" s="1">
        <v>7.77835432545532E7</v>
      </c>
      <c r="L387" s="1">
        <v>148984.609360106</v>
      </c>
      <c r="M387" s="1">
        <v>1.39962568250167E7</v>
      </c>
      <c r="N387" s="1">
        <v>0.168120697984035</v>
      </c>
      <c r="O387" s="1">
        <v>0.011261032201344</v>
      </c>
      <c r="P387" s="1">
        <v>0.0865081877755045</v>
      </c>
      <c r="Q387" s="1">
        <v>163.851569773098</v>
      </c>
      <c r="R387" s="1">
        <v>27.5468402760332</v>
      </c>
      <c r="S387" s="1">
        <v>0.0173901319110099</v>
      </c>
      <c r="T387" s="1">
        <v>0.00310713528434281</v>
      </c>
    </row>
    <row r="388" ht="15.75" customHeight="1">
      <c r="A388" s="1" t="s">
        <v>103</v>
      </c>
      <c r="B388" s="1" t="s">
        <v>273</v>
      </c>
      <c r="C388" s="1" t="s">
        <v>274</v>
      </c>
      <c r="D388" s="1" t="s">
        <v>275</v>
      </c>
      <c r="E388" s="1" t="s">
        <v>3</v>
      </c>
      <c r="F388" s="1">
        <v>0.999873814055391</v>
      </c>
      <c r="G388" s="1">
        <v>0.0214116279093301</v>
      </c>
      <c r="H388" s="1">
        <v>609375.840036</v>
      </c>
      <c r="I388" s="1">
        <v>7.02839212494793E8</v>
      </c>
      <c r="J388" s="1">
        <v>3.9048285855572E10</v>
      </c>
      <c r="K388" s="1">
        <v>8.36087367236669E8</v>
      </c>
      <c r="L388" s="1">
        <v>609298.945370003</v>
      </c>
      <c r="M388" s="1">
        <v>7.02750524064856E8</v>
      </c>
      <c r="N388" s="1">
        <v>18.0766089056151</v>
      </c>
      <c r="O388" s="1">
        <v>0.0679379167584013</v>
      </c>
      <c r="P388" s="1">
        <v>0.0881806589523155</v>
      </c>
      <c r="Q388" s="1">
        <v>163.851569773098</v>
      </c>
      <c r="R388" s="1">
        <v>2961.88074535941</v>
      </c>
      <c r="S388" s="1">
        <v>0.0376088479110541</v>
      </c>
      <c r="T388" s="1">
        <v>0.0315179064644248</v>
      </c>
    </row>
    <row r="389" ht="15.75" customHeight="1">
      <c r="A389" s="1" t="s">
        <v>103</v>
      </c>
      <c r="B389" s="1" t="s">
        <v>276</v>
      </c>
      <c r="C389" s="1" t="s">
        <v>277</v>
      </c>
      <c r="D389" s="1" t="s">
        <v>278</v>
      </c>
      <c r="E389" s="1" t="s">
        <v>4</v>
      </c>
      <c r="F389" s="1">
        <v>0.999753809658471</v>
      </c>
      <c r="G389" s="1">
        <v>0.0205404765989205</v>
      </c>
      <c r="H389" s="1">
        <v>201533.628825</v>
      </c>
      <c r="I389" s="1">
        <v>1.29518779592081E8</v>
      </c>
      <c r="J389" s="1">
        <v>7.31921330255344E9</v>
      </c>
      <c r="K389" s="1">
        <v>1.50340129563607E8</v>
      </c>
      <c r="L389" s="1">
        <v>201484.01319209</v>
      </c>
      <c r="M389" s="1">
        <v>1.29486893319498E8</v>
      </c>
      <c r="N389" s="1">
        <v>1.53181445307814</v>
      </c>
      <c r="O389" s="1">
        <v>0.0929874434920272</v>
      </c>
      <c r="P389" s="1">
        <v>0.117495074568811</v>
      </c>
      <c r="Q389" s="1">
        <v>163.851569773098</v>
      </c>
      <c r="R389" s="1">
        <v>250.990202737973</v>
      </c>
      <c r="S389" s="1">
        <v>0.0171244736598514</v>
      </c>
      <c r="T389" s="1">
        <v>0.0147318323306406</v>
      </c>
    </row>
    <row r="390" ht="15.75" customHeight="1">
      <c r="A390" s="1" t="s">
        <v>103</v>
      </c>
      <c r="B390" s="1" t="s">
        <v>279</v>
      </c>
      <c r="C390" s="1" t="s">
        <v>280</v>
      </c>
      <c r="D390" s="1" t="s">
        <v>281</v>
      </c>
      <c r="E390" s="1" t="s">
        <v>282</v>
      </c>
      <c r="F390" s="1">
        <v>40425.6347531649</v>
      </c>
      <c r="G390" s="1">
        <v>816.279936591007</v>
      </c>
      <c r="H390" s="1">
        <v>1.62196569</v>
      </c>
      <c r="I390" s="1">
        <v>1003.424105</v>
      </c>
      <c r="J390" s="1">
        <v>1247982.04629391</v>
      </c>
      <c r="K390" s="1">
        <v>1.0187027056155E9</v>
      </c>
      <c r="L390" s="1">
        <v>65568.9925661051</v>
      </c>
      <c r="M390" s="1">
        <v>4.05640563712514E7</v>
      </c>
      <c r="N390" s="1">
        <v>0.29816593154687</v>
      </c>
      <c r="O390" s="1">
        <v>0.00101654838975595</v>
      </c>
      <c r="P390" s="1">
        <v>0.0324452762690981</v>
      </c>
      <c r="Q390" s="1">
        <v>163.851569773098</v>
      </c>
      <c r="R390" s="1">
        <v>48.854955936813</v>
      </c>
      <c r="S390" s="1">
        <v>0.010606157255242</v>
      </c>
      <c r="T390" s="1">
        <v>4.20200197187581E-4</v>
      </c>
    </row>
    <row r="391" ht="15.75" customHeight="1">
      <c r="A391" s="1" t="s">
        <v>103</v>
      </c>
      <c r="B391" s="1" t="s">
        <v>285</v>
      </c>
      <c r="C391" s="1" t="s">
        <v>286</v>
      </c>
      <c r="D391" s="1" t="s">
        <v>287</v>
      </c>
      <c r="E391" s="1" t="s">
        <v>288</v>
      </c>
      <c r="F391" s="1">
        <v>0.432929417932726</v>
      </c>
      <c r="G391" s="1">
        <v>0.00881992554881404</v>
      </c>
      <c r="H391" s="1">
        <v>1351078.41907372</v>
      </c>
      <c r="I391" s="1">
        <v>4.33454984205037E7</v>
      </c>
      <c r="J391" s="1">
        <v>6.87176919565964E9</v>
      </c>
      <c r="K391" s="1">
        <v>6.06084926943518E7</v>
      </c>
      <c r="L391" s="1">
        <v>584921.593551057</v>
      </c>
      <c r="M391" s="1">
        <v>1.87655414011926E7</v>
      </c>
      <c r="N391" s="1">
        <v>0.353826546639009</v>
      </c>
      <c r="O391" s="1">
        <v>0.026347691996224</v>
      </c>
      <c r="P391" s="1">
        <v>0.118491238339295</v>
      </c>
      <c r="Q391" s="1">
        <v>163.851569773098</v>
      </c>
      <c r="R391" s="1">
        <v>57.9750350941961</v>
      </c>
      <c r="S391" s="1">
        <v>0.0274320161389665</v>
      </c>
      <c r="T391" s="1">
        <v>0.00841448355061236</v>
      </c>
    </row>
    <row r="392" ht="15.75" customHeight="1">
      <c r="A392" s="1" t="s">
        <v>95</v>
      </c>
      <c r="B392" s="1" t="s">
        <v>254</v>
      </c>
      <c r="C392" s="1" t="s">
        <v>255</v>
      </c>
      <c r="D392" s="1" t="s">
        <v>256</v>
      </c>
      <c r="E392" s="1" t="s">
        <v>257</v>
      </c>
      <c r="F392" s="1">
        <v>0.19974748764193</v>
      </c>
      <c r="G392" s="1">
        <v>0.00408781118258092</v>
      </c>
      <c r="H392" s="1">
        <v>3144152.44244858</v>
      </c>
      <c r="I392" s="1">
        <v>741902.420927384</v>
      </c>
      <c r="J392" s="1">
        <v>2.28422246950545E9</v>
      </c>
      <c r="K392" s="1">
        <v>9337470.15434703</v>
      </c>
      <c r="L392" s="1">
        <v>628036.551142343</v>
      </c>
      <c r="M392" s="1">
        <v>148193.14465571</v>
      </c>
      <c r="N392" s="1">
        <v>0.0028677061203841</v>
      </c>
      <c r="O392" s="1">
        <v>2.91209321090724E-4</v>
      </c>
      <c r="P392" s="1">
        <v>0.0247620090447147</v>
      </c>
      <c r="Q392" s="1">
        <v>149.227275135005</v>
      </c>
      <c r="R392" s="1">
        <v>0.427939970232897</v>
      </c>
      <c r="S392" s="1">
        <v>0.0256181774053776</v>
      </c>
      <c r="T392" s="1">
        <v>4.01554664140046E-4</v>
      </c>
    </row>
    <row r="393" ht="15.75" customHeight="1">
      <c r="A393" s="1" t="s">
        <v>95</v>
      </c>
      <c r="B393" s="1" t="s">
        <v>258</v>
      </c>
      <c r="C393" s="1" t="s">
        <v>259</v>
      </c>
      <c r="D393" s="1" t="s">
        <v>260</v>
      </c>
      <c r="E393" s="1" t="s">
        <v>261</v>
      </c>
      <c r="F393" s="1">
        <v>149.227275135005</v>
      </c>
      <c r="G393" s="1">
        <v>3.00209941215718</v>
      </c>
      <c r="H393" s="1">
        <v>190.317823485936</v>
      </c>
      <c r="I393" s="1">
        <v>82233.4758560939</v>
      </c>
      <c r="J393" s="1">
        <v>4619442.07603615</v>
      </c>
      <c r="K393" s="1">
        <v>1.38680243409623E7</v>
      </c>
      <c r="L393" s="1">
        <v>28400.6102084311</v>
      </c>
      <c r="M393" s="1">
        <v>1.22714775268851E7</v>
      </c>
      <c r="N393" s="1">
        <v>0.11650886096813</v>
      </c>
      <c r="O393" s="1">
        <v>0.439068851432416</v>
      </c>
      <c r="P393" s="1">
        <v>0.72819891421457</v>
      </c>
      <c r="Q393" s="1">
        <v>149.227275135005</v>
      </c>
      <c r="R393" s="1">
        <v>17.3862998513572</v>
      </c>
      <c r="S393" s="1">
        <v>0.0124883434735632</v>
      </c>
      <c r="T393" s="1">
        <v>0.0110427460286619</v>
      </c>
    </row>
    <row r="394" ht="15.75" customHeight="1">
      <c r="A394" s="1" t="s">
        <v>95</v>
      </c>
      <c r="B394" s="1" t="s">
        <v>262</v>
      </c>
      <c r="C394" s="1" t="s">
        <v>263</v>
      </c>
      <c r="D394" s="1" t="s">
        <v>264</v>
      </c>
      <c r="E394" s="1" t="s">
        <v>2</v>
      </c>
      <c r="F394" s="1">
        <v>1.00382947500449</v>
      </c>
      <c r="G394" s="1">
        <v>0.0209566477022404</v>
      </c>
      <c r="H394" s="1">
        <v>1718745.83596331</v>
      </c>
      <c r="I394" s="1">
        <v>1.00953388194915E9</v>
      </c>
      <c r="J394" s="1">
        <v>5.6129432430179E10</v>
      </c>
      <c r="K394" s="1">
        <v>1.17628474116597E9</v>
      </c>
      <c r="L394" s="1">
        <v>1725327.73018121</v>
      </c>
      <c r="M394" s="1">
        <v>1.01339986671626E9</v>
      </c>
      <c r="N394" s="1">
        <v>26.6726843857439</v>
      </c>
      <c r="O394" s="1">
        <v>0.0816684976998312</v>
      </c>
      <c r="P394" s="1">
        <v>0.113138682731835</v>
      </c>
      <c r="Q394" s="1">
        <v>149.227275135005</v>
      </c>
      <c r="R394" s="1">
        <v>3980.29201142057</v>
      </c>
      <c r="S394" s="1">
        <v>0.0350033841381449</v>
      </c>
      <c r="T394" s="1">
        <v>0.0300843924440039</v>
      </c>
    </row>
    <row r="395" ht="15.75" customHeight="1">
      <c r="A395" s="1" t="s">
        <v>95</v>
      </c>
      <c r="B395" s="1" t="s">
        <v>265</v>
      </c>
      <c r="C395" s="1" t="s">
        <v>266</v>
      </c>
      <c r="D395" s="1" t="s">
        <v>267</v>
      </c>
      <c r="E395" s="1" t="s">
        <v>268</v>
      </c>
      <c r="F395" s="1">
        <v>737.688444710078</v>
      </c>
      <c r="G395" s="1">
        <v>14.7762115016469</v>
      </c>
      <c r="H395" s="1">
        <v>111.791091029608</v>
      </c>
      <c r="I395" s="1">
        <v>38408.8390323469</v>
      </c>
      <c r="J395" s="1">
        <v>5.36698843952276E7</v>
      </c>
      <c r="K395" s="1">
        <v>7.93037563092826E8</v>
      </c>
      <c r="L395" s="1">
        <v>82466.9960740749</v>
      </c>
      <c r="M395" s="1">
        <v>2.83337567288917E7</v>
      </c>
      <c r="N395" s="1">
        <v>0.446273099340466</v>
      </c>
      <c r="O395" s="1">
        <v>6.74607991430153E-4</v>
      </c>
      <c r="P395" s="1">
        <v>0.0238546186463257</v>
      </c>
      <c r="Q395" s="1">
        <v>149.227275135005</v>
      </c>
      <c r="R395" s="1">
        <v>66.5961185806313</v>
      </c>
      <c r="S395" s="1">
        <v>0.0208024814673304</v>
      </c>
      <c r="T395" s="1">
        <v>7.35899617877455E-4</v>
      </c>
    </row>
    <row r="396" ht="15.75" customHeight="1">
      <c r="A396" s="1" t="s">
        <v>95</v>
      </c>
      <c r="B396" s="1" t="s">
        <v>269</v>
      </c>
      <c r="C396" s="1" t="s">
        <v>270</v>
      </c>
      <c r="D396" s="1" t="s">
        <v>271</v>
      </c>
      <c r="E396" s="1" t="s">
        <v>272</v>
      </c>
      <c r="F396" s="1">
        <v>5.1123953213259</v>
      </c>
      <c r="G396" s="1">
        <v>0.102967474052003</v>
      </c>
      <c r="H396" s="1">
        <v>24266.6047941457</v>
      </c>
      <c r="I396" s="1">
        <v>2404821.93589781</v>
      </c>
      <c r="J396" s="1">
        <v>6.89771562474849E8</v>
      </c>
      <c r="K396" s="1">
        <v>7.10240354609392E7</v>
      </c>
      <c r="L396" s="1">
        <v>124060.476814055</v>
      </c>
      <c r="M396" s="1">
        <v>1.22944004137058E7</v>
      </c>
      <c r="N396" s="1">
        <v>0.171257278170304</v>
      </c>
      <c r="O396" s="1">
        <v>0.0105324517424407</v>
      </c>
      <c r="P396" s="1">
        <v>0.0839670152432516</v>
      </c>
      <c r="Q396" s="1">
        <v>149.227275135005</v>
      </c>
      <c r="R396" s="1">
        <v>25.5562569683922</v>
      </c>
      <c r="S396" s="1">
        <v>0.0183756695925874</v>
      </c>
      <c r="T396" s="1">
        <v>0.00315703046720061</v>
      </c>
    </row>
    <row r="397" ht="15.75" customHeight="1">
      <c r="A397" s="1" t="s">
        <v>95</v>
      </c>
      <c r="B397" s="1" t="s">
        <v>273</v>
      </c>
      <c r="C397" s="1" t="s">
        <v>274</v>
      </c>
      <c r="D397" s="1" t="s">
        <v>275</v>
      </c>
      <c r="E397" s="1" t="s">
        <v>3</v>
      </c>
      <c r="F397" s="1">
        <v>0.999924813992512</v>
      </c>
      <c r="G397" s="1">
        <v>0.0213768824284453</v>
      </c>
      <c r="H397" s="1">
        <v>488320.716761</v>
      </c>
      <c r="I397" s="1">
        <v>6.17525410957852E8</v>
      </c>
      <c r="J397" s="1">
        <v>3.38001417481821E10</v>
      </c>
      <c r="K397" s="1">
        <v>7.22541656215677E8</v>
      </c>
      <c r="L397" s="1">
        <v>488284.001875933</v>
      </c>
      <c r="M397" s="1">
        <v>6.1747898168768E8</v>
      </c>
      <c r="N397" s="1">
        <v>18.4138590717646</v>
      </c>
      <c r="O397" s="1">
        <v>0.0815711938166079</v>
      </c>
      <c r="P397" s="1">
        <v>0.104312055897531</v>
      </c>
      <c r="Q397" s="1">
        <v>149.227275135005</v>
      </c>
      <c r="R397" s="1">
        <v>2747.85001399943</v>
      </c>
      <c r="S397" s="1">
        <v>0.0397506147005468</v>
      </c>
      <c r="T397" s="1">
        <v>0.033874144815154</v>
      </c>
    </row>
    <row r="398" ht="15.75" customHeight="1">
      <c r="A398" s="1" t="s">
        <v>95</v>
      </c>
      <c r="B398" s="1" t="s">
        <v>276</v>
      </c>
      <c r="C398" s="1" t="s">
        <v>277</v>
      </c>
      <c r="D398" s="1" t="s">
        <v>278</v>
      </c>
      <c r="E398" s="1" t="s">
        <v>4</v>
      </c>
      <c r="F398" s="1">
        <v>1.00057586564637</v>
      </c>
      <c r="G398" s="1">
        <v>0.020494717651926</v>
      </c>
      <c r="H398" s="1">
        <v>172910.669261</v>
      </c>
      <c r="I398" s="1">
        <v>7.8739579514581E7</v>
      </c>
      <c r="J398" s="1">
        <v>4.41410325699276E9</v>
      </c>
      <c r="K398" s="1">
        <v>9.04657999385138E7</v>
      </c>
      <c r="L398" s="1">
        <v>173010.242575319</v>
      </c>
      <c r="M398" s="1">
        <v>7.87849229334337E7</v>
      </c>
      <c r="N398" s="1">
        <v>1.56039308093407</v>
      </c>
      <c r="O398" s="1">
        <v>0.0967288839419091</v>
      </c>
      <c r="P398" s="1">
        <v>0.12175726856335</v>
      </c>
      <c r="Q398" s="1">
        <v>149.227275135005</v>
      </c>
      <c r="R398" s="1">
        <v>232.853207607307</v>
      </c>
      <c r="S398" s="1">
        <v>0.0262277980011538</v>
      </c>
      <c r="T398" s="1">
        <v>0.0228030901555043</v>
      </c>
    </row>
    <row r="399" ht="15.75" customHeight="1">
      <c r="A399" s="1" t="s">
        <v>95</v>
      </c>
      <c r="B399" s="1" t="s">
        <v>279</v>
      </c>
      <c r="C399" s="1" t="s">
        <v>280</v>
      </c>
      <c r="D399" s="1" t="s">
        <v>281</v>
      </c>
      <c r="E399" s="1" t="s">
        <v>282</v>
      </c>
      <c r="F399" s="1">
        <v>28947.3858241994</v>
      </c>
      <c r="G399" s="1">
        <v>584.500546048137</v>
      </c>
      <c r="H399" s="1">
        <v>1.51930079</v>
      </c>
      <c r="I399" s="1">
        <v>546.0591453</v>
      </c>
      <c r="J399" s="1">
        <v>1347988.38786664</v>
      </c>
      <c r="K399" s="1">
        <v>7.87899948774599E8</v>
      </c>
      <c r="L399" s="1">
        <v>43979.7861511409</v>
      </c>
      <c r="M399" s="1">
        <v>1.58069847618316E7</v>
      </c>
      <c r="N399" s="1">
        <v>0.303728728777222</v>
      </c>
      <c r="O399" s="1">
        <v>4.19066435761728E-4</v>
      </c>
      <c r="P399" s="1">
        <v>0.0263754942695451</v>
      </c>
      <c r="Q399" s="1">
        <v>149.227275135005</v>
      </c>
      <c r="R399" s="1">
        <v>45.3246105756439</v>
      </c>
      <c r="S399" s="1">
        <v>0.0254354715946252</v>
      </c>
      <c r="T399" s="1">
        <v>5.04053049112052E-4</v>
      </c>
    </row>
    <row r="400" ht="15.75" customHeight="1">
      <c r="A400" s="1" t="s">
        <v>95</v>
      </c>
      <c r="B400" s="1" t="s">
        <v>285</v>
      </c>
      <c r="C400" s="1" t="s">
        <v>286</v>
      </c>
      <c r="D400" s="1" t="s">
        <v>287</v>
      </c>
      <c r="E400" s="1" t="s">
        <v>288</v>
      </c>
      <c r="F400" s="1">
        <v>0.352944959751195</v>
      </c>
      <c r="G400" s="1">
        <v>0.00718585763473426</v>
      </c>
      <c r="H400" s="1">
        <v>1321446.5495673</v>
      </c>
      <c r="I400" s="1">
        <v>4.28257277546914E7</v>
      </c>
      <c r="J400" s="1">
        <v>6.86581244944221E9</v>
      </c>
      <c r="K400" s="1">
        <v>4.93367508084779E7</v>
      </c>
      <c r="L400" s="1">
        <v>466397.899250389</v>
      </c>
      <c r="M400" s="1">
        <v>1.51151247586951E7</v>
      </c>
      <c r="N400" s="1">
        <v>0.360427788180781</v>
      </c>
      <c r="O400" s="1">
        <v>0.0258437266746653</v>
      </c>
      <c r="P400" s="1">
        <v>0.117431023904221</v>
      </c>
      <c r="Q400" s="1">
        <v>149.227275135005</v>
      </c>
      <c r="R400" s="1">
        <v>53.7856567131549</v>
      </c>
      <c r="S400" s="1">
        <v>0.031661130433185</v>
      </c>
      <c r="T400" s="1">
        <v>0.00959554660719863</v>
      </c>
    </row>
    <row r="401" ht="15.75" customHeight="1">
      <c r="A401" s="1" t="s">
        <v>175</v>
      </c>
      <c r="B401" s="1" t="s">
        <v>254</v>
      </c>
      <c r="C401" s="1" t="s">
        <v>255</v>
      </c>
      <c r="D401" s="1" t="s">
        <v>256</v>
      </c>
      <c r="E401" s="1" t="s">
        <v>257</v>
      </c>
      <c r="F401" s="1">
        <v>1.12922621415103</v>
      </c>
      <c r="G401" s="1">
        <v>0.0232143594514794</v>
      </c>
      <c r="H401" s="1">
        <v>3297313.67612293</v>
      </c>
      <c r="I401" s="1">
        <v>2.07136781108314E7</v>
      </c>
      <c r="J401" s="1">
        <v>6.15178675798096E9</v>
      </c>
      <c r="K401" s="1">
        <v>1.42809789068621E8</v>
      </c>
      <c r="L401" s="1">
        <v>3723413.03935673</v>
      </c>
      <c r="M401" s="1">
        <v>2.33904283142374E7</v>
      </c>
      <c r="N401" s="1">
        <v>0.5343</v>
      </c>
      <c r="O401" s="1">
        <v>0.00837412197629117</v>
      </c>
      <c r="P401" s="1">
        <v>0.0702382876577514</v>
      </c>
      <c r="Q401" s="1">
        <v>405.586046055574</v>
      </c>
      <c r="R401" s="1">
        <v>216.704624407493</v>
      </c>
      <c r="S401" s="1">
        <v>0.0845330188650013</v>
      </c>
      <c r="T401" s="1">
        <v>0.0133812296685715</v>
      </c>
    </row>
    <row r="402" ht="15.75" customHeight="1">
      <c r="A402" s="1" t="s">
        <v>175</v>
      </c>
      <c r="B402" s="1" t="s">
        <v>258</v>
      </c>
      <c r="C402" s="1" t="s">
        <v>259</v>
      </c>
      <c r="D402" s="1" t="s">
        <v>260</v>
      </c>
      <c r="E402" s="1" t="s">
        <v>261</v>
      </c>
      <c r="F402" s="1">
        <v>405.586046055574</v>
      </c>
      <c r="G402" s="1">
        <v>8.21261244008444</v>
      </c>
      <c r="H402" s="1">
        <v>684.570175166738</v>
      </c>
      <c r="I402" s="1">
        <v>91121.271031828</v>
      </c>
      <c r="J402" s="1">
        <v>1.72299459010937E7</v>
      </c>
      <c r="K402" s="1">
        <v>1.41502868049304E8</v>
      </c>
      <c r="L402" s="1">
        <v>277652.110593449</v>
      </c>
      <c r="M402" s="1">
        <v>3.69575160293574E7</v>
      </c>
      <c r="N402" s="1">
        <v>1.37</v>
      </c>
      <c r="O402" s="1">
        <v>0.0155481397325967</v>
      </c>
      <c r="P402" s="1">
        <v>0.0819410319250979</v>
      </c>
      <c r="Q402" s="1">
        <v>405.586046055574</v>
      </c>
      <c r="R402" s="1">
        <v>555.652883096137</v>
      </c>
      <c r="S402" s="1">
        <v>0.140745555406264</v>
      </c>
      <c r="T402" s="1">
        <v>0.0349955335798426</v>
      </c>
    </row>
    <row r="403" ht="15.75" customHeight="1">
      <c r="A403" s="1" t="s">
        <v>175</v>
      </c>
      <c r="B403" s="1" t="s">
        <v>262</v>
      </c>
      <c r="C403" s="1" t="s">
        <v>263</v>
      </c>
      <c r="D403" s="1" t="s">
        <v>264</v>
      </c>
      <c r="E403" s="1" t="s">
        <v>2</v>
      </c>
      <c r="F403" s="1">
        <v>1.00119008878269</v>
      </c>
      <c r="G403" s="1">
        <v>0.021271168357781</v>
      </c>
      <c r="H403" s="1">
        <v>7014876.28020138</v>
      </c>
      <c r="I403" s="1">
        <v>2.23778745950404E9</v>
      </c>
      <c r="J403" s="1">
        <v>1.2311510058509E11</v>
      </c>
      <c r="K403" s="1">
        <v>2.61880203193061E9</v>
      </c>
      <c r="L403" s="1">
        <v>7023224.60577443</v>
      </c>
      <c r="M403" s="1">
        <v>2.24045062525765E9</v>
      </c>
      <c r="N403" s="1">
        <v>18.358</v>
      </c>
      <c r="O403" s="1">
        <v>0.076080306490998</v>
      </c>
      <c r="P403" s="1">
        <v>0.106052650636313</v>
      </c>
      <c r="Q403" s="1">
        <v>405.586046055574</v>
      </c>
      <c r="R403" s="1">
        <v>7445.74863348824</v>
      </c>
      <c r="S403" s="1">
        <v>0.029539050231595</v>
      </c>
      <c r="T403" s="1">
        <v>0.0252182166821757</v>
      </c>
    </row>
    <row r="404" ht="15.75" customHeight="1">
      <c r="A404" s="1" t="s">
        <v>175</v>
      </c>
      <c r="B404" s="1" t="s">
        <v>265</v>
      </c>
      <c r="C404" s="1" t="s">
        <v>266</v>
      </c>
      <c r="D404" s="1" t="s">
        <v>267</v>
      </c>
      <c r="E404" s="1" t="s">
        <v>268</v>
      </c>
      <c r="F404" s="1">
        <v>1793.31677699874</v>
      </c>
      <c r="G404" s="1">
        <v>35.9355463115989</v>
      </c>
      <c r="H404" s="1">
        <v>239.5132905885</v>
      </c>
      <c r="I404" s="1">
        <v>116392.024719597</v>
      </c>
      <c r="J404" s="1">
        <v>7.5924780626023E7</v>
      </c>
      <c r="K404" s="1">
        <v>2.72839847038444E9</v>
      </c>
      <c r="L404" s="1">
        <v>429523.202326532</v>
      </c>
      <c r="M404" s="1">
        <v>2.08727770638506E8</v>
      </c>
      <c r="N404" s="1">
        <v>2.94549999999999</v>
      </c>
      <c r="O404" s="1">
        <v>0.00169361719850558</v>
      </c>
      <c r="P404" s="1">
        <v>0.0280337941321489</v>
      </c>
      <c r="Q404" s="1">
        <v>405.586046055574</v>
      </c>
      <c r="R404" s="1">
        <v>1194.65369865669</v>
      </c>
      <c r="S404" s="1">
        <v>0.0514124277007574</v>
      </c>
      <c r="T404" s="1">
        <v>0.00384298969889806</v>
      </c>
    </row>
    <row r="405" ht="15.75" customHeight="1">
      <c r="A405" s="1" t="s">
        <v>175</v>
      </c>
      <c r="B405" s="1" t="s">
        <v>269</v>
      </c>
      <c r="C405" s="1" t="s">
        <v>270</v>
      </c>
      <c r="D405" s="1" t="s">
        <v>271</v>
      </c>
      <c r="E405" s="1" t="s">
        <v>272</v>
      </c>
      <c r="F405" s="1">
        <v>32.7229200112593</v>
      </c>
      <c r="G405" s="1">
        <v>0.660845163391001</v>
      </c>
      <c r="H405" s="1">
        <v>33223.9499505266</v>
      </c>
      <c r="I405" s="1">
        <v>1046100.07260827</v>
      </c>
      <c r="J405" s="1">
        <v>6.72297457676877E8</v>
      </c>
      <c r="K405" s="1">
        <v>4.44284523265831E8</v>
      </c>
      <c r="L405" s="1">
        <v>1087184.65668916</v>
      </c>
      <c r="M405" s="1">
        <v>3.42314489997333E7</v>
      </c>
      <c r="N405" s="1">
        <v>0.5343</v>
      </c>
      <c r="O405" s="1">
        <v>0.00271874585753528</v>
      </c>
      <c r="P405" s="1">
        <v>0.048090945644863</v>
      </c>
      <c r="Q405" s="1">
        <v>405.586046055574</v>
      </c>
      <c r="R405" s="1">
        <v>216.704624407493</v>
      </c>
      <c r="S405" s="1">
        <v>0.057017846805033</v>
      </c>
      <c r="T405" s="1">
        <v>0.00428190183949483</v>
      </c>
    </row>
    <row r="406" ht="15.75" customHeight="1">
      <c r="A406" s="1" t="s">
        <v>175</v>
      </c>
      <c r="B406" s="1" t="s">
        <v>273</v>
      </c>
      <c r="C406" s="1" t="s">
        <v>274</v>
      </c>
      <c r="D406" s="1" t="s">
        <v>275</v>
      </c>
      <c r="E406" s="1" t="s">
        <v>3</v>
      </c>
      <c r="F406" s="1">
        <v>1.00074897167053</v>
      </c>
      <c r="G406" s="1">
        <v>0.0217810965485344</v>
      </c>
      <c r="H406" s="1">
        <v>2638611.254892</v>
      </c>
      <c r="I406" s="1">
        <v>2.25751944688655E9</v>
      </c>
      <c r="J406" s="1">
        <v>1.24706283398342E11</v>
      </c>
      <c r="K406" s="1">
        <v>2.71623959890819E9</v>
      </c>
      <c r="L406" s="1">
        <v>2640587.49997147</v>
      </c>
      <c r="M406" s="1">
        <v>2.25921026499796E9</v>
      </c>
      <c r="N406" s="1">
        <v>18.358</v>
      </c>
      <c r="O406" s="1">
        <v>0.0590651067672265</v>
      </c>
      <c r="P406" s="1">
        <v>0.0774404998813476</v>
      </c>
      <c r="Q406" s="1">
        <v>405.586046055574</v>
      </c>
      <c r="R406" s="1">
        <v>7445.74863348824</v>
      </c>
      <c r="S406" s="1">
        <v>0.0292902213526582</v>
      </c>
      <c r="T406" s="1">
        <v>0.0243027102657449</v>
      </c>
    </row>
    <row r="407" ht="15.75" customHeight="1">
      <c r="A407" s="1" t="s">
        <v>175</v>
      </c>
      <c r="B407" s="1" t="s">
        <v>276</v>
      </c>
      <c r="C407" s="1" t="s">
        <v>277</v>
      </c>
      <c r="D407" s="1" t="s">
        <v>278</v>
      </c>
      <c r="E407" s="1" t="s">
        <v>4</v>
      </c>
      <c r="F407" s="1">
        <v>1.00115783303435</v>
      </c>
      <c r="G407" s="1">
        <v>0.0209585823065334</v>
      </c>
      <c r="H407" s="1">
        <v>602982.273478</v>
      </c>
      <c r="I407" s="1">
        <v>4.5044657308957E8</v>
      </c>
      <c r="J407" s="1">
        <v>2.7030971600805E10</v>
      </c>
      <c r="K407" s="1">
        <v>5.6653084312104E8</v>
      </c>
      <c r="L407" s="1">
        <v>603680.426273364</v>
      </c>
      <c r="M407" s="1">
        <v>4.50968115012105E8</v>
      </c>
      <c r="N407" s="1">
        <v>2.6441</v>
      </c>
      <c r="O407" s="1">
        <v>0.0296547912288542</v>
      </c>
      <c r="P407" s="1">
        <v>0.0405438083001779</v>
      </c>
      <c r="Q407" s="1">
        <v>405.586046055574</v>
      </c>
      <c r="R407" s="1">
        <v>1072.41006437554</v>
      </c>
      <c r="S407" s="1">
        <v>0.0210493150738995</v>
      </c>
      <c r="T407" s="1">
        <v>0.0167200368508537</v>
      </c>
    </row>
    <row r="408" ht="15.75" customHeight="1">
      <c r="A408" s="1" t="s">
        <v>175</v>
      </c>
      <c r="B408" s="1" t="s">
        <v>279</v>
      </c>
      <c r="C408" s="1" t="s">
        <v>280</v>
      </c>
      <c r="D408" s="1" t="s">
        <v>281</v>
      </c>
      <c r="E408" s="1" t="s">
        <v>282</v>
      </c>
      <c r="F408" s="1">
        <v>57483.2372881423</v>
      </c>
      <c r="G408" s="1">
        <v>1161.39581671223</v>
      </c>
      <c r="H408" s="1">
        <v>6.96006191</v>
      </c>
      <c r="I408" s="1">
        <v>411.83185324</v>
      </c>
      <c r="J408" s="1">
        <v>1656094.83727732</v>
      </c>
      <c r="K408" s="1">
        <v>1.92338161609261E9</v>
      </c>
      <c r="L408" s="1">
        <v>400086.890312691</v>
      </c>
      <c r="M408" s="1">
        <v>2.36734281426103E7</v>
      </c>
      <c r="N408" s="1">
        <v>0.0</v>
      </c>
      <c r="O408" s="1">
        <v>2.33301880726566E-4</v>
      </c>
      <c r="P408" s="1">
        <v>0.0239736854277707</v>
      </c>
      <c r="Q408" s="1">
        <v>405.586046055574</v>
      </c>
      <c r="R408" s="1">
        <v>0.0</v>
      </c>
      <c r="S408" s="1">
        <v>0.0</v>
      </c>
      <c r="T408" s="1">
        <v>0.0</v>
      </c>
    </row>
    <row r="409" ht="15.75" customHeight="1">
      <c r="A409" s="1" t="s">
        <v>175</v>
      </c>
      <c r="B409" s="1" t="s">
        <v>283</v>
      </c>
      <c r="C409" s="1" t="s">
        <v>284</v>
      </c>
      <c r="D409" s="1" t="s">
        <v>281</v>
      </c>
      <c r="E409" s="1" t="s">
        <v>282</v>
      </c>
      <c r="F409" s="1">
        <v>57483.2372881423</v>
      </c>
      <c r="G409" s="1">
        <v>1149.77134357284</v>
      </c>
      <c r="H409" s="1">
        <v>0.20789551</v>
      </c>
      <c r="I409" s="1">
        <v>2651.1859526</v>
      </c>
      <c r="J409" s="1">
        <v>762429.84213465</v>
      </c>
      <c r="K409" s="1">
        <v>8.76619983971185E8</v>
      </c>
      <c r="L409" s="1">
        <v>11950.5069324693</v>
      </c>
      <c r="M409" s="1">
        <v>1.52398751208295E8</v>
      </c>
      <c r="N409" s="1">
        <v>2.94549999999999</v>
      </c>
      <c r="O409" s="1">
        <v>0.00826362400561442</v>
      </c>
      <c r="P409" s="1">
        <v>0.0609173848727435</v>
      </c>
      <c r="Q409" s="1">
        <v>405.586046055574</v>
      </c>
      <c r="R409" s="1">
        <v>1194.65369865669</v>
      </c>
      <c r="S409" s="1">
        <v>0.0710753831547286</v>
      </c>
      <c r="T409" s="1">
        <v>0.0120094336876745</v>
      </c>
    </row>
    <row r="410" ht="15.75" customHeight="1">
      <c r="A410" s="1" t="s">
        <v>175</v>
      </c>
      <c r="B410" s="1" t="s">
        <v>285</v>
      </c>
      <c r="C410" s="1" t="s">
        <v>286</v>
      </c>
      <c r="D410" s="1" t="s">
        <v>287</v>
      </c>
      <c r="E410" s="1" t="s">
        <v>288</v>
      </c>
      <c r="F410" s="1">
        <v>1.46540326944008</v>
      </c>
      <c r="G410" s="1">
        <v>0.0299507080434134</v>
      </c>
      <c r="H410" s="1">
        <v>1490117.59648802</v>
      </c>
      <c r="I410" s="1">
        <v>1.87964649556938E7</v>
      </c>
      <c r="J410" s="1">
        <v>5.73491164979239E9</v>
      </c>
      <c r="K410" s="1">
        <v>1.71764664477702E8</v>
      </c>
      <c r="L410" s="1">
        <v>2183623.19774375</v>
      </c>
      <c r="M410" s="1">
        <v>2.75444011999898E7</v>
      </c>
      <c r="N410" s="1">
        <v>0.5343</v>
      </c>
      <c r="O410" s="1">
        <v>0.00815178276397476</v>
      </c>
      <c r="P410" s="1">
        <v>0.069828359151153</v>
      </c>
      <c r="Q410" s="1">
        <v>405.586046055574</v>
      </c>
      <c r="R410" s="1">
        <v>216.704624407493</v>
      </c>
      <c r="S410" s="1">
        <v>0.0713424533978739</v>
      </c>
      <c r="T410" s="1">
        <v>0.0111130676163366</v>
      </c>
    </row>
    <row r="411" ht="15.75" customHeight="1">
      <c r="A411" s="1" t="s">
        <v>92</v>
      </c>
      <c r="B411" s="1" t="s">
        <v>254</v>
      </c>
      <c r="C411" s="1" t="s">
        <v>255</v>
      </c>
      <c r="D411" s="1" t="s">
        <v>256</v>
      </c>
      <c r="E411" s="1" t="s">
        <v>257</v>
      </c>
      <c r="F411" s="1">
        <v>0.211695900945181</v>
      </c>
      <c r="G411" s="1">
        <v>0.00433232064497624</v>
      </c>
      <c r="H411" s="1">
        <v>3144110.13832935</v>
      </c>
      <c r="I411" s="1">
        <v>703424.521751293</v>
      </c>
      <c r="J411" s="1">
        <v>1.79676848260544E9</v>
      </c>
      <c r="K411" s="1">
        <v>7784177.19143419</v>
      </c>
      <c r="L411" s="1">
        <v>665595.228404513</v>
      </c>
      <c r="M411" s="1">
        <v>148912.087879073</v>
      </c>
      <c r="N411" s="1">
        <v>0.00272064426805671</v>
      </c>
      <c r="O411" s="1">
        <v>3.62872226632227E-4</v>
      </c>
      <c r="P411" s="1">
        <v>0.0256084909798353</v>
      </c>
      <c r="Q411" s="1">
        <v>140.034952977301</v>
      </c>
      <c r="R411" s="1">
        <v>0.380985292145286</v>
      </c>
      <c r="S411" s="1">
        <v>0.0226644243693467</v>
      </c>
      <c r="T411" s="1">
        <v>4.28837200486142E-4</v>
      </c>
    </row>
    <row r="412" ht="15.75" customHeight="1">
      <c r="A412" s="1" t="s">
        <v>92</v>
      </c>
      <c r="B412" s="1" t="s">
        <v>258</v>
      </c>
      <c r="C412" s="1" t="s">
        <v>259</v>
      </c>
      <c r="D412" s="1" t="s">
        <v>260</v>
      </c>
      <c r="E412" s="1" t="s">
        <v>261</v>
      </c>
      <c r="F412" s="1">
        <v>140.034952977301</v>
      </c>
      <c r="G412" s="1">
        <v>2.81264603797229</v>
      </c>
      <c r="H412" s="1">
        <v>139.678081621164</v>
      </c>
      <c r="I412" s="1">
        <v>33818.2471946758</v>
      </c>
      <c r="J412" s="1">
        <v>6504509.0696453</v>
      </c>
      <c r="K412" s="1">
        <v>1.82948816636927E7</v>
      </c>
      <c r="L412" s="1">
        <v>19559.8135917794</v>
      </c>
      <c r="M412" s="1">
        <v>4735736.65568118</v>
      </c>
      <c r="N412" s="1">
        <v>0.110534047585149</v>
      </c>
      <c r="O412" s="1">
        <v>0.0153057221307015</v>
      </c>
      <c r="P412" s="1">
        <v>0.0813756954073199</v>
      </c>
      <c r="Q412" s="1">
        <v>140.034952977301</v>
      </c>
      <c r="R412" s="1">
        <v>15.4786301559771</v>
      </c>
      <c r="S412" s="1">
        <v>0.0290445039846711</v>
      </c>
      <c r="T412" s="1">
        <v>0.00743897301701146</v>
      </c>
    </row>
    <row r="413" ht="15.75" customHeight="1">
      <c r="A413" s="1" t="s">
        <v>92</v>
      </c>
      <c r="B413" s="1" t="s">
        <v>262</v>
      </c>
      <c r="C413" s="1" t="s">
        <v>263</v>
      </c>
      <c r="D413" s="1" t="s">
        <v>264</v>
      </c>
      <c r="E413" s="1" t="s">
        <v>2</v>
      </c>
      <c r="F413" s="1">
        <v>1.00338087996343</v>
      </c>
      <c r="G413" s="1">
        <v>0.0209344667426757</v>
      </c>
      <c r="H413" s="1">
        <v>1591144.93356998</v>
      </c>
      <c r="I413" s="1">
        <v>1.00202775624951E9</v>
      </c>
      <c r="J413" s="1">
        <v>5.75223740942054E10</v>
      </c>
      <c r="K413" s="1">
        <v>1.20420022743489E9</v>
      </c>
      <c r="L413" s="1">
        <v>1596524.40359481</v>
      </c>
      <c r="M413" s="1">
        <v>1.00541549181342E9</v>
      </c>
      <c r="N413" s="1">
        <v>25.3048544172442</v>
      </c>
      <c r="O413" s="1">
        <v>0.0568419684692664</v>
      </c>
      <c r="P413" s="1">
        <v>0.0810266248422491</v>
      </c>
      <c r="Q413" s="1">
        <v>140.034952977301</v>
      </c>
      <c r="R413" s="1">
        <v>3543.56409841625</v>
      </c>
      <c r="S413" s="1">
        <v>0.0313546327758365</v>
      </c>
      <c r="T413" s="1">
        <v>0.026111977381743</v>
      </c>
    </row>
    <row r="414" ht="15.75" customHeight="1">
      <c r="A414" s="1" t="s">
        <v>92</v>
      </c>
      <c r="B414" s="1" t="s">
        <v>265</v>
      </c>
      <c r="C414" s="1" t="s">
        <v>266</v>
      </c>
      <c r="D414" s="1" t="s">
        <v>267</v>
      </c>
      <c r="E414" s="1" t="s">
        <v>268</v>
      </c>
      <c r="F414" s="1">
        <v>731.001476372034</v>
      </c>
      <c r="G414" s="1">
        <v>14.6421819151185</v>
      </c>
      <c r="H414" s="1">
        <v>110.135981445456</v>
      </c>
      <c r="I414" s="1">
        <v>21190.2765352518</v>
      </c>
      <c r="J414" s="1">
        <v>5.65696253401641E7</v>
      </c>
      <c r="K414" s="1">
        <v>8.28302745100782E8</v>
      </c>
      <c r="L414" s="1">
        <v>80509.5650383118</v>
      </c>
      <c r="M414" s="1">
        <v>1.54901234320007E7</v>
      </c>
      <c r="N414" s="1">
        <v>0.423387299374288</v>
      </c>
      <c r="O414" s="1">
        <v>3.27708580534213E-4</v>
      </c>
      <c r="P414" s="1">
        <v>0.0221126418437922</v>
      </c>
      <c r="Q414" s="1">
        <v>140.034952977301</v>
      </c>
      <c r="R414" s="1">
        <v>59.2890205590651</v>
      </c>
      <c r="S414" s="1">
        <v>0.0340960714480165</v>
      </c>
      <c r="T414" s="1">
        <v>6.27227474539804E-4</v>
      </c>
    </row>
    <row r="415" ht="15.75" customHeight="1">
      <c r="A415" s="1" t="s">
        <v>92</v>
      </c>
      <c r="B415" s="1" t="s">
        <v>269</v>
      </c>
      <c r="C415" s="1" t="s">
        <v>270</v>
      </c>
      <c r="D415" s="1" t="s">
        <v>271</v>
      </c>
      <c r="E415" s="1" t="s">
        <v>272</v>
      </c>
      <c r="F415" s="1">
        <v>3.75847832246428</v>
      </c>
      <c r="G415" s="1">
        <v>0.0756914410421814</v>
      </c>
      <c r="H415" s="1">
        <v>23822.4065246921</v>
      </c>
      <c r="I415" s="1">
        <v>2396771.69839803</v>
      </c>
      <c r="J415" s="1">
        <v>7.15316896778636E8</v>
      </c>
      <c r="K415" s="1">
        <v>5.41433667189963E7</v>
      </c>
      <c r="L415" s="1">
        <v>89535.9985119873</v>
      </c>
      <c r="M415" s="1">
        <v>9008214.47232491</v>
      </c>
      <c r="N415" s="1">
        <v>0.16247485364875</v>
      </c>
      <c r="O415" s="1">
        <v>0.00980890191593575</v>
      </c>
      <c r="P415" s="1">
        <v>0.0813615779234253</v>
      </c>
      <c r="Q415" s="1">
        <v>140.034952977301</v>
      </c>
      <c r="R415" s="1">
        <v>22.7521584906967</v>
      </c>
      <c r="S415" s="1">
        <v>0.0223711328781024</v>
      </c>
      <c r="T415" s="1">
        <v>0.00368789758619247</v>
      </c>
    </row>
    <row r="416" ht="15.75" customHeight="1">
      <c r="A416" s="1" t="s">
        <v>92</v>
      </c>
      <c r="B416" s="1" t="s">
        <v>273</v>
      </c>
      <c r="C416" s="1" t="s">
        <v>274</v>
      </c>
      <c r="D416" s="1" t="s">
        <v>275</v>
      </c>
      <c r="E416" s="1" t="s">
        <v>3</v>
      </c>
      <c r="F416" s="1">
        <v>1.00012184961033</v>
      </c>
      <c r="G416" s="1">
        <v>0.0213657839138341</v>
      </c>
      <c r="H416" s="1">
        <v>442029.96767</v>
      </c>
      <c r="I416" s="1">
        <v>7.62853444657405E8</v>
      </c>
      <c r="J416" s="1">
        <v>4.26224522423368E10</v>
      </c>
      <c r="K416" s="1">
        <v>9.10662104487484E8</v>
      </c>
      <c r="L416" s="1">
        <v>442083.828849318</v>
      </c>
      <c r="M416" s="1">
        <v>7.62946398052382E8</v>
      </c>
      <c r="N416" s="1">
        <v>17.4695586065459</v>
      </c>
      <c r="O416" s="1">
        <v>0.0654699962400979</v>
      </c>
      <c r="P416" s="1">
        <v>0.0852128574086956</v>
      </c>
      <c r="Q416" s="1">
        <v>140.034952977301</v>
      </c>
      <c r="R416" s="1">
        <v>2446.34881800187</v>
      </c>
      <c r="S416" s="1">
        <v>0.0284855842277476</v>
      </c>
      <c r="T416" s="1">
        <v>0.0238106396979851</v>
      </c>
    </row>
    <row r="417" ht="15.75" customHeight="1">
      <c r="A417" s="1" t="s">
        <v>92</v>
      </c>
      <c r="B417" s="1" t="s">
        <v>276</v>
      </c>
      <c r="C417" s="1" t="s">
        <v>277</v>
      </c>
      <c r="D417" s="1" t="s">
        <v>278</v>
      </c>
      <c r="E417" s="1" t="s">
        <v>4</v>
      </c>
      <c r="F417" s="1">
        <v>0.998711779519537</v>
      </c>
      <c r="G417" s="1">
        <v>0.0204413700890406</v>
      </c>
      <c r="H417" s="1">
        <v>167518.132946</v>
      </c>
      <c r="I417" s="1">
        <v>7.7056826525852E7</v>
      </c>
      <c r="J417" s="1">
        <v>4.59203771112638E9</v>
      </c>
      <c r="K417" s="1">
        <v>9.38675423159654E7</v>
      </c>
      <c r="L417" s="1">
        <v>167302.33265629</v>
      </c>
      <c r="M417" s="1">
        <v>7.69575603437619E7</v>
      </c>
      <c r="N417" s="1">
        <v>1.48037292293745</v>
      </c>
      <c r="O417" s="1">
        <v>0.0561118816439119</v>
      </c>
      <c r="P417" s="1">
        <v>0.0737071768827708</v>
      </c>
      <c r="Q417" s="1">
        <v>140.034952977301</v>
      </c>
      <c r="R417" s="1">
        <v>207.303952652416</v>
      </c>
      <c r="S417" s="1">
        <v>0.0238770316498395</v>
      </c>
      <c r="T417" s="1">
        <v>0.0195340535129184</v>
      </c>
    </row>
    <row r="418" ht="15.75" customHeight="1">
      <c r="A418" s="1" t="s">
        <v>92</v>
      </c>
      <c r="B418" s="1" t="s">
        <v>279</v>
      </c>
      <c r="C418" s="1" t="s">
        <v>280</v>
      </c>
      <c r="D418" s="1" t="s">
        <v>281</v>
      </c>
      <c r="E418" s="1" t="s">
        <v>282</v>
      </c>
      <c r="F418" s="1">
        <v>26917.2159714529</v>
      </c>
      <c r="G418" s="1">
        <v>543.506381768537</v>
      </c>
      <c r="H418" s="1">
        <v>1.50136463</v>
      </c>
      <c r="I418" s="1">
        <v>506.95330535</v>
      </c>
      <c r="J418" s="1">
        <v>1544139.03301296</v>
      </c>
      <c r="K418" s="1">
        <v>8.39249418780442E8</v>
      </c>
      <c r="L418" s="1">
        <v>40412.5559976105</v>
      </c>
      <c r="M418" s="1">
        <v>1.36457716075478E7</v>
      </c>
      <c r="N418" s="1">
        <v>0.288152896532236</v>
      </c>
      <c r="O418" s="1">
        <v>3.23163238173052E-4</v>
      </c>
      <c r="P418" s="1">
        <v>0.0251824765300934</v>
      </c>
      <c r="Q418" s="1">
        <v>140.034952977301</v>
      </c>
      <c r="R418" s="1">
        <v>40.3514773161649</v>
      </c>
      <c r="S418" s="1">
        <v>0.0262413964846941</v>
      </c>
      <c r="T418" s="1">
        <v>4.21273080159823E-4</v>
      </c>
    </row>
    <row r="419" ht="15.75" customHeight="1">
      <c r="A419" s="1" t="s">
        <v>92</v>
      </c>
      <c r="B419" s="1" t="s">
        <v>285</v>
      </c>
      <c r="C419" s="1" t="s">
        <v>286</v>
      </c>
      <c r="D419" s="1" t="s">
        <v>287</v>
      </c>
      <c r="E419" s="1" t="s">
        <v>288</v>
      </c>
      <c r="F419" s="1">
        <v>0.379465440378672</v>
      </c>
      <c r="G419" s="1">
        <v>0.00772401685947758</v>
      </c>
      <c r="H419" s="1">
        <v>1310647.21921594</v>
      </c>
      <c r="I419" s="1">
        <v>4.27825995390051E7</v>
      </c>
      <c r="J419" s="1">
        <v>6.8831212763183E9</v>
      </c>
      <c r="K419" s="1">
        <v>5.31653447841114E7</v>
      </c>
      <c r="L419" s="1">
        <v>497345.32422086</v>
      </c>
      <c r="M419" s="1">
        <v>1.62345179746129E7</v>
      </c>
      <c r="N419" s="1">
        <v>0.341944311863818</v>
      </c>
      <c r="O419" s="1">
        <v>0.0256817350372973</v>
      </c>
      <c r="P419" s="1">
        <v>0.117090231036011</v>
      </c>
      <c r="Q419" s="1">
        <v>140.034952977301</v>
      </c>
      <c r="R419" s="1">
        <v>47.8841556327054</v>
      </c>
      <c r="S419" s="1">
        <v>0.0261736126834897</v>
      </c>
      <c r="T419" s="1">
        <v>0.0079209445441386</v>
      </c>
    </row>
    <row r="420" ht="15.75" customHeight="1">
      <c r="A420" s="1" t="s">
        <v>91</v>
      </c>
      <c r="B420" s="1" t="s">
        <v>254</v>
      </c>
      <c r="C420" s="1" t="s">
        <v>255</v>
      </c>
      <c r="D420" s="1" t="s">
        <v>256</v>
      </c>
      <c r="E420" s="1" t="s">
        <v>257</v>
      </c>
      <c r="F420" s="1">
        <v>0.210830859609887</v>
      </c>
      <c r="G420" s="1">
        <v>0.0043146131773611</v>
      </c>
      <c r="H420" s="1">
        <v>3144097.22566863</v>
      </c>
      <c r="I420" s="1">
        <v>668427.544608888</v>
      </c>
      <c r="J420" s="1">
        <v>1.79834323082256E9</v>
      </c>
      <c r="K420" s="1">
        <v>7759155.40112516</v>
      </c>
      <c r="L420" s="1">
        <v>662872.720784782</v>
      </c>
      <c r="M420" s="1">
        <v>140925.153816818</v>
      </c>
      <c r="N420" s="1">
        <v>0.00279417519422041</v>
      </c>
      <c r="O420" s="1">
        <v>3.40874339582519E-4</v>
      </c>
      <c r="P420" s="1">
        <v>0.0253346218097376</v>
      </c>
      <c r="Q420" s="1">
        <v>132.691720532098</v>
      </c>
      <c r="R420" s="1">
        <v>0.370763913989217</v>
      </c>
      <c r="S420" s="1">
        <v>0.0233138160714556</v>
      </c>
      <c r="T420" s="1">
        <v>4.18675708236282E-4</v>
      </c>
    </row>
    <row r="421" ht="15.75" customHeight="1">
      <c r="A421" s="1" t="s">
        <v>91</v>
      </c>
      <c r="B421" s="1" t="s">
        <v>258</v>
      </c>
      <c r="C421" s="1" t="s">
        <v>259</v>
      </c>
      <c r="D421" s="1" t="s">
        <v>260</v>
      </c>
      <c r="E421" s="1" t="s">
        <v>261</v>
      </c>
      <c r="F421" s="1">
        <v>132.691720532098</v>
      </c>
      <c r="G421" s="1">
        <v>2.66502612090492</v>
      </c>
      <c r="H421" s="1">
        <v>137.57340552872</v>
      </c>
      <c r="I421" s="1">
        <v>34123.4564968562</v>
      </c>
      <c r="J421" s="1">
        <v>6500324.50881461</v>
      </c>
      <c r="K421" s="1">
        <v>1.73235346103494E7</v>
      </c>
      <c r="L421" s="1">
        <v>18254.851879066</v>
      </c>
      <c r="M421" s="1">
        <v>4527900.15307007</v>
      </c>
      <c r="N421" s="1">
        <v>0.113521454276639</v>
      </c>
      <c r="O421" s="1">
        <v>0.0155684487313121</v>
      </c>
      <c r="P421" s="1">
        <v>0.0819882063228079</v>
      </c>
      <c r="Q421" s="1">
        <v>132.691720532098</v>
      </c>
      <c r="R421" s="1">
        <v>15.0633570852732</v>
      </c>
      <c r="S421" s="1">
        <v>0.0295702543098443</v>
      </c>
      <c r="T421" s="1">
        <v>0.00764609873354071</v>
      </c>
    </row>
    <row r="422" ht="15.75" customHeight="1">
      <c r="A422" s="1" t="s">
        <v>91</v>
      </c>
      <c r="B422" s="1" t="s">
        <v>262</v>
      </c>
      <c r="C422" s="1" t="s">
        <v>263</v>
      </c>
      <c r="D422" s="1" t="s">
        <v>264</v>
      </c>
      <c r="E422" s="1" t="s">
        <v>2</v>
      </c>
      <c r="F422" s="1">
        <v>1.00250602405642</v>
      </c>
      <c r="G422" s="1">
        <v>0.020912444624148</v>
      </c>
      <c r="H422" s="1">
        <v>1553254.72768406</v>
      </c>
      <c r="I422" s="1">
        <v>9.95602091421292E8</v>
      </c>
      <c r="J422" s="1">
        <v>5.63454518722883E10</v>
      </c>
      <c r="K422" s="1">
        <v>1.17832114210182E9</v>
      </c>
      <c r="L422" s="1">
        <v>1557147.22139738</v>
      </c>
      <c r="M422" s="1">
        <v>9.98097094213018E8</v>
      </c>
      <c r="N422" s="1">
        <v>25.9887694014941</v>
      </c>
      <c r="O422" s="1">
        <v>0.0671027652129931</v>
      </c>
      <c r="P422" s="1">
        <v>0.0944971878707565</v>
      </c>
      <c r="Q422" s="1">
        <v>132.691720532098</v>
      </c>
      <c r="R422" s="1">
        <v>3448.49452639622</v>
      </c>
      <c r="S422" s="1">
        <v>0.0307277966110255</v>
      </c>
      <c r="T422" s="1">
        <v>0.0259676986074059</v>
      </c>
    </row>
    <row r="423" ht="15.75" customHeight="1">
      <c r="A423" s="1" t="s">
        <v>91</v>
      </c>
      <c r="B423" s="1" t="s">
        <v>265</v>
      </c>
      <c r="C423" s="1" t="s">
        <v>266</v>
      </c>
      <c r="D423" s="1" t="s">
        <v>267</v>
      </c>
      <c r="E423" s="1" t="s">
        <v>268</v>
      </c>
      <c r="F423" s="1">
        <v>687.85095574502</v>
      </c>
      <c r="G423" s="1">
        <v>13.7778484010287</v>
      </c>
      <c r="H423" s="1">
        <v>109.816030289027</v>
      </c>
      <c r="I423" s="1">
        <v>25983.1475972975</v>
      </c>
      <c r="J423" s="1">
        <v>5.6948570145296E7</v>
      </c>
      <c r="K423" s="1">
        <v>7.84628766117242E8</v>
      </c>
      <c r="L423" s="1">
        <v>75537.0613904315</v>
      </c>
      <c r="M423" s="1">
        <v>1.7872532908065E7</v>
      </c>
      <c r="N423" s="1">
        <v>0.434830199357377</v>
      </c>
      <c r="O423" s="1">
        <v>4.21842992338605E-4</v>
      </c>
      <c r="P423" s="1">
        <v>0.0226087158723915</v>
      </c>
      <c r="Q423" s="1">
        <v>132.691720532098</v>
      </c>
      <c r="R423" s="1">
        <v>57.6983672920459</v>
      </c>
      <c r="S423" s="1">
        <v>0.0286826905765464</v>
      </c>
      <c r="T423" s="1">
        <v>6.44381270468619E-4</v>
      </c>
    </row>
    <row r="424" ht="15.75" customHeight="1">
      <c r="A424" s="1" t="s">
        <v>91</v>
      </c>
      <c r="B424" s="1" t="s">
        <v>269</v>
      </c>
      <c r="C424" s="1" t="s">
        <v>270</v>
      </c>
      <c r="D424" s="1" t="s">
        <v>271</v>
      </c>
      <c r="E424" s="1" t="s">
        <v>272</v>
      </c>
      <c r="F424" s="1">
        <v>3.64052401259666</v>
      </c>
      <c r="G424" s="1">
        <v>0.0733137172528809</v>
      </c>
      <c r="H424" s="1">
        <v>23671.8349490512</v>
      </c>
      <c r="I424" s="1">
        <v>2394371.41209547</v>
      </c>
      <c r="J424" s="1">
        <v>7.41709993862484E8</v>
      </c>
      <c r="K424" s="1">
        <v>5.43775167736702E7</v>
      </c>
      <c r="L424" s="1">
        <v>86177.883554246</v>
      </c>
      <c r="M424" s="1">
        <v>8716766.62080853</v>
      </c>
      <c r="N424" s="1">
        <v>0.166866065909527</v>
      </c>
      <c r="O424" s="1">
        <v>0.00919168783513413</v>
      </c>
      <c r="P424" s="1">
        <v>0.0790676627205348</v>
      </c>
      <c r="Q424" s="1">
        <v>132.691720532098</v>
      </c>
      <c r="R424" s="1">
        <v>22.1417453839578</v>
      </c>
      <c r="S424" s="1">
        <v>0.0225002829676614</v>
      </c>
      <c r="T424" s="1">
        <v>0.00357329806719652</v>
      </c>
    </row>
    <row r="425" ht="15.75" customHeight="1">
      <c r="A425" s="1" t="s">
        <v>91</v>
      </c>
      <c r="B425" s="1" t="s">
        <v>273</v>
      </c>
      <c r="C425" s="1" t="s">
        <v>274</v>
      </c>
      <c r="D425" s="1" t="s">
        <v>275</v>
      </c>
      <c r="E425" s="1" t="s">
        <v>3</v>
      </c>
      <c r="F425" s="1">
        <v>0.999992799607536</v>
      </c>
      <c r="G425" s="1">
        <v>0.0213590832146471</v>
      </c>
      <c r="H425" s="1">
        <v>428414.588295</v>
      </c>
      <c r="I425" s="1">
        <v>7.41280418397639E8</v>
      </c>
      <c r="J425" s="1">
        <v>4.2103236334701E10</v>
      </c>
      <c r="K425" s="1">
        <v>8.99286528478834E8</v>
      </c>
      <c r="L425" s="1">
        <v>428411.503541827</v>
      </c>
      <c r="M425" s="1">
        <v>7.41275080887701E8</v>
      </c>
      <c r="N425" s="1">
        <v>17.9417088391553</v>
      </c>
      <c r="O425" s="1">
        <v>0.0526051349093055</v>
      </c>
      <c r="P425" s="1">
        <v>0.0694874240070715</v>
      </c>
      <c r="Q425" s="1">
        <v>132.691720532098</v>
      </c>
      <c r="R425" s="1">
        <v>2380.71621515348</v>
      </c>
      <c r="S425" s="1">
        <v>0.0285324402910476</v>
      </c>
      <c r="T425" s="1">
        <v>0.0234609296687813</v>
      </c>
    </row>
    <row r="426" ht="15.75" customHeight="1">
      <c r="A426" s="1" t="s">
        <v>91</v>
      </c>
      <c r="B426" s="1" t="s">
        <v>276</v>
      </c>
      <c r="C426" s="1" t="s">
        <v>277</v>
      </c>
      <c r="D426" s="1" t="s">
        <v>278</v>
      </c>
      <c r="E426" s="1" t="s">
        <v>4</v>
      </c>
      <c r="F426" s="1">
        <v>0.998633022988701</v>
      </c>
      <c r="G426" s="1">
        <v>0.0204360542778669</v>
      </c>
      <c r="H426" s="1">
        <v>166175.302752</v>
      </c>
      <c r="I426" s="1">
        <v>7.2932198139799E7</v>
      </c>
      <c r="J426" s="1">
        <v>4.29839472499551E9</v>
      </c>
      <c r="K426" s="1">
        <v>8.78422279077051E7</v>
      </c>
      <c r="L426" s="1">
        <v>165948.144933292</v>
      </c>
      <c r="M426" s="1">
        <v>7.28325015015584E7</v>
      </c>
      <c r="N426" s="1">
        <v>1.52038300193576</v>
      </c>
      <c r="O426" s="1">
        <v>0.0564260395994613</v>
      </c>
      <c r="P426" s="1">
        <v>0.0742071439509743</v>
      </c>
      <c r="Q426" s="1">
        <v>132.691720532098</v>
      </c>
      <c r="R426" s="1">
        <v>201.742236394614</v>
      </c>
      <c r="S426" s="1">
        <v>0.0245607020048823</v>
      </c>
      <c r="T426" s="1">
        <v>0.0203217697566606</v>
      </c>
    </row>
    <row r="427" ht="15.75" customHeight="1">
      <c r="A427" s="1" t="s">
        <v>91</v>
      </c>
      <c r="B427" s="1" t="s">
        <v>279</v>
      </c>
      <c r="C427" s="1" t="s">
        <v>280</v>
      </c>
      <c r="D427" s="1" t="s">
        <v>281</v>
      </c>
      <c r="E427" s="1" t="s">
        <v>282</v>
      </c>
      <c r="F427" s="1">
        <v>26618.4308601709</v>
      </c>
      <c r="G427" s="1">
        <v>537.472781655418</v>
      </c>
      <c r="H427" s="1">
        <v>1.49263075</v>
      </c>
      <c r="I427" s="1">
        <v>515.02241568</v>
      </c>
      <c r="J427" s="1">
        <v>1543216.96670488</v>
      </c>
      <c r="K427" s="1">
        <v>8.29437115792708E8</v>
      </c>
      <c r="L427" s="1">
        <v>39731.4884186401</v>
      </c>
      <c r="M427" s="1">
        <v>1.37090885632163E7</v>
      </c>
      <c r="N427" s="1">
        <v>0.295940812654729</v>
      </c>
      <c r="O427" s="1">
        <v>3.29955786803948E-4</v>
      </c>
      <c r="P427" s="1">
        <v>0.0252699969161898</v>
      </c>
      <c r="Q427" s="1">
        <v>132.691720532098</v>
      </c>
      <c r="R427" s="1">
        <v>39.2688956068236</v>
      </c>
      <c r="S427" s="1">
        <v>0.0254090986824453</v>
      </c>
      <c r="T427" s="1">
        <v>4.14819480118344E-4</v>
      </c>
    </row>
    <row r="428" ht="15.75" customHeight="1">
      <c r="A428" s="1" t="s">
        <v>91</v>
      </c>
      <c r="B428" s="1" t="s">
        <v>285</v>
      </c>
      <c r="C428" s="1" t="s">
        <v>286</v>
      </c>
      <c r="D428" s="1" t="s">
        <v>287</v>
      </c>
      <c r="E428" s="1" t="s">
        <v>288</v>
      </c>
      <c r="F428" s="1">
        <v>0.376510158594073</v>
      </c>
      <c r="G428" s="1">
        <v>0.00766322956649571</v>
      </c>
      <c r="H428" s="1">
        <v>1306792.27827784</v>
      </c>
      <c r="I428" s="1">
        <v>4.27672481496344E7</v>
      </c>
      <c r="J428" s="1">
        <v>6.88303387734197E9</v>
      </c>
      <c r="K428" s="1">
        <v>5.27462687160386E7</v>
      </c>
      <c r="L428" s="1">
        <v>492020.567943904</v>
      </c>
      <c r="M428" s="1">
        <v>1.61023033834509E7</v>
      </c>
      <c r="N428" s="1">
        <v>0.3511860500223</v>
      </c>
      <c r="O428" s="1">
        <v>0.0256775071659014</v>
      </c>
      <c r="P428" s="1">
        <v>0.117082484670363</v>
      </c>
      <c r="Q428" s="1">
        <v>132.691720532098</v>
      </c>
      <c r="R428" s="1">
        <v>46.5994812043307</v>
      </c>
      <c r="S428" s="1">
        <v>0.0256742913464604</v>
      </c>
      <c r="T428" s="1">
        <v>0.00776909518741053</v>
      </c>
    </row>
    <row r="429" ht="15.75" customHeight="1">
      <c r="A429" s="1" t="s">
        <v>174</v>
      </c>
      <c r="B429" s="1" t="s">
        <v>254</v>
      </c>
      <c r="C429" s="1" t="s">
        <v>255</v>
      </c>
      <c r="D429" s="1" t="s">
        <v>256</v>
      </c>
      <c r="E429" s="1" t="s">
        <v>257</v>
      </c>
      <c r="F429" s="1">
        <v>1.1357386660302</v>
      </c>
      <c r="G429" s="1">
        <v>0.0233476547383332</v>
      </c>
      <c r="H429" s="1">
        <v>3296255.81486193</v>
      </c>
      <c r="I429" s="1">
        <v>2.06833513198685E7</v>
      </c>
      <c r="J429" s="1">
        <v>6.14842780169589E9</v>
      </c>
      <c r="K429" s="1">
        <v>1.43551369497564E8</v>
      </c>
      <c r="L429" s="1">
        <v>3743685.18206557</v>
      </c>
      <c r="M429" s="1">
        <v>2.34908818370614E7</v>
      </c>
      <c r="N429" s="1">
        <v>0.52845</v>
      </c>
      <c r="O429" s="1">
        <v>0.00836127571011458</v>
      </c>
      <c r="P429" s="1">
        <v>0.0701921783527375</v>
      </c>
      <c r="Q429" s="1">
        <v>423.273980801279</v>
      </c>
      <c r="R429" s="1">
        <v>223.679135154436</v>
      </c>
      <c r="S429" s="1">
        <v>0.0869795579290819</v>
      </c>
      <c r="T429" s="1">
        <v>0.0137429961644026</v>
      </c>
    </row>
    <row r="430" ht="15.75" customHeight="1">
      <c r="A430" s="1" t="s">
        <v>174</v>
      </c>
      <c r="B430" s="1" t="s">
        <v>258</v>
      </c>
      <c r="C430" s="1" t="s">
        <v>259</v>
      </c>
      <c r="D430" s="1" t="s">
        <v>260</v>
      </c>
      <c r="E430" s="1" t="s">
        <v>261</v>
      </c>
      <c r="F430" s="1">
        <v>423.273980801279</v>
      </c>
      <c r="G430" s="1">
        <v>8.57040264981573</v>
      </c>
      <c r="H430" s="1">
        <v>679.571760540522</v>
      </c>
      <c r="I430" s="1">
        <v>91101.2773733231</v>
      </c>
      <c r="J430" s="1">
        <v>1.72052519261951E7</v>
      </c>
      <c r="K430" s="1">
        <v>1.4745593669901E8</v>
      </c>
      <c r="L430" s="1">
        <v>287645.044324121</v>
      </c>
      <c r="M430" s="1">
        <v>3.8560800329888E7</v>
      </c>
      <c r="N430" s="1">
        <v>1.355</v>
      </c>
      <c r="O430" s="1">
        <v>0.0155848072096378</v>
      </c>
      <c r="P430" s="1">
        <v>0.0820261833874405</v>
      </c>
      <c r="Q430" s="1">
        <v>423.273980801279</v>
      </c>
      <c r="R430" s="1">
        <v>573.536243985734</v>
      </c>
      <c r="S430" s="1">
        <v>0.139134890008281</v>
      </c>
      <c r="T430" s="1">
        <v>0.0346578669120631</v>
      </c>
    </row>
    <row r="431" ht="15.75" customHeight="1">
      <c r="A431" s="1" t="s">
        <v>174</v>
      </c>
      <c r="B431" s="1" t="s">
        <v>262</v>
      </c>
      <c r="C431" s="1" t="s">
        <v>263</v>
      </c>
      <c r="D431" s="1" t="s">
        <v>264</v>
      </c>
      <c r="E431" s="1" t="s">
        <v>2</v>
      </c>
      <c r="F431" s="1">
        <v>1.0050195632838</v>
      </c>
      <c r="G431" s="1">
        <v>0.0213481421400896</v>
      </c>
      <c r="H431" s="1">
        <v>6919910.97787204</v>
      </c>
      <c r="I431" s="1">
        <v>2.23121978360113E9</v>
      </c>
      <c r="J431" s="1">
        <v>1.23123390815537E11</v>
      </c>
      <c r="K431" s="1">
        <v>2.62845564789989E9</v>
      </c>
      <c r="L431" s="1">
        <v>6954645.90894374</v>
      </c>
      <c r="M431" s="1">
        <v>2.24241953250499E9</v>
      </c>
      <c r="N431" s="1">
        <v>18.157</v>
      </c>
      <c r="O431" s="1">
        <v>0.0726364783080879</v>
      </c>
      <c r="P431" s="1">
        <v>0.101643731586772</v>
      </c>
      <c r="Q431" s="1">
        <v>423.273980801279</v>
      </c>
      <c r="R431" s="1">
        <v>7685.38566940883</v>
      </c>
      <c r="S431" s="1">
        <v>0.0304768781872573</v>
      </c>
      <c r="T431" s="1">
        <v>0.0259434339745008</v>
      </c>
    </row>
    <row r="432" ht="15.75" customHeight="1">
      <c r="A432" s="1" t="s">
        <v>174</v>
      </c>
      <c r="B432" s="1" t="s">
        <v>265</v>
      </c>
      <c r="C432" s="1" t="s">
        <v>266</v>
      </c>
      <c r="D432" s="1" t="s">
        <v>267</v>
      </c>
      <c r="E432" s="1" t="s">
        <v>268</v>
      </c>
      <c r="F432" s="1">
        <v>1831.65471981464</v>
      </c>
      <c r="G432" s="1">
        <v>36.7035841094059</v>
      </c>
      <c r="H432" s="1">
        <v>237.444778227632</v>
      </c>
      <c r="I432" s="1">
        <v>125892.392305512</v>
      </c>
      <c r="J432" s="1">
        <v>7.55283971986743E7</v>
      </c>
      <c r="K432" s="1">
        <v>2.77216287923016E9</v>
      </c>
      <c r="L432" s="1">
        <v>434916.848735985</v>
      </c>
      <c r="M432" s="1">
        <v>2.30591394555148E8</v>
      </c>
      <c r="N432" s="1">
        <v>2.91324999999999</v>
      </c>
      <c r="O432" s="1">
        <v>0.00189335197266626</v>
      </c>
      <c r="P432" s="1">
        <v>0.0287457323122568</v>
      </c>
      <c r="Q432" s="1">
        <v>423.273980801279</v>
      </c>
      <c r="R432" s="1">
        <v>1233.10292456932</v>
      </c>
      <c r="S432" s="1">
        <v>0.0479560844116293</v>
      </c>
      <c r="T432" s="1">
        <v>0.00390417050325053</v>
      </c>
    </row>
    <row r="433" ht="15.75" customHeight="1">
      <c r="A433" s="1" t="s">
        <v>174</v>
      </c>
      <c r="B433" s="1" t="s">
        <v>269</v>
      </c>
      <c r="C433" s="1" t="s">
        <v>270</v>
      </c>
      <c r="D433" s="1" t="s">
        <v>271</v>
      </c>
      <c r="E433" s="1" t="s">
        <v>272</v>
      </c>
      <c r="F433" s="1">
        <v>32.4603831739986</v>
      </c>
      <c r="G433" s="1">
        <v>0.655537767819447</v>
      </c>
      <c r="H433" s="1">
        <v>33186.6955280033</v>
      </c>
      <c r="I433" s="1">
        <v>1040993.3013884</v>
      </c>
      <c r="J433" s="1">
        <v>6.6756250158388E8</v>
      </c>
      <c r="K433" s="1">
        <v>4.37612432168263E8</v>
      </c>
      <c r="L433" s="1">
        <v>1077252.85311781</v>
      </c>
      <c r="M433" s="1">
        <v>3.37910414446336E7</v>
      </c>
      <c r="N433" s="1">
        <v>0.52845</v>
      </c>
      <c r="O433" s="1">
        <v>0.00272747604730283</v>
      </c>
      <c r="P433" s="1">
        <v>0.0481484854431935</v>
      </c>
      <c r="Q433" s="1">
        <v>423.273980801279</v>
      </c>
      <c r="R433" s="1">
        <v>223.679135154436</v>
      </c>
      <c r="S433" s="1">
        <v>0.0596959658745592</v>
      </c>
      <c r="T433" s="1">
        <v>0.00448755628934383</v>
      </c>
    </row>
    <row r="434" ht="15.75" customHeight="1">
      <c r="A434" s="1" t="s">
        <v>174</v>
      </c>
      <c r="B434" s="1" t="s">
        <v>273</v>
      </c>
      <c r="C434" s="1" t="s">
        <v>274</v>
      </c>
      <c r="D434" s="1" t="s">
        <v>275</v>
      </c>
      <c r="E434" s="1" t="s">
        <v>3</v>
      </c>
      <c r="F434" s="1">
        <v>1.00205891715974</v>
      </c>
      <c r="G434" s="1">
        <v>0.0218057546975052</v>
      </c>
      <c r="H434" s="1">
        <v>2599400.406302</v>
      </c>
      <c r="I434" s="1">
        <v>2.31872760444035E9</v>
      </c>
      <c r="J434" s="1">
        <v>1.27664089912787E11</v>
      </c>
      <c r="K434" s="1">
        <v>2.78381182831849E9</v>
      </c>
      <c r="L434" s="1">
        <v>2604752.35640357</v>
      </c>
      <c r="M434" s="1">
        <v>2.3235016724939E9</v>
      </c>
      <c r="N434" s="1">
        <v>18.157</v>
      </c>
      <c r="O434" s="1">
        <v>0.0620094931882069</v>
      </c>
      <c r="P434" s="1">
        <v>0.0810249586579707</v>
      </c>
      <c r="Q434" s="1">
        <v>423.273980801279</v>
      </c>
      <c r="R434" s="1">
        <v>7685.38566940883</v>
      </c>
      <c r="S434" s="1">
        <v>0.0293979046203327</v>
      </c>
      <c r="T434" s="1">
        <v>0.0244780844250853</v>
      </c>
    </row>
    <row r="435" ht="15.75" customHeight="1">
      <c r="A435" s="1" t="s">
        <v>174</v>
      </c>
      <c r="B435" s="1" t="s">
        <v>276</v>
      </c>
      <c r="C435" s="1" t="s">
        <v>277</v>
      </c>
      <c r="D435" s="1" t="s">
        <v>278</v>
      </c>
      <c r="E435" s="1" t="s">
        <v>4</v>
      </c>
      <c r="F435" s="1">
        <v>1.00228486706228</v>
      </c>
      <c r="G435" s="1">
        <v>0.0209804156874752</v>
      </c>
      <c r="H435" s="1">
        <v>599136.409288</v>
      </c>
      <c r="I435" s="1">
        <v>4.2819129765846E8</v>
      </c>
      <c r="J435" s="1">
        <v>2.71474903103355E10</v>
      </c>
      <c r="K435" s="1">
        <v>5.69565631582546E8</v>
      </c>
      <c r="L435" s="1">
        <v>600505.356335398</v>
      </c>
      <c r="M435" s="1">
        <v>4.29169657850837E8</v>
      </c>
      <c r="N435" s="1">
        <v>2.61515</v>
      </c>
      <c r="O435" s="1">
        <v>0.0266373282235534</v>
      </c>
      <c r="P435" s="1">
        <v>0.0384145204999231</v>
      </c>
      <c r="Q435" s="1">
        <v>423.273980801279</v>
      </c>
      <c r="R435" s="1">
        <v>1106.92495089246</v>
      </c>
      <c r="S435" s="1">
        <v>0.0228504703194076</v>
      </c>
      <c r="T435" s="1">
        <v>0.0171700039945297</v>
      </c>
    </row>
    <row r="436" ht="15.75" customHeight="1">
      <c r="A436" s="1" t="s">
        <v>174</v>
      </c>
      <c r="B436" s="1" t="s">
        <v>279</v>
      </c>
      <c r="C436" s="1" t="s">
        <v>280</v>
      </c>
      <c r="D436" s="1" t="s">
        <v>281</v>
      </c>
      <c r="E436" s="1" t="s">
        <v>282</v>
      </c>
      <c r="F436" s="1">
        <v>58776.6193298311</v>
      </c>
      <c r="G436" s="1">
        <v>1187.52649966579</v>
      </c>
      <c r="H436" s="1">
        <v>6.95349672</v>
      </c>
      <c r="I436" s="1">
        <v>571.33658503</v>
      </c>
      <c r="J436" s="1">
        <v>1736190.43441891</v>
      </c>
      <c r="K436" s="1">
        <v>2.06177214933872E9</v>
      </c>
      <c r="L436" s="1">
        <v>408703.029722669</v>
      </c>
      <c r="M436" s="1">
        <v>3.35812329675139E7</v>
      </c>
      <c r="N436" s="1">
        <v>0.0</v>
      </c>
      <c r="O436" s="1">
        <v>3.24308094699743E-4</v>
      </c>
      <c r="P436" s="1">
        <v>0.0251966408074106</v>
      </c>
      <c r="Q436" s="1">
        <v>423.273980801279</v>
      </c>
      <c r="R436" s="1">
        <v>0.0</v>
      </c>
      <c r="S436" s="1">
        <v>0.0</v>
      </c>
      <c r="T436" s="1">
        <v>0.0</v>
      </c>
    </row>
    <row r="437" ht="15.75" customHeight="1">
      <c r="A437" s="1" t="s">
        <v>174</v>
      </c>
      <c r="B437" s="1" t="s">
        <v>283</v>
      </c>
      <c r="C437" s="1" t="s">
        <v>284</v>
      </c>
      <c r="D437" s="1" t="s">
        <v>281</v>
      </c>
      <c r="E437" s="1" t="s">
        <v>282</v>
      </c>
      <c r="F437" s="1">
        <v>58776.6193298311</v>
      </c>
      <c r="G437" s="1">
        <v>1175.61045446874</v>
      </c>
      <c r="H437" s="1">
        <v>0.11125437</v>
      </c>
      <c r="I437" s="1">
        <v>2433.85717403</v>
      </c>
      <c r="J437" s="1">
        <v>692664.87743694</v>
      </c>
      <c r="K437" s="1">
        <v>8.1430407135818E8</v>
      </c>
      <c r="L437" s="1">
        <v>6539.15575427018</v>
      </c>
      <c r="M437" s="1">
        <v>1.43053896621139E8</v>
      </c>
      <c r="N437" s="1">
        <v>2.91324999999999</v>
      </c>
      <c r="O437" s="1">
        <v>0.00844794799726278</v>
      </c>
      <c r="P437" s="1">
        <v>0.0614687492547534</v>
      </c>
      <c r="Q437" s="1">
        <v>423.273980801279</v>
      </c>
      <c r="R437" s="1">
        <v>1233.10292456932</v>
      </c>
      <c r="S437" s="1">
        <v>0.0784254534186601</v>
      </c>
      <c r="T437" s="1">
        <v>0.0133534224769487</v>
      </c>
    </row>
    <row r="438" ht="15.75" customHeight="1">
      <c r="A438" s="1" t="s">
        <v>174</v>
      </c>
      <c r="B438" s="1" t="s">
        <v>285</v>
      </c>
      <c r="C438" s="1" t="s">
        <v>286</v>
      </c>
      <c r="D438" s="1" t="s">
        <v>287</v>
      </c>
      <c r="E438" s="1" t="s">
        <v>288</v>
      </c>
      <c r="F438" s="1">
        <v>1.53777899658539</v>
      </c>
      <c r="G438" s="1">
        <v>0.0314291640510081</v>
      </c>
      <c r="H438" s="1">
        <v>1489130.65064463</v>
      </c>
      <c r="I438" s="1">
        <v>1.87950925919491E7</v>
      </c>
      <c r="J438" s="1">
        <v>5.70229276725373E9</v>
      </c>
      <c r="K438" s="1">
        <v>1.79218294848894E8</v>
      </c>
      <c r="L438" s="1">
        <v>2289953.83773286</v>
      </c>
      <c r="M438" s="1">
        <v>2.89026986267771E7</v>
      </c>
      <c r="N438" s="1">
        <v>0.52845</v>
      </c>
      <c r="O438" s="1">
        <v>0.00823069993032321</v>
      </c>
      <c r="P438" s="1">
        <v>0.0701133673611642</v>
      </c>
      <c r="Q438" s="1">
        <v>423.273980801279</v>
      </c>
      <c r="R438" s="1">
        <v>223.679135154436</v>
      </c>
      <c r="S438" s="1">
        <v>0.0701380871407908</v>
      </c>
      <c r="T438" s="1">
        <v>0.0109930189624807</v>
      </c>
    </row>
    <row r="439" ht="15.75" customHeight="1">
      <c r="A439" s="1" t="s">
        <v>90</v>
      </c>
      <c r="B439" s="1" t="s">
        <v>254</v>
      </c>
      <c r="C439" s="1" t="s">
        <v>255</v>
      </c>
      <c r="D439" s="1" t="s">
        <v>256</v>
      </c>
      <c r="E439" s="1" t="s">
        <v>257</v>
      </c>
      <c r="F439" s="1">
        <v>0.212336296961955</v>
      </c>
      <c r="G439" s="1">
        <v>0.00434541726168777</v>
      </c>
      <c r="H439" s="1">
        <v>3144084.79433258</v>
      </c>
      <c r="I439" s="1">
        <v>616674.285924361</v>
      </c>
      <c r="J439" s="1">
        <v>1.79850804692935E9</v>
      </c>
      <c r="K439" s="1">
        <v>7815267.91241119</v>
      </c>
      <c r="L439" s="1">
        <v>667603.322562971</v>
      </c>
      <c r="M439" s="1">
        <v>130942.334304837</v>
      </c>
      <c r="N439" s="1">
        <v>0.00305678564480503</v>
      </c>
      <c r="O439" s="1">
        <v>3.09559027954042E-4</v>
      </c>
      <c r="P439" s="1">
        <v>0.0249358189039929</v>
      </c>
      <c r="Q439" s="1">
        <v>130.00990040039</v>
      </c>
      <c r="R439" s="1">
        <v>0.397412397226445</v>
      </c>
      <c r="S439" s="1">
        <v>0.0269423481056025</v>
      </c>
      <c r="T439" s="1">
        <v>4.45551708897262E-4</v>
      </c>
    </row>
    <row r="440" ht="15.75" customHeight="1">
      <c r="A440" s="1" t="s">
        <v>90</v>
      </c>
      <c r="B440" s="1" t="s">
        <v>258</v>
      </c>
      <c r="C440" s="1" t="s">
        <v>259</v>
      </c>
      <c r="D440" s="1" t="s">
        <v>260</v>
      </c>
      <c r="E440" s="1" t="s">
        <v>261</v>
      </c>
      <c r="F440" s="1">
        <v>130.00990040039</v>
      </c>
      <c r="G440" s="1">
        <v>2.61103459653961</v>
      </c>
      <c r="H440" s="1">
        <v>135.422852274795</v>
      </c>
      <c r="I440" s="1">
        <v>34739.2510897869</v>
      </c>
      <c r="J440" s="1">
        <v>6537968.28434839</v>
      </c>
      <c r="K440" s="1">
        <v>1.70708613815123E7</v>
      </c>
      <c r="L440" s="1">
        <v>17606.3115361829</v>
      </c>
      <c r="M440" s="1">
        <v>4516446.57416735</v>
      </c>
      <c r="N440" s="1">
        <v>0.124190763889105</v>
      </c>
      <c r="O440" s="1">
        <v>0.0159054681689094</v>
      </c>
      <c r="P440" s="1">
        <v>0.0827668867947275</v>
      </c>
      <c r="Q440" s="1">
        <v>130.00990040039</v>
      </c>
      <c r="R440" s="1">
        <v>16.146028843871</v>
      </c>
      <c r="S440" s="1">
        <v>0.0318106148504329</v>
      </c>
      <c r="T440" s="1">
        <v>0.00831974168859761</v>
      </c>
    </row>
    <row r="441" ht="15.75" customHeight="1">
      <c r="A441" s="1" t="s">
        <v>90</v>
      </c>
      <c r="B441" s="1" t="s">
        <v>262</v>
      </c>
      <c r="C441" s="1" t="s">
        <v>263</v>
      </c>
      <c r="D441" s="1" t="s">
        <v>264</v>
      </c>
      <c r="E441" s="1" t="s">
        <v>2</v>
      </c>
      <c r="F441" s="1">
        <v>1.00194343146497</v>
      </c>
      <c r="G441" s="1">
        <v>0.020897114233253</v>
      </c>
      <c r="H441" s="1">
        <v>1516660.86651363</v>
      </c>
      <c r="I441" s="1">
        <v>1.06837434721969E9</v>
      </c>
      <c r="J441" s="1">
        <v>6.24886354363388E10</v>
      </c>
      <c r="K441" s="1">
        <v>1.30583215299327E9</v>
      </c>
      <c r="L441" s="1">
        <v>1519608.3929633</v>
      </c>
      <c r="M441" s="1">
        <v>1.07045065954245E9</v>
      </c>
      <c r="N441" s="1">
        <v>28.4313229166721</v>
      </c>
      <c r="O441" s="1">
        <v>0.0437666835373191</v>
      </c>
      <c r="P441" s="1">
        <v>0.0634069712696505</v>
      </c>
      <c r="Q441" s="1">
        <v>130.00990040039</v>
      </c>
      <c r="R441" s="1">
        <v>3696.35346064788</v>
      </c>
      <c r="S441" s="1">
        <v>0.0307098517565913</v>
      </c>
      <c r="T441" s="1">
        <v>0.0251056183633817</v>
      </c>
    </row>
    <row r="442" ht="15.75" customHeight="1">
      <c r="A442" s="1" t="s">
        <v>90</v>
      </c>
      <c r="B442" s="1" t="s">
        <v>265</v>
      </c>
      <c r="C442" s="1" t="s">
        <v>266</v>
      </c>
      <c r="D442" s="1" t="s">
        <v>267</v>
      </c>
      <c r="E442" s="1" t="s">
        <v>268</v>
      </c>
      <c r="F442" s="1">
        <v>638.776272624299</v>
      </c>
      <c r="G442" s="1">
        <v>12.7948491868855</v>
      </c>
      <c r="H442" s="1">
        <v>109.382180256534</v>
      </c>
      <c r="I442" s="1">
        <v>31852.6548429043</v>
      </c>
      <c r="J442" s="1">
        <v>5.66987456605781E7</v>
      </c>
      <c r="K442" s="1">
        <v>7.25451899812676E8</v>
      </c>
      <c r="L442" s="1">
        <v>69870.7413957882</v>
      </c>
      <c r="M442" s="1">
        <v>2.03467201337387E7</v>
      </c>
      <c r="N442" s="1">
        <v>0.47569769929698</v>
      </c>
      <c r="O442" s="1">
        <v>5.11745436099442E-4</v>
      </c>
      <c r="P442" s="1">
        <v>0.0230654015648319</v>
      </c>
      <c r="Q442" s="1">
        <v>130.00990040039</v>
      </c>
      <c r="R442" s="1">
        <v>61.8454105062953</v>
      </c>
      <c r="S442" s="1">
        <v>0.0269833496221354</v>
      </c>
      <c r="T442" s="1">
        <v>7.47075838648081E-4</v>
      </c>
    </row>
    <row r="443" ht="15.75" customHeight="1">
      <c r="A443" s="1" t="s">
        <v>90</v>
      </c>
      <c r="B443" s="1" t="s">
        <v>269</v>
      </c>
      <c r="C443" s="1" t="s">
        <v>270</v>
      </c>
      <c r="D443" s="1" t="s">
        <v>271</v>
      </c>
      <c r="E443" s="1" t="s">
        <v>272</v>
      </c>
      <c r="F443" s="1">
        <v>3.42395617485979</v>
      </c>
      <c r="G443" s="1">
        <v>0.0689504625200445</v>
      </c>
      <c r="H443" s="1">
        <v>23532.7144865553</v>
      </c>
      <c r="I443" s="1">
        <v>2387497.93024548</v>
      </c>
      <c r="J443" s="1">
        <v>7.17244249219461E8</v>
      </c>
      <c r="K443" s="1">
        <v>4.94543227235239E7</v>
      </c>
      <c r="L443" s="1">
        <v>80574.9830774538</v>
      </c>
      <c r="M443" s="1">
        <v>8174688.28072901</v>
      </c>
      <c r="N443" s="1">
        <v>0.182548966840874</v>
      </c>
      <c r="O443" s="1">
        <v>0.00969838965652658</v>
      </c>
      <c r="P443" s="1">
        <v>0.0809558780728487</v>
      </c>
      <c r="Q443" s="1">
        <v>130.00990040039</v>
      </c>
      <c r="R443" s="1">
        <v>23.7331729971762</v>
      </c>
      <c r="S443" s="1">
        <v>0.0257577357911535</v>
      </c>
      <c r="T443" s="1">
        <v>0.00421275631438056</v>
      </c>
    </row>
    <row r="444" ht="15.75" customHeight="1">
      <c r="A444" s="1" t="s">
        <v>90</v>
      </c>
      <c r="B444" s="1" t="s">
        <v>273</v>
      </c>
      <c r="C444" s="1" t="s">
        <v>274</v>
      </c>
      <c r="D444" s="1" t="s">
        <v>275</v>
      </c>
      <c r="E444" s="1" t="s">
        <v>3</v>
      </c>
      <c r="F444" s="1">
        <v>0.999776103176229</v>
      </c>
      <c r="G444" s="1">
        <v>0.0213506675239035</v>
      </c>
      <c r="H444" s="1">
        <v>415656.723838</v>
      </c>
      <c r="I444" s="1">
        <v>7.35451032165161E8</v>
      </c>
      <c r="J444" s="1">
        <v>4.1608322554859E10</v>
      </c>
      <c r="K444" s="1">
        <v>8.88365461096131E8</v>
      </c>
      <c r="L444" s="1">
        <v>415563.659617753</v>
      </c>
      <c r="M444" s="1">
        <v>7.3528636701502E8</v>
      </c>
      <c r="N444" s="1">
        <v>19.6279596699029</v>
      </c>
      <c r="O444" s="1">
        <v>0.0550925992685151</v>
      </c>
      <c r="P444" s="1">
        <v>0.0725664494960782</v>
      </c>
      <c r="Q444" s="1">
        <v>130.00990040039</v>
      </c>
      <c r="R444" s="1">
        <v>2551.82908174696</v>
      </c>
      <c r="S444" s="1">
        <v>0.0308673397885099</v>
      </c>
      <c r="T444" s="1">
        <v>0.0254814664943145</v>
      </c>
    </row>
    <row r="445" ht="15.75" customHeight="1">
      <c r="A445" s="1" t="s">
        <v>90</v>
      </c>
      <c r="B445" s="1" t="s">
        <v>276</v>
      </c>
      <c r="C445" s="1" t="s">
        <v>277</v>
      </c>
      <c r="D445" s="1" t="s">
        <v>278</v>
      </c>
      <c r="E445" s="1" t="s">
        <v>4</v>
      </c>
      <c r="F445" s="1">
        <v>0.998617457296573</v>
      </c>
      <c r="G445" s="1">
        <v>0.020432509657804</v>
      </c>
      <c r="H445" s="1">
        <v>165023.340118</v>
      </c>
      <c r="I445" s="1">
        <v>7.7493295162834E7</v>
      </c>
      <c r="J445" s="1">
        <v>5.11030088759557E9</v>
      </c>
      <c r="K445" s="1">
        <v>1.04416272240081E8</v>
      </c>
      <c r="L445" s="1">
        <v>164795.188303224</v>
      </c>
      <c r="M445" s="1">
        <v>7.73861573730421E7</v>
      </c>
      <c r="N445" s="1">
        <v>1.66327614121544</v>
      </c>
      <c r="O445" s="1">
        <v>0.0257300200242658</v>
      </c>
      <c r="P445" s="1">
        <v>0.0377508733652074</v>
      </c>
      <c r="Q445" s="1">
        <v>130.00990040039</v>
      </c>
      <c r="R445" s="1">
        <v>216.242365457765</v>
      </c>
      <c r="S445" s="1">
        <v>0.024779532489294</v>
      </c>
      <c r="T445" s="1">
        <v>0.0183067469499926</v>
      </c>
    </row>
    <row r="446" ht="15.75" customHeight="1">
      <c r="A446" s="1" t="s">
        <v>90</v>
      </c>
      <c r="B446" s="1" t="s">
        <v>279</v>
      </c>
      <c r="C446" s="1" t="s">
        <v>280</v>
      </c>
      <c r="D446" s="1" t="s">
        <v>281</v>
      </c>
      <c r="E446" s="1" t="s">
        <v>282</v>
      </c>
      <c r="F446" s="1">
        <v>26252.7439637415</v>
      </c>
      <c r="G446" s="1">
        <v>530.088385292474</v>
      </c>
      <c r="H446" s="1">
        <v>1.4847431</v>
      </c>
      <c r="I446" s="1">
        <v>541.80797998</v>
      </c>
      <c r="J446" s="1">
        <v>1537685.94440384</v>
      </c>
      <c r="K446" s="1">
        <v>8.15109459355965E8</v>
      </c>
      <c r="L446" s="1">
        <v>38978.5804562318</v>
      </c>
      <c r="M446" s="1">
        <v>1.42239461759269E7</v>
      </c>
      <c r="N446" s="1">
        <v>0.32375479880649</v>
      </c>
      <c r="O446" s="1">
        <v>3.52188335161374E-4</v>
      </c>
      <c r="P446" s="1">
        <v>0.025553045760212</v>
      </c>
      <c r="Q446" s="1">
        <v>130.00990040039</v>
      </c>
      <c r="R446" s="1">
        <v>42.0913291469802</v>
      </c>
      <c r="S446" s="1">
        <v>0.0262604509568564</v>
      </c>
      <c r="T446" s="1">
        <v>4.52458525105559E-4</v>
      </c>
    </row>
    <row r="447" ht="15.75" customHeight="1">
      <c r="A447" s="1" t="s">
        <v>90</v>
      </c>
      <c r="B447" s="1" t="s">
        <v>285</v>
      </c>
      <c r="C447" s="1" t="s">
        <v>286</v>
      </c>
      <c r="D447" s="1" t="s">
        <v>287</v>
      </c>
      <c r="E447" s="1" t="s">
        <v>288</v>
      </c>
      <c r="F447" s="1">
        <v>0.36394752088948</v>
      </c>
      <c r="G447" s="1">
        <v>0.0074069724677699</v>
      </c>
      <c r="H447" s="1">
        <v>1303223.59626261</v>
      </c>
      <c r="I447" s="1">
        <v>4.3568644809265E7</v>
      </c>
      <c r="J447" s="1">
        <v>6.89187339634565E9</v>
      </c>
      <c r="K447" s="1">
        <v>5.10479164980881E7</v>
      </c>
      <c r="L447" s="1">
        <v>474304.997024451</v>
      </c>
      <c r="M447" s="1">
        <v>1.58567002668463E7</v>
      </c>
      <c r="N447" s="1">
        <v>0.384192257731163</v>
      </c>
      <c r="O447" s="1">
        <v>0.0265132830813743</v>
      </c>
      <c r="P447" s="1">
        <v>0.11886132530571</v>
      </c>
      <c r="Q447" s="1">
        <v>130.00990040039</v>
      </c>
      <c r="R447" s="1">
        <v>49.9487971622296</v>
      </c>
      <c r="S447" s="1">
        <v>0.0279772769831205</v>
      </c>
      <c r="T447" s="1">
        <v>0.00860812531297106</v>
      </c>
    </row>
    <row r="448" ht="15.75" customHeight="1">
      <c r="A448" s="1" t="s">
        <v>44</v>
      </c>
      <c r="B448" s="1" t="s">
        <v>254</v>
      </c>
      <c r="C448" s="1" t="s">
        <v>255</v>
      </c>
      <c r="D448" s="1" t="s">
        <v>256</v>
      </c>
      <c r="E448" s="1" t="s">
        <v>257</v>
      </c>
      <c r="F448" s="1">
        <v>0.199805866960265</v>
      </c>
      <c r="G448" s="1">
        <v>0.00408886861342772</v>
      </c>
      <c r="H448" s="1">
        <v>3143199.37629739</v>
      </c>
      <c r="I448" s="1">
        <v>567937.782545624</v>
      </c>
      <c r="J448" s="1">
        <v>2.14511195476696E9</v>
      </c>
      <c r="K448" s="1">
        <v>8771080.94413524</v>
      </c>
      <c r="L448" s="1">
        <v>628029.676410064</v>
      </c>
      <c r="M448" s="1">
        <v>113477.301021019</v>
      </c>
      <c r="N448" s="1">
        <v>0.00388609929843198</v>
      </c>
      <c r="O448" s="1">
        <v>1.5281811798129E-4</v>
      </c>
      <c r="P448" s="1">
        <v>0.0239023841507401</v>
      </c>
      <c r="Q448" s="1">
        <v>100.424876135059</v>
      </c>
      <c r="R448" s="1">
        <v>0.390261040693573</v>
      </c>
      <c r="S448" s="1">
        <v>0.0305837297505822</v>
      </c>
      <c r="T448" s="1">
        <v>3.89843765660868E-4</v>
      </c>
    </row>
    <row r="449" ht="15.75" customHeight="1">
      <c r="A449" s="1" t="s">
        <v>44</v>
      </c>
      <c r="B449" s="1" t="s">
        <v>258</v>
      </c>
      <c r="C449" s="1" t="s">
        <v>259</v>
      </c>
      <c r="D449" s="1" t="s">
        <v>260</v>
      </c>
      <c r="E449" s="1" t="s">
        <v>261</v>
      </c>
      <c r="F449" s="1">
        <v>100.424876135059</v>
      </c>
      <c r="G449" s="1">
        <v>2.01034715024861</v>
      </c>
      <c r="H449" s="1">
        <v>25.8848538224339</v>
      </c>
      <c r="I449" s="1">
        <v>31355.8202051951</v>
      </c>
      <c r="J449" s="1">
        <v>5613772.7111656</v>
      </c>
      <c r="K449" s="1">
        <v>1.12856319720351E7</v>
      </c>
      <c r="L449" s="1">
        <v>2599.48323889205</v>
      </c>
      <c r="M449" s="1">
        <v>3148904.36021991</v>
      </c>
      <c r="N449" s="1">
        <v>0.105839763733236</v>
      </c>
      <c r="O449" s="1">
        <v>0.0186735041531314</v>
      </c>
      <c r="P449" s="1">
        <v>0.0863425171469176</v>
      </c>
      <c r="Q449" s="1">
        <v>100.424876135059</v>
      </c>
      <c r="R449" s="1">
        <v>10.6289451630742</v>
      </c>
      <c r="S449" s="1">
        <v>0.0300091414911545</v>
      </c>
      <c r="T449" s="1">
        <v>0.00828430760693499</v>
      </c>
    </row>
    <row r="450" ht="15.75" customHeight="1">
      <c r="A450" s="1" t="s">
        <v>44</v>
      </c>
      <c r="B450" s="1" t="s">
        <v>262</v>
      </c>
      <c r="C450" s="1" t="s">
        <v>263</v>
      </c>
      <c r="D450" s="1" t="s">
        <v>264</v>
      </c>
      <c r="E450" s="1" t="s">
        <v>2</v>
      </c>
      <c r="F450" s="1">
        <v>1.00721893356836</v>
      </c>
      <c r="G450" s="1">
        <v>0.0209109701161861</v>
      </c>
      <c r="H450" s="1">
        <v>882306.228649947</v>
      </c>
      <c r="I450" s="1">
        <v>1.20883656399402E9</v>
      </c>
      <c r="J450" s="1">
        <v>7.43382314561553E10</v>
      </c>
      <c r="K450" s="1">
        <v>1.55448453646979E9</v>
      </c>
      <c r="L450" s="1">
        <v>888675.53870153</v>
      </c>
      <c r="M450" s="1">
        <v>1.21756307484451E9</v>
      </c>
      <c r="N450" s="1">
        <v>42.1777549938029</v>
      </c>
      <c r="O450" s="1">
        <v>0.0295655985740923</v>
      </c>
      <c r="P450" s="1">
        <v>0.0399357385049283</v>
      </c>
      <c r="Q450" s="1">
        <v>100.424876135059</v>
      </c>
      <c r="R450" s="1">
        <v>4235.69582090754</v>
      </c>
      <c r="S450" s="1">
        <v>0.0309423479889348</v>
      </c>
      <c r="T450" s="1">
        <v>0.0241558091651652</v>
      </c>
    </row>
    <row r="451" ht="15.75" customHeight="1">
      <c r="A451" s="1" t="s">
        <v>44</v>
      </c>
      <c r="B451" s="1" t="s">
        <v>265</v>
      </c>
      <c r="C451" s="1" t="s">
        <v>266</v>
      </c>
      <c r="D451" s="1" t="s">
        <v>267</v>
      </c>
      <c r="E451" s="1" t="s">
        <v>268</v>
      </c>
      <c r="F451" s="1">
        <v>449.611063497903</v>
      </c>
      <c r="G451" s="1">
        <v>9.00504807585386</v>
      </c>
      <c r="H451" s="1">
        <v>95.1730983967064</v>
      </c>
      <c r="I451" s="1">
        <v>53178.485921069</v>
      </c>
      <c r="J451" s="1">
        <v>5.71814432573719E7</v>
      </c>
      <c r="K451" s="1">
        <v>5.14921645579344E8</v>
      </c>
      <c r="L451" s="1">
        <v>42790.8779865337</v>
      </c>
      <c r="M451" s="1">
        <v>2.39096356101801E7</v>
      </c>
      <c r="N451" s="1">
        <v>0.83864702235822</v>
      </c>
      <c r="O451" s="1">
        <v>0.00102916919634243</v>
      </c>
      <c r="P451" s="1">
        <v>0.0249436240973832</v>
      </c>
      <c r="Q451" s="1">
        <v>100.424876135059</v>
      </c>
      <c r="R451" s="1">
        <v>84.2210233413607</v>
      </c>
      <c r="S451" s="1">
        <v>0.0313365175854454</v>
      </c>
      <c r="T451" s="1">
        <v>0.00143381719041313</v>
      </c>
    </row>
    <row r="452" ht="15.75" customHeight="1">
      <c r="A452" s="1" t="s">
        <v>44</v>
      </c>
      <c r="B452" s="1" t="s">
        <v>269</v>
      </c>
      <c r="C452" s="1" t="s">
        <v>270</v>
      </c>
      <c r="D452" s="1" t="s">
        <v>271</v>
      </c>
      <c r="E452" s="1" t="s">
        <v>272</v>
      </c>
      <c r="F452" s="1">
        <v>2.89478735649362</v>
      </c>
      <c r="G452" s="1">
        <v>0.0581848180803696</v>
      </c>
      <c r="H452" s="1">
        <v>15464.5893792881</v>
      </c>
      <c r="I452" s="1">
        <v>4595310.01934761</v>
      </c>
      <c r="J452" s="1">
        <v>8.63742354184798E8</v>
      </c>
      <c r="K452" s="1">
        <v>5.02566917465527E7</v>
      </c>
      <c r="L452" s="1">
        <v>44766.6978085289</v>
      </c>
      <c r="M452" s="1">
        <v>1.33024453431759E7</v>
      </c>
      <c r="N452" s="1">
        <v>0.490828996465837</v>
      </c>
      <c r="O452" s="1">
        <v>0.0241419226185422</v>
      </c>
      <c r="P452" s="1">
        <v>0.119220299786061</v>
      </c>
      <c r="Q452" s="1">
        <v>100.424876135059</v>
      </c>
      <c r="R452" s="1">
        <v>49.2914411735772</v>
      </c>
      <c r="S452" s="1">
        <v>0.0329907438698708</v>
      </c>
      <c r="T452" s="1">
        <v>0.00862866489809088</v>
      </c>
    </row>
    <row r="453" ht="15.75" customHeight="1">
      <c r="A453" s="1" t="s">
        <v>44</v>
      </c>
      <c r="B453" s="1" t="s">
        <v>273</v>
      </c>
      <c r="C453" s="1" t="s">
        <v>274</v>
      </c>
      <c r="D453" s="1" t="s">
        <v>275</v>
      </c>
      <c r="E453" s="1" t="s">
        <v>3</v>
      </c>
      <c r="F453" s="1">
        <v>1.00019198112091</v>
      </c>
      <c r="G453" s="1">
        <v>0.0212437973734511</v>
      </c>
      <c r="H453" s="1">
        <v>208429.216519</v>
      </c>
      <c r="I453" s="1">
        <v>2.34314712107759E8</v>
      </c>
      <c r="J453" s="1">
        <v>1.57562274140527E10</v>
      </c>
      <c r="K453" s="1">
        <v>3.34722102554152E8</v>
      </c>
      <c r="L453" s="1">
        <v>208469.230993619</v>
      </c>
      <c r="M453" s="1">
        <v>2.34359696108837E8</v>
      </c>
      <c r="N453" s="1">
        <v>8.21018076993457</v>
      </c>
      <c r="O453" s="1">
        <v>0.0235812596269773</v>
      </c>
      <c r="P453" s="1">
        <v>0.0356438560062826</v>
      </c>
      <c r="Q453" s="1">
        <v>100.424876135059</v>
      </c>
      <c r="R453" s="1">
        <v>824.506386867126</v>
      </c>
      <c r="S453" s="1">
        <v>0.0312972358296868</v>
      </c>
      <c r="T453" s="1">
        <v>0.0218119663833711</v>
      </c>
    </row>
    <row r="454" ht="15.75" customHeight="1">
      <c r="A454" s="1" t="s">
        <v>44</v>
      </c>
      <c r="B454" s="1" t="s">
        <v>276</v>
      </c>
      <c r="C454" s="1" t="s">
        <v>277</v>
      </c>
      <c r="D454" s="1" t="s">
        <v>278</v>
      </c>
      <c r="E454" s="1" t="s">
        <v>4</v>
      </c>
      <c r="F454" s="1">
        <v>1.00091510003777</v>
      </c>
      <c r="G454" s="1">
        <v>0.0203684192480606</v>
      </c>
      <c r="H454" s="1">
        <v>107766.666204</v>
      </c>
      <c r="I454" s="1">
        <v>2.9331493781707E7</v>
      </c>
      <c r="J454" s="1">
        <v>1.84627891388011E9</v>
      </c>
      <c r="K454" s="1">
        <v>3.76057829667642E7</v>
      </c>
      <c r="L454" s="1">
        <v>107865.283484314</v>
      </c>
      <c r="M454" s="1">
        <v>2.93583350327745E7</v>
      </c>
      <c r="N454" s="1">
        <v>1.08462478371815</v>
      </c>
      <c r="O454" s="1">
        <v>0.0246340511694502</v>
      </c>
      <c r="P454" s="1">
        <v>0.0397685817853548</v>
      </c>
      <c r="Q454" s="1">
        <v>100.424876135059</v>
      </c>
      <c r="R454" s="1">
        <v>108.923309557911</v>
      </c>
      <c r="S454" s="1">
        <v>0.0330331832309465</v>
      </c>
      <c r="T454" s="1">
        <v>0.0256966387972477</v>
      </c>
    </row>
    <row r="455" ht="15.75" customHeight="1">
      <c r="A455" s="1" t="s">
        <v>44</v>
      </c>
      <c r="B455" s="1" t="s">
        <v>279</v>
      </c>
      <c r="C455" s="1" t="s">
        <v>280</v>
      </c>
      <c r="D455" s="1" t="s">
        <v>281</v>
      </c>
      <c r="E455" s="1" t="s">
        <v>282</v>
      </c>
      <c r="F455" s="1">
        <v>15289.5683370206</v>
      </c>
      <c r="G455" s="1">
        <v>308.706769934519</v>
      </c>
      <c r="H455" s="1">
        <v>1.22851995</v>
      </c>
      <c r="I455" s="1">
        <v>68.22534233</v>
      </c>
      <c r="J455" s="1">
        <v>1172033.74672058</v>
      </c>
      <c r="K455" s="1">
        <v>3.61814752204363E8</v>
      </c>
      <c r="L455" s="1">
        <v>18783.5397289181</v>
      </c>
      <c r="M455" s="1">
        <v>1043136.03387115</v>
      </c>
      <c r="N455" s="1">
        <v>0.0385451062989039</v>
      </c>
      <c r="O455" s="1">
        <v>5.42294890539807E-5</v>
      </c>
      <c r="P455" s="1">
        <v>0.0210848481461325</v>
      </c>
      <c r="Q455" s="1">
        <v>100.424876135059</v>
      </c>
      <c r="R455" s="1">
        <v>3.87088752568012</v>
      </c>
      <c r="S455" s="1">
        <v>0.0330393832242408</v>
      </c>
      <c r="T455" s="1">
        <v>9.37235399625091E-5</v>
      </c>
    </row>
    <row r="456" ht="15.75" customHeight="1">
      <c r="A456" s="1" t="s">
        <v>44</v>
      </c>
      <c r="B456" s="1" t="s">
        <v>285</v>
      </c>
      <c r="C456" s="1" t="s">
        <v>286</v>
      </c>
      <c r="D456" s="1" t="s">
        <v>287</v>
      </c>
      <c r="E456" s="1" t="s">
        <v>288</v>
      </c>
      <c r="F456" s="1">
        <v>0.373689097777126</v>
      </c>
      <c r="G456" s="1">
        <v>0.00758392502047486</v>
      </c>
      <c r="H456" s="1">
        <v>1016741.43755281</v>
      </c>
      <c r="I456" s="1">
        <v>4.21545606936331E7</v>
      </c>
      <c r="J456" s="1">
        <v>6.98911993377321E9</v>
      </c>
      <c r="K456" s="1">
        <v>5.30049615368423E7</v>
      </c>
      <c r="L456" s="1">
        <v>379945.19047173</v>
      </c>
      <c r="M456" s="1">
        <v>1.57526997527948E7</v>
      </c>
      <c r="N456" s="1">
        <v>0.553692464389692</v>
      </c>
      <c r="O456" s="1">
        <v>0.0162565503774001</v>
      </c>
      <c r="P456" s="1">
        <v>0.114612937995807</v>
      </c>
      <c r="Q456" s="1">
        <v>100.424876135059</v>
      </c>
      <c r="R456" s="1">
        <v>55.6044971532506</v>
      </c>
      <c r="S456" s="1">
        <v>0.0314030726422822</v>
      </c>
      <c r="T456" s="1">
        <v>0.00923185631409917</v>
      </c>
    </row>
    <row r="457" ht="15.75" customHeight="1">
      <c r="A457" s="1" t="s">
        <v>94</v>
      </c>
      <c r="B457" s="1" t="s">
        <v>254</v>
      </c>
      <c r="C457" s="1" t="s">
        <v>255</v>
      </c>
      <c r="D457" s="1" t="s">
        <v>256</v>
      </c>
      <c r="E457" s="1" t="s">
        <v>257</v>
      </c>
      <c r="F457" s="1">
        <v>0.2021292977355</v>
      </c>
      <c r="G457" s="1">
        <v>0.00413655075207769</v>
      </c>
      <c r="H457" s="1">
        <v>3144137.92376261</v>
      </c>
      <c r="I457" s="1">
        <v>712652.192672723</v>
      </c>
      <c r="J457" s="1">
        <v>2.2018914079532E9</v>
      </c>
      <c r="K457" s="1">
        <v>9108235.55956225</v>
      </c>
      <c r="L457" s="1">
        <v>635522.39051369</v>
      </c>
      <c r="M457" s="1">
        <v>144047.887234601</v>
      </c>
      <c r="N457" s="1">
        <v>0.00313031657096873</v>
      </c>
      <c r="O457" s="1">
        <v>2.89874806174594E-4</v>
      </c>
      <c r="P457" s="1">
        <v>0.0247352270985194</v>
      </c>
      <c r="Q457" s="1">
        <v>154.461519342658</v>
      </c>
      <c r="R457" s="1">
        <v>0.483513453575332</v>
      </c>
      <c r="S457" s="1">
        <v>0.0298393018927771</v>
      </c>
      <c r="T457" s="1">
        <v>4.6513510856716E-4</v>
      </c>
    </row>
    <row r="458" ht="15.75" customHeight="1">
      <c r="A458" s="1" t="s">
        <v>94</v>
      </c>
      <c r="B458" s="1" t="s">
        <v>258</v>
      </c>
      <c r="C458" s="1" t="s">
        <v>259</v>
      </c>
      <c r="D458" s="1" t="s">
        <v>260</v>
      </c>
      <c r="E458" s="1" t="s">
        <v>261</v>
      </c>
      <c r="F458" s="1">
        <v>154.461519342658</v>
      </c>
      <c r="G458" s="1">
        <v>3.10412467286111</v>
      </c>
      <c r="H458" s="1">
        <v>157.633369066135</v>
      </c>
      <c r="I458" s="1">
        <v>82394.4702891342</v>
      </c>
      <c r="J458" s="1">
        <v>5295447.57191459</v>
      </c>
      <c r="K458" s="1">
        <v>1.64377294618225E7</v>
      </c>
      <c r="L458" s="1">
        <v>24348.2896850574</v>
      </c>
      <c r="M458" s="1">
        <v>1.27267750662932E7</v>
      </c>
      <c r="N458" s="1">
        <v>0.127178170580596</v>
      </c>
      <c r="O458" s="1">
        <v>0.118389410202432</v>
      </c>
      <c r="P458" s="1">
        <v>0.213414631645824</v>
      </c>
      <c r="Q458" s="1">
        <v>154.461519342658</v>
      </c>
      <c r="R458" s="1">
        <v>19.6441334550987</v>
      </c>
      <c r="S458" s="1">
        <v>0.0136128775364463</v>
      </c>
      <c r="T458" s="1">
        <v>0.0105235952935527</v>
      </c>
    </row>
    <row r="459" ht="15.75" customHeight="1">
      <c r="A459" s="1" t="s">
        <v>94</v>
      </c>
      <c r="B459" s="1" t="s">
        <v>262</v>
      </c>
      <c r="C459" s="1" t="s">
        <v>263</v>
      </c>
      <c r="D459" s="1" t="s">
        <v>264</v>
      </c>
      <c r="E459" s="1" t="s">
        <v>2</v>
      </c>
      <c r="F459" s="1">
        <v>1.00323787223652</v>
      </c>
      <c r="G459" s="1">
        <v>0.0209393132425507</v>
      </c>
      <c r="H459" s="1">
        <v>1669519.74819211</v>
      </c>
      <c r="I459" s="1">
        <v>1.01046374609805E9</v>
      </c>
      <c r="J459" s="1">
        <v>5.62683864992342E10</v>
      </c>
      <c r="K459" s="1">
        <v>1.17822137056037E9</v>
      </c>
      <c r="L459" s="1">
        <v>1674925.43983311</v>
      </c>
      <c r="M459" s="1">
        <v>1.01373549860756E9</v>
      </c>
      <c r="N459" s="1">
        <v>29.115237900922</v>
      </c>
      <c r="O459" s="1">
        <v>0.0785803599794434</v>
      </c>
      <c r="P459" s="1">
        <v>0.109224856387815</v>
      </c>
      <c r="Q459" s="1">
        <v>154.461519342658</v>
      </c>
      <c r="R459" s="1">
        <v>4497.18388219937</v>
      </c>
      <c r="S459" s="1">
        <v>0.0396243847650403</v>
      </c>
      <c r="T459" s="1">
        <v>0.0339999638297465</v>
      </c>
    </row>
    <row r="460" ht="15.75" customHeight="1">
      <c r="A460" s="1" t="s">
        <v>94</v>
      </c>
      <c r="B460" s="1" t="s">
        <v>265</v>
      </c>
      <c r="C460" s="1" t="s">
        <v>266</v>
      </c>
      <c r="D460" s="1" t="s">
        <v>267</v>
      </c>
      <c r="E460" s="1" t="s">
        <v>268</v>
      </c>
      <c r="F460" s="1">
        <v>746.019005351953</v>
      </c>
      <c r="G460" s="1">
        <v>14.9430466321045</v>
      </c>
      <c r="H460" s="1">
        <v>111.235458175601</v>
      </c>
      <c r="I460" s="1">
        <v>38349.3092572567</v>
      </c>
      <c r="J460" s="1">
        <v>5.58537197613304E7</v>
      </c>
      <c r="K460" s="1">
        <v>8.34624738970057E8</v>
      </c>
      <c r="L460" s="1">
        <v>82983.7658680312</v>
      </c>
      <c r="M460" s="1">
        <v>2.86093135480331E7</v>
      </c>
      <c r="N460" s="1">
        <v>0.487140599280069</v>
      </c>
      <c r="O460" s="1">
        <v>6.42286933965285E-4</v>
      </c>
      <c r="P460" s="1">
        <v>0.0237015728988438</v>
      </c>
      <c r="Q460" s="1">
        <v>154.461519342658</v>
      </c>
      <c r="R460" s="1">
        <v>75.2444770982929</v>
      </c>
      <c r="S460" s="1">
        <v>0.023306120167537</v>
      </c>
      <c r="T460" s="1">
        <v>7.90057160707569E-4</v>
      </c>
    </row>
    <row r="461" ht="15.75" customHeight="1">
      <c r="A461" s="1" t="s">
        <v>94</v>
      </c>
      <c r="B461" s="1" t="s">
        <v>269</v>
      </c>
      <c r="C461" s="1" t="s">
        <v>270</v>
      </c>
      <c r="D461" s="1" t="s">
        <v>271</v>
      </c>
      <c r="E461" s="1" t="s">
        <v>272</v>
      </c>
      <c r="F461" s="1">
        <v>4.11747972173149</v>
      </c>
      <c r="G461" s="1">
        <v>0.0829264548560096</v>
      </c>
      <c r="H461" s="1">
        <v>24115.9410356106</v>
      </c>
      <c r="I461" s="1">
        <v>2444642.84063217</v>
      </c>
      <c r="J461" s="1">
        <v>7.07956110796752E8</v>
      </c>
      <c r="K461" s="1">
        <v>5.8708290462023E7</v>
      </c>
      <c r="L461" s="1">
        <v>99296.8981845993</v>
      </c>
      <c r="M461" s="1">
        <v>1.0065767323179E7</v>
      </c>
      <c r="N461" s="1">
        <v>0.186940179101651</v>
      </c>
      <c r="O461" s="1">
        <v>0.0103381822263131</v>
      </c>
      <c r="P461" s="1">
        <v>0.083275908154254</v>
      </c>
      <c r="Q461" s="1">
        <v>154.461519342658</v>
      </c>
      <c r="R461" s="1">
        <v>28.8750640902298</v>
      </c>
      <c r="S461" s="1">
        <v>0.0254468025545266</v>
      </c>
      <c r="T461" s="1">
        <v>0.00431778465059218</v>
      </c>
    </row>
    <row r="462" ht="15.75" customHeight="1">
      <c r="A462" s="1" t="s">
        <v>94</v>
      </c>
      <c r="B462" s="1" t="s">
        <v>273</v>
      </c>
      <c r="C462" s="1" t="s">
        <v>274</v>
      </c>
      <c r="D462" s="1" t="s">
        <v>275</v>
      </c>
      <c r="E462" s="1" t="s">
        <v>3</v>
      </c>
      <c r="F462" s="1">
        <v>1.00009884558663</v>
      </c>
      <c r="G462" s="1">
        <v>0.0213741393199566</v>
      </c>
      <c r="H462" s="1">
        <v>470415.919455</v>
      </c>
      <c r="I462" s="1">
        <v>6.42772001041298E8</v>
      </c>
      <c r="J462" s="1">
        <v>3.43326649314622E10</v>
      </c>
      <c r="K462" s="1">
        <v>7.33831163470462E8</v>
      </c>
      <c r="L462" s="1">
        <v>470462.417992519</v>
      </c>
      <c r="M462" s="1">
        <v>6.42835536216811E8</v>
      </c>
      <c r="N462" s="1">
        <v>20.1001099025123</v>
      </c>
      <c r="O462" s="1">
        <v>0.106290548482323</v>
      </c>
      <c r="P462" s="1">
        <v>0.132517800914093</v>
      </c>
      <c r="Q462" s="1">
        <v>154.461519342658</v>
      </c>
      <c r="R462" s="1">
        <v>3104.69351449647</v>
      </c>
      <c r="S462" s="1">
        <v>0.0432132295248854</v>
      </c>
      <c r="T462" s="1">
        <v>0.0377552158070129</v>
      </c>
    </row>
    <row r="463" ht="15.75" customHeight="1">
      <c r="A463" s="1" t="s">
        <v>94</v>
      </c>
      <c r="B463" s="1" t="s">
        <v>276</v>
      </c>
      <c r="C463" s="1" t="s">
        <v>277</v>
      </c>
      <c r="D463" s="1" t="s">
        <v>278</v>
      </c>
      <c r="E463" s="1" t="s">
        <v>4</v>
      </c>
      <c r="F463" s="1">
        <v>1.00008733183646</v>
      </c>
      <c r="G463" s="1">
        <v>0.0204800349713488</v>
      </c>
      <c r="H463" s="1">
        <v>171242.029866</v>
      </c>
      <c r="I463" s="1">
        <v>7.646893823072E7</v>
      </c>
      <c r="J463" s="1">
        <v>4.31616453845707E9</v>
      </c>
      <c r="K463" s="1">
        <v>8.83952006896969E7</v>
      </c>
      <c r="L463" s="1">
        <v>171256.984746948</v>
      </c>
      <c r="M463" s="1">
        <v>7.64756164035285E7</v>
      </c>
      <c r="N463" s="1">
        <v>1.70328622021375</v>
      </c>
      <c r="O463" s="1">
        <v>0.0941707571118108</v>
      </c>
      <c r="P463" s="1">
        <v>0.118848079371354</v>
      </c>
      <c r="Q463" s="1">
        <v>154.461519342658</v>
      </c>
      <c r="R463" s="1">
        <v>263.09217744963</v>
      </c>
      <c r="S463" s="1">
        <v>0.0305936498017087</v>
      </c>
      <c r="T463" s="1">
        <v>0.0264144469895588</v>
      </c>
    </row>
    <row r="464" ht="15.75" customHeight="1">
      <c r="A464" s="1" t="s">
        <v>94</v>
      </c>
      <c r="B464" s="1" t="s">
        <v>279</v>
      </c>
      <c r="C464" s="1" t="s">
        <v>280</v>
      </c>
      <c r="D464" s="1" t="s">
        <v>281</v>
      </c>
      <c r="E464" s="1" t="s">
        <v>282</v>
      </c>
      <c r="F464" s="1">
        <v>28667.720183508</v>
      </c>
      <c r="G464" s="1">
        <v>578.852966527358</v>
      </c>
      <c r="H464" s="1">
        <v>1.51201527</v>
      </c>
      <c r="I464" s="1">
        <v>338.95794752</v>
      </c>
      <c r="J464" s="1">
        <v>1361334.18813731</v>
      </c>
      <c r="K464" s="1">
        <v>7.88012333238394E8</v>
      </c>
      <c r="L464" s="1">
        <v>43346.0306735513</v>
      </c>
      <c r="M464" s="1">
        <v>9717151.59347956</v>
      </c>
      <c r="N464" s="1">
        <v>0.331542714928983</v>
      </c>
      <c r="O464" s="1">
        <v>2.25404074758017E-4</v>
      </c>
      <c r="P464" s="1">
        <v>0.023862981058085</v>
      </c>
      <c r="Q464" s="1">
        <v>154.461519342658</v>
      </c>
      <c r="R464" s="1">
        <v>51.2105914749207</v>
      </c>
      <c r="S464" s="1">
        <v>0.0472454799726678</v>
      </c>
      <c r="T464" s="1">
        <v>5.69448127812011E-4</v>
      </c>
    </row>
    <row r="465" ht="15.75" customHeight="1">
      <c r="A465" s="1" t="s">
        <v>94</v>
      </c>
      <c r="B465" s="1" t="s">
        <v>285</v>
      </c>
      <c r="C465" s="1" t="s">
        <v>286</v>
      </c>
      <c r="D465" s="1" t="s">
        <v>287</v>
      </c>
      <c r="E465" s="1" t="s">
        <v>288</v>
      </c>
      <c r="F465" s="1">
        <v>0.356324802078878</v>
      </c>
      <c r="G465" s="1">
        <v>0.00725412975106917</v>
      </c>
      <c r="H465" s="1">
        <v>1317976.20869274</v>
      </c>
      <c r="I465" s="1">
        <v>4.28118463911931E7</v>
      </c>
      <c r="J465" s="1">
        <v>6.86219207316217E9</v>
      </c>
      <c r="K465" s="1">
        <v>4.97792316754768E7</v>
      </c>
      <c r="L465" s="1">
        <v>469627.611707113</v>
      </c>
      <c r="M465" s="1">
        <v>1.52549226919732E7</v>
      </c>
      <c r="N465" s="1">
        <v>0.393433995889644</v>
      </c>
      <c r="O465" s="1">
        <v>0.0258613547571191</v>
      </c>
      <c r="P465" s="1">
        <v>0.11746972501479</v>
      </c>
      <c r="Q465" s="1">
        <v>154.461519342658</v>
      </c>
      <c r="R465" s="1">
        <v>60.7704127661679</v>
      </c>
      <c r="S465" s="1">
        <v>0.0355111673389794</v>
      </c>
      <c r="T465" s="1">
        <v>0.0107514240529502</v>
      </c>
    </row>
    <row r="466" ht="15.75" customHeight="1">
      <c r="A466" s="1" t="s">
        <v>93</v>
      </c>
      <c r="B466" s="1" t="s">
        <v>254</v>
      </c>
      <c r="C466" s="1" t="s">
        <v>255</v>
      </c>
      <c r="D466" s="1" t="s">
        <v>256</v>
      </c>
      <c r="E466" s="1" t="s">
        <v>257</v>
      </c>
      <c r="F466" s="1">
        <v>0.204272279952085</v>
      </c>
      <c r="G466" s="1">
        <v>0.00418040255671283</v>
      </c>
      <c r="H466" s="1">
        <v>3144124.77417339</v>
      </c>
      <c r="I466" s="1">
        <v>709474.887023488</v>
      </c>
      <c r="J466" s="1">
        <v>1.71376963685136E9</v>
      </c>
      <c r="K466" s="1">
        <v>7164246.97151026</v>
      </c>
      <c r="L466" s="1">
        <v>642257.536074237</v>
      </c>
      <c r="M466" s="1">
        <v>144926.052741036</v>
      </c>
      <c r="N466" s="1">
        <v>0.00274165310410348</v>
      </c>
      <c r="O466" s="1">
        <v>3.88002515234298E-4</v>
      </c>
      <c r="P466" s="1">
        <v>0.0258981395926274</v>
      </c>
      <c r="Q466" s="1">
        <v>137.828895760754</v>
      </c>
      <c r="R466" s="1">
        <v>0.377879019897627</v>
      </c>
      <c r="S466" s="1">
        <v>0.0231028695418447</v>
      </c>
      <c r="T466" s="1">
        <v>4.62153662239339E-4</v>
      </c>
    </row>
    <row r="467" ht="15.75" customHeight="1">
      <c r="A467" s="1" t="s">
        <v>93</v>
      </c>
      <c r="B467" s="1" t="s">
        <v>258</v>
      </c>
      <c r="C467" s="1" t="s">
        <v>259</v>
      </c>
      <c r="D467" s="1" t="s">
        <v>260</v>
      </c>
      <c r="E467" s="1" t="s">
        <v>261</v>
      </c>
      <c r="F467" s="1">
        <v>137.828895760754</v>
      </c>
      <c r="G467" s="1">
        <v>2.76846212115595</v>
      </c>
      <c r="H467" s="1">
        <v>141.704591127196</v>
      </c>
      <c r="I467" s="1">
        <v>36324.8577511617</v>
      </c>
      <c r="J467" s="1">
        <v>6735602.12357767</v>
      </c>
      <c r="K467" s="1">
        <v>1.86472593423023E7</v>
      </c>
      <c r="L467" s="1">
        <v>19530.9873192906</v>
      </c>
      <c r="M467" s="1">
        <v>5006615.0325091</v>
      </c>
      <c r="N467" s="1">
        <v>0.111387592354146</v>
      </c>
      <c r="O467" s="1">
        <v>0.0155770186038892</v>
      </c>
      <c r="P467" s="1">
        <v>0.0820066062053719</v>
      </c>
      <c r="Q467" s="1">
        <v>137.828895760754</v>
      </c>
      <c r="R467" s="1">
        <v>15.352428855621</v>
      </c>
      <c r="S467" s="1">
        <v>0.0272249350869713</v>
      </c>
      <c r="T467" s="1">
        <v>0.00723817247489733</v>
      </c>
    </row>
    <row r="468" ht="15.75" customHeight="1">
      <c r="A468" s="1" t="s">
        <v>93</v>
      </c>
      <c r="B468" s="1" t="s">
        <v>262</v>
      </c>
      <c r="C468" s="1" t="s">
        <v>263</v>
      </c>
      <c r="D468" s="1" t="s">
        <v>264</v>
      </c>
      <c r="E468" s="1" t="s">
        <v>2</v>
      </c>
      <c r="F468" s="1">
        <v>1.00322686530996</v>
      </c>
      <c r="G468" s="1">
        <v>0.0209347793002609</v>
      </c>
      <c r="H468" s="1">
        <v>1626713.69144335</v>
      </c>
      <c r="I468" s="1">
        <v>9.98345041480088E8</v>
      </c>
      <c r="J468" s="1">
        <v>5.72551393688162E10</v>
      </c>
      <c r="K468" s="1">
        <v>1.19862370649184E9</v>
      </c>
      <c r="L468" s="1">
        <v>1631962.8774235</v>
      </c>
      <c r="M468" s="1">
        <v>1.00156656646181E9</v>
      </c>
      <c r="N468" s="1">
        <v>25.5002586984585</v>
      </c>
      <c r="O468" s="1">
        <v>0.0575152167942938</v>
      </c>
      <c r="P468" s="1">
        <v>0.0819199135252706</v>
      </c>
      <c r="Q468" s="1">
        <v>137.828895760754</v>
      </c>
      <c r="R468" s="1">
        <v>3514.67249802211</v>
      </c>
      <c r="S468" s="1">
        <v>0.0312164036277606</v>
      </c>
      <c r="T468" s="1">
        <v>0.026018384965992</v>
      </c>
    </row>
    <row r="469" ht="15.75" customHeight="1">
      <c r="A469" s="1" t="s">
        <v>93</v>
      </c>
      <c r="B469" s="1" t="s">
        <v>265</v>
      </c>
      <c r="C469" s="1" t="s">
        <v>266</v>
      </c>
      <c r="D469" s="1" t="s">
        <v>267</v>
      </c>
      <c r="E469" s="1" t="s">
        <v>268</v>
      </c>
      <c r="F469" s="1">
        <v>728.57414086448</v>
      </c>
      <c r="G469" s="1">
        <v>14.593589116854</v>
      </c>
      <c r="H469" s="1">
        <v>110.659802544072</v>
      </c>
      <c r="I469" s="1">
        <v>40097.558268276</v>
      </c>
      <c r="J469" s="1">
        <v>5.52305433116152E7</v>
      </c>
      <c r="K469" s="1">
        <v>8.06011855790322E8</v>
      </c>
      <c r="L469" s="1">
        <v>80623.8705667803</v>
      </c>
      <c r="M469" s="1">
        <v>2.92140440660726E7</v>
      </c>
      <c r="N469" s="1">
        <v>0.426656699369457</v>
      </c>
      <c r="O469" s="1">
        <v>6.87648230710546E-4</v>
      </c>
      <c r="P469" s="1">
        <v>0.0239159136598199</v>
      </c>
      <c r="Q469" s="1">
        <v>137.828895760754</v>
      </c>
      <c r="R469" s="1">
        <v>58.8056217430204</v>
      </c>
      <c r="S469" s="1">
        <v>0.0177891549361219</v>
      </c>
      <c r="T469" s="1">
        <v>6.39322416278842E-4</v>
      </c>
    </row>
    <row r="470" ht="15.75" customHeight="1">
      <c r="A470" s="1" t="s">
        <v>93</v>
      </c>
      <c r="B470" s="1" t="s">
        <v>269</v>
      </c>
      <c r="C470" s="1" t="s">
        <v>270</v>
      </c>
      <c r="D470" s="1" t="s">
        <v>271</v>
      </c>
      <c r="E470" s="1" t="s">
        <v>272</v>
      </c>
      <c r="F470" s="1">
        <v>3.62513895028087</v>
      </c>
      <c r="G470" s="1">
        <v>0.0730083567915965</v>
      </c>
      <c r="H470" s="1">
        <v>23966.6414331623</v>
      </c>
      <c r="I470" s="1">
        <v>2397348.63803191</v>
      </c>
      <c r="J470" s="1">
        <v>7.02673572259074E8</v>
      </c>
      <c r="K470" s="1">
        <v>5.13010428715162E7</v>
      </c>
      <c r="L470" s="1">
        <v>86882.4053667722</v>
      </c>
      <c r="M470" s="1">
        <v>8690721.92513229</v>
      </c>
      <c r="N470" s="1">
        <v>0.163729485723258</v>
      </c>
      <c r="O470" s="1">
        <v>0.0101249185718035</v>
      </c>
      <c r="P470" s="1">
        <v>0.0825101590586014</v>
      </c>
      <c r="Q470" s="1">
        <v>137.828895760754</v>
      </c>
      <c r="R470" s="1">
        <v>22.5666542207129</v>
      </c>
      <c r="S470" s="1">
        <v>0.0230064945889285</v>
      </c>
      <c r="T470" s="1">
        <v>0.00386082232419271</v>
      </c>
    </row>
    <row r="471" ht="15.75" customHeight="1">
      <c r="A471" s="1" t="s">
        <v>93</v>
      </c>
      <c r="B471" s="1" t="s">
        <v>273</v>
      </c>
      <c r="C471" s="1" t="s">
        <v>274</v>
      </c>
      <c r="D471" s="1" t="s">
        <v>275</v>
      </c>
      <c r="E471" s="1" t="s">
        <v>3</v>
      </c>
      <c r="F471" s="1">
        <v>1.00005276657972</v>
      </c>
      <c r="G471" s="1">
        <v>0.0213677286116959</v>
      </c>
      <c r="H471" s="1">
        <v>453885.523411</v>
      </c>
      <c r="I471" s="1">
        <v>7.07433246507811E8</v>
      </c>
      <c r="J471" s="1">
        <v>4.04714914966863E10</v>
      </c>
      <c r="K471" s="1">
        <v>8.64783846811754E8</v>
      </c>
      <c r="L471" s="1">
        <v>453909.473397657</v>
      </c>
      <c r="M471" s="1">
        <v>7.07470575340613E8</v>
      </c>
      <c r="N471" s="1">
        <v>17.6044586730057</v>
      </c>
      <c r="O471" s="1">
        <v>0.0461089162240859</v>
      </c>
      <c r="P471" s="1">
        <v>0.0613869317181066</v>
      </c>
      <c r="Q471" s="1">
        <v>137.828895760754</v>
      </c>
      <c r="R471" s="1">
        <v>2426.40309936621</v>
      </c>
      <c r="S471" s="1">
        <v>0.0304986666231461</v>
      </c>
      <c r="T471" s="1">
        <v>0.0248824318128122</v>
      </c>
    </row>
    <row r="472" ht="15.75" customHeight="1">
      <c r="A472" s="1" t="s">
        <v>93</v>
      </c>
      <c r="B472" s="1" t="s">
        <v>276</v>
      </c>
      <c r="C472" s="1" t="s">
        <v>277</v>
      </c>
      <c r="D472" s="1" t="s">
        <v>278</v>
      </c>
      <c r="E472" s="1" t="s">
        <v>4</v>
      </c>
      <c r="F472" s="1">
        <v>0.998828424281268</v>
      </c>
      <c r="G472" s="1">
        <v>0.0204480002486788</v>
      </c>
      <c r="H472" s="1">
        <v>169072.497407</v>
      </c>
      <c r="I472" s="1">
        <v>7.7610437986402E7</v>
      </c>
      <c r="J472" s="1">
        <v>4.46477156352374E9</v>
      </c>
      <c r="K472" s="1">
        <v>9.12956500412279E7</v>
      </c>
      <c r="L472" s="1">
        <v>168874.416174332</v>
      </c>
      <c r="M472" s="1">
        <v>7.7519511481737E7</v>
      </c>
      <c r="N472" s="1">
        <v>1.49180437407983</v>
      </c>
      <c r="O472" s="1">
        <v>0.0761928517983698</v>
      </c>
      <c r="P472" s="1">
        <v>0.0980000377956316</v>
      </c>
      <c r="Q472" s="1">
        <v>137.828895760754</v>
      </c>
      <c r="R472" s="1">
        <v>205.613749570486</v>
      </c>
      <c r="S472" s="1">
        <v>0.0235064184526687</v>
      </c>
      <c r="T472" s="1">
        <v>0.0199244101353788</v>
      </c>
    </row>
    <row r="473" ht="15.75" customHeight="1">
      <c r="A473" s="1" t="s">
        <v>93</v>
      </c>
      <c r="B473" s="1" t="s">
        <v>279</v>
      </c>
      <c r="C473" s="1" t="s">
        <v>280</v>
      </c>
      <c r="D473" s="1" t="s">
        <v>281</v>
      </c>
      <c r="E473" s="1" t="s">
        <v>282</v>
      </c>
      <c r="F473" s="1">
        <v>26964.9991396177</v>
      </c>
      <c r="G473" s="1">
        <v>544.471606725557</v>
      </c>
      <c r="H473" s="1">
        <v>1.50719107</v>
      </c>
      <c r="I473" s="1">
        <v>383.60401158</v>
      </c>
      <c r="J473" s="1">
        <v>1581676.13024018</v>
      </c>
      <c r="K473" s="1">
        <v>8.61177743951332E8</v>
      </c>
      <c r="L473" s="1">
        <v>40641.4059057895</v>
      </c>
      <c r="M473" s="1">
        <v>1.03438818422086E7</v>
      </c>
      <c r="N473" s="1">
        <v>0.290378015424377</v>
      </c>
      <c r="O473" s="1">
        <v>2.26868367136257E-4</v>
      </c>
      <c r="P473" s="1">
        <v>0.0238837413431638</v>
      </c>
      <c r="Q473" s="1">
        <v>137.828895760754</v>
      </c>
      <c r="R473" s="1">
        <v>40.0224812191412</v>
      </c>
      <c r="S473" s="1">
        <v>0.0344734591480779</v>
      </c>
      <c r="T473" s="1">
        <v>4.07195980601793E-4</v>
      </c>
    </row>
    <row r="474" ht="15.75" customHeight="1">
      <c r="A474" s="1" t="s">
        <v>93</v>
      </c>
      <c r="B474" s="1" t="s">
        <v>285</v>
      </c>
      <c r="C474" s="1" t="s">
        <v>286</v>
      </c>
      <c r="D474" s="1" t="s">
        <v>287</v>
      </c>
      <c r="E474" s="1" t="s">
        <v>288</v>
      </c>
      <c r="F474" s="1">
        <v>0.362093935016336</v>
      </c>
      <c r="G474" s="1">
        <v>0.00737098493775875</v>
      </c>
      <c r="H474" s="1">
        <v>1314224.9980477</v>
      </c>
      <c r="I474" s="1">
        <v>4.27968415486129E7</v>
      </c>
      <c r="J474" s="1">
        <v>6.86066584600497E9</v>
      </c>
      <c r="K474" s="1">
        <v>5.05698646138986E7</v>
      </c>
      <c r="L474" s="1">
        <v>475872.90103993</v>
      </c>
      <c r="M474" s="1">
        <v>1.54964767626079E7</v>
      </c>
      <c r="N474" s="1">
        <v>0.344584808480527</v>
      </c>
      <c r="O474" s="1">
        <v>0.0258549441644293</v>
      </c>
      <c r="P474" s="1">
        <v>0.117457385339731</v>
      </c>
      <c r="Q474" s="1">
        <v>137.828895760754</v>
      </c>
      <c r="R474" s="1">
        <v>47.4937436488021</v>
      </c>
      <c r="S474" s="1">
        <v>0.0272103611923597</v>
      </c>
      <c r="T474" s="1">
        <v>0.00826097921092672</v>
      </c>
    </row>
    <row r="475" ht="15.75" customHeight="1">
      <c r="A475" s="1" t="s">
        <v>180</v>
      </c>
      <c r="B475" s="1" t="s">
        <v>254</v>
      </c>
      <c r="C475" s="1" t="s">
        <v>255</v>
      </c>
      <c r="D475" s="1" t="s">
        <v>256</v>
      </c>
      <c r="E475" s="1" t="s">
        <v>257</v>
      </c>
      <c r="F475" s="1">
        <v>1.02020025842827</v>
      </c>
      <c r="G475" s="1">
        <v>0.0209754873750648</v>
      </c>
      <c r="H475" s="1">
        <v>3302279.75495039</v>
      </c>
      <c r="I475" s="1">
        <v>1.94798399997689E7</v>
      </c>
      <c r="J475" s="1">
        <v>6.27883386693172E9</v>
      </c>
      <c r="K475" s="1">
        <v>1.31701600505956E8</v>
      </c>
      <c r="L475" s="1">
        <v>3368986.65940286</v>
      </c>
      <c r="M475" s="1">
        <v>1.98733378019057E7</v>
      </c>
      <c r="N475" s="1">
        <v>0.5421</v>
      </c>
      <c r="O475" s="1">
        <v>0.00728521082035582</v>
      </c>
      <c r="P475" s="1">
        <v>0.0662355405536698</v>
      </c>
      <c r="Q475" s="1">
        <v>364.431789657415</v>
      </c>
      <c r="R475" s="1">
        <v>197.558473173284</v>
      </c>
      <c r="S475" s="1">
        <v>0.0909749275388902</v>
      </c>
      <c r="T475" s="1">
        <v>0.0132268787554588</v>
      </c>
    </row>
    <row r="476" ht="15.75" customHeight="1">
      <c r="A476" s="1" t="s">
        <v>180</v>
      </c>
      <c r="B476" s="1" t="s">
        <v>258</v>
      </c>
      <c r="C476" s="1" t="s">
        <v>259</v>
      </c>
      <c r="D476" s="1" t="s">
        <v>260</v>
      </c>
      <c r="E476" s="1" t="s">
        <v>261</v>
      </c>
      <c r="F476" s="1">
        <v>364.431789657415</v>
      </c>
      <c r="G476" s="1">
        <v>7.38105542513839</v>
      </c>
      <c r="H476" s="1">
        <v>712.596788761246</v>
      </c>
      <c r="I476" s="1">
        <v>91233.377486206</v>
      </c>
      <c r="J476" s="1">
        <v>1.75134346516468E7</v>
      </c>
      <c r="K476" s="1">
        <v>1.29267631848344E8</v>
      </c>
      <c r="L476" s="1">
        <v>259692.923032387</v>
      </c>
      <c r="M476" s="1">
        <v>3.32483430337885E7</v>
      </c>
      <c r="N476" s="1">
        <v>1.39</v>
      </c>
      <c r="O476" s="1">
        <v>0.0151572541532623</v>
      </c>
      <c r="P476" s="1">
        <v>0.0810273727330916</v>
      </c>
      <c r="Q476" s="1">
        <v>364.431789657415</v>
      </c>
      <c r="R476" s="1">
        <v>506.560187623806</v>
      </c>
      <c r="S476" s="1">
        <v>0.142752604548785</v>
      </c>
      <c r="T476" s="1">
        <v>0.0349220792552391</v>
      </c>
    </row>
    <row r="477" ht="15.75" customHeight="1">
      <c r="A477" s="1" t="s">
        <v>180</v>
      </c>
      <c r="B477" s="1" t="s">
        <v>262</v>
      </c>
      <c r="C477" s="1" t="s">
        <v>263</v>
      </c>
      <c r="D477" s="1" t="s">
        <v>264</v>
      </c>
      <c r="E477" s="1" t="s">
        <v>2</v>
      </c>
      <c r="F477" s="1">
        <v>1.00335095700209</v>
      </c>
      <c r="G477" s="1">
        <v>0.0213389602077909</v>
      </c>
      <c r="H477" s="1">
        <v>7490870.55834965</v>
      </c>
      <c r="I477" s="1">
        <v>2.18173623330469E9</v>
      </c>
      <c r="J477" s="1">
        <v>1.23937470981531E11</v>
      </c>
      <c r="K477" s="1">
        <v>2.64469676152915E9</v>
      </c>
      <c r="L477" s="1">
        <v>7515972.14349896</v>
      </c>
      <c r="M477" s="1">
        <v>2.18904713761241E9</v>
      </c>
      <c r="N477" s="1">
        <v>18.626</v>
      </c>
      <c r="O477" s="1">
        <v>0.0506500852967037</v>
      </c>
      <c r="P477" s="1">
        <v>0.0727482800785765</v>
      </c>
      <c r="Q477" s="1">
        <v>364.431789657415</v>
      </c>
      <c r="R477" s="1">
        <v>6787.90651415901</v>
      </c>
      <c r="S477" s="1">
        <v>0.0275346958640227</v>
      </c>
      <c r="T477" s="1">
        <v>0.0227374589381836</v>
      </c>
    </row>
    <row r="478" ht="15.75" customHeight="1">
      <c r="A478" s="1" t="s">
        <v>180</v>
      </c>
      <c r="B478" s="1" t="s">
        <v>265</v>
      </c>
      <c r="C478" s="1" t="s">
        <v>266</v>
      </c>
      <c r="D478" s="1" t="s">
        <v>267</v>
      </c>
      <c r="E478" s="1" t="s">
        <v>268</v>
      </c>
      <c r="F478" s="1">
        <v>1628.94248906727</v>
      </c>
      <c r="G478" s="1">
        <v>32.6425055823738</v>
      </c>
      <c r="H478" s="1">
        <v>249.137507701971</v>
      </c>
      <c r="I478" s="1">
        <v>113208.750922222</v>
      </c>
      <c r="J478" s="1">
        <v>8.00345240834102E7</v>
      </c>
      <c r="K478" s="1">
        <v>2.61252739917534E9</v>
      </c>
      <c r="L478" s="1">
        <v>405830.671916066</v>
      </c>
      <c r="M478" s="1">
        <v>1.84410544511442E8</v>
      </c>
      <c r="N478" s="1">
        <v>2.98849999999999</v>
      </c>
      <c r="O478" s="1">
        <v>0.00152889906485231</v>
      </c>
      <c r="P478" s="1">
        <v>0.0274252116265543</v>
      </c>
      <c r="Q478" s="1">
        <v>364.431789657415</v>
      </c>
      <c r="R478" s="1">
        <v>1089.10440339118</v>
      </c>
      <c r="S478" s="1">
        <v>0.0530932027067223</v>
      </c>
      <c r="T478" s="1">
        <v>0.00365850640682041</v>
      </c>
    </row>
    <row r="479" ht="15.75" customHeight="1">
      <c r="A479" s="1" t="s">
        <v>180</v>
      </c>
      <c r="B479" s="1" t="s">
        <v>269</v>
      </c>
      <c r="C479" s="1" t="s">
        <v>270</v>
      </c>
      <c r="D479" s="1" t="s">
        <v>271</v>
      </c>
      <c r="E479" s="1" t="s">
        <v>272</v>
      </c>
      <c r="F479" s="1">
        <v>27.7571908035644</v>
      </c>
      <c r="G479" s="1">
        <v>0.560579288767801</v>
      </c>
      <c r="H479" s="1">
        <v>33364.9937958884</v>
      </c>
      <c r="I479" s="1">
        <v>747169.259889505</v>
      </c>
      <c r="J479" s="1">
        <v>6.35454731680102E8</v>
      </c>
      <c r="K479" s="1">
        <v>3.56222761529365E8</v>
      </c>
      <c r="L479" s="1">
        <v>926118.498952222</v>
      </c>
      <c r="M479" s="1">
        <v>2.0739319709311E7</v>
      </c>
      <c r="N479" s="1">
        <v>0.5421</v>
      </c>
      <c r="O479" s="1">
        <v>0.00176460318447047</v>
      </c>
      <c r="P479" s="1">
        <v>0.041200833964287</v>
      </c>
      <c r="Q479" s="1">
        <v>364.431789657415</v>
      </c>
      <c r="R479" s="1">
        <v>197.558473173284</v>
      </c>
      <c r="S479" s="1">
        <v>0.0870160922212914</v>
      </c>
      <c r="T479" s="1">
        <v>0.0048700181779655</v>
      </c>
    </row>
    <row r="480" ht="15.75" customHeight="1">
      <c r="A480" s="1" t="s">
        <v>180</v>
      </c>
      <c r="B480" s="1" t="s">
        <v>273</v>
      </c>
      <c r="C480" s="1" t="s">
        <v>274</v>
      </c>
      <c r="D480" s="1" t="s">
        <v>275</v>
      </c>
      <c r="E480" s="1" t="s">
        <v>3</v>
      </c>
      <c r="F480" s="1">
        <v>1.00103254041368</v>
      </c>
      <c r="G480" s="1">
        <v>0.0218034715485276</v>
      </c>
      <c r="H480" s="1">
        <v>2810037.436086</v>
      </c>
      <c r="I480" s="1">
        <v>2.43040460385302E9</v>
      </c>
      <c r="J480" s="1">
        <v>1.3768585164749E11</v>
      </c>
      <c r="K480" s="1">
        <v>3.00202954903084E9</v>
      </c>
      <c r="L480" s="1">
        <v>2812938.91330272</v>
      </c>
      <c r="M480" s="1">
        <v>2.4329140948281E9</v>
      </c>
      <c r="N480" s="1">
        <v>18.626</v>
      </c>
      <c r="O480" s="1">
        <v>0.038945272931991</v>
      </c>
      <c r="P480" s="1">
        <v>0.05230840885837</v>
      </c>
      <c r="Q480" s="1">
        <v>364.431789657415</v>
      </c>
      <c r="R480" s="1">
        <v>6787.90651415901</v>
      </c>
      <c r="S480" s="1">
        <v>0.0247409573190275</v>
      </c>
      <c r="T480" s="1">
        <v>0.020004204810488</v>
      </c>
    </row>
    <row r="481" ht="15.75" customHeight="1">
      <c r="A481" s="1" t="s">
        <v>180</v>
      </c>
      <c r="B481" s="1" t="s">
        <v>276</v>
      </c>
      <c r="C481" s="1" t="s">
        <v>277</v>
      </c>
      <c r="D481" s="1" t="s">
        <v>278</v>
      </c>
      <c r="E481" s="1" t="s">
        <v>4</v>
      </c>
      <c r="F481" s="1">
        <v>1.00116703441285</v>
      </c>
      <c r="G481" s="1">
        <v>0.0209679349731956</v>
      </c>
      <c r="H481" s="1">
        <v>625710.308236</v>
      </c>
      <c r="I481" s="1">
        <v>4.98705485077862E8</v>
      </c>
      <c r="J481" s="1">
        <v>2.99376499630456E10</v>
      </c>
      <c r="K481" s="1">
        <v>6.27730697675434E8</v>
      </c>
      <c r="L481" s="1">
        <v>626440.533698192</v>
      </c>
      <c r="M481" s="1">
        <v>4.99287491540829E8</v>
      </c>
      <c r="N481" s="1">
        <v>2.6827</v>
      </c>
      <c r="O481" s="1">
        <v>0.0296053335532369</v>
      </c>
      <c r="P481" s="1">
        <v>0.0405098163794654</v>
      </c>
      <c r="Q481" s="1">
        <v>364.431789657415</v>
      </c>
      <c r="R481" s="1">
        <v>977.661162113947</v>
      </c>
      <c r="S481" s="1">
        <v>0.0173006155829495</v>
      </c>
      <c r="T481" s="1">
        <v>0.0137365256310431</v>
      </c>
    </row>
    <row r="482" ht="15.75" customHeight="1">
      <c r="A482" s="1" t="s">
        <v>180</v>
      </c>
      <c r="B482" s="1" t="s">
        <v>279</v>
      </c>
      <c r="C482" s="1" t="s">
        <v>280</v>
      </c>
      <c r="D482" s="1" t="s">
        <v>281</v>
      </c>
      <c r="E482" s="1" t="s">
        <v>282</v>
      </c>
      <c r="F482" s="1">
        <v>53251.9979661682</v>
      </c>
      <c r="G482" s="1">
        <v>1075.91131089063</v>
      </c>
      <c r="H482" s="1">
        <v>6.98607305</v>
      </c>
      <c r="I482" s="1">
        <v>333.38650711</v>
      </c>
      <c r="J482" s="1">
        <v>1371354.24107305</v>
      </c>
      <c r="K482" s="1">
        <v>1.47545553920833E9</v>
      </c>
      <c r="L482" s="1">
        <v>372022.347850102</v>
      </c>
      <c r="M482" s="1">
        <v>1.77534975985696E7</v>
      </c>
      <c r="N482" s="1">
        <v>0.0</v>
      </c>
      <c r="O482" s="1">
        <v>2.27160157647121E-4</v>
      </c>
      <c r="P482" s="1">
        <v>0.023887201055148</v>
      </c>
      <c r="Q482" s="1">
        <v>364.431789657415</v>
      </c>
      <c r="R482" s="1">
        <v>0.0</v>
      </c>
      <c r="S482" s="1">
        <v>0.0</v>
      </c>
      <c r="T482" s="1">
        <v>0.0</v>
      </c>
    </row>
    <row r="483" ht="15.75" customHeight="1">
      <c r="A483" s="1" t="s">
        <v>180</v>
      </c>
      <c r="B483" s="1" t="s">
        <v>283</v>
      </c>
      <c r="C483" s="1" t="s">
        <v>284</v>
      </c>
      <c r="D483" s="1" t="s">
        <v>281</v>
      </c>
      <c r="E483" s="1" t="s">
        <v>282</v>
      </c>
      <c r="F483" s="1">
        <v>53251.9979661682</v>
      </c>
      <c r="G483" s="1">
        <v>1065.22658730221</v>
      </c>
      <c r="H483" s="1">
        <v>0.60210837</v>
      </c>
      <c r="I483" s="1">
        <v>2437.79659659</v>
      </c>
      <c r="J483" s="1">
        <v>1085211.46773328</v>
      </c>
      <c r="K483" s="1">
        <v>1.15599610827475E9</v>
      </c>
      <c r="L483" s="1">
        <v>32063.4736946528</v>
      </c>
      <c r="M483" s="1">
        <v>1.29817539403542E8</v>
      </c>
      <c r="N483" s="1">
        <v>2.98849999999999</v>
      </c>
      <c r="O483" s="1">
        <v>0.0040770748988923</v>
      </c>
      <c r="P483" s="1">
        <v>0.0463130172913821</v>
      </c>
      <c r="Q483" s="1">
        <v>364.431789657415</v>
      </c>
      <c r="R483" s="1">
        <v>1089.10440339118</v>
      </c>
      <c r="S483" s="1">
        <v>0.076251997586785</v>
      </c>
      <c r="T483" s="1">
        <v>0.00828715933398438</v>
      </c>
    </row>
    <row r="484" ht="15.75" customHeight="1">
      <c r="A484" s="1" t="s">
        <v>180</v>
      </c>
      <c r="B484" s="1" t="s">
        <v>285</v>
      </c>
      <c r="C484" s="1" t="s">
        <v>286</v>
      </c>
      <c r="D484" s="1" t="s">
        <v>287</v>
      </c>
      <c r="E484" s="1" t="s">
        <v>288</v>
      </c>
      <c r="F484" s="1">
        <v>1.38218663959691</v>
      </c>
      <c r="G484" s="1">
        <v>0.0282528101107729</v>
      </c>
      <c r="H484" s="1">
        <v>1494153.9170061</v>
      </c>
      <c r="I484" s="1">
        <v>1.8361556152886398E7</v>
      </c>
      <c r="J484" s="1">
        <v>5.69256624989652E9</v>
      </c>
      <c r="K484" s="1">
        <v>1.60830993301321E8</v>
      </c>
      <c r="L484" s="1">
        <v>2065199.58158722</v>
      </c>
      <c r="M484" s="1">
        <v>2.53790975967281E7</v>
      </c>
      <c r="N484" s="1">
        <v>0.5421</v>
      </c>
      <c r="O484" s="1">
        <v>0.00792983092629406</v>
      </c>
      <c r="P484" s="1">
        <v>0.0690107210745496</v>
      </c>
      <c r="Q484" s="1">
        <v>364.431789657415</v>
      </c>
      <c r="R484" s="1">
        <v>197.558473173284</v>
      </c>
      <c r="S484" s="1">
        <v>0.0705623664226386</v>
      </c>
      <c r="T484" s="1">
        <v>0.0108183812429205</v>
      </c>
    </row>
    <row r="485" ht="15.75" customHeight="1">
      <c r="A485" s="1" t="s">
        <v>151</v>
      </c>
      <c r="B485" s="1" t="s">
        <v>254</v>
      </c>
      <c r="C485" s="1" t="s">
        <v>255</v>
      </c>
      <c r="D485" s="1" t="s">
        <v>256</v>
      </c>
      <c r="E485" s="1" t="s">
        <v>257</v>
      </c>
      <c r="F485" s="1">
        <v>0.489148957283463</v>
      </c>
      <c r="G485" s="1">
        <v>0.0100453392699525</v>
      </c>
      <c r="H485" s="1">
        <v>3254225.29136844</v>
      </c>
      <c r="I485" s="1">
        <v>3.12589451911788E7</v>
      </c>
      <c r="J485" s="1">
        <v>5.09777897210555E9</v>
      </c>
      <c r="K485" s="1">
        <v>5.12089192980302E7</v>
      </c>
      <c r="L485" s="1">
        <v>1591800.90803835</v>
      </c>
      <c r="M485" s="1">
        <v>1.5290280446046E7</v>
      </c>
      <c r="N485" s="1">
        <v>0.545999999999999</v>
      </c>
      <c r="O485" s="1">
        <v>0.0242215523167932</v>
      </c>
      <c r="P485" s="1">
        <v>0.112778192457776</v>
      </c>
      <c r="Q485" s="1">
        <v>408.829662783176</v>
      </c>
      <c r="R485" s="1">
        <v>223.220995879614</v>
      </c>
      <c r="S485" s="1">
        <v>0.136398220692929</v>
      </c>
      <c r="T485" s="1">
        <v>0.0389214087100198</v>
      </c>
    </row>
    <row r="486" ht="15.75" customHeight="1">
      <c r="A486" s="1" t="s">
        <v>151</v>
      </c>
      <c r="B486" s="1" t="s">
        <v>258</v>
      </c>
      <c r="C486" s="1" t="s">
        <v>259</v>
      </c>
      <c r="D486" s="1" t="s">
        <v>260</v>
      </c>
      <c r="E486" s="1" t="s">
        <v>261</v>
      </c>
      <c r="F486" s="1">
        <v>408.829662783176</v>
      </c>
      <c r="G486" s="1">
        <v>8.26846589725534</v>
      </c>
      <c r="H486" s="1">
        <v>550.033765068303</v>
      </c>
      <c r="I486" s="1">
        <v>90914.3371862027</v>
      </c>
      <c r="J486" s="1">
        <v>1.59082522684171E7</v>
      </c>
      <c r="K486" s="1">
        <v>1.31536841366341E8</v>
      </c>
      <c r="L486" s="1">
        <v>224870.118692235</v>
      </c>
      <c r="M486" s="1">
        <v>3.71684778139912E7</v>
      </c>
      <c r="N486" s="1">
        <v>1.4</v>
      </c>
      <c r="O486" s="1">
        <v>0.0178701596446981</v>
      </c>
      <c r="P486" s="1">
        <v>0.087160470185883</v>
      </c>
      <c r="Q486" s="1">
        <v>408.829662783176</v>
      </c>
      <c r="R486" s="1">
        <v>572.361527896447</v>
      </c>
      <c r="S486" s="1">
        <v>0.144389485108854</v>
      </c>
      <c r="T486" s="1">
        <v>0.0388514716803183</v>
      </c>
    </row>
    <row r="487" ht="15.75" customHeight="1">
      <c r="A487" s="1" t="s">
        <v>151</v>
      </c>
      <c r="B487" s="1" t="s">
        <v>262</v>
      </c>
      <c r="C487" s="1" t="s">
        <v>263</v>
      </c>
      <c r="D487" s="1" t="s">
        <v>264</v>
      </c>
      <c r="E487" s="1" t="s">
        <v>2</v>
      </c>
      <c r="F487" s="1">
        <v>1.00115565124311</v>
      </c>
      <c r="G487" s="1">
        <v>0.0211762734466621</v>
      </c>
      <c r="H487" s="1">
        <v>5015479.79197114</v>
      </c>
      <c r="I487" s="1">
        <v>1.94463554305055E9</v>
      </c>
      <c r="J487" s="1">
        <v>1.07728565707911E11</v>
      </c>
      <c r="K487" s="1">
        <v>2.28128956544745E9</v>
      </c>
      <c r="L487" s="1">
        <v>5021275.93742752</v>
      </c>
      <c r="M487" s="1">
        <v>1.94688286353327E9</v>
      </c>
      <c r="N487" s="1">
        <v>18.76</v>
      </c>
      <c r="O487" s="1">
        <v>0.0739201101448423</v>
      </c>
      <c r="P487" s="1">
        <v>0.103292226801044</v>
      </c>
      <c r="Q487" s="1">
        <v>408.829662783176</v>
      </c>
      <c r="R487" s="1">
        <v>7669.64447381239</v>
      </c>
      <c r="S487" s="1">
        <v>0.0351102432033376</v>
      </c>
      <c r="T487" s="1">
        <v>0.0298876677874058</v>
      </c>
    </row>
    <row r="488" ht="15.75" customHeight="1">
      <c r="A488" s="1" t="s">
        <v>151</v>
      </c>
      <c r="B488" s="1" t="s">
        <v>265</v>
      </c>
      <c r="C488" s="1" t="s">
        <v>266</v>
      </c>
      <c r="D488" s="1" t="s">
        <v>267</v>
      </c>
      <c r="E488" s="1" t="s">
        <v>268</v>
      </c>
      <c r="F488" s="1">
        <v>1518.31842687401</v>
      </c>
      <c r="G488" s="1">
        <v>30.420103488034</v>
      </c>
      <c r="H488" s="1">
        <v>186.719828678869</v>
      </c>
      <c r="I488" s="1">
        <v>118769.181877947</v>
      </c>
      <c r="J488" s="1">
        <v>6.17767817754507E7</v>
      </c>
      <c r="K488" s="1">
        <v>1.8792560947669E9</v>
      </c>
      <c r="L488" s="1">
        <v>283500.156545886</v>
      </c>
      <c r="M488" s="1">
        <v>1.80329437390039E8</v>
      </c>
      <c r="N488" s="1">
        <v>3.01</v>
      </c>
      <c r="O488" s="1">
        <v>0.00228021558115543</v>
      </c>
      <c r="P488" s="1">
        <v>0.0300543355531661</v>
      </c>
      <c r="Q488" s="1">
        <v>408.829662783176</v>
      </c>
      <c r="R488" s="1">
        <v>1230.57728497736</v>
      </c>
      <c r="S488" s="1">
        <v>0.0615963782787229</v>
      </c>
      <c r="T488" s="1">
        <v>0.0057526746670562</v>
      </c>
    </row>
    <row r="489" ht="15.75" customHeight="1">
      <c r="A489" s="1" t="s">
        <v>151</v>
      </c>
      <c r="B489" s="1" t="s">
        <v>269</v>
      </c>
      <c r="C489" s="1" t="s">
        <v>270</v>
      </c>
      <c r="D489" s="1" t="s">
        <v>271</v>
      </c>
      <c r="E489" s="1" t="s">
        <v>272</v>
      </c>
      <c r="F489" s="1">
        <v>23.906740900245</v>
      </c>
      <c r="G489" s="1">
        <v>0.482183621798044</v>
      </c>
      <c r="H489" s="1">
        <v>29488.6292190227</v>
      </c>
      <c r="I489" s="1">
        <v>1717383.0021086</v>
      </c>
      <c r="J489" s="1">
        <v>4.56782524161685E8</v>
      </c>
      <c r="K489" s="1">
        <v>2.20253051874333E8</v>
      </c>
      <c r="L489" s="1">
        <v>704977.018242571</v>
      </c>
      <c r="M489" s="1">
        <v>4.10570304578953E7</v>
      </c>
      <c r="N489" s="1">
        <v>0.545999999999999</v>
      </c>
      <c r="O489" s="1">
        <v>0.0119461517890737</v>
      </c>
      <c r="P489" s="1">
        <v>0.0888289630579746</v>
      </c>
      <c r="Q489" s="1">
        <v>408.829662783176</v>
      </c>
      <c r="R489" s="1">
        <v>223.220995879614</v>
      </c>
      <c r="S489" s="1">
        <v>0.0487759434854524</v>
      </c>
      <c r="T489" s="1">
        <v>0.00891746012902472</v>
      </c>
    </row>
    <row r="490" ht="15.75" customHeight="1">
      <c r="A490" s="1" t="s">
        <v>151</v>
      </c>
      <c r="B490" s="1" t="s">
        <v>273</v>
      </c>
      <c r="C490" s="1" t="s">
        <v>274</v>
      </c>
      <c r="D490" s="1" t="s">
        <v>275</v>
      </c>
      <c r="E490" s="1" t="s">
        <v>3</v>
      </c>
      <c r="F490" s="1">
        <v>1.00021707228948</v>
      </c>
      <c r="G490" s="1">
        <v>0.0216846721005081</v>
      </c>
      <c r="H490" s="1">
        <v>1942908.559033</v>
      </c>
      <c r="I490" s="1">
        <v>1.50017289713929E9</v>
      </c>
      <c r="J490" s="1">
        <v>8.31779275571881E10</v>
      </c>
      <c r="K490" s="1">
        <v>1.80368608507744E9</v>
      </c>
      <c r="L490" s="1">
        <v>1943330.31064217</v>
      </c>
      <c r="M490" s="1">
        <v>1.5004985431047E9</v>
      </c>
      <c r="N490" s="1">
        <v>18.76</v>
      </c>
      <c r="O490" s="1">
        <v>0.0599009525125839</v>
      </c>
      <c r="P490" s="1">
        <v>0.0784607674693418</v>
      </c>
      <c r="Q490" s="1">
        <v>408.829662783176</v>
      </c>
      <c r="R490" s="1">
        <v>7669.64447381239</v>
      </c>
      <c r="S490" s="1">
        <v>0.045790538672132</v>
      </c>
      <c r="T490" s="1">
        <v>0.0379498011397649</v>
      </c>
    </row>
    <row r="491" ht="15.75" customHeight="1">
      <c r="A491" s="1" t="s">
        <v>151</v>
      </c>
      <c r="B491" s="1" t="s">
        <v>276</v>
      </c>
      <c r="C491" s="1" t="s">
        <v>277</v>
      </c>
      <c r="D491" s="1" t="s">
        <v>278</v>
      </c>
      <c r="E491" s="1" t="s">
        <v>4</v>
      </c>
      <c r="F491" s="1">
        <v>1.00006883369186</v>
      </c>
      <c r="G491" s="1">
        <v>0.0208579104524505</v>
      </c>
      <c r="H491" s="1">
        <v>488334.296277</v>
      </c>
      <c r="I491" s="1">
        <v>2.8081608739128E8</v>
      </c>
      <c r="J491" s="1">
        <v>1.6004757424966E10</v>
      </c>
      <c r="K491" s="1">
        <v>3.33825797183134E8</v>
      </c>
      <c r="L491" s="1">
        <v>488367.910129475</v>
      </c>
      <c r="M491" s="1">
        <v>2.80835416999309E8</v>
      </c>
      <c r="N491" s="1">
        <v>2.702</v>
      </c>
      <c r="O491" s="1">
        <v>0.0693925597236011</v>
      </c>
      <c r="P491" s="1">
        <v>0.0899221110708301</v>
      </c>
      <c r="Q491" s="1">
        <v>408.829662783176</v>
      </c>
      <c r="R491" s="1">
        <v>1104.65774884014</v>
      </c>
      <c r="S491" s="1">
        <v>0.0350560426847748</v>
      </c>
      <c r="T491" s="1">
        <v>0.0294106238648801</v>
      </c>
    </row>
    <row r="492" ht="15.75" customHeight="1">
      <c r="A492" s="1" t="s">
        <v>151</v>
      </c>
      <c r="B492" s="1" t="s">
        <v>279</v>
      </c>
      <c r="C492" s="1" t="s">
        <v>280</v>
      </c>
      <c r="D492" s="1" t="s">
        <v>281</v>
      </c>
      <c r="E492" s="1" t="s">
        <v>282</v>
      </c>
      <c r="F492" s="1">
        <v>47935.2182045226</v>
      </c>
      <c r="G492" s="1">
        <v>968.349694064841</v>
      </c>
      <c r="H492" s="1">
        <v>5.48310003</v>
      </c>
      <c r="I492" s="1">
        <v>2585.71745671</v>
      </c>
      <c r="J492" s="1">
        <v>2008600.1451153</v>
      </c>
      <c r="K492" s="1">
        <v>1.94502733602099E9</v>
      </c>
      <c r="L492" s="1">
        <v>262833.596375274</v>
      </c>
      <c r="M492" s="1">
        <v>1.23946930502637E8</v>
      </c>
      <c r="N492" s="1">
        <v>3.01</v>
      </c>
      <c r="O492" s="1">
        <v>0.00200301319883244</v>
      </c>
      <c r="P492" s="1">
        <v>0.0399341978775305</v>
      </c>
      <c r="Q492" s="1">
        <v>408.829662783176</v>
      </c>
      <c r="R492" s="1">
        <v>1230.57728497736</v>
      </c>
      <c r="S492" s="1">
        <v>0.0908543458708897</v>
      </c>
      <c r="T492" s="1">
        <v>0.00555760949774519</v>
      </c>
    </row>
    <row r="493" ht="15.75" customHeight="1">
      <c r="A493" s="1" t="s">
        <v>151</v>
      </c>
      <c r="B493" s="1" t="s">
        <v>285</v>
      </c>
      <c r="C493" s="1" t="s">
        <v>286</v>
      </c>
      <c r="D493" s="1" t="s">
        <v>287</v>
      </c>
      <c r="E493" s="1" t="s">
        <v>288</v>
      </c>
      <c r="F493" s="1">
        <v>1.43717166934487</v>
      </c>
      <c r="G493" s="1">
        <v>0.0293554107799366</v>
      </c>
      <c r="H493" s="1">
        <v>1466409.32675948</v>
      </c>
      <c r="I493" s="1">
        <v>1.87154382678779E7</v>
      </c>
      <c r="J493" s="1">
        <v>5.38998248365837E9</v>
      </c>
      <c r="K493" s="1">
        <v>1.58225149904454E8</v>
      </c>
      <c r="L493" s="1">
        <v>2107481.94008182</v>
      </c>
      <c r="M493" s="1">
        <v>2.68972976579671E7</v>
      </c>
      <c r="N493" s="1">
        <v>0.545999999999999</v>
      </c>
      <c r="O493" s="1">
        <v>0.0090061477089538</v>
      </c>
      <c r="P493" s="1">
        <v>0.0728507300840417</v>
      </c>
      <c r="Q493" s="1">
        <v>408.829662783176</v>
      </c>
      <c r="R493" s="1">
        <v>223.220995879614</v>
      </c>
      <c r="S493" s="1">
        <v>0.0753993769624452</v>
      </c>
      <c r="T493" s="1">
        <v>0.0124349086377064</v>
      </c>
    </row>
    <row r="494" ht="15.75" customHeight="1">
      <c r="A494" s="1" t="s">
        <v>100</v>
      </c>
      <c r="B494" s="1" t="s">
        <v>254</v>
      </c>
      <c r="C494" s="1" t="s">
        <v>255</v>
      </c>
      <c r="D494" s="1" t="s">
        <v>256</v>
      </c>
      <c r="E494" s="1" t="s">
        <v>257</v>
      </c>
      <c r="F494" s="1">
        <v>0.229324111163504</v>
      </c>
      <c r="G494" s="1">
        <v>0.00469311607162419</v>
      </c>
      <c r="H494" s="1">
        <v>3144227.84495484</v>
      </c>
      <c r="I494" s="1">
        <v>877431.611692731</v>
      </c>
      <c r="J494" s="1">
        <v>2.32764343140122E9</v>
      </c>
      <c r="K494" s="1">
        <v>1.09239007969196E7</v>
      </c>
      <c r="L494" s="1">
        <v>721047.255839812</v>
      </c>
      <c r="M494" s="1">
        <v>201216.224458197</v>
      </c>
      <c r="N494" s="1">
        <v>0.00275215752212687</v>
      </c>
      <c r="O494" s="1">
        <v>3.47967604107823E-4</v>
      </c>
      <c r="P494" s="1">
        <v>0.0255026402826337</v>
      </c>
      <c r="Q494" s="1">
        <v>161.187526632792</v>
      </c>
      <c r="R494" s="1">
        <v>0.443613463895464</v>
      </c>
      <c r="S494" s="1">
        <v>0.0195000041886244</v>
      </c>
      <c r="T494" s="1">
        <v>3.55801779380327E-4</v>
      </c>
    </row>
    <row r="495" ht="15.75" customHeight="1">
      <c r="A495" s="1" t="s">
        <v>100</v>
      </c>
      <c r="B495" s="1" t="s">
        <v>258</v>
      </c>
      <c r="C495" s="1" t="s">
        <v>259</v>
      </c>
      <c r="D495" s="1" t="s">
        <v>260</v>
      </c>
      <c r="E495" s="1" t="s">
        <v>261</v>
      </c>
      <c r="F495" s="1">
        <v>161.187526632792</v>
      </c>
      <c r="G495" s="1">
        <v>3.24864711947254</v>
      </c>
      <c r="H495" s="1">
        <v>252.058497871938</v>
      </c>
      <c r="I495" s="1">
        <v>31323.8995865681</v>
      </c>
      <c r="J495" s="1">
        <v>8207091.16123488</v>
      </c>
      <c r="K495" s="1">
        <v>2.66619430601943E7</v>
      </c>
      <c r="L495" s="1">
        <v>40628.6858387547</v>
      </c>
      <c r="M495" s="1">
        <v>5049021.89885286</v>
      </c>
      <c r="N495" s="1">
        <v>0.111814364738644</v>
      </c>
      <c r="O495" s="1">
        <v>0.00894009388961292</v>
      </c>
      <c r="P495" s="1">
        <v>0.0646294154777935</v>
      </c>
      <c r="Q495" s="1">
        <v>161.187526632792</v>
      </c>
      <c r="R495" s="1">
        <v>18.0230808942391</v>
      </c>
      <c r="S495" s="1">
        <v>0.0317625122627696</v>
      </c>
      <c r="T495" s="1">
        <v>0.0059391501991739</v>
      </c>
    </row>
    <row r="496" ht="15.75" customHeight="1">
      <c r="A496" s="1" t="s">
        <v>100</v>
      </c>
      <c r="B496" s="1" t="s">
        <v>262</v>
      </c>
      <c r="C496" s="1" t="s">
        <v>263</v>
      </c>
      <c r="D496" s="1" t="s">
        <v>264</v>
      </c>
      <c r="E496" s="1" t="s">
        <v>2</v>
      </c>
      <c r="F496" s="1">
        <v>1.00193980685586</v>
      </c>
      <c r="G496" s="1">
        <v>0.0209456795510305</v>
      </c>
      <c r="H496" s="1">
        <v>1928985.82814759</v>
      </c>
      <c r="I496" s="1">
        <v>8.34893665704565E8</v>
      </c>
      <c r="J496" s="1">
        <v>4.81693676058791E10</v>
      </c>
      <c r="K496" s="1">
        <v>1.00894013804853E9</v>
      </c>
      <c r="L496" s="1">
        <v>1932727.6880819</v>
      </c>
      <c r="M496" s="1">
        <v>8.36513198161218E8</v>
      </c>
      <c r="N496" s="1">
        <v>25.5979608390656</v>
      </c>
      <c r="O496" s="1">
        <v>0.0511248863517179</v>
      </c>
      <c r="P496" s="1">
        <v>0.0733870432061287</v>
      </c>
      <c r="Q496" s="1">
        <v>161.187526632792</v>
      </c>
      <c r="R496" s="1">
        <v>4126.07199449207</v>
      </c>
      <c r="S496" s="1">
        <v>0.0441527962408891</v>
      </c>
      <c r="T496" s="1">
        <v>0.0364717114964125</v>
      </c>
    </row>
    <row r="497" ht="15.75" customHeight="1">
      <c r="A497" s="1" t="s">
        <v>100</v>
      </c>
      <c r="B497" s="1" t="s">
        <v>265</v>
      </c>
      <c r="C497" s="1" t="s">
        <v>266</v>
      </c>
      <c r="D497" s="1" t="s">
        <v>267</v>
      </c>
      <c r="E497" s="1" t="s">
        <v>268</v>
      </c>
      <c r="F497" s="1">
        <v>1085.95806200871</v>
      </c>
      <c r="G497" s="1">
        <v>21.7524163331978</v>
      </c>
      <c r="H497" s="1">
        <v>114.516123644794</v>
      </c>
      <c r="I497" s="1">
        <v>36762.0632962166</v>
      </c>
      <c r="J497" s="1">
        <v>5.15214058377054E7</v>
      </c>
      <c r="K497" s="1">
        <v>1.12071506985342E9</v>
      </c>
      <c r="L497" s="1">
        <v>124359.707702051</v>
      </c>
      <c r="M497" s="1">
        <v>3.99220590126011E7</v>
      </c>
      <c r="N497" s="1">
        <v>0.428291399367041</v>
      </c>
      <c r="O497" s="1">
        <v>6.7144481326764E-4</v>
      </c>
      <c r="P497" s="1">
        <v>0.0238396909354312</v>
      </c>
      <c r="Q497" s="1">
        <v>161.187526632792</v>
      </c>
      <c r="R497" s="1">
        <v>69.0352313420708</v>
      </c>
      <c r="S497" s="1">
        <v>0.0152632292526411</v>
      </c>
      <c r="T497" s="1">
        <v>5.39754830642946E-4</v>
      </c>
    </row>
    <row r="498" ht="15.75" customHeight="1">
      <c r="A498" s="1" t="s">
        <v>100</v>
      </c>
      <c r="B498" s="1" t="s">
        <v>269</v>
      </c>
      <c r="C498" s="1" t="s">
        <v>270</v>
      </c>
      <c r="D498" s="1" t="s">
        <v>271</v>
      </c>
      <c r="E498" s="1" t="s">
        <v>272</v>
      </c>
      <c r="F498" s="1">
        <v>6.32720138292783</v>
      </c>
      <c r="G498" s="1">
        <v>0.127456791486921</v>
      </c>
      <c r="H498" s="1">
        <v>25042.4173147216</v>
      </c>
      <c r="I498" s="1">
        <v>2388047.55562154</v>
      </c>
      <c r="J498" s="1">
        <v>6.21845327386402E8</v>
      </c>
      <c r="K498" s="1">
        <v>7.9258410229805E7</v>
      </c>
      <c r="L498" s="1">
        <v>158448.417465562</v>
      </c>
      <c r="M498" s="1">
        <v>1.5109657796426E7</v>
      </c>
      <c r="N498" s="1">
        <v>0.164356801760512</v>
      </c>
      <c r="O498" s="1">
        <v>0.0124764212177856</v>
      </c>
      <c r="P498" s="1">
        <v>0.0905832226917442</v>
      </c>
      <c r="Q498" s="1">
        <v>161.187526632792</v>
      </c>
      <c r="R498" s="1">
        <v>26.4922663610531</v>
      </c>
      <c r="S498" s="1">
        <v>0.0154774303919136</v>
      </c>
      <c r="T498" s="1">
        <v>0.00293232491066652</v>
      </c>
    </row>
    <row r="499" ht="15.75" customHeight="1">
      <c r="A499" s="1" t="s">
        <v>100</v>
      </c>
      <c r="B499" s="1" t="s">
        <v>273</v>
      </c>
      <c r="C499" s="1" t="s">
        <v>274</v>
      </c>
      <c r="D499" s="1" t="s">
        <v>275</v>
      </c>
      <c r="E499" s="1" t="s">
        <v>3</v>
      </c>
      <c r="F499" s="1">
        <v>0.999925505849825</v>
      </c>
      <c r="G499" s="1">
        <v>0.02139934552401</v>
      </c>
      <c r="H499" s="1">
        <v>568031.656436</v>
      </c>
      <c r="I499" s="1">
        <v>6.74367083755379E8</v>
      </c>
      <c r="J499" s="1">
        <v>3.74447873450286E10</v>
      </c>
      <c r="K499" s="1">
        <v>8.01293942469348E8</v>
      </c>
      <c r="L499" s="1">
        <v>567989.341400481</v>
      </c>
      <c r="M499" s="1">
        <v>6.74316847352568E8</v>
      </c>
      <c r="N499" s="1">
        <v>17.6719087062356</v>
      </c>
      <c r="O499" s="1">
        <v>0.0689617685954284</v>
      </c>
      <c r="P499" s="1">
        <v>0.0894074590726792</v>
      </c>
      <c r="Q499" s="1">
        <v>161.187526632792</v>
      </c>
      <c r="R499" s="1">
        <v>2848.49125523863</v>
      </c>
      <c r="S499" s="1">
        <v>0.0376957835078886</v>
      </c>
      <c r="T499" s="1">
        <v>0.0316291825072998</v>
      </c>
    </row>
    <row r="500" ht="15.75" customHeight="1">
      <c r="A500" s="1" t="s">
        <v>100</v>
      </c>
      <c r="B500" s="1" t="s">
        <v>276</v>
      </c>
      <c r="C500" s="1" t="s">
        <v>277</v>
      </c>
      <c r="D500" s="1" t="s">
        <v>278</v>
      </c>
      <c r="E500" s="1" t="s">
        <v>4</v>
      </c>
      <c r="F500" s="1">
        <v>1.00209698852687</v>
      </c>
      <c r="G500" s="1">
        <v>0.0205682694810139</v>
      </c>
      <c r="H500" s="1">
        <v>190285.100754</v>
      </c>
      <c r="I500" s="1">
        <v>1.09755049632099E8</v>
      </c>
      <c r="J500" s="1">
        <v>6.21619934421325E9</v>
      </c>
      <c r="K500" s="1">
        <v>1.2785646325948E8</v>
      </c>
      <c r="L500" s="1">
        <v>190684.126427116</v>
      </c>
      <c r="M500" s="1">
        <v>1.09985204711944E8</v>
      </c>
      <c r="N500" s="1">
        <v>1.49752009965101</v>
      </c>
      <c r="O500" s="1">
        <v>0.0863872265195961</v>
      </c>
      <c r="P500" s="1">
        <v>0.109897934283194</v>
      </c>
      <c r="Q500" s="1">
        <v>161.187526632792</v>
      </c>
      <c r="R500" s="1">
        <v>241.38156094564</v>
      </c>
      <c r="S500" s="1">
        <v>0.0194108162936423</v>
      </c>
      <c r="T500" s="1">
        <v>0.0166752264983645</v>
      </c>
    </row>
    <row r="501" ht="15.75" customHeight="1">
      <c r="A501" s="1" t="s">
        <v>100</v>
      </c>
      <c r="B501" s="1" t="s">
        <v>279</v>
      </c>
      <c r="C501" s="1" t="s">
        <v>280</v>
      </c>
      <c r="D501" s="1" t="s">
        <v>281</v>
      </c>
      <c r="E501" s="1" t="s">
        <v>282</v>
      </c>
      <c r="F501" s="1">
        <v>33670.0918120919</v>
      </c>
      <c r="G501" s="1">
        <v>679.866040010588</v>
      </c>
      <c r="H501" s="1">
        <v>1.57329404</v>
      </c>
      <c r="I501" s="1">
        <v>729.38164551</v>
      </c>
      <c r="J501" s="1">
        <v>1326509.55426359</v>
      </c>
      <c r="K501" s="1">
        <v>9.01848797693397E8</v>
      </c>
      <c r="L501" s="1">
        <v>52972.954774217</v>
      </c>
      <c r="M501" s="1">
        <v>2.45583469703764E7</v>
      </c>
      <c r="N501" s="1">
        <v>0.291490574870448</v>
      </c>
      <c r="O501" s="1">
        <v>6.1394999852582E-4</v>
      </c>
      <c r="P501" s="1">
        <v>0.02856936256866</v>
      </c>
      <c r="Q501" s="1">
        <v>161.187526632792</v>
      </c>
      <c r="R501" s="1">
        <v>46.9846448001383</v>
      </c>
      <c r="S501" s="1">
        <v>0.0169003317463827</v>
      </c>
      <c r="T501" s="1">
        <v>4.56483576848576E-4</v>
      </c>
    </row>
    <row r="502" ht="15.75" customHeight="1">
      <c r="A502" s="1" t="s">
        <v>100</v>
      </c>
      <c r="B502" s="1" t="s">
        <v>285</v>
      </c>
      <c r="C502" s="1" t="s">
        <v>286</v>
      </c>
      <c r="D502" s="1" t="s">
        <v>287</v>
      </c>
      <c r="E502" s="1" t="s">
        <v>288</v>
      </c>
      <c r="F502" s="1">
        <v>0.446526448991863</v>
      </c>
      <c r="G502" s="1">
        <v>0.00909476442883607</v>
      </c>
      <c r="H502" s="1">
        <v>1339970.69396616</v>
      </c>
      <c r="I502" s="1">
        <v>4.28997256043603E7</v>
      </c>
      <c r="J502" s="1">
        <v>6.86678874283052E9</v>
      </c>
      <c r="K502" s="1">
        <v>6.2451825998627E7</v>
      </c>
      <c r="L502" s="1">
        <v>598332.355729872</v>
      </c>
      <c r="M502" s="1">
        <v>1.91558621368403E7</v>
      </c>
      <c r="N502" s="1">
        <v>0.345905056788882</v>
      </c>
      <c r="O502" s="1">
        <v>0.025897604944207</v>
      </c>
      <c r="P502" s="1">
        <v>0.117538953981518</v>
      </c>
      <c r="Q502" s="1">
        <v>161.187526632792</v>
      </c>
      <c r="R502" s="1">
        <v>55.7555805535755</v>
      </c>
      <c r="S502" s="1">
        <v>0.025824015359338</v>
      </c>
      <c r="T502" s="1">
        <v>0.00785130761295005</v>
      </c>
    </row>
    <row r="503" ht="15.75" customHeight="1">
      <c r="A503" s="1" t="s">
        <v>123</v>
      </c>
      <c r="B503" s="1" t="s">
        <v>254</v>
      </c>
      <c r="C503" s="1" t="s">
        <v>255</v>
      </c>
      <c r="D503" s="1" t="s">
        <v>256</v>
      </c>
      <c r="E503" s="1" t="s">
        <v>257</v>
      </c>
      <c r="F503" s="1">
        <v>0.306483737050842</v>
      </c>
      <c r="G503" s="1">
        <v>0.00628083186204852</v>
      </c>
      <c r="H503" s="1">
        <v>3183142.96177183</v>
      </c>
      <c r="I503" s="1">
        <v>2.67705329933262E7</v>
      </c>
      <c r="J503" s="1">
        <v>4.47293368398512E9</v>
      </c>
      <c r="K503" s="1">
        <v>2.80937443992038E7</v>
      </c>
      <c r="L503" s="1">
        <v>975581.550490916</v>
      </c>
      <c r="M503" s="1">
        <v>8204732.9946375</v>
      </c>
      <c r="N503" s="1">
        <v>0.47385</v>
      </c>
      <c r="O503" s="1">
        <v>0.023191551064291</v>
      </c>
      <c r="P503" s="1">
        <v>0.110332060516067</v>
      </c>
      <c r="Q503" s="1">
        <v>254.500872733766</v>
      </c>
      <c r="R503" s="1">
        <v>120.595238544895</v>
      </c>
      <c r="S503" s="1">
        <v>0.137387525918385</v>
      </c>
      <c r="T503" s="1">
        <v>0.0383171202454974</v>
      </c>
    </row>
    <row r="504" ht="15.75" customHeight="1">
      <c r="A504" s="1" t="s">
        <v>123</v>
      </c>
      <c r="B504" s="1" t="s">
        <v>258</v>
      </c>
      <c r="C504" s="1" t="s">
        <v>259</v>
      </c>
      <c r="D504" s="1" t="s">
        <v>260</v>
      </c>
      <c r="E504" s="1" t="s">
        <v>261</v>
      </c>
      <c r="F504" s="1">
        <v>254.500872733766</v>
      </c>
      <c r="G504" s="1">
        <v>5.13838145508972</v>
      </c>
      <c r="H504" s="1">
        <v>378.287403861126</v>
      </c>
      <c r="I504" s="1">
        <v>90800.065200352</v>
      </c>
      <c r="J504" s="1">
        <v>1.24281392677832E7</v>
      </c>
      <c r="K504" s="1">
        <v>6.38605203348498E7</v>
      </c>
      <c r="L504" s="1">
        <v>96274.4744268474</v>
      </c>
      <c r="M504" s="1">
        <v>2.31086958377724E7</v>
      </c>
      <c r="N504" s="1">
        <v>1.215</v>
      </c>
      <c r="O504" s="1">
        <v>0.0279074674631591</v>
      </c>
      <c r="P504" s="1">
        <v>0.106727237569685</v>
      </c>
      <c r="Q504" s="1">
        <v>254.500872733766</v>
      </c>
      <c r="R504" s="1">
        <v>309.218560371526</v>
      </c>
      <c r="S504" s="1">
        <v>0.124343331094874</v>
      </c>
      <c r="T504" s="1">
        <v>0.0433266058087926</v>
      </c>
    </row>
    <row r="505" ht="15.75" customHeight="1">
      <c r="A505" s="1" t="s">
        <v>123</v>
      </c>
      <c r="B505" s="1" t="s">
        <v>262</v>
      </c>
      <c r="C505" s="1" t="s">
        <v>263</v>
      </c>
      <c r="D505" s="1" t="s">
        <v>264</v>
      </c>
      <c r="E505" s="1" t="s">
        <v>2</v>
      </c>
      <c r="F505" s="1">
        <v>1.00041672007162</v>
      </c>
      <c r="G505" s="1">
        <v>0.0210053033146354</v>
      </c>
      <c r="H505" s="1">
        <v>2691671.32046995</v>
      </c>
      <c r="I505" s="1">
        <v>1.03784060482601E9</v>
      </c>
      <c r="J505" s="1">
        <v>5.97833154853024E10</v>
      </c>
      <c r="K505" s="1">
        <v>1.25576667492331E9</v>
      </c>
      <c r="L505" s="1">
        <v>2692792.99393541</v>
      </c>
      <c r="M505" s="1">
        <v>1.03827309383719E9</v>
      </c>
      <c r="N505" s="1">
        <v>16.281</v>
      </c>
      <c r="O505" s="1">
        <v>0.0497770051394315</v>
      </c>
      <c r="P505" s="1">
        <v>0.0715716569703932</v>
      </c>
      <c r="Q505" s="1">
        <v>254.500872733766</v>
      </c>
      <c r="R505" s="1">
        <v>4143.52870897845</v>
      </c>
      <c r="S505" s="1">
        <v>0.0355758371941841</v>
      </c>
      <c r="T505" s="1">
        <v>0.0293251141199832</v>
      </c>
    </row>
    <row r="506" ht="15.75" customHeight="1">
      <c r="A506" s="1" t="s">
        <v>123</v>
      </c>
      <c r="B506" s="1" t="s">
        <v>265</v>
      </c>
      <c r="C506" s="1" t="s">
        <v>266</v>
      </c>
      <c r="D506" s="1" t="s">
        <v>267</v>
      </c>
      <c r="E506" s="1" t="s">
        <v>268</v>
      </c>
      <c r="F506" s="1">
        <v>1341.69362459035</v>
      </c>
      <c r="G506" s="1">
        <v>26.8777438562492</v>
      </c>
      <c r="H506" s="1">
        <v>142.911822966811</v>
      </c>
      <c r="I506" s="1">
        <v>71287.5121277869</v>
      </c>
      <c r="J506" s="1">
        <v>5.92563229116573E7</v>
      </c>
      <c r="K506" s="1">
        <v>1.59267626908271E9</v>
      </c>
      <c r="L506" s="1">
        <v>191743.881753157</v>
      </c>
      <c r="M506" s="1">
        <v>9.56460005347596E7</v>
      </c>
      <c r="N506" s="1">
        <v>2.61225</v>
      </c>
      <c r="O506" s="1">
        <v>0.00125036906425868</v>
      </c>
      <c r="P506" s="1">
        <v>0.0263457688564632</v>
      </c>
      <c r="Q506" s="1">
        <v>254.500872733766</v>
      </c>
      <c r="R506" s="1">
        <v>664.819904798781</v>
      </c>
      <c r="S506" s="1">
        <v>0.062775909054429</v>
      </c>
      <c r="T506" s="1">
        <v>0.00366330180376373</v>
      </c>
    </row>
    <row r="507" ht="15.75" customHeight="1">
      <c r="A507" s="1" t="s">
        <v>123</v>
      </c>
      <c r="B507" s="1" t="s">
        <v>269</v>
      </c>
      <c r="C507" s="1" t="s">
        <v>270</v>
      </c>
      <c r="D507" s="1" t="s">
        <v>271</v>
      </c>
      <c r="E507" s="1" t="s">
        <v>272</v>
      </c>
      <c r="F507" s="1">
        <v>14.4205173235029</v>
      </c>
      <c r="G507" s="1">
        <v>0.290671887928283</v>
      </c>
      <c r="H507" s="1">
        <v>27538.4578139399</v>
      </c>
      <c r="I507" s="1">
        <v>697971.822945236</v>
      </c>
      <c r="J507" s="1">
        <v>4.73301619369288E8</v>
      </c>
      <c r="K507" s="1">
        <v>1.37575475261584E8</v>
      </c>
      <c r="L507" s="1">
        <v>397118.807968476</v>
      </c>
      <c r="M507" s="1">
        <v>1.00651147640987E7</v>
      </c>
      <c r="N507" s="1">
        <v>0.47385</v>
      </c>
      <c r="O507" s="1">
        <v>0.00251188704958904</v>
      </c>
      <c r="P507" s="1">
        <v>0.0467024451412585</v>
      </c>
      <c r="Q507" s="1">
        <v>254.500872733766</v>
      </c>
      <c r="R507" s="1">
        <v>120.595238544895</v>
      </c>
      <c r="S507" s="1">
        <v>0.110647201334989</v>
      </c>
      <c r="T507" s="1">
        <v>0.00770827422181952</v>
      </c>
    </row>
    <row r="508" ht="15.75" customHeight="1">
      <c r="A508" s="1" t="s">
        <v>123</v>
      </c>
      <c r="B508" s="1" t="s">
        <v>273</v>
      </c>
      <c r="C508" s="1" t="s">
        <v>274</v>
      </c>
      <c r="D508" s="1" t="s">
        <v>275</v>
      </c>
      <c r="E508" s="1" t="s">
        <v>3</v>
      </c>
      <c r="F508" s="1">
        <v>0.999582438520465</v>
      </c>
      <c r="G508" s="1">
        <v>0.021502095508296</v>
      </c>
      <c r="H508" s="1">
        <v>1014881.200836</v>
      </c>
      <c r="I508" s="1">
        <v>9.22104007326133E8</v>
      </c>
      <c r="J508" s="1">
        <v>5.2015145839324E10</v>
      </c>
      <c r="K508" s="1">
        <v>1.11843463371509E9</v>
      </c>
      <c r="L508" s="1">
        <v>1014457.42554022</v>
      </c>
      <c r="M508" s="1">
        <v>9.21718972212549E8</v>
      </c>
      <c r="N508" s="1">
        <v>16.281</v>
      </c>
      <c r="O508" s="1">
        <v>0.0514527926771346</v>
      </c>
      <c r="P508" s="1">
        <v>0.0680635514061631</v>
      </c>
      <c r="Q508" s="1">
        <v>254.500872733766</v>
      </c>
      <c r="R508" s="1">
        <v>4143.52870897845</v>
      </c>
      <c r="S508" s="1">
        <v>0.0401634827101653</v>
      </c>
      <c r="T508" s="1">
        <v>0.0329845462383986</v>
      </c>
    </row>
    <row r="509" ht="15.75" customHeight="1">
      <c r="A509" s="1" t="s">
        <v>123</v>
      </c>
      <c r="B509" s="1" t="s">
        <v>276</v>
      </c>
      <c r="C509" s="1" t="s">
        <v>277</v>
      </c>
      <c r="D509" s="1" t="s">
        <v>278</v>
      </c>
      <c r="E509" s="1" t="s">
        <v>4</v>
      </c>
      <c r="F509" s="1">
        <v>1.00122512691046</v>
      </c>
      <c r="G509" s="1">
        <v>0.0206916661068847</v>
      </c>
      <c r="H509" s="1">
        <v>277833.82981</v>
      </c>
      <c r="I509" s="1">
        <v>1.6649537548028E8</v>
      </c>
      <c r="J509" s="1">
        <v>8.83507697637445E9</v>
      </c>
      <c r="K509" s="1">
        <v>1.82812462823764E8</v>
      </c>
      <c r="L509" s="1">
        <v>278174.211511537</v>
      </c>
      <c r="M509" s="1">
        <v>1.66699353445248E8</v>
      </c>
      <c r="N509" s="1">
        <v>2.34495</v>
      </c>
      <c r="O509" s="1">
        <v>0.146021638443954</v>
      </c>
      <c r="P509" s="1">
        <v>0.17542226188953</v>
      </c>
      <c r="Q509" s="1">
        <v>254.500872733766</v>
      </c>
      <c r="R509" s="1">
        <v>596.791821517045</v>
      </c>
      <c r="S509" s="1">
        <v>0.0318567820384276</v>
      </c>
      <c r="T509" s="1">
        <v>0.0290087142871182</v>
      </c>
    </row>
    <row r="510" ht="15.75" customHeight="1">
      <c r="A510" s="1" t="s">
        <v>123</v>
      </c>
      <c r="B510" s="1" t="s">
        <v>279</v>
      </c>
      <c r="C510" s="1" t="s">
        <v>280</v>
      </c>
      <c r="D510" s="1" t="s">
        <v>281</v>
      </c>
      <c r="E510" s="1" t="s">
        <v>282</v>
      </c>
      <c r="F510" s="1">
        <v>32725.0611741477</v>
      </c>
      <c r="G510" s="1">
        <v>660.866802930991</v>
      </c>
      <c r="H510" s="1">
        <v>2.6019344</v>
      </c>
      <c r="I510" s="1">
        <v>2983.60341288</v>
      </c>
      <c r="J510" s="1">
        <v>1645685.26702256</v>
      </c>
      <c r="K510" s="1">
        <v>1.08757876104783E9</v>
      </c>
      <c r="L510" s="1">
        <v>85148.4624111193</v>
      </c>
      <c r="M510" s="1">
        <v>9.76386042058938E7</v>
      </c>
      <c r="N510" s="1">
        <v>2.61225</v>
      </c>
      <c r="O510" s="1">
        <v>0.00337868123870555</v>
      </c>
      <c r="P510" s="1">
        <v>0.0480589756287561</v>
      </c>
      <c r="Q510" s="1">
        <v>254.500872733766</v>
      </c>
      <c r="R510" s="1">
        <v>664.819904798781</v>
      </c>
      <c r="S510" s="1">
        <v>0.0614563133105456</v>
      </c>
      <c r="T510" s="1">
        <v>0.00536917448809748</v>
      </c>
    </row>
    <row r="511" ht="15.75" customHeight="1">
      <c r="A511" s="1" t="s">
        <v>123</v>
      </c>
      <c r="B511" s="1" t="s">
        <v>285</v>
      </c>
      <c r="C511" s="1" t="s">
        <v>286</v>
      </c>
      <c r="D511" s="1" t="s">
        <v>287</v>
      </c>
      <c r="E511" s="1" t="s">
        <v>288</v>
      </c>
      <c r="F511" s="1">
        <v>0.632255036621878</v>
      </c>
      <c r="G511" s="1">
        <v>0.0129012332838713</v>
      </c>
      <c r="H511" s="1">
        <v>1425579.64612932</v>
      </c>
      <c r="I511" s="1">
        <v>4.33048910211556E7</v>
      </c>
      <c r="J511" s="1">
        <v>6.9361612946432E9</v>
      </c>
      <c r="K511" s="1">
        <v>8.94850349567512E7</v>
      </c>
      <c r="L511" s="1">
        <v>901329.911370898</v>
      </c>
      <c r="M511" s="1">
        <v>2.73797354584871E7</v>
      </c>
      <c r="N511" s="1">
        <v>0.47385</v>
      </c>
      <c r="O511" s="1">
        <v>0.0257690070280034</v>
      </c>
      <c r="P511" s="1">
        <v>0.117237168589378</v>
      </c>
      <c r="Q511" s="1">
        <v>254.500872733766</v>
      </c>
      <c r="R511" s="1">
        <v>120.595238544895</v>
      </c>
      <c r="S511" s="1">
        <v>0.0393357038178614</v>
      </c>
      <c r="T511" s="1">
        <v>0.0118752521750176</v>
      </c>
    </row>
    <row r="512" ht="15.75" customHeight="1">
      <c r="A512" s="1" t="s">
        <v>122</v>
      </c>
      <c r="B512" s="1" t="s">
        <v>254</v>
      </c>
      <c r="C512" s="1" t="s">
        <v>255</v>
      </c>
      <c r="D512" s="1" t="s">
        <v>256</v>
      </c>
      <c r="E512" s="1" t="s">
        <v>257</v>
      </c>
      <c r="F512" s="1">
        <v>0.297716482216652</v>
      </c>
      <c r="G512" s="1">
        <v>0.00610078255106508</v>
      </c>
      <c r="H512" s="1">
        <v>3181256.18005811</v>
      </c>
      <c r="I512" s="1">
        <v>2.88908085810588E7</v>
      </c>
      <c r="J512" s="1">
        <v>4.56907128597279E9</v>
      </c>
      <c r="K512" s="1">
        <v>2.78749103760353E7</v>
      </c>
      <c r="L512" s="1">
        <v>947112.398956888</v>
      </c>
      <c r="M512" s="1">
        <v>8601269.89914751</v>
      </c>
      <c r="N512" s="1">
        <v>0.547949999999999</v>
      </c>
      <c r="O512" s="1">
        <v>0.0256707302720589</v>
      </c>
      <c r="P512" s="1">
        <v>0.11573332577358</v>
      </c>
      <c r="Q512" s="1">
        <v>223.830453035523</v>
      </c>
      <c r="R512" s="1">
        <v>122.647896740814</v>
      </c>
      <c r="S512" s="1">
        <v>0.133023705367365</v>
      </c>
      <c r="T512" s="1">
        <v>0.0392937833619027</v>
      </c>
    </row>
    <row r="513" ht="15.75" customHeight="1">
      <c r="A513" s="1" t="s">
        <v>122</v>
      </c>
      <c r="B513" s="1" t="s">
        <v>258</v>
      </c>
      <c r="C513" s="1" t="s">
        <v>259</v>
      </c>
      <c r="D513" s="1" t="s">
        <v>260</v>
      </c>
      <c r="E513" s="1" t="s">
        <v>261</v>
      </c>
      <c r="F513" s="1">
        <v>223.830453035523</v>
      </c>
      <c r="G513" s="1">
        <v>4.51875957370641</v>
      </c>
      <c r="H513" s="1">
        <v>371.227442148143</v>
      </c>
      <c r="I513" s="1">
        <v>90776.5187002194</v>
      </c>
      <c r="J513" s="1">
        <v>1.22757737763843E7</v>
      </c>
      <c r="K513" s="1">
        <v>5.54712702766909E7</v>
      </c>
      <c r="L513" s="1">
        <v>83092.0065552373</v>
      </c>
      <c r="M513" s="1">
        <v>2.03185493056577E7</v>
      </c>
      <c r="N513" s="1">
        <v>1.405</v>
      </c>
      <c r="O513" s="1">
        <v>0.0285341105141234</v>
      </c>
      <c r="P513" s="1">
        <v>0.107828244410508</v>
      </c>
      <c r="Q513" s="1">
        <v>223.830453035523</v>
      </c>
      <c r="R513" s="1">
        <v>314.481786514909</v>
      </c>
      <c r="S513" s="1">
        <v>0.145176009027052</v>
      </c>
      <c r="T513" s="1">
        <v>0.0509131522137604</v>
      </c>
    </row>
    <row r="514" ht="15.75" customHeight="1">
      <c r="A514" s="1" t="s">
        <v>122</v>
      </c>
      <c r="B514" s="1" t="s">
        <v>262</v>
      </c>
      <c r="C514" s="1" t="s">
        <v>263</v>
      </c>
      <c r="D514" s="1" t="s">
        <v>264</v>
      </c>
      <c r="E514" s="1" t="s">
        <v>2</v>
      </c>
      <c r="F514" s="1">
        <v>1.00100834295777</v>
      </c>
      <c r="G514" s="1">
        <v>0.0210147258170335</v>
      </c>
      <c r="H514" s="1">
        <v>2660029.98403489</v>
      </c>
      <c r="I514" s="1">
        <v>1.02884625826763E9</v>
      </c>
      <c r="J514" s="1">
        <v>5.98225634653965E10</v>
      </c>
      <c r="K514" s="1">
        <v>1.25715476889739E9</v>
      </c>
      <c r="L514" s="1">
        <v>2662712.20653675</v>
      </c>
      <c r="M514" s="1">
        <v>1.02988368814678E9</v>
      </c>
      <c r="N514" s="1">
        <v>18.827</v>
      </c>
      <c r="O514" s="1">
        <v>0.0431269572486245</v>
      </c>
      <c r="P514" s="1">
        <v>0.0625311203003742</v>
      </c>
      <c r="Q514" s="1">
        <v>223.830453035523</v>
      </c>
      <c r="R514" s="1">
        <v>4214.05593929979</v>
      </c>
      <c r="S514" s="1">
        <v>0.0364922956728088</v>
      </c>
      <c r="T514" s="1">
        <v>0.0297981875736053</v>
      </c>
    </row>
    <row r="515" ht="15.75" customHeight="1">
      <c r="A515" s="1" t="s">
        <v>122</v>
      </c>
      <c r="B515" s="1" t="s">
        <v>265</v>
      </c>
      <c r="C515" s="1" t="s">
        <v>266</v>
      </c>
      <c r="D515" s="1" t="s">
        <v>267</v>
      </c>
      <c r="E515" s="1" t="s">
        <v>268</v>
      </c>
      <c r="F515" s="1">
        <v>1264.65962306299</v>
      </c>
      <c r="G515" s="1">
        <v>25.3344674122708</v>
      </c>
      <c r="H515" s="1">
        <v>142.007437219975</v>
      </c>
      <c r="I515" s="1">
        <v>57073.1260370962</v>
      </c>
      <c r="J515" s="1">
        <v>5.90083867806136E7</v>
      </c>
      <c r="K515" s="1">
        <v>1.49494605194413E9</v>
      </c>
      <c r="L515" s="1">
        <v>179591.072026756</v>
      </c>
      <c r="M515" s="1">
        <v>7.21780780611009E7</v>
      </c>
      <c r="N515" s="1">
        <v>3.02074999999999</v>
      </c>
      <c r="O515" s="1">
        <v>9.59485028915851E-4</v>
      </c>
      <c r="P515" s="1">
        <v>0.0251377189306709</v>
      </c>
      <c r="Q515" s="1">
        <v>223.830453035523</v>
      </c>
      <c r="R515" s="1">
        <v>676.135841007056</v>
      </c>
      <c r="S515" s="1">
        <v>0.0855111811824385</v>
      </c>
      <c r="T515" s="1">
        <v>0.00396981985333377</v>
      </c>
    </row>
    <row r="516" ht="15.75" customHeight="1">
      <c r="A516" s="1" t="s">
        <v>122</v>
      </c>
      <c r="B516" s="1" t="s">
        <v>269</v>
      </c>
      <c r="C516" s="1" t="s">
        <v>270</v>
      </c>
      <c r="D516" s="1" t="s">
        <v>271</v>
      </c>
      <c r="E516" s="1" t="s">
        <v>272</v>
      </c>
      <c r="F516" s="1">
        <v>14.7283895348448</v>
      </c>
      <c r="G516" s="1">
        <v>0.296875254511131</v>
      </c>
      <c r="H516" s="1">
        <v>27513.2773484852</v>
      </c>
      <c r="I516" s="1">
        <v>817465.699577189</v>
      </c>
      <c r="J516" s="1">
        <v>4.78328439857323E8</v>
      </c>
      <c r="K516" s="1">
        <v>1.42003877322555E8</v>
      </c>
      <c r="L516" s="1">
        <v>405226.266168714</v>
      </c>
      <c r="M516" s="1">
        <v>1.20399532547472E7</v>
      </c>
      <c r="N516" s="1">
        <v>0.547949999999999</v>
      </c>
      <c r="O516" s="1">
        <v>0.00319785398130711</v>
      </c>
      <c r="P516" s="1">
        <v>0.0511352913059812</v>
      </c>
      <c r="Q516" s="1">
        <v>223.830453035523</v>
      </c>
      <c r="R516" s="1">
        <v>122.647896740814</v>
      </c>
      <c r="S516" s="1">
        <v>0.0933265756211556</v>
      </c>
      <c r="T516" s="1">
        <v>0.00759457461636503</v>
      </c>
    </row>
    <row r="517" ht="15.75" customHeight="1">
      <c r="A517" s="1" t="s">
        <v>122</v>
      </c>
      <c r="B517" s="1" t="s">
        <v>273</v>
      </c>
      <c r="C517" s="1" t="s">
        <v>274</v>
      </c>
      <c r="D517" s="1" t="s">
        <v>275</v>
      </c>
      <c r="E517" s="1" t="s">
        <v>3</v>
      </c>
      <c r="F517" s="1">
        <v>1.0001474131118</v>
      </c>
      <c r="G517" s="1">
        <v>0.0215109625595147</v>
      </c>
      <c r="H517" s="1">
        <v>1001102.847865</v>
      </c>
      <c r="I517" s="1">
        <v>9.13675115488133E8</v>
      </c>
      <c r="J517" s="1">
        <v>5.16474309674229E10</v>
      </c>
      <c r="K517" s="1">
        <v>1.11098595383535E9</v>
      </c>
      <c r="L517" s="1">
        <v>1001250.42355104</v>
      </c>
      <c r="M517" s="1">
        <v>9.13809803180087E8</v>
      </c>
      <c r="N517" s="1">
        <v>18.827</v>
      </c>
      <c r="O517" s="1">
        <v>0.0478519479937344</v>
      </c>
      <c r="P517" s="1">
        <v>0.0635697620761714</v>
      </c>
      <c r="Q517" s="1">
        <v>223.830453035523</v>
      </c>
      <c r="R517" s="1">
        <v>4214.05593929979</v>
      </c>
      <c r="S517" s="1">
        <v>0.0412216798129196</v>
      </c>
      <c r="T517" s="1">
        <v>0.0337839903985868</v>
      </c>
    </row>
    <row r="518" ht="15.75" customHeight="1">
      <c r="A518" s="1" t="s">
        <v>122</v>
      </c>
      <c r="B518" s="1" t="s">
        <v>276</v>
      </c>
      <c r="C518" s="1" t="s">
        <v>277</v>
      </c>
      <c r="D518" s="1" t="s">
        <v>278</v>
      </c>
      <c r="E518" s="1" t="s">
        <v>4</v>
      </c>
      <c r="F518" s="1">
        <v>1.00154052354269</v>
      </c>
      <c r="G518" s="1">
        <v>0.0206895960590145</v>
      </c>
      <c r="H518" s="1">
        <v>271857.07862</v>
      </c>
      <c r="I518" s="1">
        <v>1.55928868123821E8</v>
      </c>
      <c r="J518" s="1">
        <v>8.56102101531675E9</v>
      </c>
      <c r="K518" s="1">
        <v>1.77124066659638E8</v>
      </c>
      <c r="L518" s="1">
        <v>272275.880849863</v>
      </c>
      <c r="M518" s="1">
        <v>1.56169080216151E8</v>
      </c>
      <c r="N518" s="1">
        <v>2.71165</v>
      </c>
      <c r="O518" s="1">
        <v>0.111068540889435</v>
      </c>
      <c r="P518" s="1">
        <v>0.137829345986914</v>
      </c>
      <c r="Q518" s="1">
        <v>223.830453035523</v>
      </c>
      <c r="R518" s="1">
        <v>606.949847973776</v>
      </c>
      <c r="S518" s="1">
        <v>0.0346302125878306</v>
      </c>
      <c r="T518" s="1">
        <v>0.0304716384138359</v>
      </c>
    </row>
    <row r="519" ht="15.75" customHeight="1">
      <c r="A519" s="1" t="s">
        <v>122</v>
      </c>
      <c r="B519" s="1" t="s">
        <v>279</v>
      </c>
      <c r="C519" s="1" t="s">
        <v>280</v>
      </c>
      <c r="D519" s="1" t="s">
        <v>281</v>
      </c>
      <c r="E519" s="1" t="s">
        <v>282</v>
      </c>
      <c r="F519" s="1">
        <v>30722.8089210422</v>
      </c>
      <c r="G519" s="1">
        <v>620.425430480578</v>
      </c>
      <c r="H519" s="1">
        <v>2.51002755</v>
      </c>
      <c r="I519" s="1">
        <v>3104.36295068</v>
      </c>
      <c r="J519" s="1">
        <v>1643377.11767076</v>
      </c>
      <c r="K519" s="1">
        <v>1.01959295567281E9</v>
      </c>
      <c r="L519" s="1">
        <v>77115.0968052017</v>
      </c>
      <c r="M519" s="1">
        <v>9.53747497553044E7</v>
      </c>
      <c r="N519" s="1">
        <v>3.02074999999999</v>
      </c>
      <c r="O519" s="1">
        <v>0.00360230221699109</v>
      </c>
      <c r="P519" s="1">
        <v>0.049227217559236</v>
      </c>
      <c r="Q519" s="1">
        <v>223.830453035523</v>
      </c>
      <c r="R519" s="1">
        <v>676.135841007056</v>
      </c>
      <c r="S519" s="1">
        <v>0.0640651113532784</v>
      </c>
      <c r="T519" s="1">
        <v>0.00582599113386606</v>
      </c>
    </row>
    <row r="520" ht="15.75" customHeight="1">
      <c r="A520" s="1" t="s">
        <v>122</v>
      </c>
      <c r="B520" s="1" t="s">
        <v>285</v>
      </c>
      <c r="C520" s="1" t="s">
        <v>286</v>
      </c>
      <c r="D520" s="1" t="s">
        <v>287</v>
      </c>
      <c r="E520" s="1" t="s">
        <v>288</v>
      </c>
      <c r="F520" s="1">
        <v>0.564433885090489</v>
      </c>
      <c r="G520" s="1">
        <v>0.0115164096604447</v>
      </c>
      <c r="H520" s="1">
        <v>1421800.57751541</v>
      </c>
      <c r="I520" s="1">
        <v>4.32898513466999E7</v>
      </c>
      <c r="J520" s="1">
        <v>6.91251738608161E9</v>
      </c>
      <c r="K520" s="1">
        <v>7.96073820030626E7</v>
      </c>
      <c r="L520" s="1">
        <v>802512.423790925</v>
      </c>
      <c r="M520" s="1">
        <v>2.44342589806076E7</v>
      </c>
      <c r="N520" s="1">
        <v>0.547949999999999</v>
      </c>
      <c r="O520" s="1">
        <v>0.0259187570422372</v>
      </c>
      <c r="P520" s="1">
        <v>0.117556343637596</v>
      </c>
      <c r="Q520" s="1">
        <v>223.830453035523</v>
      </c>
      <c r="R520" s="1">
        <v>122.647896740814</v>
      </c>
      <c r="S520" s="1">
        <v>0.0449491454935944</v>
      </c>
      <c r="T520" s="1">
        <v>0.0135874118745003</v>
      </c>
    </row>
    <row r="521" ht="15.75" customHeight="1">
      <c r="A521" s="1" t="s">
        <v>73</v>
      </c>
      <c r="B521" s="1" t="s">
        <v>254</v>
      </c>
      <c r="C521" s="1" t="s">
        <v>255</v>
      </c>
      <c r="D521" s="1" t="s">
        <v>256</v>
      </c>
      <c r="E521" s="1" t="s">
        <v>257</v>
      </c>
      <c r="F521" s="1">
        <v>0.218013501268511</v>
      </c>
      <c r="G521" s="1">
        <v>0.0044615454127008</v>
      </c>
      <c r="H521" s="1">
        <v>3143873.43656903</v>
      </c>
      <c r="I521" s="1">
        <v>584483.202550185</v>
      </c>
      <c r="J521" s="1">
        <v>2.16574546900643E9</v>
      </c>
      <c r="K521" s="1">
        <v>9662571.76232321</v>
      </c>
      <c r="L521" s="1">
        <v>685406.855451484</v>
      </c>
      <c r="M521" s="1">
        <v>127425.229420598</v>
      </c>
      <c r="N521" s="1">
        <v>0.00326258170859218</v>
      </c>
      <c r="O521" s="1">
        <v>1.56245924387787E-4</v>
      </c>
      <c r="P521" s="1">
        <v>0.0239763568816773</v>
      </c>
      <c r="Q521" s="1">
        <v>164.001640553415</v>
      </c>
      <c r="R521" s="1">
        <v>0.535068752648682</v>
      </c>
      <c r="S521" s="1">
        <v>0.0374669205580768</v>
      </c>
      <c r="T521" s="1">
        <v>4.85205834440671E-4</v>
      </c>
    </row>
    <row r="522" ht="15.75" customHeight="1">
      <c r="A522" s="1" t="s">
        <v>73</v>
      </c>
      <c r="B522" s="1" t="s">
        <v>258</v>
      </c>
      <c r="C522" s="1" t="s">
        <v>259</v>
      </c>
      <c r="D522" s="1" t="s">
        <v>260</v>
      </c>
      <c r="E522" s="1" t="s">
        <v>261</v>
      </c>
      <c r="F522" s="1">
        <v>164.001640553415</v>
      </c>
      <c r="G522" s="1">
        <v>3.28968824047346</v>
      </c>
      <c r="H522" s="1">
        <v>86.026900259663</v>
      </c>
      <c r="I522" s="1">
        <v>47091.5865223661</v>
      </c>
      <c r="J522" s="1">
        <v>6267748.52317079</v>
      </c>
      <c r="K522" s="1">
        <v>2.06189386109198E7</v>
      </c>
      <c r="L522" s="1">
        <v>14108.5527743097</v>
      </c>
      <c r="M522" s="1">
        <v>7723097.44593115</v>
      </c>
      <c r="N522" s="1">
        <v>0.176770248732027</v>
      </c>
      <c r="O522" s="1">
        <v>0.0317512069579064</v>
      </c>
      <c r="P522" s="1">
        <v>0.109911402501753</v>
      </c>
      <c r="Q522" s="1">
        <v>164.001640553415</v>
      </c>
      <c r="R522" s="1">
        <v>28.9906107930877</v>
      </c>
      <c r="S522" s="1">
        <v>0.0334279748204551</v>
      </c>
      <c r="T522" s="1">
        <v>0.0123926755846421</v>
      </c>
    </row>
    <row r="523" ht="15.75" customHeight="1">
      <c r="A523" s="1" t="s">
        <v>73</v>
      </c>
      <c r="B523" s="1" t="s">
        <v>262</v>
      </c>
      <c r="C523" s="1" t="s">
        <v>263</v>
      </c>
      <c r="D523" s="1" t="s">
        <v>264</v>
      </c>
      <c r="E523" s="1" t="s">
        <v>2</v>
      </c>
      <c r="F523" s="1">
        <v>1.00467098304977</v>
      </c>
      <c r="G523" s="1">
        <v>0.0209153308630563</v>
      </c>
      <c r="H523" s="1">
        <v>1114234.98592912</v>
      </c>
      <c r="I523" s="1">
        <v>1.20800701906681E9</v>
      </c>
      <c r="J523" s="1">
        <v>7.33602259043211E10</v>
      </c>
      <c r="K523" s="1">
        <v>1.53435339697743E9</v>
      </c>
      <c r="L523" s="1">
        <v>1119439.55866187</v>
      </c>
      <c r="M523" s="1">
        <v>1.21364959937688E9</v>
      </c>
      <c r="N523" s="1">
        <v>31.9583912389825</v>
      </c>
      <c r="O523" s="1">
        <v>0.0301642842994218</v>
      </c>
      <c r="P523" s="1">
        <v>0.040340044267868</v>
      </c>
      <c r="Q523" s="1">
        <v>164.001640553415</v>
      </c>
      <c r="R523" s="1">
        <v>5241.22859264103</v>
      </c>
      <c r="S523" s="1">
        <v>0.0385533106220377</v>
      </c>
      <c r="T523" s="1">
        <v>0.0303744021799829</v>
      </c>
    </row>
    <row r="524" ht="15.75" customHeight="1">
      <c r="A524" s="1" t="s">
        <v>73</v>
      </c>
      <c r="B524" s="1" t="s">
        <v>265</v>
      </c>
      <c r="C524" s="1" t="s">
        <v>266</v>
      </c>
      <c r="D524" s="1" t="s">
        <v>267</v>
      </c>
      <c r="E524" s="1" t="s">
        <v>268</v>
      </c>
      <c r="F524" s="1">
        <v>568.967733842222</v>
      </c>
      <c r="G524" s="1">
        <v>11.3962918949941</v>
      </c>
      <c r="H524" s="1">
        <v>103.308758933832</v>
      </c>
      <c r="I524" s="1">
        <v>28918.9782129019</v>
      </c>
      <c r="J524" s="1">
        <v>5.50163013611107E7</v>
      </c>
      <c r="K524" s="1">
        <v>6.26981829294179E8</v>
      </c>
      <c r="L524" s="1">
        <v>58779.3504566348</v>
      </c>
      <c r="M524" s="1">
        <v>1.64539654988274E7</v>
      </c>
      <c r="N524" s="1">
        <v>0.403012714014563</v>
      </c>
      <c r="O524" s="1">
        <v>5.35446933038086E-4</v>
      </c>
      <c r="P524" s="1">
        <v>0.0228854901683501</v>
      </c>
      <c r="Q524" s="1">
        <v>164.001640553415</v>
      </c>
      <c r="R524" s="1">
        <v>66.0947462622728</v>
      </c>
      <c r="S524" s="1">
        <v>0.0358131602693969</v>
      </c>
      <c r="T524" s="1">
        <v>9.2388110025654E-4</v>
      </c>
    </row>
    <row r="525" ht="15.75" customHeight="1">
      <c r="A525" s="1" t="s">
        <v>73</v>
      </c>
      <c r="B525" s="1" t="s">
        <v>269</v>
      </c>
      <c r="C525" s="1" t="s">
        <v>270</v>
      </c>
      <c r="D525" s="1" t="s">
        <v>271</v>
      </c>
      <c r="E525" s="1" t="s">
        <v>272</v>
      </c>
      <c r="F525" s="1">
        <v>3.34827372052426</v>
      </c>
      <c r="G525" s="1">
        <v>0.0673938515837604</v>
      </c>
      <c r="H525" s="1">
        <v>21166.13044386</v>
      </c>
      <c r="I525" s="1">
        <v>2765791.4904185</v>
      </c>
      <c r="J525" s="1">
        <v>7.92537014181948E8</v>
      </c>
      <c r="K525" s="1">
        <v>5.34121219084148E7</v>
      </c>
      <c r="L525" s="1">
        <v>70869.9983303652</v>
      </c>
      <c r="M525" s="1">
        <v>9260626.96381792</v>
      </c>
      <c r="N525" s="1">
        <v>0.230966201996446</v>
      </c>
      <c r="O525" s="1">
        <v>0.0112588222395713</v>
      </c>
      <c r="P525" s="1">
        <v>0.0840344102936894</v>
      </c>
      <c r="Q525" s="1">
        <v>164.001640553415</v>
      </c>
      <c r="R525" s="1">
        <v>37.8788360398087</v>
      </c>
      <c r="S525" s="1">
        <v>0.0364789644544907</v>
      </c>
      <c r="T525" s="1">
        <v>0.00623170521213034</v>
      </c>
    </row>
    <row r="526" ht="15.75" customHeight="1">
      <c r="A526" s="1" t="s">
        <v>73</v>
      </c>
      <c r="B526" s="1" t="s">
        <v>273</v>
      </c>
      <c r="C526" s="1" t="s">
        <v>274</v>
      </c>
      <c r="D526" s="1" t="s">
        <v>275</v>
      </c>
      <c r="E526" s="1" t="s">
        <v>3</v>
      </c>
      <c r="F526" s="1">
        <v>1.00134659102226</v>
      </c>
      <c r="G526" s="1">
        <v>0.0213399847824582</v>
      </c>
      <c r="H526" s="1">
        <v>280695.601187</v>
      </c>
      <c r="I526" s="1">
        <v>4.19271390412278E8</v>
      </c>
      <c r="J526" s="1">
        <v>2.61779869630234E10</v>
      </c>
      <c r="K526" s="1">
        <v>5.5863784342631E8</v>
      </c>
      <c r="L526" s="1">
        <v>281073.583363547</v>
      </c>
      <c r="M526" s="1">
        <v>4.19835977502499E8</v>
      </c>
      <c r="N526" s="1">
        <v>10.9583926438091</v>
      </c>
      <c r="O526" s="1">
        <v>0.0272495798488632</v>
      </c>
      <c r="P526" s="1">
        <v>0.0383315638149426</v>
      </c>
      <c r="Q526" s="1">
        <v>164.001640553415</v>
      </c>
      <c r="R526" s="1">
        <v>1797.19437141317</v>
      </c>
      <c r="S526" s="1">
        <v>0.0382089427519305</v>
      </c>
      <c r="T526" s="1">
        <v>0.0285815497534458</v>
      </c>
    </row>
    <row r="527" ht="15.75" customHeight="1">
      <c r="A527" s="1" t="s">
        <v>73</v>
      </c>
      <c r="B527" s="1" t="s">
        <v>276</v>
      </c>
      <c r="C527" s="1" t="s">
        <v>277</v>
      </c>
      <c r="D527" s="1" t="s">
        <v>278</v>
      </c>
      <c r="E527" s="1" t="s">
        <v>4</v>
      </c>
      <c r="F527" s="1">
        <v>1.00044925854818</v>
      </c>
      <c r="G527" s="1">
        <v>0.0204316829563789</v>
      </c>
      <c r="H527" s="1">
        <v>151003.137995</v>
      </c>
      <c r="I527" s="1">
        <v>5.4503495669068E7</v>
      </c>
      <c r="J527" s="1">
        <v>3.88209207798369E9</v>
      </c>
      <c r="K527" s="1">
        <v>7.9317674544833E7</v>
      </c>
      <c r="L527" s="1">
        <v>151070.977445547</v>
      </c>
      <c r="M527" s="1">
        <v>5.45279818304035E7</v>
      </c>
      <c r="N527" s="1">
        <v>1.34621108733518</v>
      </c>
      <c r="O527" s="1">
        <v>0.0193198277729391</v>
      </c>
      <c r="P527" s="1">
        <v>0.0351864953340304</v>
      </c>
      <c r="Q527" s="1">
        <v>164.001640553415</v>
      </c>
      <c r="R527" s="1">
        <v>220.780826854166</v>
      </c>
      <c r="S527" s="1">
        <v>0.0361034969623348</v>
      </c>
      <c r="T527" s="1">
        <v>0.0246823420754931</v>
      </c>
    </row>
    <row r="528" ht="15.75" customHeight="1">
      <c r="A528" s="1" t="s">
        <v>73</v>
      </c>
      <c r="B528" s="1" t="s">
        <v>279</v>
      </c>
      <c r="C528" s="1" t="s">
        <v>280</v>
      </c>
      <c r="D528" s="1" t="s">
        <v>281</v>
      </c>
      <c r="E528" s="1" t="s">
        <v>282</v>
      </c>
      <c r="F528" s="1">
        <v>18422.8160566222</v>
      </c>
      <c r="G528" s="1">
        <v>371.976180068967</v>
      </c>
      <c r="H528" s="1">
        <v>1.27880682</v>
      </c>
      <c r="I528" s="1">
        <v>539.27548902</v>
      </c>
      <c r="J528" s="1">
        <v>1192106.91937853</v>
      </c>
      <c r="K528" s="1">
        <v>4.4343537810421E8</v>
      </c>
      <c r="L528" s="1">
        <v>23559.2228168141</v>
      </c>
      <c r="M528" s="1">
        <v>9934973.13806049</v>
      </c>
      <c r="N528" s="1">
        <v>0.266806409223849</v>
      </c>
      <c r="O528" s="1">
        <v>5.39038806136149E-4</v>
      </c>
      <c r="P528" s="1">
        <v>0.0270811220253333</v>
      </c>
      <c r="Q528" s="1">
        <v>164.001640553415</v>
      </c>
      <c r="R528" s="1">
        <v>43.7566888228771</v>
      </c>
      <c r="S528" s="1">
        <v>0.0393335655730677</v>
      </c>
      <c r="T528" s="1">
        <v>8.64779568311879E-4</v>
      </c>
    </row>
    <row r="529" ht="15.75" customHeight="1">
      <c r="A529" s="1" t="s">
        <v>73</v>
      </c>
      <c r="B529" s="1" t="s">
        <v>285</v>
      </c>
      <c r="C529" s="1" t="s">
        <v>286</v>
      </c>
      <c r="D529" s="1" t="s">
        <v>287</v>
      </c>
      <c r="E529" s="1" t="s">
        <v>288</v>
      </c>
      <c r="F529" s="1">
        <v>0.379249796607812</v>
      </c>
      <c r="G529" s="1">
        <v>0.00770840579945268</v>
      </c>
      <c r="H529" s="1">
        <v>1229814.4407807</v>
      </c>
      <c r="I529" s="1">
        <v>4.33129194856188E7</v>
      </c>
      <c r="J529" s="1">
        <v>6.90017480873848E9</v>
      </c>
      <c r="K529" s="1">
        <v>5.3189347512917E7</v>
      </c>
      <c r="L529" s="1">
        <v>466406.876531431</v>
      </c>
      <c r="M529" s="1">
        <v>1.64264159054115E7</v>
      </c>
      <c r="N529" s="1">
        <v>0.416186874197648</v>
      </c>
      <c r="O529" s="1">
        <v>0.0174220845835779</v>
      </c>
      <c r="P529" s="1">
        <v>0.11832609823875</v>
      </c>
      <c r="Q529" s="1">
        <v>164.001640553415</v>
      </c>
      <c r="R529" s="1">
        <v>68.2553301452122</v>
      </c>
      <c r="S529" s="1">
        <v>0.0370684036288535</v>
      </c>
      <c r="T529" s="1">
        <v>0.0113045320841866</v>
      </c>
    </row>
    <row r="530" ht="15.75" customHeight="1">
      <c r="A530" s="1" t="s">
        <v>72</v>
      </c>
      <c r="B530" s="1" t="s">
        <v>254</v>
      </c>
      <c r="C530" s="1" t="s">
        <v>255</v>
      </c>
      <c r="D530" s="1" t="s">
        <v>256</v>
      </c>
      <c r="E530" s="1" t="s">
        <v>257</v>
      </c>
      <c r="F530" s="1">
        <v>0.221856591159717</v>
      </c>
      <c r="G530" s="1">
        <v>0.00454019028360562</v>
      </c>
      <c r="H530" s="1">
        <v>3143852.10523915</v>
      </c>
      <c r="I530" s="1">
        <v>583998.682949649</v>
      </c>
      <c r="J530" s="1">
        <v>2.16557767896296E9</v>
      </c>
      <c r="K530" s="1">
        <v>9832134.73642085</v>
      </c>
      <c r="L530" s="1">
        <v>697484.311178661</v>
      </c>
      <c r="M530" s="1">
        <v>129563.957040973</v>
      </c>
      <c r="N530" s="1">
        <v>0.00383046485050428</v>
      </c>
      <c r="O530" s="1">
        <v>1.56110163936684E-4</v>
      </c>
      <c r="P530" s="1">
        <v>0.02397349810572</v>
      </c>
      <c r="Q530" s="1">
        <v>158.661423090996</v>
      </c>
      <c r="R530" s="1">
        <v>0.607747004281051</v>
      </c>
      <c r="S530" s="1">
        <v>0.0419441161773743</v>
      </c>
      <c r="T530" s="1">
        <v>5.41622097431471E-4</v>
      </c>
    </row>
    <row r="531" ht="15.75" customHeight="1">
      <c r="A531" s="1" t="s">
        <v>72</v>
      </c>
      <c r="B531" s="1" t="s">
        <v>258</v>
      </c>
      <c r="C531" s="1" t="s">
        <v>259</v>
      </c>
      <c r="D531" s="1" t="s">
        <v>260</v>
      </c>
      <c r="E531" s="1" t="s">
        <v>261</v>
      </c>
      <c r="F531" s="1">
        <v>158.661423090996</v>
      </c>
      <c r="G531" s="1">
        <v>3.18226933396152</v>
      </c>
      <c r="H531" s="1">
        <v>83.0657890716366</v>
      </c>
      <c r="I531" s="1">
        <v>44899.148265242</v>
      </c>
      <c r="J531" s="1">
        <v>5917977.41120633</v>
      </c>
      <c r="K531" s="1">
        <v>1.88325980347588E7</v>
      </c>
      <c r="L531" s="1">
        <v>13179.3363042824</v>
      </c>
      <c r="M531" s="1">
        <v>7123762.75933694</v>
      </c>
      <c r="N531" s="1">
        <v>0.214413337060646</v>
      </c>
      <c r="O531" s="1">
        <v>0.0323333928165117</v>
      </c>
      <c r="P531" s="1">
        <v>0.11084120759885</v>
      </c>
      <c r="Q531" s="1">
        <v>158.661423090996</v>
      </c>
      <c r="R531" s="1">
        <v>34.0191251877316</v>
      </c>
      <c r="S531" s="1">
        <v>0.0427177088352352</v>
      </c>
      <c r="T531" s="1">
        <v>0.0159495412813532</v>
      </c>
    </row>
    <row r="532" ht="15.75" customHeight="1">
      <c r="A532" s="1" t="s">
        <v>72</v>
      </c>
      <c r="B532" s="1" t="s">
        <v>262</v>
      </c>
      <c r="C532" s="1" t="s">
        <v>263</v>
      </c>
      <c r="D532" s="1" t="s">
        <v>264</v>
      </c>
      <c r="E532" s="1" t="s">
        <v>2</v>
      </c>
      <c r="F532" s="1">
        <v>1.0043248553516</v>
      </c>
      <c r="G532" s="1">
        <v>0.0209061663365474</v>
      </c>
      <c r="H532" s="1">
        <v>1106570.69070209</v>
      </c>
      <c r="I532" s="1">
        <v>1.25199496490975E9</v>
      </c>
      <c r="J532" s="1">
        <v>7.54319223928839E10</v>
      </c>
      <c r="K532" s="1">
        <v>1.57699231663116E9</v>
      </c>
      <c r="L532" s="1">
        <v>1111356.4488757</v>
      </c>
      <c r="M532" s="1">
        <v>1.25740966203392E9</v>
      </c>
      <c r="N532" s="1">
        <v>36.6923509756903</v>
      </c>
      <c r="O532" s="1">
        <v>0.0306854654405497</v>
      </c>
      <c r="P532" s="1">
        <v>0.0406887351361258</v>
      </c>
      <c r="Q532" s="1">
        <v>158.661423090996</v>
      </c>
      <c r="R532" s="1">
        <v>5821.66062235733</v>
      </c>
      <c r="S532" s="1">
        <v>0.0413891352986413</v>
      </c>
      <c r="T532" s="1">
        <v>0.0328657106224821</v>
      </c>
    </row>
    <row r="533" ht="15.75" customHeight="1">
      <c r="A533" s="1" t="s">
        <v>72</v>
      </c>
      <c r="B533" s="1" t="s">
        <v>265</v>
      </c>
      <c r="C533" s="1" t="s">
        <v>266</v>
      </c>
      <c r="D533" s="1" t="s">
        <v>267</v>
      </c>
      <c r="E533" s="1" t="s">
        <v>268</v>
      </c>
      <c r="F533" s="1">
        <v>560.604265747242</v>
      </c>
      <c r="G533" s="1">
        <v>11.2287545836763</v>
      </c>
      <c r="H533" s="1">
        <v>103.103663862166</v>
      </c>
      <c r="I533" s="1">
        <v>28631.5458796524</v>
      </c>
      <c r="J533" s="1">
        <v>5.52174350997216E7</v>
      </c>
      <c r="K533" s="1">
        <v>6.20023027474849E8</v>
      </c>
      <c r="L533" s="1">
        <v>57800.3537753001</v>
      </c>
      <c r="M533" s="1">
        <v>1.6050966755071E7</v>
      </c>
      <c r="N533" s="1">
        <v>0.477535351247422</v>
      </c>
      <c r="O533" s="1">
        <v>5.27153654500844E-4</v>
      </c>
      <c r="P533" s="1">
        <v>0.0228481429443843</v>
      </c>
      <c r="Q533" s="1">
        <v>158.661423090996</v>
      </c>
      <c r="R533" s="1">
        <v>75.7664384051749</v>
      </c>
      <c r="S533" s="1">
        <v>0.0422148003242381</v>
      </c>
      <c r="T533" s="1">
        <v>0.00107103827653332</v>
      </c>
    </row>
    <row r="534" ht="15.75" customHeight="1">
      <c r="A534" s="1" t="s">
        <v>72</v>
      </c>
      <c r="B534" s="1" t="s">
        <v>269</v>
      </c>
      <c r="C534" s="1" t="s">
        <v>270</v>
      </c>
      <c r="D534" s="1" t="s">
        <v>271</v>
      </c>
      <c r="E534" s="1" t="s">
        <v>272</v>
      </c>
      <c r="F534" s="1">
        <v>3.36323141335765</v>
      </c>
      <c r="G534" s="1">
        <v>0.0676925408182987</v>
      </c>
      <c r="H534" s="1">
        <v>21025.5634741424</v>
      </c>
      <c r="I534" s="1">
        <v>2767270.02809765</v>
      </c>
      <c r="J534" s="1">
        <v>8.0459866085624E8</v>
      </c>
      <c r="K534" s="1">
        <v>5.44653276923595E7</v>
      </c>
      <c r="L534" s="1">
        <v>70713.8355597812</v>
      </c>
      <c r="M534" s="1">
        <v>9306969.48774115</v>
      </c>
      <c r="N534" s="1">
        <v>0.28104543952158</v>
      </c>
      <c r="O534" s="1">
        <v>0.0109695030589378</v>
      </c>
      <c r="P534" s="1">
        <v>0.0830691887961712</v>
      </c>
      <c r="Q534" s="1">
        <v>158.661423090996</v>
      </c>
      <c r="R534" s="1">
        <v>44.5910693877284</v>
      </c>
      <c r="S534" s="1">
        <v>0.0428611532754552</v>
      </c>
      <c r="T534" s="1">
        <v>0.00719756957466932</v>
      </c>
    </row>
    <row r="535" ht="15.75" customHeight="1">
      <c r="A535" s="1" t="s">
        <v>72</v>
      </c>
      <c r="B535" s="1" t="s">
        <v>273</v>
      </c>
      <c r="C535" s="1" t="s">
        <v>274</v>
      </c>
      <c r="D535" s="1" t="s">
        <v>275</v>
      </c>
      <c r="E535" s="1" t="s">
        <v>3</v>
      </c>
      <c r="F535" s="1">
        <v>1.00005323415103</v>
      </c>
      <c r="G535" s="1">
        <v>0.0213106414834882</v>
      </c>
      <c r="H535" s="1">
        <v>278137.855139</v>
      </c>
      <c r="I535" s="1">
        <v>4.31769563557955E8</v>
      </c>
      <c r="J535" s="1">
        <v>2.64135553981154E10</v>
      </c>
      <c r="K535" s="1">
        <v>5.62889809393493E8</v>
      </c>
      <c r="L535" s="1">
        <v>278152.661571587</v>
      </c>
      <c r="M535" s="1">
        <v>4.31792548444111E8</v>
      </c>
      <c r="N535" s="1">
        <v>12.6045330471639</v>
      </c>
      <c r="O535" s="1">
        <v>0.0284093829063698</v>
      </c>
      <c r="P535" s="1">
        <v>0.0391429033505303</v>
      </c>
      <c r="Q535" s="1">
        <v>158.661423090996</v>
      </c>
      <c r="R535" s="1">
        <v>1999.85315066052</v>
      </c>
      <c r="S535" s="1">
        <v>0.0414040036334613</v>
      </c>
      <c r="T535" s="1">
        <v>0.0316108214964452</v>
      </c>
    </row>
    <row r="536" ht="15.75" customHeight="1">
      <c r="A536" s="1" t="s">
        <v>72</v>
      </c>
      <c r="B536" s="1" t="s">
        <v>276</v>
      </c>
      <c r="C536" s="1" t="s">
        <v>277</v>
      </c>
      <c r="D536" s="1" t="s">
        <v>278</v>
      </c>
      <c r="E536" s="1" t="s">
        <v>4</v>
      </c>
      <c r="F536" s="1">
        <v>0.999747868953802</v>
      </c>
      <c r="G536" s="1">
        <v>0.0204161663910028</v>
      </c>
      <c r="H536" s="1">
        <v>149858.36707</v>
      </c>
      <c r="I536" s="1">
        <v>5.2983550288748E7</v>
      </c>
      <c r="J536" s="1">
        <v>3.89283917013245E9</v>
      </c>
      <c r="K536" s="1">
        <v>7.94768522308376E7</v>
      </c>
      <c r="L536" s="1">
        <v>149820.583123129</v>
      </c>
      <c r="M536" s="1">
        <v>5.29701914907824E7</v>
      </c>
      <c r="N536" s="1">
        <v>1.54666747387809</v>
      </c>
      <c r="O536" s="1">
        <v>0.0179442381206313</v>
      </c>
      <c r="P536" s="1">
        <v>0.0339010932217616</v>
      </c>
      <c r="Q536" s="1">
        <v>158.661423090996</v>
      </c>
      <c r="R536" s="1">
        <v>245.396462454054</v>
      </c>
      <c r="S536" s="1">
        <v>0.0414150745414905</v>
      </c>
      <c r="T536" s="1">
        <v>0.0274158696924873</v>
      </c>
    </row>
    <row r="537" ht="15.75" customHeight="1">
      <c r="A537" s="1" t="s">
        <v>72</v>
      </c>
      <c r="B537" s="1" t="s">
        <v>279</v>
      </c>
      <c r="C537" s="1" t="s">
        <v>280</v>
      </c>
      <c r="D537" s="1" t="s">
        <v>281</v>
      </c>
      <c r="E537" s="1" t="s">
        <v>282</v>
      </c>
      <c r="F537" s="1">
        <v>18534.7433286135</v>
      </c>
      <c r="G537" s="1">
        <v>374.235441741443</v>
      </c>
      <c r="H537" s="1">
        <v>1.27401843</v>
      </c>
      <c r="I537" s="1">
        <v>573.90628385</v>
      </c>
      <c r="J537" s="1">
        <v>1193031.03536895</v>
      </c>
      <c r="K537" s="1">
        <v>4.4647449653255E8</v>
      </c>
      <c r="L537" s="1">
        <v>23613.6045959731</v>
      </c>
      <c r="M537" s="1">
        <v>1.06372056658381E7</v>
      </c>
      <c r="N537" s="1">
        <v>0.312998498396405</v>
      </c>
      <c r="O537" s="1">
        <v>5.8232700814087E-4</v>
      </c>
      <c r="P537" s="1">
        <v>0.0275184824311753</v>
      </c>
      <c r="Q537" s="1">
        <v>158.661423090996</v>
      </c>
      <c r="R537" s="1">
        <v>49.6607871809186</v>
      </c>
      <c r="S537" s="1">
        <v>0.0417422859248721</v>
      </c>
      <c r="T537" s="1">
        <v>9.74837140039541E-4</v>
      </c>
    </row>
    <row r="538" ht="15.75" customHeight="1">
      <c r="A538" s="1" t="s">
        <v>72</v>
      </c>
      <c r="B538" s="1" t="s">
        <v>285</v>
      </c>
      <c r="C538" s="1" t="s">
        <v>286</v>
      </c>
      <c r="D538" s="1" t="s">
        <v>287</v>
      </c>
      <c r="E538" s="1" t="s">
        <v>288</v>
      </c>
      <c r="F538" s="1">
        <v>0.382417194817649</v>
      </c>
      <c r="G538" s="1">
        <v>0.00777234214433709</v>
      </c>
      <c r="H538" s="1">
        <v>1221830.02092058</v>
      </c>
      <c r="I538" s="1">
        <v>4.32969173093253E7</v>
      </c>
      <c r="J538" s="1">
        <v>6.92385345615651E9</v>
      </c>
      <c r="K538" s="1">
        <v>5.38145580184993E7</v>
      </c>
      <c r="L538" s="1">
        <v>467248.809144441</v>
      </c>
      <c r="M538" s="1">
        <v>1.65574856616839E7</v>
      </c>
      <c r="N538" s="1">
        <v>0.490625412191101</v>
      </c>
      <c r="O538" s="1">
        <v>0.017301850350549</v>
      </c>
      <c r="P538" s="1">
        <v>0.117944187304395</v>
      </c>
      <c r="Q538" s="1">
        <v>158.661423090996</v>
      </c>
      <c r="R538" s="1">
        <v>77.8433261028468</v>
      </c>
      <c r="S538" s="1">
        <v>0.0420416576928641</v>
      </c>
      <c r="T538" s="1">
        <v>0.0127518324718227</v>
      </c>
    </row>
    <row r="539" ht="15.75" customHeight="1">
      <c r="A539" s="1" t="s">
        <v>177</v>
      </c>
      <c r="B539" s="1" t="s">
        <v>254</v>
      </c>
      <c r="C539" s="1" t="s">
        <v>255</v>
      </c>
      <c r="D539" s="1" t="s">
        <v>256</v>
      </c>
      <c r="E539" s="1" t="s">
        <v>257</v>
      </c>
      <c r="F539" s="1">
        <v>1.05732642158389</v>
      </c>
      <c r="G539" s="1">
        <v>0.0217373772379086</v>
      </c>
      <c r="H539" s="1">
        <v>3299479.82967791</v>
      </c>
      <c r="I539" s="1">
        <v>1.9401540489356E7</v>
      </c>
      <c r="J539" s="1">
        <v>6.13389971940978E9</v>
      </c>
      <c r="K539" s="1">
        <v>1.33334892140312E8</v>
      </c>
      <c r="L539" s="1">
        <v>3488627.20140158</v>
      </c>
      <c r="M539" s="1">
        <v>2.05137613788258E7</v>
      </c>
      <c r="N539" s="1">
        <v>0.518699999999999</v>
      </c>
      <c r="O539" s="1">
        <v>0.0075258101091602</v>
      </c>
      <c r="P539" s="1">
        <v>0.0671297191830864</v>
      </c>
      <c r="Q539" s="1">
        <v>365.862604077467</v>
      </c>
      <c r="R539" s="1">
        <v>189.772932734982</v>
      </c>
      <c r="S539" s="1">
        <v>0.0844032318440544</v>
      </c>
      <c r="T539" s="1">
        <v>0.0125457690509631</v>
      </c>
    </row>
    <row r="540" ht="15.75" customHeight="1">
      <c r="A540" s="1" t="s">
        <v>177</v>
      </c>
      <c r="B540" s="1" t="s">
        <v>258</v>
      </c>
      <c r="C540" s="1" t="s">
        <v>259</v>
      </c>
      <c r="D540" s="1" t="s">
        <v>260</v>
      </c>
      <c r="E540" s="1" t="s">
        <v>261</v>
      </c>
      <c r="F540" s="1">
        <v>365.862604077467</v>
      </c>
      <c r="G540" s="1">
        <v>7.40899242542748</v>
      </c>
      <c r="H540" s="1">
        <v>696.04973088223</v>
      </c>
      <c r="I540" s="1">
        <v>91167.1892546899</v>
      </c>
      <c r="J540" s="1">
        <v>1.73776161252537E7</v>
      </c>
      <c r="K540" s="1">
        <v>1.28750626243991E8</v>
      </c>
      <c r="L540" s="1">
        <v>254658.567107993</v>
      </c>
      <c r="M540" s="1">
        <v>3.33546652671442E7</v>
      </c>
      <c r="N540" s="1">
        <v>1.33</v>
      </c>
      <c r="O540" s="1">
        <v>0.0153265965408371</v>
      </c>
      <c r="P540" s="1">
        <v>0.0814245400950002</v>
      </c>
      <c r="Q540" s="1">
        <v>365.862604077467</v>
      </c>
      <c r="R540" s="1">
        <v>486.597263423032</v>
      </c>
      <c r="S540" s="1">
        <v>0.136295727181566</v>
      </c>
      <c r="T540" s="1">
        <v>0.0336599447511736</v>
      </c>
    </row>
    <row r="541" ht="15.75" customHeight="1">
      <c r="A541" s="1" t="s">
        <v>177</v>
      </c>
      <c r="B541" s="1" t="s">
        <v>262</v>
      </c>
      <c r="C541" s="1" t="s">
        <v>263</v>
      </c>
      <c r="D541" s="1" t="s">
        <v>264</v>
      </c>
      <c r="E541" s="1" t="s">
        <v>2</v>
      </c>
      <c r="F541" s="1">
        <v>1.0024826743371</v>
      </c>
      <c r="G541" s="1">
        <v>0.0213083513613178</v>
      </c>
      <c r="H541" s="1">
        <v>7225950.51034975</v>
      </c>
      <c r="I541" s="1">
        <v>2.25782679473983E9</v>
      </c>
      <c r="J541" s="1">
        <v>1.23588112269072E11</v>
      </c>
      <c r="K541" s="1">
        <v>2.63345892031139E9</v>
      </c>
      <c r="L541" s="1">
        <v>7243890.19224302</v>
      </c>
      <c r="M541" s="1">
        <v>2.26343224338077E9</v>
      </c>
      <c r="N541" s="1">
        <v>17.822</v>
      </c>
      <c r="O541" s="1">
        <v>0.0795753220828909</v>
      </c>
      <c r="P541" s="1">
        <v>0.110493665845063</v>
      </c>
      <c r="Q541" s="1">
        <v>365.862604077467</v>
      </c>
      <c r="R541" s="1">
        <v>6520.40332986863</v>
      </c>
      <c r="S541" s="1">
        <v>0.0255556656613087</v>
      </c>
      <c r="T541" s="1">
        <v>0.0219258949794598</v>
      </c>
    </row>
    <row r="542" ht="15.75" customHeight="1">
      <c r="A542" s="1" t="s">
        <v>177</v>
      </c>
      <c r="B542" s="1" t="s">
        <v>265</v>
      </c>
      <c r="C542" s="1" t="s">
        <v>266</v>
      </c>
      <c r="D542" s="1" t="s">
        <v>267</v>
      </c>
      <c r="E542" s="1" t="s">
        <v>268</v>
      </c>
      <c r="F542" s="1">
        <v>1677.62495445051</v>
      </c>
      <c r="G542" s="1">
        <v>33.617586471482</v>
      </c>
      <c r="H542" s="1">
        <v>243.455973378786</v>
      </c>
      <c r="I542" s="1">
        <v>115572.491751387</v>
      </c>
      <c r="J542" s="1">
        <v>8.00277583942241E7</v>
      </c>
      <c r="K542" s="1">
        <v>2.69034008793669E9</v>
      </c>
      <c r="L542" s="1">
        <v>408427.816250293</v>
      </c>
      <c r="M542" s="1">
        <v>1.93887296210154E8</v>
      </c>
      <c r="N542" s="1">
        <v>2.85949999999999</v>
      </c>
      <c r="O542" s="1">
        <v>0.00156978969489518</v>
      </c>
      <c r="P542" s="1">
        <v>0.0275782438407332</v>
      </c>
      <c r="Q542" s="1">
        <v>365.862604077467</v>
      </c>
      <c r="R542" s="1">
        <v>1046.18411635951</v>
      </c>
      <c r="S542" s="1">
        <v>0.0483992382886668</v>
      </c>
      <c r="T542" s="1">
        <v>0.00341226641462744</v>
      </c>
    </row>
    <row r="543" ht="15.75" customHeight="1">
      <c r="A543" s="1" t="s">
        <v>177</v>
      </c>
      <c r="B543" s="1" t="s">
        <v>269</v>
      </c>
      <c r="C543" s="1" t="s">
        <v>270</v>
      </c>
      <c r="D543" s="1" t="s">
        <v>271</v>
      </c>
      <c r="E543" s="1" t="s">
        <v>272</v>
      </c>
      <c r="F543" s="1">
        <v>31.1145907871809</v>
      </c>
      <c r="G543" s="1">
        <v>0.628374612191284</v>
      </c>
      <c r="H543" s="1">
        <v>33294.949533211</v>
      </c>
      <c r="I543" s="1">
        <v>555920.446717539</v>
      </c>
      <c r="J543" s="1">
        <v>6.47279415955658E8</v>
      </c>
      <c r="K543" s="1">
        <v>4.06733951980537E8</v>
      </c>
      <c r="L543" s="1">
        <v>1035958.7300057</v>
      </c>
      <c r="M543" s="1">
        <v>1.7297237209843E7</v>
      </c>
      <c r="N543" s="1">
        <v>0.518699999999999</v>
      </c>
      <c r="O543" s="1">
        <v>0.00111056236706752</v>
      </c>
      <c r="P543" s="1">
        <v>0.0354720776361829</v>
      </c>
      <c r="Q543" s="1">
        <v>365.862604077467</v>
      </c>
      <c r="R543" s="1">
        <v>189.772932734982</v>
      </c>
      <c r="S543" s="1">
        <v>0.100864535528626</v>
      </c>
      <c r="T543" s="1">
        <v>0.00409556047418124</v>
      </c>
    </row>
    <row r="544" ht="15.75" customHeight="1">
      <c r="A544" s="1" t="s">
        <v>177</v>
      </c>
      <c r="B544" s="1" t="s">
        <v>273</v>
      </c>
      <c r="C544" s="1" t="s">
        <v>274</v>
      </c>
      <c r="D544" s="1" t="s">
        <v>275</v>
      </c>
      <c r="E544" s="1" t="s">
        <v>3</v>
      </c>
      <c r="F544" s="1">
        <v>1.00083679243291</v>
      </c>
      <c r="G544" s="1">
        <v>0.0217898833238943</v>
      </c>
      <c r="H544" s="1">
        <v>2708335.283748</v>
      </c>
      <c r="I544" s="1">
        <v>2.32911841775787E9</v>
      </c>
      <c r="J544" s="1">
        <v>1.30623503784207E11</v>
      </c>
      <c r="K544" s="1">
        <v>2.84627090681615E9</v>
      </c>
      <c r="L544" s="1">
        <v>2710601.59821922</v>
      </c>
      <c r="M544" s="1">
        <v>2.3310674064252E9</v>
      </c>
      <c r="N544" s="1">
        <v>17.822</v>
      </c>
      <c r="O544" s="1">
        <v>0.0477303056841322</v>
      </c>
      <c r="P544" s="1">
        <v>0.063421006850594</v>
      </c>
      <c r="Q544" s="1">
        <v>365.862604077467</v>
      </c>
      <c r="R544" s="1">
        <v>6520.40332986863</v>
      </c>
      <c r="S544" s="1">
        <v>0.0248050814030211</v>
      </c>
      <c r="T544" s="1">
        <v>0.02027007029835</v>
      </c>
    </row>
    <row r="545" ht="15.75" customHeight="1">
      <c r="A545" s="1" t="s">
        <v>177</v>
      </c>
      <c r="B545" s="1" t="s">
        <v>276</v>
      </c>
      <c r="C545" s="1" t="s">
        <v>277</v>
      </c>
      <c r="D545" s="1" t="s">
        <v>278</v>
      </c>
      <c r="E545" s="1" t="s">
        <v>4</v>
      </c>
      <c r="F545" s="1">
        <v>1.00089073716034</v>
      </c>
      <c r="G545" s="1">
        <v>0.0209564658892595</v>
      </c>
      <c r="H545" s="1">
        <v>611442.967923</v>
      </c>
      <c r="I545" s="1">
        <v>4.9829270728926E8</v>
      </c>
      <c r="J545" s="1">
        <v>3.20875535911838E10</v>
      </c>
      <c r="K545" s="1">
        <v>6.72441722303431E8</v>
      </c>
      <c r="L545" s="1">
        <v>611987.602895959</v>
      </c>
      <c r="M545" s="1">
        <v>4.9873655512037E8</v>
      </c>
      <c r="N545" s="1">
        <v>2.5669</v>
      </c>
      <c r="O545" s="1">
        <v>0.0257564488098598</v>
      </c>
      <c r="P545" s="1">
        <v>0.0377703686875396</v>
      </c>
      <c r="Q545" s="1">
        <v>365.862604077467</v>
      </c>
      <c r="R545" s="1">
        <v>939.132718406452</v>
      </c>
      <c r="S545" s="1">
        <v>0.0166317064659775</v>
      </c>
      <c r="T545" s="1">
        <v>0.0123091606276886</v>
      </c>
    </row>
    <row r="546" ht="15.75" customHeight="1">
      <c r="A546" s="1" t="s">
        <v>177</v>
      </c>
      <c r="B546" s="1" t="s">
        <v>279</v>
      </c>
      <c r="C546" s="1" t="s">
        <v>280</v>
      </c>
      <c r="D546" s="1" t="s">
        <v>281</v>
      </c>
      <c r="E546" s="1" t="s">
        <v>282</v>
      </c>
      <c r="F546" s="1">
        <v>54663.3994076474</v>
      </c>
      <c r="G546" s="1">
        <v>1104.42513832043</v>
      </c>
      <c r="H546" s="1">
        <v>6.97120147</v>
      </c>
      <c r="I546" s="1">
        <v>343.26437104</v>
      </c>
      <c r="J546" s="1">
        <v>1402724.16525197</v>
      </c>
      <c r="K546" s="1">
        <v>1.54920383023382E9</v>
      </c>
      <c r="L546" s="1">
        <v>381069.570305788</v>
      </c>
      <c r="M546" s="1">
        <v>1.87639974165744E7</v>
      </c>
      <c r="N546" s="1">
        <v>0.0</v>
      </c>
      <c r="O546" s="1">
        <v>2.34071364842103E-4</v>
      </c>
      <c r="P546" s="1">
        <v>0.0239841079817029</v>
      </c>
      <c r="Q546" s="1">
        <v>365.862604077467</v>
      </c>
      <c r="R546" s="1">
        <v>0.0</v>
      </c>
      <c r="S546" s="1">
        <v>0.0</v>
      </c>
      <c r="T546" s="1">
        <v>0.0</v>
      </c>
    </row>
    <row r="547" ht="15.75" customHeight="1">
      <c r="A547" s="1" t="s">
        <v>177</v>
      </c>
      <c r="B547" s="1" t="s">
        <v>283</v>
      </c>
      <c r="C547" s="1" t="s">
        <v>284</v>
      </c>
      <c r="D547" s="1" t="s">
        <v>281</v>
      </c>
      <c r="E547" s="1" t="s">
        <v>282</v>
      </c>
      <c r="F547" s="1">
        <v>54663.3994076474</v>
      </c>
      <c r="G547" s="1">
        <v>1093.41526353894</v>
      </c>
      <c r="H547" s="1">
        <v>0.38475517</v>
      </c>
      <c r="I547" s="1">
        <v>2602.79916703</v>
      </c>
      <c r="J547" s="1">
        <v>1039208.28365837</v>
      </c>
      <c r="K547" s="1">
        <v>1.13628619934816E9</v>
      </c>
      <c r="L547" s="1">
        <v>21032.0255318672</v>
      </c>
      <c r="M547" s="1">
        <v>1.42277850445252E8</v>
      </c>
      <c r="N547" s="1">
        <v>2.85949999999999</v>
      </c>
      <c r="O547" s="1">
        <v>0.00483713310896849</v>
      </c>
      <c r="P547" s="1">
        <v>0.0493487729852919</v>
      </c>
      <c r="Q547" s="1">
        <v>365.862604077467</v>
      </c>
      <c r="R547" s="1">
        <v>1046.18411635951</v>
      </c>
      <c r="S547" s="1">
        <v>0.0665269472647134</v>
      </c>
      <c r="T547" s="1">
        <v>0.00809789664313997</v>
      </c>
    </row>
    <row r="548" ht="15.75" customHeight="1">
      <c r="A548" s="1" t="s">
        <v>177</v>
      </c>
      <c r="B548" s="1" t="s">
        <v>285</v>
      </c>
      <c r="C548" s="1" t="s">
        <v>286</v>
      </c>
      <c r="D548" s="1" t="s">
        <v>287</v>
      </c>
      <c r="E548" s="1" t="s">
        <v>288</v>
      </c>
      <c r="F548" s="1">
        <v>1.48392522627125</v>
      </c>
      <c r="G548" s="1">
        <v>0.0303307781492559</v>
      </c>
      <c r="H548" s="1">
        <v>1492060.30187857</v>
      </c>
      <c r="I548" s="1">
        <v>1.8804235777256E7</v>
      </c>
      <c r="J548" s="1">
        <v>5.73416431227298E9</v>
      </c>
      <c r="K548" s="1">
        <v>1.73921665626932E8</v>
      </c>
      <c r="L548" s="1">
        <v>2214105.92107552</v>
      </c>
      <c r="M548" s="1">
        <v>2.79040798306227E7</v>
      </c>
      <c r="N548" s="1">
        <v>0.518699999999999</v>
      </c>
      <c r="O548" s="1">
        <v>0.00815857334819192</v>
      </c>
      <c r="P548" s="1">
        <v>0.0698525796506011</v>
      </c>
      <c r="Q548" s="1">
        <v>365.862604077467</v>
      </c>
      <c r="R548" s="1">
        <v>189.772932734982</v>
      </c>
      <c r="S548" s="1">
        <v>0.0613811656285816</v>
      </c>
      <c r="T548" s="1">
        <v>0.00960408968093173</v>
      </c>
    </row>
    <row r="549" ht="15.75" customHeight="1">
      <c r="A549" s="1" t="s">
        <v>97</v>
      </c>
      <c r="B549" s="1" t="s">
        <v>254</v>
      </c>
      <c r="C549" s="1" t="s">
        <v>255</v>
      </c>
      <c r="D549" s="1" t="s">
        <v>256</v>
      </c>
      <c r="E549" s="1" t="s">
        <v>257</v>
      </c>
      <c r="F549" s="1">
        <v>0.203979217513139</v>
      </c>
      <c r="G549" s="1">
        <v>0.0041744205955784</v>
      </c>
      <c r="H549" s="1">
        <v>3144180.52433851</v>
      </c>
      <c r="I549" s="1">
        <v>770028.595194112</v>
      </c>
      <c r="J549" s="1">
        <v>2.32088027654286E9</v>
      </c>
      <c r="K549" s="1">
        <v>9688330.42627225</v>
      </c>
      <c r="L549" s="1">
        <v>641347.483074622</v>
      </c>
      <c r="M549" s="1">
        <v>157069.830310436</v>
      </c>
      <c r="N549" s="1">
        <v>0.00256307799770594</v>
      </c>
      <c r="O549" s="1">
        <v>2.98697551958326E-4</v>
      </c>
      <c r="P549" s="1">
        <v>0.0248650108494112</v>
      </c>
      <c r="Q549" s="1">
        <v>138.842483009735</v>
      </c>
      <c r="R549" s="1">
        <v>0.355864113349114</v>
      </c>
      <c r="S549" s="1">
        <v>0.0200447413631774</v>
      </c>
      <c r="T549" s="1">
        <v>3.21817042329142E-4</v>
      </c>
    </row>
    <row r="550" ht="15.75" customHeight="1">
      <c r="A550" s="1" t="s">
        <v>97</v>
      </c>
      <c r="B550" s="1" t="s">
        <v>258</v>
      </c>
      <c r="C550" s="1" t="s">
        <v>259</v>
      </c>
      <c r="D550" s="1" t="s">
        <v>260</v>
      </c>
      <c r="E550" s="1" t="s">
        <v>261</v>
      </c>
      <c r="F550" s="1">
        <v>138.842483009735</v>
      </c>
      <c r="G550" s="1">
        <v>2.79695727170868</v>
      </c>
      <c r="H550" s="1">
        <v>234.107040267553</v>
      </c>
      <c r="I550" s="1">
        <v>78766.4571905901</v>
      </c>
      <c r="J550" s="1">
        <v>5099495.02588869</v>
      </c>
      <c r="K550" s="1">
        <v>1.42630696947016E7</v>
      </c>
      <c r="L550" s="1">
        <v>32504.0027608072</v>
      </c>
      <c r="M550" s="1">
        <v>1.09361304942215E7</v>
      </c>
      <c r="N550" s="1">
        <v>0.104132461817669</v>
      </c>
      <c r="O550" s="1">
        <v>0.108857458396014</v>
      </c>
      <c r="P550" s="1">
        <v>0.20473275371257</v>
      </c>
      <c r="Q550" s="1">
        <v>138.842483009735</v>
      </c>
      <c r="R550" s="1">
        <v>14.4580095606817</v>
      </c>
      <c r="S550" s="1">
        <v>0.0116482109212088</v>
      </c>
      <c r="T550" s="1">
        <v>0.00891915966104783</v>
      </c>
    </row>
    <row r="551" ht="15.75" customHeight="1">
      <c r="A551" s="1" t="s">
        <v>97</v>
      </c>
      <c r="B551" s="1" t="s">
        <v>262</v>
      </c>
      <c r="C551" s="1" t="s">
        <v>263</v>
      </c>
      <c r="D551" s="1" t="s">
        <v>264</v>
      </c>
      <c r="E551" s="1" t="s">
        <v>2</v>
      </c>
      <c r="F551" s="1">
        <v>1.00090445967276</v>
      </c>
      <c r="G551" s="1">
        <v>0.0209091649677997</v>
      </c>
      <c r="H551" s="1">
        <v>1830420.11796852</v>
      </c>
      <c r="I551" s="1">
        <v>5.54482930489747E8</v>
      </c>
      <c r="J551" s="1">
        <v>2.93959975761417E10</v>
      </c>
      <c r="K551" s="1">
        <v>6.1464576271259E8</v>
      </c>
      <c r="L551" s="1">
        <v>1832075.65914944</v>
      </c>
      <c r="M551" s="1">
        <v>5.54984437939609E8</v>
      </c>
      <c r="N551" s="1">
        <v>23.8393223081374</v>
      </c>
      <c r="O551" s="1">
        <v>0.124029635829572</v>
      </c>
      <c r="P551" s="1">
        <v>0.164521621452803</v>
      </c>
      <c r="Q551" s="1">
        <v>138.842483009735</v>
      </c>
      <c r="R551" s="1">
        <v>3309.91070253119</v>
      </c>
      <c r="S551" s="1">
        <v>0.0536292585561821</v>
      </c>
      <c r="T551" s="1">
        <v>0.0483003816930636</v>
      </c>
    </row>
    <row r="552" ht="15.75" customHeight="1">
      <c r="A552" s="1" t="s">
        <v>97</v>
      </c>
      <c r="B552" s="1" t="s">
        <v>265</v>
      </c>
      <c r="C552" s="1" t="s">
        <v>266</v>
      </c>
      <c r="D552" s="1" t="s">
        <v>267</v>
      </c>
      <c r="E552" s="1" t="s">
        <v>268</v>
      </c>
      <c r="F552" s="1">
        <v>772.998863368676</v>
      </c>
      <c r="G552" s="1">
        <v>15.4835563745964</v>
      </c>
      <c r="H552" s="1">
        <v>112.90692497291</v>
      </c>
      <c r="I552" s="1">
        <v>37798.9031984485</v>
      </c>
      <c r="J552" s="1">
        <v>5.56814651396219E7</v>
      </c>
      <c r="K552" s="1">
        <v>8.62147104509465E8</v>
      </c>
      <c r="L552" s="1">
        <v>87276.9246705125</v>
      </c>
      <c r="M552" s="1">
        <v>2.92185092089833E7</v>
      </c>
      <c r="N552" s="1">
        <v>0.398866799410527</v>
      </c>
      <c r="O552" s="1">
        <v>6.34666987623377E-4</v>
      </c>
      <c r="P552" s="1">
        <v>0.0236652355498818</v>
      </c>
      <c r="Q552" s="1">
        <v>138.842483009735</v>
      </c>
      <c r="R552" s="1">
        <v>55.3796568203038</v>
      </c>
      <c r="S552" s="1">
        <v>0.0167415906207837</v>
      </c>
      <c r="T552" s="1">
        <v>5.62852825881199E-4</v>
      </c>
    </row>
    <row r="553" ht="15.75" customHeight="1">
      <c r="A553" s="1" t="s">
        <v>97</v>
      </c>
      <c r="B553" s="1" t="s">
        <v>269</v>
      </c>
      <c r="C553" s="1" t="s">
        <v>270</v>
      </c>
      <c r="D553" s="1" t="s">
        <v>271</v>
      </c>
      <c r="E553" s="1" t="s">
        <v>272</v>
      </c>
      <c r="F553" s="1">
        <v>4.85908835351537</v>
      </c>
      <c r="G553" s="1">
        <v>0.0978723901371091</v>
      </c>
      <c r="H553" s="1">
        <v>24577.8905091735</v>
      </c>
      <c r="I553" s="1">
        <v>2407171.96726784</v>
      </c>
      <c r="J553" s="1">
        <v>6.67660755238187E8</v>
      </c>
      <c r="K553" s="1">
        <v>6.53455539159088E7</v>
      </c>
      <c r="L553" s="1">
        <v>119426.141527101</v>
      </c>
      <c r="M553" s="1">
        <v>1.16966612710598E7</v>
      </c>
      <c r="N553" s="1">
        <v>0.153065113089942</v>
      </c>
      <c r="O553" s="1">
        <v>0.0111572322495443</v>
      </c>
      <c r="P553" s="1">
        <v>0.0861509196044683</v>
      </c>
      <c r="Q553" s="1">
        <v>138.842483009735</v>
      </c>
      <c r="R553" s="1">
        <v>21.2519403635736</v>
      </c>
      <c r="S553" s="1">
        <v>0.0160432367086762</v>
      </c>
      <c r="T553" s="1">
        <v>0.00285301296196416</v>
      </c>
    </row>
    <row r="554" ht="15.75" customHeight="1">
      <c r="A554" s="1" t="s">
        <v>97</v>
      </c>
      <c r="B554" s="1" t="s">
        <v>273</v>
      </c>
      <c r="C554" s="1" t="s">
        <v>274</v>
      </c>
      <c r="D554" s="1" t="s">
        <v>275</v>
      </c>
      <c r="E554" s="1" t="s">
        <v>3</v>
      </c>
      <c r="F554" s="1">
        <v>0.999906279087822</v>
      </c>
      <c r="G554" s="1">
        <v>0.0213854077490474</v>
      </c>
      <c r="H554" s="1">
        <v>517575.114766</v>
      </c>
      <c r="I554" s="1">
        <v>1.22866290263913E9</v>
      </c>
      <c r="J554" s="1">
        <v>6.68921979681035E10</v>
      </c>
      <c r="K554" s="1">
        <v>1.43051692877789E9</v>
      </c>
      <c r="L554" s="1">
        <v>517526.607154123</v>
      </c>
      <c r="M554" s="1">
        <v>1.22854775123114E9</v>
      </c>
      <c r="N554" s="1">
        <v>16.4578081080973</v>
      </c>
      <c r="O554" s="1">
        <v>0.0865625413735127</v>
      </c>
      <c r="P554" s="1">
        <v>0.110111618273096</v>
      </c>
      <c r="Q554" s="1">
        <v>138.842483009735</v>
      </c>
      <c r="R554" s="1">
        <v>2285.04294262599</v>
      </c>
      <c r="S554" s="1">
        <v>0.0164262900184799</v>
      </c>
      <c r="T554" s="1">
        <v>0.014090913038812</v>
      </c>
    </row>
    <row r="555" ht="15.75" customHeight="1">
      <c r="A555" s="1" t="s">
        <v>97</v>
      </c>
      <c r="B555" s="1" t="s">
        <v>276</v>
      </c>
      <c r="C555" s="1" t="s">
        <v>277</v>
      </c>
      <c r="D555" s="1" t="s">
        <v>278</v>
      </c>
      <c r="E555" s="1" t="s">
        <v>4</v>
      </c>
      <c r="F555" s="1">
        <v>1.00063024342023</v>
      </c>
      <c r="G555" s="1">
        <v>0.0205108716469917</v>
      </c>
      <c r="H555" s="1">
        <v>178464.9613</v>
      </c>
      <c r="I555" s="1">
        <v>8.4647775858292E7</v>
      </c>
      <c r="J555" s="1">
        <v>4.59179198733187E9</v>
      </c>
      <c r="K555" s="1">
        <v>9.41816560818492E7</v>
      </c>
      <c r="L555" s="1">
        <v>178577.437667601</v>
      </c>
      <c r="M555" s="1">
        <v>8.47011245620642E7</v>
      </c>
      <c r="N555" s="1">
        <v>1.39463703936965</v>
      </c>
      <c r="O555" s="1">
        <v>0.135138416291406</v>
      </c>
      <c r="P555" s="1">
        <v>0.163937516340217</v>
      </c>
      <c r="Q555" s="1">
        <v>138.842483009735</v>
      </c>
      <c r="R555" s="1">
        <v>193.634869443428</v>
      </c>
      <c r="S555" s="1">
        <v>0.0202275067163566</v>
      </c>
      <c r="T555" s="1">
        <v>0.0181730281530951</v>
      </c>
    </row>
    <row r="556" ht="15.75" customHeight="1">
      <c r="A556" s="1" t="s">
        <v>97</v>
      </c>
      <c r="B556" s="1" t="s">
        <v>279</v>
      </c>
      <c r="C556" s="1" t="s">
        <v>280</v>
      </c>
      <c r="D556" s="1" t="s">
        <v>281</v>
      </c>
      <c r="E556" s="1" t="s">
        <v>282</v>
      </c>
      <c r="F556" s="1">
        <v>32039.1980259787</v>
      </c>
      <c r="G556" s="1">
        <v>646.931707729424</v>
      </c>
      <c r="H556" s="1">
        <v>1.53864631</v>
      </c>
      <c r="I556" s="1">
        <v>627.39838198</v>
      </c>
      <c r="J556" s="1">
        <v>1360486.66630887</v>
      </c>
      <c r="K556" s="1">
        <v>8.80141962378308E8</v>
      </c>
      <c r="L556" s="1">
        <v>49296.9938180314</v>
      </c>
      <c r="M556" s="1">
        <v>2.01013410014358E7</v>
      </c>
      <c r="N556" s="1">
        <v>0.27146450484118</v>
      </c>
      <c r="O556" s="1">
        <v>4.9072069432654E-4</v>
      </c>
      <c r="P556" s="1">
        <v>0.0272139883560287</v>
      </c>
      <c r="Q556" s="1">
        <v>138.842483009735</v>
      </c>
      <c r="R556" s="1">
        <v>37.6908059011579</v>
      </c>
      <c r="S556" s="1">
        <v>0.0165606068442165</v>
      </c>
      <c r="T556" s="1">
        <v>3.75204502382819E-4</v>
      </c>
    </row>
    <row r="557" ht="15.75" customHeight="1">
      <c r="A557" s="1" t="s">
        <v>97</v>
      </c>
      <c r="B557" s="1" t="s">
        <v>285</v>
      </c>
      <c r="C557" s="1" t="s">
        <v>286</v>
      </c>
      <c r="D557" s="1" t="s">
        <v>287</v>
      </c>
      <c r="E557" s="1" t="s">
        <v>288</v>
      </c>
      <c r="F557" s="1">
        <v>0.363741560608113</v>
      </c>
      <c r="G557" s="1">
        <v>0.00740686881512971</v>
      </c>
      <c r="H557" s="1">
        <v>1328969.09428144</v>
      </c>
      <c r="I557" s="1">
        <v>4.28560304220866E7</v>
      </c>
      <c r="J557" s="1">
        <v>6.86569470506856E9</v>
      </c>
      <c r="K557" s="1">
        <v>5.08533000051735E7</v>
      </c>
      <c r="L557" s="1">
        <v>483401.292353883</v>
      </c>
      <c r="M557" s="1">
        <v>1.55885193871985E7</v>
      </c>
      <c r="N557" s="1">
        <v>0.3221405872385</v>
      </c>
      <c r="O557" s="1">
        <v>0.0258683618642086</v>
      </c>
      <c r="P557" s="1">
        <v>0.117480724277724</v>
      </c>
      <c r="Q557" s="1">
        <v>138.842483009735</v>
      </c>
      <c r="R557" s="1">
        <v>44.7267990104078</v>
      </c>
      <c r="S557" s="1">
        <v>0.0254519577752383</v>
      </c>
      <c r="T557" s="1">
        <v>0.00773432289524378</v>
      </c>
    </row>
    <row r="558" ht="15.75" customHeight="1">
      <c r="A558" s="1" t="s">
        <v>96</v>
      </c>
      <c r="B558" s="1" t="s">
        <v>254</v>
      </c>
      <c r="C558" s="1" t="s">
        <v>255</v>
      </c>
      <c r="D558" s="1" t="s">
        <v>256</v>
      </c>
      <c r="E558" s="1" t="s">
        <v>257</v>
      </c>
      <c r="F558" s="1">
        <v>0.204410948549357</v>
      </c>
      <c r="G558" s="1">
        <v>0.00418325201692923</v>
      </c>
      <c r="H558" s="1">
        <v>3144165.85680349</v>
      </c>
      <c r="I558" s="1">
        <v>736883.015546332</v>
      </c>
      <c r="J558" s="1">
        <v>2.28607189396111E9</v>
      </c>
      <c r="K558" s="1">
        <v>9563214.86125808</v>
      </c>
      <c r="L558" s="1">
        <v>642701.925185706</v>
      </c>
      <c r="M558" s="1">
        <v>150626.956177737</v>
      </c>
      <c r="N558" s="1">
        <v>0.00283619286631395</v>
      </c>
      <c r="O558" s="1">
        <v>2.88605088726079E-4</v>
      </c>
      <c r="P558" s="1">
        <v>0.0247275976178471</v>
      </c>
      <c r="Q558" s="1">
        <v>143.972731858668</v>
      </c>
      <c r="R558" s="1">
        <v>0.408334435041285</v>
      </c>
      <c r="S558" s="1">
        <v>0.0240308990489135</v>
      </c>
      <c r="T558" s="1">
        <v>3.74108176191656E-4</v>
      </c>
    </row>
    <row r="559" ht="15.75" customHeight="1">
      <c r="A559" s="1" t="s">
        <v>96</v>
      </c>
      <c r="B559" s="1" t="s">
        <v>258</v>
      </c>
      <c r="C559" s="1" t="s">
        <v>259</v>
      </c>
      <c r="D559" s="1" t="s">
        <v>260</v>
      </c>
      <c r="E559" s="1" t="s">
        <v>261</v>
      </c>
      <c r="F559" s="1">
        <v>143.972731858668</v>
      </c>
      <c r="G559" s="1">
        <v>2.8991476899167</v>
      </c>
      <c r="H559" s="1">
        <v>220.459232231732</v>
      </c>
      <c r="I559" s="1">
        <v>82497.9045556717</v>
      </c>
      <c r="J559" s="1">
        <v>4661752.08035387</v>
      </c>
      <c r="K559" s="1">
        <v>1.35151077747223E7</v>
      </c>
      <c r="L559" s="1">
        <v>31740.1179278671</v>
      </c>
      <c r="M559" s="1">
        <v>1.18774486914957E7</v>
      </c>
      <c r="N559" s="1">
        <v>0.115228543814634</v>
      </c>
      <c r="O559" s="1">
        <v>0.406876704339937</v>
      </c>
      <c r="P559" s="1">
        <v>0.67770608932552</v>
      </c>
      <c r="Q559" s="1">
        <v>143.972731858668</v>
      </c>
      <c r="R559" s="1">
        <v>16.5897682410891</v>
      </c>
      <c r="S559" s="1">
        <v>0.0123104392614421</v>
      </c>
      <c r="T559" s="1">
        <v>0.0108107427093078</v>
      </c>
    </row>
    <row r="560" ht="15.75" customHeight="1">
      <c r="A560" s="1" t="s">
        <v>96</v>
      </c>
      <c r="B560" s="1" t="s">
        <v>262</v>
      </c>
      <c r="C560" s="1" t="s">
        <v>263</v>
      </c>
      <c r="D560" s="1" t="s">
        <v>264</v>
      </c>
      <c r="E560" s="1" t="s">
        <v>2</v>
      </c>
      <c r="F560" s="1">
        <v>1.00471384182523</v>
      </c>
      <c r="G560" s="1">
        <v>0.0209809492313009</v>
      </c>
      <c r="H560" s="1">
        <v>1775493.56706527</v>
      </c>
      <c r="I560" s="1">
        <v>1.01611824514047E9</v>
      </c>
      <c r="J560" s="1">
        <v>5.52353311286372E10</v>
      </c>
      <c r="K560" s="1">
        <v>1.15888967818403E9</v>
      </c>
      <c r="L560" s="1">
        <v>1783862.96290214</v>
      </c>
      <c r="M560" s="1">
        <v>1.0209080658238E9</v>
      </c>
      <c r="N560" s="1">
        <v>26.3795779639226</v>
      </c>
      <c r="O560" s="1">
        <v>0.101181160612385</v>
      </c>
      <c r="P560" s="1">
        <v>0.137293281058126</v>
      </c>
      <c r="Q560" s="1">
        <v>143.972731858668</v>
      </c>
      <c r="R560" s="1">
        <v>3797.93990474466</v>
      </c>
      <c r="S560" s="1">
        <v>0.0331239099238886</v>
      </c>
      <c r="T560" s="1">
        <v>0.0291233717925343</v>
      </c>
    </row>
    <row r="561" ht="15.75" customHeight="1">
      <c r="A561" s="1" t="s">
        <v>96</v>
      </c>
      <c r="B561" s="1" t="s">
        <v>265</v>
      </c>
      <c r="C561" s="1" t="s">
        <v>266</v>
      </c>
      <c r="D561" s="1" t="s">
        <v>267</v>
      </c>
      <c r="E561" s="1" t="s">
        <v>268</v>
      </c>
      <c r="F561" s="1">
        <v>729.495390599406</v>
      </c>
      <c r="G561" s="1">
        <v>14.6121310021466</v>
      </c>
      <c r="H561" s="1">
        <v>112.35517988958</v>
      </c>
      <c r="I561" s="1">
        <v>38199.9947800746</v>
      </c>
      <c r="J561" s="1">
        <v>5.64205275947843E7</v>
      </c>
      <c r="K561" s="1">
        <v>8.24424140425216E8</v>
      </c>
      <c r="L561" s="1">
        <v>81962.5858394159</v>
      </c>
      <c r="M561" s="1">
        <v>2.78667201129858E7</v>
      </c>
      <c r="N561" s="1">
        <v>0.441368999347714</v>
      </c>
      <c r="O561" s="1">
        <v>6.32073453961545E-4</v>
      </c>
      <c r="P561" s="1">
        <v>0.0236528537246076</v>
      </c>
      <c r="Q561" s="1">
        <v>143.972731858668</v>
      </c>
      <c r="R561" s="1">
        <v>63.5451005938171</v>
      </c>
      <c r="S561" s="1">
        <v>0.0201759127500287</v>
      </c>
      <c r="T561" s="1">
        <v>6.75432109605855E-4</v>
      </c>
    </row>
    <row r="562" ht="15.75" customHeight="1">
      <c r="A562" s="1" t="s">
        <v>96</v>
      </c>
      <c r="B562" s="1" t="s">
        <v>269</v>
      </c>
      <c r="C562" s="1" t="s">
        <v>270</v>
      </c>
      <c r="D562" s="1" t="s">
        <v>271</v>
      </c>
      <c r="E562" s="1" t="s">
        <v>272</v>
      </c>
      <c r="F562" s="1">
        <v>4.74348162817277</v>
      </c>
      <c r="G562" s="1">
        <v>0.0955403989585724</v>
      </c>
      <c r="H562" s="1">
        <v>24417.0859359102</v>
      </c>
      <c r="I562" s="1">
        <v>2400866.98154251</v>
      </c>
      <c r="J562" s="1">
        <v>6.85260433515491E8</v>
      </c>
      <c r="K562" s="1">
        <v>6.54700552085943E7</v>
      </c>
      <c r="L562" s="1">
        <v>115821.998550506</v>
      </c>
      <c r="M562" s="1">
        <v>1.13884684186335E7</v>
      </c>
      <c r="N562" s="1">
        <v>0.169375330058543</v>
      </c>
      <c r="O562" s="1">
        <v>0.010608644854829</v>
      </c>
      <c r="P562" s="1">
        <v>0.0842365849461774</v>
      </c>
      <c r="Q562" s="1">
        <v>143.972731858668</v>
      </c>
      <c r="R562" s="1">
        <v>24.385428977992</v>
      </c>
      <c r="S562" s="1">
        <v>0.0189337819945978</v>
      </c>
      <c r="T562" s="1">
        <v>0.00326812423498168</v>
      </c>
    </row>
    <row r="563" ht="15.75" customHeight="1">
      <c r="A563" s="1" t="s">
        <v>96</v>
      </c>
      <c r="B563" s="1" t="s">
        <v>273</v>
      </c>
      <c r="C563" s="1" t="s">
        <v>274</v>
      </c>
      <c r="D563" s="1" t="s">
        <v>275</v>
      </c>
      <c r="E563" s="1" t="s">
        <v>3</v>
      </c>
      <c r="F563" s="1">
        <v>0.999902836464941</v>
      </c>
      <c r="G563" s="1">
        <v>0.0213808233141781</v>
      </c>
      <c r="H563" s="1">
        <v>500417.118483</v>
      </c>
      <c r="I563" s="1">
        <v>6.03281533207201E8</v>
      </c>
      <c r="J563" s="1">
        <v>3.39950065116406E10</v>
      </c>
      <c r="K563" s="1">
        <v>7.26841227789724E8</v>
      </c>
      <c r="L563" s="1">
        <v>500368.496186764</v>
      </c>
      <c r="M563" s="1">
        <v>6.03222916240799E8</v>
      </c>
      <c r="N563" s="1">
        <v>18.2115089720749</v>
      </c>
      <c r="O563" s="1">
        <v>0.0563621617772525</v>
      </c>
      <c r="P563" s="1">
        <v>0.0741263867162091</v>
      </c>
      <c r="Q563" s="1">
        <v>143.972731858668</v>
      </c>
      <c r="R563" s="1">
        <v>2621.96069797827</v>
      </c>
      <c r="S563" s="1">
        <v>0.0388082197564647</v>
      </c>
      <c r="T563" s="1">
        <v>0.0321034430840727</v>
      </c>
    </row>
    <row r="564" ht="15.75" customHeight="1">
      <c r="A564" s="1" t="s">
        <v>96</v>
      </c>
      <c r="B564" s="1" t="s">
        <v>276</v>
      </c>
      <c r="C564" s="1" t="s">
        <v>277</v>
      </c>
      <c r="D564" s="1" t="s">
        <v>278</v>
      </c>
      <c r="E564" s="1" t="s">
        <v>4</v>
      </c>
      <c r="F564" s="1">
        <v>1.00185340310165</v>
      </c>
      <c r="G564" s="1">
        <v>0.0205290057629528</v>
      </c>
      <c r="H564" s="1">
        <v>175863.289863</v>
      </c>
      <c r="I564" s="1">
        <v>8.2982204495954E7</v>
      </c>
      <c r="J564" s="1">
        <v>4.53533226225602E9</v>
      </c>
      <c r="K564" s="1">
        <v>9.31058621487602E7</v>
      </c>
      <c r="L564" s="1">
        <v>176189.2354299</v>
      </c>
      <c r="M564" s="1">
        <v>8.31360039711493E7</v>
      </c>
      <c r="N564" s="1">
        <v>1.54324590422051</v>
      </c>
      <c r="O564" s="1">
        <v>0.125286813870992</v>
      </c>
      <c r="P564" s="1">
        <v>0.153377338642525</v>
      </c>
      <c r="Q564" s="1">
        <v>143.972731858668</v>
      </c>
      <c r="R564" s="1">
        <v>222.185328760328</v>
      </c>
      <c r="S564" s="1">
        <v>0.0236869924191067</v>
      </c>
      <c r="T564" s="1">
        <v>0.0211240497708375</v>
      </c>
    </row>
    <row r="565" ht="15.75" customHeight="1">
      <c r="A565" s="1" t="s">
        <v>96</v>
      </c>
      <c r="B565" s="1" t="s">
        <v>279</v>
      </c>
      <c r="C565" s="1" t="s">
        <v>280</v>
      </c>
      <c r="D565" s="1" t="s">
        <v>281</v>
      </c>
      <c r="E565" s="1" t="s">
        <v>282</v>
      </c>
      <c r="F565" s="1">
        <v>29264.9443609387</v>
      </c>
      <c r="G565" s="1">
        <v>590.91345552262</v>
      </c>
      <c r="H565" s="1">
        <v>1.52879091</v>
      </c>
      <c r="I565" s="1">
        <v>579.92616213</v>
      </c>
      <c r="J565" s="1">
        <v>1356535.81041052</v>
      </c>
      <c r="K565" s="1">
        <v>8.01595263269858E8</v>
      </c>
      <c r="L565" s="1">
        <v>44739.9809206588</v>
      </c>
      <c r="M565" s="1">
        <v>1.69715068681871E7</v>
      </c>
      <c r="N565" s="1">
        <v>0.300391050439011</v>
      </c>
      <c r="O565" s="1">
        <v>4.46418158618344E-4</v>
      </c>
      <c r="P565" s="1">
        <v>0.0267004382986564</v>
      </c>
      <c r="Q565" s="1">
        <v>143.972731858668</v>
      </c>
      <c r="R565" s="1">
        <v>43.2481201575994</v>
      </c>
      <c r="S565" s="1">
        <v>0.0225732392712136</v>
      </c>
      <c r="T565" s="1">
        <v>4.7273586358032E-4</v>
      </c>
    </row>
    <row r="566" ht="15.75" customHeight="1">
      <c r="A566" s="1" t="s">
        <v>96</v>
      </c>
      <c r="B566" s="1" t="s">
        <v>285</v>
      </c>
      <c r="C566" s="1" t="s">
        <v>286</v>
      </c>
      <c r="D566" s="1" t="s">
        <v>287</v>
      </c>
      <c r="E566" s="1" t="s">
        <v>288</v>
      </c>
      <c r="F566" s="1">
        <v>0.367071796304977</v>
      </c>
      <c r="G566" s="1">
        <v>0.00747406319850135</v>
      </c>
      <c r="H566" s="1">
        <v>1325107.95270731</v>
      </c>
      <c r="I566" s="1">
        <v>4.28403747415558E7</v>
      </c>
      <c r="J566" s="1">
        <v>6.8661057477858E9</v>
      </c>
      <c r="K566" s="1">
        <v>5.13177082865445E7</v>
      </c>
      <c r="L566" s="1">
        <v>486409.756498285</v>
      </c>
      <c r="M566" s="1">
        <v>1.57254933107612E7</v>
      </c>
      <c r="N566" s="1">
        <v>0.356467043255718</v>
      </c>
      <c r="O566" s="1">
        <v>0.0258537073788738</v>
      </c>
      <c r="P566" s="1">
        <v>0.117450946511726</v>
      </c>
      <c r="Q566" s="1">
        <v>143.972731858668</v>
      </c>
      <c r="R566" s="1">
        <v>51.3215340351077</v>
      </c>
      <c r="S566" s="1">
        <v>0.0290004692208336</v>
      </c>
      <c r="T566" s="1">
        <v>0.00879903383008873</v>
      </c>
    </row>
    <row r="567" ht="15.75" customHeight="1">
      <c r="A567" s="1" t="s">
        <v>89</v>
      </c>
      <c r="B567" s="1" t="s">
        <v>254</v>
      </c>
      <c r="C567" s="1" t="s">
        <v>255</v>
      </c>
      <c r="D567" s="1" t="s">
        <v>256</v>
      </c>
      <c r="E567" s="1" t="s">
        <v>257</v>
      </c>
      <c r="F567" s="1">
        <v>0.214069044777542</v>
      </c>
      <c r="G567" s="1">
        <v>0.00438087357663116</v>
      </c>
      <c r="H567" s="1">
        <v>3144073.52720906</v>
      </c>
      <c r="I567" s="1">
        <v>607195.019913776</v>
      </c>
      <c r="J567" s="1">
        <v>2.24239815949056E9</v>
      </c>
      <c r="K567" s="1">
        <v>9823662.84519858</v>
      </c>
      <c r="L567" s="1">
        <v>673048.816680001</v>
      </c>
      <c r="M567" s="1">
        <v>129981.657906622</v>
      </c>
      <c r="N567" s="1">
        <v>0.00282568844829056</v>
      </c>
      <c r="O567" s="1">
        <v>2.35380067602708E-4</v>
      </c>
      <c r="P567" s="1">
        <v>0.0239977759596732</v>
      </c>
      <c r="Q567" s="1">
        <v>137.092901356791</v>
      </c>
      <c r="R567" s="1">
        <v>0.387381827706524</v>
      </c>
      <c r="S567" s="1">
        <v>0.0264500803666036</v>
      </c>
      <c r="T567" s="1">
        <v>3.45497340563882E-4</v>
      </c>
    </row>
    <row r="568" ht="15.75" customHeight="1">
      <c r="A568" s="1" t="s">
        <v>89</v>
      </c>
      <c r="B568" s="1" t="s">
        <v>258</v>
      </c>
      <c r="C568" s="1" t="s">
        <v>259</v>
      </c>
      <c r="D568" s="1" t="s">
        <v>260</v>
      </c>
      <c r="E568" s="1" t="s">
        <v>261</v>
      </c>
      <c r="F568" s="1">
        <v>137.092901356791</v>
      </c>
      <c r="G568" s="1">
        <v>2.7531532479974</v>
      </c>
      <c r="H568" s="1">
        <v>133.325776730182</v>
      </c>
      <c r="I568" s="1">
        <v>35114.394523893</v>
      </c>
      <c r="J568" s="1">
        <v>6546165.7373561</v>
      </c>
      <c r="K568" s="1">
        <v>1.80225974617313E7</v>
      </c>
      <c r="L568" s="1">
        <v>18278.0175575884</v>
      </c>
      <c r="M568" s="1">
        <v>4813934.22466753</v>
      </c>
      <c r="N568" s="1">
        <v>0.114801771430135</v>
      </c>
      <c r="O568" s="1">
        <v>0.0161754469401009</v>
      </c>
      <c r="P568" s="1">
        <v>0.0833851185737371</v>
      </c>
      <c r="Q568" s="1">
        <v>137.092901356791</v>
      </c>
      <c r="R568" s="1">
        <v>15.7385079262565</v>
      </c>
      <c r="S568" s="1">
        <v>0.0290525387376168</v>
      </c>
      <c r="T568" s="1">
        <v>0.00767905723829276</v>
      </c>
    </row>
    <row r="569" ht="15.75" customHeight="1">
      <c r="A569" s="1" t="s">
        <v>89</v>
      </c>
      <c r="B569" s="1" t="s">
        <v>262</v>
      </c>
      <c r="C569" s="1" t="s">
        <v>263</v>
      </c>
      <c r="D569" s="1" t="s">
        <v>264</v>
      </c>
      <c r="E569" s="1" t="s">
        <v>2</v>
      </c>
      <c r="F569" s="1">
        <v>1.00238091002187</v>
      </c>
      <c r="G569" s="1">
        <v>0.0209033302306194</v>
      </c>
      <c r="H569" s="1">
        <v>1484815.05543173</v>
      </c>
      <c r="I569" s="1">
        <v>1.06701165428104E9</v>
      </c>
      <c r="J569" s="1">
        <v>6.24161666162103E10</v>
      </c>
      <c r="K569" s="1">
        <v>1.304705742508E9</v>
      </c>
      <c r="L569" s="1">
        <v>1488350.26647783</v>
      </c>
      <c r="M569" s="1">
        <v>1.06955211302217E9</v>
      </c>
      <c r="N569" s="1">
        <v>26.2818758233155</v>
      </c>
      <c r="O569" s="1">
        <v>0.0438287588495178</v>
      </c>
      <c r="P569" s="1">
        <v>0.0634918867694485</v>
      </c>
      <c r="Q569" s="1">
        <v>137.092901356791</v>
      </c>
      <c r="R569" s="1">
        <v>3603.05860971724</v>
      </c>
      <c r="S569" s="1">
        <v>0.0299488053670498</v>
      </c>
      <c r="T569" s="1">
        <v>0.0244856704872824</v>
      </c>
    </row>
    <row r="570" ht="15.75" customHeight="1">
      <c r="A570" s="1" t="s">
        <v>89</v>
      </c>
      <c r="B570" s="1" t="s">
        <v>265</v>
      </c>
      <c r="C570" s="1" t="s">
        <v>266</v>
      </c>
      <c r="D570" s="1" t="s">
        <v>267</v>
      </c>
      <c r="E570" s="1" t="s">
        <v>268</v>
      </c>
      <c r="F570" s="1">
        <v>621.969558242186</v>
      </c>
      <c r="G570" s="1">
        <v>12.4581869758031</v>
      </c>
      <c r="H570" s="1">
        <v>108.937244514152</v>
      </c>
      <c r="I570" s="1">
        <v>30484.7650071986</v>
      </c>
      <c r="J570" s="1">
        <v>5.66055556838894E7</v>
      </c>
      <c r="K570" s="1">
        <v>7.05202596579131E8</v>
      </c>
      <c r="L570" s="1">
        <v>67755.6498465882</v>
      </c>
      <c r="M570" s="1">
        <v>1.89605958246442E7</v>
      </c>
      <c r="N570" s="1">
        <v>0.43973429935013</v>
      </c>
      <c r="O570" s="1">
        <v>4.87824858712793E-4</v>
      </c>
      <c r="P570" s="1">
        <v>0.0229454835104461</v>
      </c>
      <c r="Q570" s="1">
        <v>137.092901356791</v>
      </c>
      <c r="R570" s="1">
        <v>60.2844509240053</v>
      </c>
      <c r="S570" s="1">
        <v>0.0282424696653151</v>
      </c>
      <c r="T570" s="1">
        <v>7.49130861106062E-4</v>
      </c>
    </row>
    <row r="571" ht="15.75" customHeight="1">
      <c r="A571" s="1" t="s">
        <v>89</v>
      </c>
      <c r="B571" s="1" t="s">
        <v>269</v>
      </c>
      <c r="C571" s="1" t="s">
        <v>270</v>
      </c>
      <c r="D571" s="1" t="s">
        <v>271</v>
      </c>
      <c r="E571" s="1" t="s">
        <v>272</v>
      </c>
      <c r="F571" s="1">
        <v>3.47803534191308</v>
      </c>
      <c r="G571" s="1">
        <v>0.070037400539601</v>
      </c>
      <c r="H571" s="1">
        <v>23388.3976945065</v>
      </c>
      <c r="I571" s="1">
        <v>2386620.66307729</v>
      </c>
      <c r="J571" s="1">
        <v>7.21817979515684E8</v>
      </c>
      <c r="K571" s="1">
        <v>5.05542549480255E7</v>
      </c>
      <c r="L571" s="1">
        <v>81345.6737722124</v>
      </c>
      <c r="M571" s="1">
        <v>8300751.01392286</v>
      </c>
      <c r="N571" s="1">
        <v>0.168748014021289</v>
      </c>
      <c r="O571" s="1">
        <v>0.00958253672861175</v>
      </c>
      <c r="P571" s="1">
        <v>0.0805282645636074</v>
      </c>
      <c r="Q571" s="1">
        <v>137.092901356791</v>
      </c>
      <c r="R571" s="1">
        <v>23.1341548403751</v>
      </c>
      <c r="S571" s="1">
        <v>0.0247137068465983</v>
      </c>
      <c r="T571" s="1">
        <v>0.00401669080579636</v>
      </c>
    </row>
    <row r="572" ht="15.75" customHeight="1">
      <c r="A572" s="1" t="s">
        <v>89</v>
      </c>
      <c r="B572" s="1" t="s">
        <v>273</v>
      </c>
      <c r="C572" s="1" t="s">
        <v>274</v>
      </c>
      <c r="D572" s="1" t="s">
        <v>275</v>
      </c>
      <c r="E572" s="1" t="s">
        <v>3</v>
      </c>
      <c r="F572" s="1">
        <v>1.00005967389681</v>
      </c>
      <c r="G572" s="1">
        <v>0.0213532786260198</v>
      </c>
      <c r="H572" s="1">
        <v>404043.749445</v>
      </c>
      <c r="I572" s="1">
        <v>7.30934289067353E8</v>
      </c>
      <c r="J572" s="1">
        <v>4.15840263207111E10</v>
      </c>
      <c r="K572" s="1">
        <v>8.87955300417888E8</v>
      </c>
      <c r="L572" s="1">
        <v>404067.860310014</v>
      </c>
      <c r="M572" s="1">
        <v>7.309779067647E8</v>
      </c>
      <c r="N572" s="1">
        <v>18.144058938845</v>
      </c>
      <c r="O572" s="1">
        <v>0.0504726488096787</v>
      </c>
      <c r="P572" s="1">
        <v>0.0668446374110933</v>
      </c>
      <c r="Q572" s="1">
        <v>137.092901356791</v>
      </c>
      <c r="R572" s="1">
        <v>2487.42168231489</v>
      </c>
      <c r="S572" s="1">
        <v>0.0302566137332016</v>
      </c>
      <c r="T572" s="1">
        <v>0.0248420356347578</v>
      </c>
    </row>
    <row r="573" ht="15.75" customHeight="1">
      <c r="A573" s="1" t="s">
        <v>89</v>
      </c>
      <c r="B573" s="1" t="s">
        <v>276</v>
      </c>
      <c r="C573" s="1" t="s">
        <v>277</v>
      </c>
      <c r="D573" s="1" t="s">
        <v>278</v>
      </c>
      <c r="E573" s="1" t="s">
        <v>4</v>
      </c>
      <c r="F573" s="1">
        <v>0.999653951646717</v>
      </c>
      <c r="G573" s="1">
        <v>0.0204523531378957</v>
      </c>
      <c r="H573" s="1">
        <v>164454.133745</v>
      </c>
      <c r="I573" s="1">
        <v>6.8845877440443E7</v>
      </c>
      <c r="J573" s="1">
        <v>5.21841162380113E9</v>
      </c>
      <c r="K573" s="1">
        <v>1.0672879734888E8</v>
      </c>
      <c r="L573" s="1">
        <v>164397.224662827</v>
      </c>
      <c r="M573" s="1">
        <v>6.88220534379244E7</v>
      </c>
      <c r="N573" s="1">
        <v>1.53753017864932</v>
      </c>
      <c r="O573" s="1">
        <v>0.0194170286856958</v>
      </c>
      <c r="P573" s="1">
        <v>0.0327657765195577</v>
      </c>
      <c r="Q573" s="1">
        <v>137.092901356791</v>
      </c>
      <c r="R573" s="1">
        <v>210.784473114662</v>
      </c>
      <c r="S573" s="1">
        <v>0.0271917983798417</v>
      </c>
      <c r="T573" s="1">
        <v>0.0174507026579877</v>
      </c>
    </row>
    <row r="574" ht="15.75" customHeight="1">
      <c r="A574" s="1" t="s">
        <v>89</v>
      </c>
      <c r="B574" s="1" t="s">
        <v>279</v>
      </c>
      <c r="C574" s="1" t="s">
        <v>280</v>
      </c>
      <c r="D574" s="1" t="s">
        <v>281</v>
      </c>
      <c r="E574" s="1" t="s">
        <v>282</v>
      </c>
      <c r="F574" s="1">
        <v>24392.2839491373</v>
      </c>
      <c r="G574" s="1">
        <v>492.521919849167</v>
      </c>
      <c r="H574" s="1">
        <v>1.47609463</v>
      </c>
      <c r="I574" s="1">
        <v>542.73732497</v>
      </c>
      <c r="J574" s="1">
        <v>1509343.93669938</v>
      </c>
      <c r="K574" s="1">
        <v>7.43384973415878E8</v>
      </c>
      <c r="L574" s="1">
        <v>36005.3193507567</v>
      </c>
      <c r="M574" s="1">
        <v>1.32386029404634E7</v>
      </c>
      <c r="N574" s="1">
        <v>0.299278490992941</v>
      </c>
      <c r="O574" s="1">
        <v>3.61033501918184E-4</v>
      </c>
      <c r="P574" s="1">
        <v>0.0256642567230553</v>
      </c>
      <c r="Q574" s="1">
        <v>137.092901356791</v>
      </c>
      <c r="R574" s="1">
        <v>41.0289566439047</v>
      </c>
      <c r="S574" s="1">
        <v>0.0275197636698369</v>
      </c>
      <c r="T574" s="1">
        <v>4.83599122952149E-4</v>
      </c>
    </row>
    <row r="575" ht="15.75" customHeight="1">
      <c r="A575" s="1" t="s">
        <v>89</v>
      </c>
      <c r="B575" s="1" t="s">
        <v>285</v>
      </c>
      <c r="C575" s="1" t="s">
        <v>286</v>
      </c>
      <c r="D575" s="1" t="s">
        <v>287</v>
      </c>
      <c r="E575" s="1" t="s">
        <v>288</v>
      </c>
      <c r="F575" s="1">
        <v>0.358701781096958</v>
      </c>
      <c r="G575" s="1">
        <v>0.00729960714228291</v>
      </c>
      <c r="H575" s="1">
        <v>1299346.82346907</v>
      </c>
      <c r="I575" s="1">
        <v>4.35530817180908E7</v>
      </c>
      <c r="J575" s="1">
        <v>6.89242921232998E9</v>
      </c>
      <c r="K575" s="1">
        <v>5.03120255060033E7</v>
      </c>
      <c r="L575" s="1">
        <v>466078.019841031</v>
      </c>
      <c r="M575" s="1">
        <v>1.56225679845405E7</v>
      </c>
      <c r="N575" s="1">
        <v>0.355146794947363</v>
      </c>
      <c r="O575" s="1">
        <v>0.0264963760831977</v>
      </c>
      <c r="P575" s="1">
        <v>0.118827209968886</v>
      </c>
      <c r="Q575" s="1">
        <v>137.092901356791</v>
      </c>
      <c r="R575" s="1">
        <v>48.6881045268996</v>
      </c>
      <c r="S575" s="1">
        <v>0.0276757790989701</v>
      </c>
      <c r="T575" s="1">
        <v>0.00851318791044186</v>
      </c>
    </row>
    <row r="576" ht="15.75" customHeight="1">
      <c r="A576" s="1" t="s">
        <v>88</v>
      </c>
      <c r="B576" s="1" t="s">
        <v>254</v>
      </c>
      <c r="C576" s="1" t="s">
        <v>255</v>
      </c>
      <c r="D576" s="1" t="s">
        <v>256</v>
      </c>
      <c r="E576" s="1" t="s">
        <v>257</v>
      </c>
      <c r="F576" s="1">
        <v>0.21454247271939</v>
      </c>
      <c r="G576" s="1">
        <v>0.00439055892587458</v>
      </c>
      <c r="H576" s="1">
        <v>3144062.22093154</v>
      </c>
      <c r="I576" s="1">
        <v>604133.659038623</v>
      </c>
      <c r="J576" s="1">
        <v>2.24330442505344E9</v>
      </c>
      <c r="K576" s="1">
        <v>9849360.26687233</v>
      </c>
      <c r="L576" s="1">
        <v>674534.883262271</v>
      </c>
      <c r="M576" s="1">
        <v>129612.329063159</v>
      </c>
      <c r="N576" s="1">
        <v>0.0029412370465478</v>
      </c>
      <c r="O576" s="1">
        <v>2.33885293799529E-4</v>
      </c>
      <c r="P576" s="1">
        <v>0.0239769631735642</v>
      </c>
      <c r="Q576" s="1">
        <v>135.300107620436</v>
      </c>
      <c r="R576" s="1">
        <v>0.397949688935131</v>
      </c>
      <c r="S576" s="1">
        <v>0.0272598337768268</v>
      </c>
      <c r="T576" s="1">
        <v>3.53998074953842E-4</v>
      </c>
    </row>
    <row r="577" ht="15.75" customHeight="1">
      <c r="A577" s="1" t="s">
        <v>88</v>
      </c>
      <c r="B577" s="1" t="s">
        <v>258</v>
      </c>
      <c r="C577" s="1" t="s">
        <v>259</v>
      </c>
      <c r="D577" s="1" t="s">
        <v>260</v>
      </c>
      <c r="E577" s="1" t="s">
        <v>261</v>
      </c>
      <c r="F577" s="1">
        <v>135.300107620436</v>
      </c>
      <c r="G577" s="1">
        <v>2.71700315292586</v>
      </c>
      <c r="H577" s="1">
        <v>130.9734871159</v>
      </c>
      <c r="I577" s="1">
        <v>35680.6090973693</v>
      </c>
      <c r="J577" s="1">
        <v>6515566.25603266</v>
      </c>
      <c r="K577" s="1">
        <v>1.77028140607381E7</v>
      </c>
      <c r="L577" s="1">
        <v>17720.7269022052</v>
      </c>
      <c r="M577" s="1">
        <v>4827590.25083679</v>
      </c>
      <c r="N577" s="1">
        <v>0.11949626765962</v>
      </c>
      <c r="O577" s="1">
        <v>0.0167786689505182</v>
      </c>
      <c r="P577" s="1">
        <v>0.0847492471576942</v>
      </c>
      <c r="Q577" s="1">
        <v>135.300107620436</v>
      </c>
      <c r="R577" s="1">
        <v>16.1678578745871</v>
      </c>
      <c r="S577" s="1">
        <v>0.0297710844206742</v>
      </c>
      <c r="T577" s="1">
        <v>0.00803244824236415</v>
      </c>
    </row>
    <row r="578" ht="15.75" customHeight="1">
      <c r="A578" s="1" t="s">
        <v>88</v>
      </c>
      <c r="B578" s="1" t="s">
        <v>262</v>
      </c>
      <c r="C578" s="1" t="s">
        <v>263</v>
      </c>
      <c r="D578" s="1" t="s">
        <v>264</v>
      </c>
      <c r="E578" s="1" t="s">
        <v>2</v>
      </c>
      <c r="F578" s="1">
        <v>1.00247239289786</v>
      </c>
      <c r="G578" s="1">
        <v>0.0209022610748728</v>
      </c>
      <c r="H578" s="1">
        <v>1452176.51131883</v>
      </c>
      <c r="I578" s="1">
        <v>1.0702808481146E9</v>
      </c>
      <c r="J578" s="1">
        <v>6.1992558777924E10</v>
      </c>
      <c r="K578" s="1">
        <v>1.29578464827556E9</v>
      </c>
      <c r="L578" s="1">
        <v>1455766.86221187</v>
      </c>
      <c r="M578" s="1">
        <v>1.0729270028822E9</v>
      </c>
      <c r="N578" s="1">
        <v>27.3565993699938</v>
      </c>
      <c r="O578" s="1">
        <v>0.050824165598408</v>
      </c>
      <c r="P578" s="1">
        <v>0.0729825935260517</v>
      </c>
      <c r="Q578" s="1">
        <v>135.300107620436</v>
      </c>
      <c r="R578" s="1">
        <v>3701.35083888932</v>
      </c>
      <c r="S578" s="1">
        <v>0.0306799496910168</v>
      </c>
      <c r="T578" s="1">
        <v>0.0253373600221131</v>
      </c>
    </row>
    <row r="579" ht="15.75" customHeight="1">
      <c r="A579" s="1" t="s">
        <v>88</v>
      </c>
      <c r="B579" s="1" t="s">
        <v>265</v>
      </c>
      <c r="C579" s="1" t="s">
        <v>266</v>
      </c>
      <c r="D579" s="1" t="s">
        <v>267</v>
      </c>
      <c r="E579" s="1" t="s">
        <v>268</v>
      </c>
      <c r="F579" s="1">
        <v>606.534898193776</v>
      </c>
      <c r="G579" s="1">
        <v>12.1490092457423</v>
      </c>
      <c r="H579" s="1">
        <v>108.513898206477</v>
      </c>
      <c r="I579" s="1">
        <v>30663.3269765412</v>
      </c>
      <c r="J579" s="1">
        <v>5.67431101446459E7</v>
      </c>
      <c r="K579" s="1">
        <v>6.89372569779479E8</v>
      </c>
      <c r="L579" s="1">
        <v>65817.4662012757</v>
      </c>
      <c r="M579" s="1">
        <v>1.85983779059989E7</v>
      </c>
      <c r="N579" s="1">
        <v>0.457715999323555</v>
      </c>
      <c r="O579" s="1">
        <v>4.90007120362845E-4</v>
      </c>
      <c r="P579" s="1">
        <v>0.0229564704468501</v>
      </c>
      <c r="Q579" s="1">
        <v>135.300107620436</v>
      </c>
      <c r="R579" s="1">
        <v>61.9290239680725</v>
      </c>
      <c r="S579" s="1">
        <v>0.0295975018125145</v>
      </c>
      <c r="T579" s="1">
        <v>7.87253805263565E-4</v>
      </c>
    </row>
    <row r="580" ht="15.75" customHeight="1">
      <c r="A580" s="1" t="s">
        <v>88</v>
      </c>
      <c r="B580" s="1" t="s">
        <v>269</v>
      </c>
      <c r="C580" s="1" t="s">
        <v>270</v>
      </c>
      <c r="D580" s="1" t="s">
        <v>271</v>
      </c>
      <c r="E580" s="1" t="s">
        <v>272</v>
      </c>
      <c r="F580" s="1">
        <v>3.48044417573175</v>
      </c>
      <c r="G580" s="1">
        <v>0.0700838914309995</v>
      </c>
      <c r="H580" s="1">
        <v>23249.1379709982</v>
      </c>
      <c r="I580" s="1">
        <v>2386063.62418325</v>
      </c>
      <c r="J580" s="1">
        <v>7.2182593920659E8</v>
      </c>
      <c r="K580" s="1">
        <v>5.05883707554339E7</v>
      </c>
      <c r="L580" s="1">
        <v>80917.3268419449</v>
      </c>
      <c r="M580" s="1">
        <v>8304561.24371402</v>
      </c>
      <c r="N580" s="1">
        <v>0.175648490431081</v>
      </c>
      <c r="O580" s="1">
        <v>0.00958226624848568</v>
      </c>
      <c r="P580" s="1">
        <v>0.0805272639701388</v>
      </c>
      <c r="Q580" s="1">
        <v>135.300107620436</v>
      </c>
      <c r="R580" s="1">
        <v>23.7652596586925</v>
      </c>
      <c r="S580" s="1">
        <v>0.0253845707748865</v>
      </c>
      <c r="T580" s="1">
        <v>0.0041237036292705</v>
      </c>
    </row>
    <row r="581" ht="15.75" customHeight="1">
      <c r="A581" s="1" t="s">
        <v>88</v>
      </c>
      <c r="B581" s="1" t="s">
        <v>273</v>
      </c>
      <c r="C581" s="1" t="s">
        <v>274</v>
      </c>
      <c r="D581" s="1" t="s">
        <v>275</v>
      </c>
      <c r="E581" s="1" t="s">
        <v>3</v>
      </c>
      <c r="F581" s="1">
        <v>1.00006922078678</v>
      </c>
      <c r="G581" s="1">
        <v>0.0213501855192785</v>
      </c>
      <c r="H581" s="1">
        <v>392995.791738</v>
      </c>
      <c r="I581" s="1">
        <v>7.25130769409362E8</v>
      </c>
      <c r="J581" s="1">
        <v>4.10916944328579E10</v>
      </c>
      <c r="K581" s="1">
        <v>8.77315299443022E8</v>
      </c>
      <c r="L581" s="1">
        <v>393022.995215906</v>
      </c>
      <c r="M581" s="1">
        <v>7.25180963531741E8</v>
      </c>
      <c r="N581" s="1">
        <v>18.886009304374</v>
      </c>
      <c r="O581" s="1">
        <v>0.0547246332006581</v>
      </c>
      <c r="P581" s="1">
        <v>0.0721126036549357</v>
      </c>
      <c r="Q581" s="1">
        <v>135.300107620436</v>
      </c>
      <c r="R581" s="1">
        <v>2555.27909140236</v>
      </c>
      <c r="S581" s="1">
        <v>0.0313470989423874</v>
      </c>
      <c r="T581" s="1">
        <v>0.0258418469769992</v>
      </c>
    </row>
    <row r="582" ht="15.75" customHeight="1">
      <c r="A582" s="1" t="s">
        <v>88</v>
      </c>
      <c r="B582" s="1" t="s">
        <v>276</v>
      </c>
      <c r="C582" s="1" t="s">
        <v>277</v>
      </c>
      <c r="D582" s="1" t="s">
        <v>278</v>
      </c>
      <c r="E582" s="1" t="s">
        <v>4</v>
      </c>
      <c r="F582" s="1">
        <v>0.999811529173745</v>
      </c>
      <c r="G582" s="1">
        <v>0.0204537152957923</v>
      </c>
      <c r="H582" s="1">
        <v>163804.345666</v>
      </c>
      <c r="I582" s="1">
        <v>6.4503890802118E7</v>
      </c>
      <c r="J582" s="1">
        <v>3.69622546933892E9</v>
      </c>
      <c r="K582" s="1">
        <v>7.56015434189148E7</v>
      </c>
      <c r="L582" s="1">
        <v>163773.473325628</v>
      </c>
      <c r="M582" s="1">
        <v>6.44917337005218E7</v>
      </c>
      <c r="N582" s="1">
        <v>1.60040315993238</v>
      </c>
      <c r="O582" s="1">
        <v>0.0805259255567167</v>
      </c>
      <c r="P582" s="1">
        <v>0.103085122765757</v>
      </c>
      <c r="Q582" s="1">
        <v>135.300107620436</v>
      </c>
      <c r="R582" s="1">
        <v>216.534719774937</v>
      </c>
      <c r="S582" s="1">
        <v>0.0298477964077934</v>
      </c>
      <c r="T582" s="1">
        <v>0.0254065380992534</v>
      </c>
    </row>
    <row r="583" ht="15.75" customHeight="1">
      <c r="A583" s="1" t="s">
        <v>88</v>
      </c>
      <c r="B583" s="1" t="s">
        <v>279</v>
      </c>
      <c r="C583" s="1" t="s">
        <v>280</v>
      </c>
      <c r="D583" s="1" t="s">
        <v>281</v>
      </c>
      <c r="E583" s="1" t="s">
        <v>282</v>
      </c>
      <c r="F583" s="1">
        <v>23528.380281175</v>
      </c>
      <c r="G583" s="1">
        <v>475.077676007701</v>
      </c>
      <c r="H583" s="1">
        <v>1.46726758</v>
      </c>
      <c r="I583" s="1">
        <v>555.78672801</v>
      </c>
      <c r="J583" s="1">
        <v>1498219.64542054</v>
      </c>
      <c r="K583" s="1">
        <v>7.11770707295472E8</v>
      </c>
      <c r="L583" s="1">
        <v>34522.4295964793</v>
      </c>
      <c r="M583" s="1">
        <v>1.30767614918492E7</v>
      </c>
      <c r="N583" s="1">
        <v>0.311516644899715</v>
      </c>
      <c r="O583" s="1">
        <v>3.75037588527638E-4</v>
      </c>
      <c r="P583" s="1">
        <v>0.0258387673169135</v>
      </c>
      <c r="Q583" s="1">
        <v>135.300107620436</v>
      </c>
      <c r="R583" s="1">
        <v>42.1482355804887</v>
      </c>
      <c r="S583" s="1">
        <v>0.0286359622845444</v>
      </c>
      <c r="T583" s="1">
        <v>5.18866619222402E-4</v>
      </c>
    </row>
    <row r="584" ht="15.75" customHeight="1">
      <c r="A584" s="1" t="s">
        <v>88</v>
      </c>
      <c r="B584" s="1" t="s">
        <v>285</v>
      </c>
      <c r="C584" s="1" t="s">
        <v>286</v>
      </c>
      <c r="D584" s="1" t="s">
        <v>287</v>
      </c>
      <c r="E584" s="1" t="s">
        <v>288</v>
      </c>
      <c r="F584" s="1">
        <v>0.362856332029016</v>
      </c>
      <c r="G584" s="1">
        <v>0.00738351763575174</v>
      </c>
      <c r="H584" s="1">
        <v>1295326.89830303</v>
      </c>
      <c r="I584" s="1">
        <v>4.35371271189231E7</v>
      </c>
      <c r="J584" s="1">
        <v>6.89192315265739E9</v>
      </c>
      <c r="K584" s="1">
        <v>5.08866361418916E7</v>
      </c>
      <c r="L584" s="1">
        <v>470017.567096762</v>
      </c>
      <c r="M584" s="1">
        <v>1.57977222534534E7</v>
      </c>
      <c r="N584" s="1">
        <v>0.369669526339263</v>
      </c>
      <c r="O584" s="1">
        <v>0.0264872815980592</v>
      </c>
      <c r="P584" s="1">
        <v>0.118809485706938</v>
      </c>
      <c r="Q584" s="1">
        <v>135.300107620436</v>
      </c>
      <c r="R584" s="1">
        <v>50.016326697698</v>
      </c>
      <c r="S584" s="1">
        <v>0.0281216695250878</v>
      </c>
      <c r="T584" s="1">
        <v>0.0086472502990984</v>
      </c>
    </row>
    <row r="585" ht="15.75" customHeight="1">
      <c r="A585" s="1" t="s">
        <v>153</v>
      </c>
      <c r="B585" s="1" t="s">
        <v>254</v>
      </c>
      <c r="C585" s="1" t="s">
        <v>255</v>
      </c>
      <c r="D585" s="1" t="s">
        <v>256</v>
      </c>
      <c r="E585" s="1" t="s">
        <v>257</v>
      </c>
      <c r="F585" s="1">
        <v>0.516944742735494</v>
      </c>
      <c r="G585" s="1">
        <v>0.0106177460272764</v>
      </c>
      <c r="H585" s="1">
        <v>3259454.55760554</v>
      </c>
      <c r="I585" s="1">
        <v>3.12802829041E7</v>
      </c>
      <c r="J585" s="1">
        <v>5.14540825769276E9</v>
      </c>
      <c r="K585" s="1">
        <v>5.46326380868325E7</v>
      </c>
      <c r="L585" s="1">
        <v>1684957.89773943</v>
      </c>
      <c r="M585" s="1">
        <v>1.61701777985534E7</v>
      </c>
      <c r="N585" s="1">
        <v>0.4914</v>
      </c>
      <c r="O585" s="1">
        <v>0.0238395416965586</v>
      </c>
      <c r="P585" s="1">
        <v>0.111956776056215</v>
      </c>
      <c r="Q585" s="1">
        <v>404.367644913535</v>
      </c>
      <c r="R585" s="1">
        <v>198.706260710511</v>
      </c>
      <c r="S585" s="1">
        <v>0.113636586550654</v>
      </c>
      <c r="T585" s="1">
        <v>0.0323728689868265</v>
      </c>
    </row>
    <row r="586" ht="15.75" customHeight="1">
      <c r="A586" s="1" t="s">
        <v>153</v>
      </c>
      <c r="B586" s="1" t="s">
        <v>258</v>
      </c>
      <c r="C586" s="1" t="s">
        <v>259</v>
      </c>
      <c r="D586" s="1" t="s">
        <v>260</v>
      </c>
      <c r="E586" s="1" t="s">
        <v>261</v>
      </c>
      <c r="F586" s="1">
        <v>404.367644913535</v>
      </c>
      <c r="G586" s="1">
        <v>8.17910551387679</v>
      </c>
      <c r="H586" s="1">
        <v>561.704308833198</v>
      </c>
      <c r="I586" s="1">
        <v>90960.2156630769</v>
      </c>
      <c r="J586" s="1">
        <v>1.60005088406616E7</v>
      </c>
      <c r="K586" s="1">
        <v>1.3086985008349E8</v>
      </c>
      <c r="L586" s="1">
        <v>227135.048500665</v>
      </c>
      <c r="M586" s="1">
        <v>3.67813681885056E7</v>
      </c>
      <c r="N586" s="1">
        <v>1.26</v>
      </c>
      <c r="O586" s="1">
        <v>0.0176189547416847</v>
      </c>
      <c r="P586" s="1">
        <v>0.0866117642416157</v>
      </c>
      <c r="Q586" s="1">
        <v>404.367644913535</v>
      </c>
      <c r="R586" s="1">
        <v>509.503232591054</v>
      </c>
      <c r="S586" s="1">
        <v>0.128991992277061</v>
      </c>
      <c r="T586" s="1">
        <v>0.0346910583428672</v>
      </c>
    </row>
    <row r="587" ht="15.75" customHeight="1">
      <c r="A587" s="1" t="s">
        <v>153</v>
      </c>
      <c r="B587" s="1" t="s">
        <v>262</v>
      </c>
      <c r="C587" s="1" t="s">
        <v>263</v>
      </c>
      <c r="D587" s="1" t="s">
        <v>264</v>
      </c>
      <c r="E587" s="1" t="s">
        <v>2</v>
      </c>
      <c r="F587" s="1">
        <v>1.00161540942151</v>
      </c>
      <c r="G587" s="1">
        <v>0.0211949448211171</v>
      </c>
      <c r="H587" s="1">
        <v>5184718.35720141</v>
      </c>
      <c r="I587" s="1">
        <v>1.94426429549725E9</v>
      </c>
      <c r="J587" s="1">
        <v>1.08357924527619E11</v>
      </c>
      <c r="K587" s="1">
        <v>2.29664023129365E9</v>
      </c>
      <c r="L587" s="1">
        <v>5193093.80008354</v>
      </c>
      <c r="M587" s="1">
        <v>1.94740507835811E9</v>
      </c>
      <c r="N587" s="1">
        <v>16.884</v>
      </c>
      <c r="O587" s="1">
        <v>0.0687188397862625</v>
      </c>
      <c r="P587" s="1">
        <v>0.0965955596844843</v>
      </c>
      <c r="Q587" s="1">
        <v>404.367644913535</v>
      </c>
      <c r="R587" s="1">
        <v>6827.34331672012</v>
      </c>
      <c r="S587" s="1">
        <v>0.0311865231646073</v>
      </c>
      <c r="T587" s="1">
        <v>0.0263823972899506</v>
      </c>
    </row>
    <row r="588" ht="15.75" customHeight="1">
      <c r="A588" s="1" t="s">
        <v>153</v>
      </c>
      <c r="B588" s="1" t="s">
        <v>265</v>
      </c>
      <c r="C588" s="1" t="s">
        <v>266</v>
      </c>
      <c r="D588" s="1" t="s">
        <v>267</v>
      </c>
      <c r="E588" s="1" t="s">
        <v>268</v>
      </c>
      <c r="F588" s="1">
        <v>1478.20448597299</v>
      </c>
      <c r="G588" s="1">
        <v>29.6168854582399</v>
      </c>
      <c r="H588" s="1">
        <v>191.491826595223</v>
      </c>
      <c r="I588" s="1">
        <v>129811.677027109</v>
      </c>
      <c r="J588" s="1">
        <v>5.75970638230863E7</v>
      </c>
      <c r="K588" s="1">
        <v>1.70584564197928E9</v>
      </c>
      <c r="L588" s="1">
        <v>283064.077100221</v>
      </c>
      <c r="M588" s="1">
        <v>1.9188820331315E8</v>
      </c>
      <c r="N588" s="1">
        <v>2.70899999999999</v>
      </c>
      <c r="O588" s="1">
        <v>0.00281575430194247</v>
      </c>
      <c r="P588" s="1">
        <v>0.0317385132676082</v>
      </c>
      <c r="Q588" s="1">
        <v>404.367644913535</v>
      </c>
      <c r="R588" s="1">
        <v>1095.43195007076</v>
      </c>
      <c r="S588" s="1">
        <v>0.0512761169956181</v>
      </c>
      <c r="T588" s="1">
        <v>0.0056411614057481</v>
      </c>
    </row>
    <row r="589" ht="15.75" customHeight="1">
      <c r="A589" s="1" t="s">
        <v>153</v>
      </c>
      <c r="B589" s="1" t="s">
        <v>269</v>
      </c>
      <c r="C589" s="1" t="s">
        <v>270</v>
      </c>
      <c r="D589" s="1" t="s">
        <v>271</v>
      </c>
      <c r="E589" s="1" t="s">
        <v>272</v>
      </c>
      <c r="F589" s="1">
        <v>23.5626490009794</v>
      </c>
      <c r="G589" s="1">
        <v>0.475278155004509</v>
      </c>
      <c r="H589" s="1">
        <v>29713.9377758553</v>
      </c>
      <c r="I589" s="1">
        <v>1718129.72538877</v>
      </c>
      <c r="J589" s="1">
        <v>4.56841153885702E8</v>
      </c>
      <c r="K589" s="1">
        <v>2.17126620748927E8</v>
      </c>
      <c r="L589" s="1">
        <v>700139.086249422</v>
      </c>
      <c r="M589" s="1">
        <v>4.04836876574849E7</v>
      </c>
      <c r="N589" s="1">
        <v>0.4914</v>
      </c>
      <c r="O589" s="1">
        <v>0.0120363198093376</v>
      </c>
      <c r="P589" s="1">
        <v>0.0891298056392069</v>
      </c>
      <c r="Q589" s="1">
        <v>404.367644913535</v>
      </c>
      <c r="R589" s="1">
        <v>198.706260710511</v>
      </c>
      <c r="S589" s="1">
        <v>0.043931854554452</v>
      </c>
      <c r="T589" s="1">
        <v>0.0080489603930014</v>
      </c>
    </row>
    <row r="590" ht="15.75" customHeight="1">
      <c r="A590" s="1" t="s">
        <v>153</v>
      </c>
      <c r="B590" s="1" t="s">
        <v>273</v>
      </c>
      <c r="C590" s="1" t="s">
        <v>274</v>
      </c>
      <c r="D590" s="1" t="s">
        <v>275</v>
      </c>
      <c r="E590" s="1" t="s">
        <v>3</v>
      </c>
      <c r="F590" s="1">
        <v>0.999979197394696</v>
      </c>
      <c r="G590" s="1">
        <v>0.0216845581298105</v>
      </c>
      <c r="H590" s="1">
        <v>1977145.100424</v>
      </c>
      <c r="I590" s="1">
        <v>1.4290885500246E9</v>
      </c>
      <c r="J590" s="1">
        <v>8.48539505844863E10</v>
      </c>
      <c r="K590" s="1">
        <v>1.84002042399336E9</v>
      </c>
      <c r="L590" s="1">
        <v>1977103.97065484</v>
      </c>
      <c r="M590" s="1">
        <v>1.42905882125955E9</v>
      </c>
      <c r="N590" s="1">
        <v>16.884</v>
      </c>
      <c r="O590" s="1">
        <v>0.0282729894443094</v>
      </c>
      <c r="P590" s="1">
        <v>0.0395829257045037</v>
      </c>
      <c r="Q590" s="1">
        <v>404.367644913535</v>
      </c>
      <c r="R590" s="1">
        <v>6827.34331672012</v>
      </c>
      <c r="S590" s="1">
        <v>0.0427365876907366</v>
      </c>
      <c r="T590" s="1">
        <v>0.0330362516173339</v>
      </c>
    </row>
    <row r="591" ht="15.75" customHeight="1">
      <c r="A591" s="1" t="s">
        <v>153</v>
      </c>
      <c r="B591" s="1" t="s">
        <v>276</v>
      </c>
      <c r="C591" s="1" t="s">
        <v>277</v>
      </c>
      <c r="D591" s="1" t="s">
        <v>278</v>
      </c>
      <c r="E591" s="1" t="s">
        <v>4</v>
      </c>
      <c r="F591" s="1">
        <v>1.00090940366916</v>
      </c>
      <c r="G591" s="1">
        <v>0.0208817400196245</v>
      </c>
      <c r="H591" s="1">
        <v>496299.743828</v>
      </c>
      <c r="I591" s="1">
        <v>2.67032263623107E8</v>
      </c>
      <c r="J591" s="1">
        <v>1.52932934594176E10</v>
      </c>
      <c r="K591" s="1">
        <v>3.19350578063383E8</v>
      </c>
      <c r="L591" s="1">
        <v>496751.080636043</v>
      </c>
      <c r="M591" s="1">
        <v>2.67275103743431E8</v>
      </c>
      <c r="N591" s="1">
        <v>2.4318</v>
      </c>
      <c r="O591" s="1">
        <v>0.0647308926300049</v>
      </c>
      <c r="P591" s="1">
        <v>0.0843214298309977</v>
      </c>
      <c r="Q591" s="1">
        <v>404.367644913535</v>
      </c>
      <c r="R591" s="1">
        <v>983.341238900735</v>
      </c>
      <c r="S591" s="1">
        <v>0.0327527410487615</v>
      </c>
      <c r="T591" s="1">
        <v>0.0273397677125519</v>
      </c>
    </row>
    <row r="592" ht="15.75" customHeight="1">
      <c r="A592" s="1" t="s">
        <v>153</v>
      </c>
      <c r="B592" s="1" t="s">
        <v>279</v>
      </c>
      <c r="C592" s="1" t="s">
        <v>280</v>
      </c>
      <c r="D592" s="1" t="s">
        <v>281</v>
      </c>
      <c r="E592" s="1" t="s">
        <v>282</v>
      </c>
      <c r="F592" s="1">
        <v>46408.1981599135</v>
      </c>
      <c r="G592" s="1">
        <v>937.513574701094</v>
      </c>
      <c r="H592" s="1">
        <v>5.60746586</v>
      </c>
      <c r="I592" s="1">
        <v>2589.06128767</v>
      </c>
      <c r="J592" s="1">
        <v>2006045.22655243</v>
      </c>
      <c r="K592" s="1">
        <v>1.88069463135723E9</v>
      </c>
      <c r="L592" s="1">
        <v>260232.386805829</v>
      </c>
      <c r="M592" s="1">
        <v>1.2015366928635E8</v>
      </c>
      <c r="N592" s="1">
        <v>2.70899999999999</v>
      </c>
      <c r="O592" s="1">
        <v>0.00200368936079753</v>
      </c>
      <c r="P592" s="1">
        <v>0.0399386760054292</v>
      </c>
      <c r="Q592" s="1">
        <v>404.367644913535</v>
      </c>
      <c r="R592" s="1">
        <v>1095.43195007076</v>
      </c>
      <c r="S592" s="1">
        <v>0.0831305698537132</v>
      </c>
      <c r="T592" s="1">
        <v>0.00511536486994357</v>
      </c>
    </row>
    <row r="593" ht="15.75" customHeight="1">
      <c r="A593" s="1" t="s">
        <v>153</v>
      </c>
      <c r="B593" s="1" t="s">
        <v>285</v>
      </c>
      <c r="C593" s="1" t="s">
        <v>286</v>
      </c>
      <c r="D593" s="1" t="s">
        <v>287</v>
      </c>
      <c r="E593" s="1" t="s">
        <v>288</v>
      </c>
      <c r="F593" s="1">
        <v>1.34756626650489</v>
      </c>
      <c r="G593" s="1">
        <v>0.0275265842583062</v>
      </c>
      <c r="H593" s="1">
        <v>1468359.39224016</v>
      </c>
      <c r="I593" s="1">
        <v>1.87164389966426E7</v>
      </c>
      <c r="J593" s="1">
        <v>5.48831479652246E9</v>
      </c>
      <c r="K593" s="1">
        <v>1.51074559682584E8</v>
      </c>
      <c r="L593" s="1">
        <v>1978711.58408846</v>
      </c>
      <c r="M593" s="1">
        <v>2.52216418209723E7</v>
      </c>
      <c r="N593" s="1">
        <v>0.4914</v>
      </c>
      <c r="O593" s="1">
        <v>0.00873209115252682</v>
      </c>
      <c r="P593" s="1">
        <v>0.0718974361259972</v>
      </c>
      <c r="Q593" s="1">
        <v>404.367644913535</v>
      </c>
      <c r="R593" s="1">
        <v>198.706260710511</v>
      </c>
      <c r="S593" s="1">
        <v>0.0714450883075148</v>
      </c>
      <c r="T593" s="1">
        <v>0.0115883546535322</v>
      </c>
    </row>
    <row r="594" ht="15.75" customHeight="1">
      <c r="A594" s="1" t="s">
        <v>152</v>
      </c>
      <c r="B594" s="1" t="s">
        <v>254</v>
      </c>
      <c r="C594" s="1" t="s">
        <v>255</v>
      </c>
      <c r="D594" s="1" t="s">
        <v>256</v>
      </c>
      <c r="E594" s="1" t="s">
        <v>257</v>
      </c>
      <c r="F594" s="1">
        <v>0.524560894208004</v>
      </c>
      <c r="G594" s="1">
        <v>0.0107734002016917</v>
      </c>
      <c r="H594" s="1">
        <v>3256916.19376211</v>
      </c>
      <c r="I594" s="1">
        <v>3.1270305287123E7</v>
      </c>
      <c r="J594" s="1">
        <v>5.13018188042859E9</v>
      </c>
      <c r="K594" s="1">
        <v>5.52695025053247E7</v>
      </c>
      <c r="L594" s="1">
        <v>1708450.87096038</v>
      </c>
      <c r="M594" s="1">
        <v>1.64031793035705E7</v>
      </c>
      <c r="N594" s="1">
        <v>0.5382</v>
      </c>
      <c r="O594" s="1">
        <v>0.0239630376871207</v>
      </c>
      <c r="P594" s="1">
        <v>0.112223333258666</v>
      </c>
      <c r="Q594" s="1">
        <v>402.597751254959</v>
      </c>
      <c r="R594" s="1">
        <v>216.678109725419</v>
      </c>
      <c r="S594" s="1">
        <v>0.122655710202621</v>
      </c>
      <c r="T594" s="1">
        <v>0.0349374783200855</v>
      </c>
    </row>
    <row r="595" ht="15.75" customHeight="1">
      <c r="A595" s="1" t="s">
        <v>152</v>
      </c>
      <c r="B595" s="1" t="s">
        <v>258</v>
      </c>
      <c r="C595" s="1" t="s">
        <v>259</v>
      </c>
      <c r="D595" s="1" t="s">
        <v>260</v>
      </c>
      <c r="E595" s="1" t="s">
        <v>261</v>
      </c>
      <c r="F595" s="1">
        <v>402.597751254959</v>
      </c>
      <c r="G595" s="1">
        <v>8.14287015422341</v>
      </c>
      <c r="H595" s="1">
        <v>555.909986301153</v>
      </c>
      <c r="I595" s="1">
        <v>90937.8420711341</v>
      </c>
      <c r="J595" s="1">
        <v>1.60778001142661E7</v>
      </c>
      <c r="K595" s="1">
        <v>1.30919438696027E8</v>
      </c>
      <c r="L595" s="1">
        <v>223808.110385019</v>
      </c>
      <c r="M595" s="1">
        <v>3.66113707218172E7</v>
      </c>
      <c r="N595" s="1">
        <v>1.38</v>
      </c>
      <c r="O595" s="1">
        <v>0.0175430137306225</v>
      </c>
      <c r="P595" s="1">
        <v>0.0864451882617165</v>
      </c>
      <c r="Q595" s="1">
        <v>402.597751254959</v>
      </c>
      <c r="R595" s="1">
        <v>555.584896731844</v>
      </c>
      <c r="S595" s="1">
        <v>0.142147835285805</v>
      </c>
      <c r="T595" s="1">
        <v>0.0378726172834087</v>
      </c>
    </row>
    <row r="596" ht="15.75" customHeight="1">
      <c r="A596" s="1" t="s">
        <v>152</v>
      </c>
      <c r="B596" s="1" t="s">
        <v>262</v>
      </c>
      <c r="C596" s="1" t="s">
        <v>263</v>
      </c>
      <c r="D596" s="1" t="s">
        <v>264</v>
      </c>
      <c r="E596" s="1" t="s">
        <v>2</v>
      </c>
      <c r="F596" s="1">
        <v>1.00095323515962</v>
      </c>
      <c r="G596" s="1">
        <v>0.0211764182365369</v>
      </c>
      <c r="H596" s="1">
        <v>5099274.17602146</v>
      </c>
      <c r="I596" s="1">
        <v>1.92420720237944E9</v>
      </c>
      <c r="J596" s="1">
        <v>1.07062079573263E11</v>
      </c>
      <c r="K596" s="1">
        <v>2.26719137431684E9</v>
      </c>
      <c r="L596" s="1">
        <v>5104134.98345463</v>
      </c>
      <c r="M596" s="1">
        <v>1.92604142433916E9</v>
      </c>
      <c r="N596" s="1">
        <v>18.492</v>
      </c>
      <c r="O596" s="1">
        <v>0.0701796172628419</v>
      </c>
      <c r="P596" s="1">
        <v>0.0984835621715736</v>
      </c>
      <c r="Q596" s="1">
        <v>402.597751254959</v>
      </c>
      <c r="R596" s="1">
        <v>7444.83761620671</v>
      </c>
      <c r="S596" s="1">
        <v>0.0344386955132238</v>
      </c>
      <c r="T596" s="1">
        <v>0.0291820035584502</v>
      </c>
    </row>
    <row r="597" ht="15.75" customHeight="1">
      <c r="A597" s="1" t="s">
        <v>152</v>
      </c>
      <c r="B597" s="1" t="s">
        <v>265</v>
      </c>
      <c r="C597" s="1" t="s">
        <v>266</v>
      </c>
      <c r="D597" s="1" t="s">
        <v>267</v>
      </c>
      <c r="E597" s="1" t="s">
        <v>268</v>
      </c>
      <c r="F597" s="1">
        <v>1460.20363837181</v>
      </c>
      <c r="G597" s="1">
        <v>29.2559774151159</v>
      </c>
      <c r="H597" s="1">
        <v>189.048971508384</v>
      </c>
      <c r="I597" s="1">
        <v>126233.098786314</v>
      </c>
      <c r="J597" s="1">
        <v>5.75358157000588E7</v>
      </c>
      <c r="K597" s="1">
        <v>1.68326652468119E9</v>
      </c>
      <c r="L597" s="1">
        <v>276049.996026993</v>
      </c>
      <c r="M597" s="1">
        <v>1.84326030130725E8</v>
      </c>
      <c r="N597" s="1">
        <v>2.96699999999999</v>
      </c>
      <c r="O597" s="1">
        <v>0.00271394183121476</v>
      </c>
      <c r="P597" s="1">
        <v>0.0314283021234313</v>
      </c>
      <c r="Q597" s="1">
        <v>402.597751254959</v>
      </c>
      <c r="R597" s="1">
        <v>1194.50752797346</v>
      </c>
      <c r="S597" s="1">
        <v>0.0584059369975784</v>
      </c>
      <c r="T597" s="1">
        <v>0.00623572533873439</v>
      </c>
    </row>
    <row r="598" ht="15.75" customHeight="1">
      <c r="A598" s="1" t="s">
        <v>152</v>
      </c>
      <c r="B598" s="1" t="s">
        <v>269</v>
      </c>
      <c r="C598" s="1" t="s">
        <v>270</v>
      </c>
      <c r="D598" s="1" t="s">
        <v>271</v>
      </c>
      <c r="E598" s="1" t="s">
        <v>272</v>
      </c>
      <c r="F598" s="1">
        <v>23.2596392962448</v>
      </c>
      <c r="G598" s="1">
        <v>0.469149219942168</v>
      </c>
      <c r="H598" s="1">
        <v>29601.9251401489</v>
      </c>
      <c r="I598" s="1">
        <v>1717761.78824595</v>
      </c>
      <c r="J598" s="1">
        <v>4.65226311944057E8</v>
      </c>
      <c r="K598" s="1">
        <v>2.18260561345126E8</v>
      </c>
      <c r="L598" s="1">
        <v>688530.101234308</v>
      </c>
      <c r="M598" s="1">
        <v>3.99545195914734E7</v>
      </c>
      <c r="N598" s="1">
        <v>0.5382</v>
      </c>
      <c r="O598" s="1">
        <v>0.0115778178316137</v>
      </c>
      <c r="P598" s="1">
        <v>0.0875889392965416</v>
      </c>
      <c r="Q598" s="1">
        <v>402.597751254959</v>
      </c>
      <c r="R598" s="1">
        <v>216.678109725419</v>
      </c>
      <c r="S598" s="1">
        <v>0.0486497980845783</v>
      </c>
      <c r="T598" s="1">
        <v>0.00873430728876401</v>
      </c>
    </row>
    <row r="599" ht="15.75" customHeight="1">
      <c r="A599" s="1" t="s">
        <v>152</v>
      </c>
      <c r="B599" s="1" t="s">
        <v>273</v>
      </c>
      <c r="C599" s="1" t="s">
        <v>274</v>
      </c>
      <c r="D599" s="1" t="s">
        <v>275</v>
      </c>
      <c r="E599" s="1" t="s">
        <v>3</v>
      </c>
      <c r="F599" s="1">
        <v>0.999962217758382</v>
      </c>
      <c r="G599" s="1">
        <v>0.0216823327171564</v>
      </c>
      <c r="H599" s="1">
        <v>1964405.019968</v>
      </c>
      <c r="I599" s="1">
        <v>1.40447351250261E9</v>
      </c>
      <c r="J599" s="1">
        <v>8.34834297062048E10</v>
      </c>
      <c r="K599" s="1">
        <v>1.81011549925927E9</v>
      </c>
      <c r="L599" s="1">
        <v>1964330.8003429</v>
      </c>
      <c r="M599" s="1">
        <v>1.40442044834501E9</v>
      </c>
      <c r="N599" s="1">
        <v>18.492</v>
      </c>
      <c r="O599" s="1">
        <v>0.0282391166624735</v>
      </c>
      <c r="P599" s="1">
        <v>0.0395590781592996</v>
      </c>
      <c r="Q599" s="1">
        <v>402.597751254959</v>
      </c>
      <c r="R599" s="1">
        <v>7444.83761620671</v>
      </c>
      <c r="S599" s="1">
        <v>0.0475287684730074</v>
      </c>
      <c r="T599" s="1">
        <v>0.0366841388973975</v>
      </c>
    </row>
    <row r="600" ht="15.75" customHeight="1">
      <c r="A600" s="1" t="s">
        <v>152</v>
      </c>
      <c r="B600" s="1" t="s">
        <v>276</v>
      </c>
      <c r="C600" s="1" t="s">
        <v>277</v>
      </c>
      <c r="D600" s="1" t="s">
        <v>278</v>
      </c>
      <c r="E600" s="1" t="s">
        <v>4</v>
      </c>
      <c r="F600" s="1">
        <v>0.99976107837993</v>
      </c>
      <c r="G600" s="1">
        <v>0.0208542216174812</v>
      </c>
      <c r="H600" s="1">
        <v>491842.692807</v>
      </c>
      <c r="I600" s="1">
        <v>2.65804052764258E8</v>
      </c>
      <c r="J600" s="1">
        <v>1.57022847741549E10</v>
      </c>
      <c r="K600" s="1">
        <v>3.27458926581028E8</v>
      </c>
      <c r="L600" s="1">
        <v>491725.180954015</v>
      </c>
      <c r="M600" s="1">
        <v>2.6574054642935E8</v>
      </c>
      <c r="N600" s="1">
        <v>2.6634</v>
      </c>
      <c r="O600" s="1">
        <v>0.0402091179233119</v>
      </c>
      <c r="P600" s="1">
        <v>0.0539210916466832</v>
      </c>
      <c r="Q600" s="1">
        <v>402.597751254959</v>
      </c>
      <c r="R600" s="1">
        <v>1072.27885069245</v>
      </c>
      <c r="S600" s="1">
        <v>0.0359774815357014</v>
      </c>
      <c r="T600" s="1">
        <v>0.0290992276489281</v>
      </c>
    </row>
    <row r="601" ht="15.75" customHeight="1">
      <c r="A601" s="1" t="s">
        <v>152</v>
      </c>
      <c r="B601" s="1" t="s">
        <v>279</v>
      </c>
      <c r="C601" s="1" t="s">
        <v>280</v>
      </c>
      <c r="D601" s="1" t="s">
        <v>281</v>
      </c>
      <c r="E601" s="1" t="s">
        <v>282</v>
      </c>
      <c r="F601" s="1">
        <v>46411.5719386379</v>
      </c>
      <c r="G601" s="1">
        <v>937.575925150885</v>
      </c>
      <c r="H601" s="1">
        <v>5.5451629</v>
      </c>
      <c r="I601" s="1">
        <v>2540.46920984</v>
      </c>
      <c r="J601" s="1">
        <v>2004429.71065879</v>
      </c>
      <c r="K601" s="1">
        <v>1.87930504037083E9</v>
      </c>
      <c r="L601" s="1">
        <v>257359.726844816</v>
      </c>
      <c r="M601" s="1">
        <v>1.17907169490383E8</v>
      </c>
      <c r="N601" s="1">
        <v>2.96699999999999</v>
      </c>
      <c r="O601" s="1">
        <v>0.00195566300029748</v>
      </c>
      <c r="P601" s="1">
        <v>0.039616641867344</v>
      </c>
      <c r="Q601" s="1">
        <v>402.597751254959</v>
      </c>
      <c r="R601" s="1">
        <v>1194.50752797346</v>
      </c>
      <c r="S601" s="1">
        <v>0.0927921531378208</v>
      </c>
      <c r="T601" s="1">
        <v>0.00558344219215967</v>
      </c>
    </row>
    <row r="602" ht="15.75" customHeight="1">
      <c r="A602" s="1" t="s">
        <v>152</v>
      </c>
      <c r="B602" s="1" t="s">
        <v>285</v>
      </c>
      <c r="C602" s="1" t="s">
        <v>286</v>
      </c>
      <c r="D602" s="1" t="s">
        <v>287</v>
      </c>
      <c r="E602" s="1" t="s">
        <v>288</v>
      </c>
      <c r="F602" s="1">
        <v>1.32560508320244</v>
      </c>
      <c r="G602" s="1">
        <v>0.0270771490254029</v>
      </c>
      <c r="H602" s="1">
        <v>1467204.96592675</v>
      </c>
      <c r="I602" s="1">
        <v>1.8711821291389E7</v>
      </c>
      <c r="J602" s="1">
        <v>5.48538515884119E9</v>
      </c>
      <c r="K602" s="1">
        <v>1.48528591407676E8</v>
      </c>
      <c r="L602" s="1">
        <v>1944934.36093238</v>
      </c>
      <c r="M602" s="1">
        <v>2.48044854198411E7</v>
      </c>
      <c r="N602" s="1">
        <v>0.5382</v>
      </c>
      <c r="O602" s="1">
        <v>0.00873688618393897</v>
      </c>
      <c r="P602" s="1">
        <v>0.0719144433884162</v>
      </c>
      <c r="Q602" s="1">
        <v>402.597751254959</v>
      </c>
      <c r="R602" s="1">
        <v>216.678109725419</v>
      </c>
      <c r="S602" s="1">
        <v>0.0795177779699269</v>
      </c>
      <c r="T602" s="1">
        <v>0.0128611377122571</v>
      </c>
    </row>
    <row r="603" ht="15.75" customHeight="1">
      <c r="A603" s="1" t="s">
        <v>209</v>
      </c>
      <c r="B603" s="1" t="s">
        <v>254</v>
      </c>
      <c r="C603" s="1" t="s">
        <v>255</v>
      </c>
      <c r="D603" s="1" t="s">
        <v>256</v>
      </c>
      <c r="E603" s="1" t="s">
        <v>257</v>
      </c>
      <c r="F603" s="1">
        <v>1.08402551536</v>
      </c>
      <c r="G603" s="1">
        <v>0.0223000391423442</v>
      </c>
      <c r="H603" s="1">
        <v>3325629.48172623</v>
      </c>
      <c r="I603" s="1">
        <v>1.66403172272345E7</v>
      </c>
      <c r="J603" s="1">
        <v>6.12727359623364E9</v>
      </c>
      <c r="K603" s="1">
        <v>1.36638441031862E8</v>
      </c>
      <c r="L603" s="1">
        <v>3605067.2128247</v>
      </c>
      <c r="M603" s="1">
        <v>1.80385284580069E7</v>
      </c>
      <c r="N603" s="1">
        <v>0.45435</v>
      </c>
      <c r="O603" s="1">
        <v>0.00581757664849957</v>
      </c>
      <c r="P603" s="1">
        <v>0.0603318633227412</v>
      </c>
      <c r="Q603" s="1">
        <v>567.674838216925</v>
      </c>
      <c r="R603" s="1">
        <v>257.92306274386</v>
      </c>
      <c r="S603" s="1">
        <v>0.133412470457525</v>
      </c>
      <c r="T603" s="1">
        <v>0.0166727441508061</v>
      </c>
    </row>
    <row r="604" ht="15.75" customHeight="1">
      <c r="A604" s="1" t="s">
        <v>209</v>
      </c>
      <c r="B604" s="1" t="s">
        <v>258</v>
      </c>
      <c r="C604" s="1" t="s">
        <v>259</v>
      </c>
      <c r="D604" s="1" t="s">
        <v>260</v>
      </c>
      <c r="E604" s="1" t="s">
        <v>261</v>
      </c>
      <c r="F604" s="1">
        <v>567.674838216925</v>
      </c>
      <c r="G604" s="1">
        <v>11.5057856130963</v>
      </c>
      <c r="H604" s="1">
        <v>834.031380957197</v>
      </c>
      <c r="I604" s="1">
        <v>90974.4910540933</v>
      </c>
      <c r="J604" s="1">
        <v>2.68435369789843E7</v>
      </c>
      <c r="K604" s="1">
        <v>3.08855981577418E8</v>
      </c>
      <c r="L604" s="1">
        <v>473458.629252716</v>
      </c>
      <c r="M604" s="1">
        <v>5.16439294909996E7</v>
      </c>
      <c r="N604" s="1">
        <v>1.165</v>
      </c>
      <c r="O604" s="1">
        <v>0.00725338124050556</v>
      </c>
      <c r="P604" s="1">
        <v>0.0593133195457353</v>
      </c>
      <c r="Q604" s="1">
        <v>567.674838216925</v>
      </c>
      <c r="R604" s="1">
        <v>661.341186522718</v>
      </c>
      <c r="S604" s="1">
        <v>0.118693474291705</v>
      </c>
      <c r="T604" s="1">
        <v>0.0189339789389448</v>
      </c>
    </row>
    <row r="605" ht="15.75" customHeight="1">
      <c r="A605" s="1" t="s">
        <v>209</v>
      </c>
      <c r="B605" s="1" t="s">
        <v>262</v>
      </c>
      <c r="C605" s="1" t="s">
        <v>263</v>
      </c>
      <c r="D605" s="1" t="s">
        <v>264</v>
      </c>
      <c r="E605" s="1" t="s">
        <v>2</v>
      </c>
      <c r="F605" s="1">
        <v>0.999900312825479</v>
      </c>
      <c r="G605" s="1">
        <v>0.0213712790174396</v>
      </c>
      <c r="H605" s="1">
        <v>1.02032761179636E7</v>
      </c>
      <c r="I605" s="1">
        <v>2.71014398183199E9</v>
      </c>
      <c r="J605" s="1">
        <v>1.54801169100613E11</v>
      </c>
      <c r="K605" s="1">
        <v>3.30829897707506E9</v>
      </c>
      <c r="L605" s="1">
        <v>1.02022589821966E7</v>
      </c>
      <c r="M605" s="1">
        <v>2.7098738152359E9</v>
      </c>
      <c r="N605" s="1">
        <v>15.611</v>
      </c>
      <c r="O605" s="1">
        <v>0.0432288373896827</v>
      </c>
      <c r="P605" s="1">
        <v>0.0626707180478056</v>
      </c>
      <c r="Q605" s="1">
        <v>567.674838216925</v>
      </c>
      <c r="R605" s="1">
        <v>8861.97189940442</v>
      </c>
      <c r="S605" s="1">
        <v>0.0290605397052692</v>
      </c>
      <c r="T605" s="1">
        <v>0.023742203950301</v>
      </c>
    </row>
    <row r="606" ht="15.75" customHeight="1">
      <c r="A606" s="1" t="s">
        <v>209</v>
      </c>
      <c r="B606" s="1" t="s">
        <v>265</v>
      </c>
      <c r="C606" s="1" t="s">
        <v>266</v>
      </c>
      <c r="D606" s="1" t="s">
        <v>267</v>
      </c>
      <c r="E606" s="1" t="s">
        <v>268</v>
      </c>
      <c r="F606" s="1">
        <v>2250.27932408414</v>
      </c>
      <c r="G606" s="1">
        <v>45.0982578606689</v>
      </c>
      <c r="H606" s="1">
        <v>304.077995375078</v>
      </c>
      <c r="I606" s="1">
        <v>98962.4910102801</v>
      </c>
      <c r="J606" s="1">
        <v>8.02316870843505E7</v>
      </c>
      <c r="K606" s="1">
        <v>3.61830931272654E9</v>
      </c>
      <c r="L606" s="1">
        <v>684260.425901492</v>
      </c>
      <c r="M606" s="1">
        <v>2.22693247380296E8</v>
      </c>
      <c r="N606" s="1">
        <v>2.50474999999999</v>
      </c>
      <c r="O606" s="1">
        <v>0.00128858292312128</v>
      </c>
      <c r="P606" s="1">
        <v>0.0264976522219719</v>
      </c>
      <c r="Q606" s="1">
        <v>567.674838216925</v>
      </c>
      <c r="R606" s="1">
        <v>1421.88355102384</v>
      </c>
      <c r="S606" s="1">
        <v>0.0575213386559463</v>
      </c>
      <c r="T606" s="1">
        <v>0.00344832442919673</v>
      </c>
    </row>
    <row r="607" ht="15.75" customHeight="1">
      <c r="A607" s="1" t="s">
        <v>209</v>
      </c>
      <c r="B607" s="1" t="s">
        <v>269</v>
      </c>
      <c r="C607" s="1" t="s">
        <v>270</v>
      </c>
      <c r="D607" s="1" t="s">
        <v>271</v>
      </c>
      <c r="E607" s="1" t="s">
        <v>272</v>
      </c>
      <c r="F607" s="1">
        <v>30.6903150746417</v>
      </c>
      <c r="G607" s="1">
        <v>0.619943690812823</v>
      </c>
      <c r="H607" s="1">
        <v>34148.2913636657</v>
      </c>
      <c r="I607" s="1">
        <v>764396.07352829</v>
      </c>
      <c r="J607" s="1">
        <v>5.71645869689446E8</v>
      </c>
      <c r="K607" s="1">
        <v>3.54388250293181E8</v>
      </c>
      <c r="L607" s="1">
        <v>1048021.82121156</v>
      </c>
      <c r="M607" s="1">
        <v>2.34595563384022E7</v>
      </c>
      <c r="N607" s="1">
        <v>0.45435</v>
      </c>
      <c r="O607" s="1">
        <v>0.00203075270515507</v>
      </c>
      <c r="P607" s="1">
        <v>0.043232200871816</v>
      </c>
      <c r="Q607" s="1">
        <v>567.674838216925</v>
      </c>
      <c r="R607" s="1">
        <v>257.92306274386</v>
      </c>
      <c r="S607" s="1">
        <v>0.101087122029422</v>
      </c>
      <c r="T607" s="1">
        <v>0.00639582134396277</v>
      </c>
    </row>
    <row r="608" ht="15.75" customHeight="1">
      <c r="A608" s="1" t="s">
        <v>209</v>
      </c>
      <c r="B608" s="1" t="s">
        <v>273</v>
      </c>
      <c r="C608" s="1" t="s">
        <v>274</v>
      </c>
      <c r="D608" s="1" t="s">
        <v>275</v>
      </c>
      <c r="E608" s="1" t="s">
        <v>3</v>
      </c>
      <c r="F608" s="1">
        <v>0.999981072296035</v>
      </c>
      <c r="G608" s="1">
        <v>0.0219396632864894</v>
      </c>
      <c r="H608" s="1">
        <v>4680988.213755</v>
      </c>
      <c r="I608" s="1">
        <v>3.50111637561525E9</v>
      </c>
      <c r="J608" s="1">
        <v>2.0400948997744E11</v>
      </c>
      <c r="K608" s="1">
        <v>4.47589951735348E9</v>
      </c>
      <c r="L608" s="1">
        <v>4680899.61339582</v>
      </c>
      <c r="M608" s="1">
        <v>3.50105010752095E9</v>
      </c>
      <c r="N608" s="1">
        <v>15.611</v>
      </c>
      <c r="O608" s="1">
        <v>0.0287060024044496</v>
      </c>
      <c r="P608" s="1">
        <v>0.039886528051575</v>
      </c>
      <c r="Q608" s="1">
        <v>567.674838216925</v>
      </c>
      <c r="R608" s="1">
        <v>8861.97189940442</v>
      </c>
      <c r="S608" s="1">
        <v>0.0224205696432528</v>
      </c>
      <c r="T608" s="1">
        <v>0.0174950595938494</v>
      </c>
    </row>
    <row r="609" ht="15.75" customHeight="1">
      <c r="A609" s="1" t="s">
        <v>209</v>
      </c>
      <c r="B609" s="1" t="s">
        <v>276</v>
      </c>
      <c r="C609" s="1" t="s">
        <v>277</v>
      </c>
      <c r="D609" s="1" t="s">
        <v>278</v>
      </c>
      <c r="E609" s="1" t="s">
        <v>4</v>
      </c>
      <c r="F609" s="1">
        <v>1.00001734869411</v>
      </c>
      <c r="G609" s="1">
        <v>0.0210903250221286</v>
      </c>
      <c r="H609" s="1">
        <v>933049.335182</v>
      </c>
      <c r="I609" s="1">
        <v>4.24468982314888E8</v>
      </c>
      <c r="J609" s="1">
        <v>2.56974566890907E10</v>
      </c>
      <c r="K609" s="1">
        <v>5.41967713814997E8</v>
      </c>
      <c r="L609" s="1">
        <v>933065.522369511</v>
      </c>
      <c r="M609" s="1">
        <v>4.24476346297423E8</v>
      </c>
      <c r="N609" s="1">
        <v>2.24845</v>
      </c>
      <c r="O609" s="1">
        <v>0.0288121991743193</v>
      </c>
      <c r="P609" s="1">
        <v>0.0399606324788417</v>
      </c>
      <c r="Q609" s="1">
        <v>567.674838216925</v>
      </c>
      <c r="R609" s="1">
        <v>1276.38848998884</v>
      </c>
      <c r="S609" s="1">
        <v>0.0266900913681036</v>
      </c>
      <c r="T609" s="1">
        <v>0.0208443696830171</v>
      </c>
    </row>
    <row r="610" ht="15.75" customHeight="1">
      <c r="A610" s="1" t="s">
        <v>209</v>
      </c>
      <c r="B610" s="1" t="s">
        <v>279</v>
      </c>
      <c r="C610" s="1" t="s">
        <v>280</v>
      </c>
      <c r="D610" s="1" t="s">
        <v>281</v>
      </c>
      <c r="E610" s="1" t="s">
        <v>282</v>
      </c>
      <c r="F610" s="1">
        <v>50421.7927561001</v>
      </c>
      <c r="G610" s="1">
        <v>1018.74415217202</v>
      </c>
      <c r="H610" s="1">
        <v>7.04797796</v>
      </c>
      <c r="I610" s="1">
        <v>60.84778903</v>
      </c>
      <c r="J610" s="1">
        <v>425178.22503523</v>
      </c>
      <c r="K610" s="1">
        <v>4.33147830385521E8</v>
      </c>
      <c r="L610" s="1">
        <v>355371.684048681</v>
      </c>
      <c r="M610" s="1">
        <v>3068054.60813756</v>
      </c>
      <c r="N610" s="1">
        <v>0.0</v>
      </c>
      <c r="O610" s="1">
        <v>1.25369567161026E-4</v>
      </c>
      <c r="P610" s="1">
        <v>0.0223690528525217</v>
      </c>
      <c r="Q610" s="1">
        <v>567.674838216925</v>
      </c>
      <c r="R610" s="1">
        <v>0.0</v>
      </c>
      <c r="S610" s="1">
        <v>0.0</v>
      </c>
      <c r="T610" s="1">
        <v>0.0</v>
      </c>
    </row>
    <row r="611" ht="15.75" customHeight="1">
      <c r="A611" s="1" t="s">
        <v>209</v>
      </c>
      <c r="B611" s="1" t="s">
        <v>283</v>
      </c>
      <c r="C611" s="1" t="s">
        <v>284</v>
      </c>
      <c r="D611" s="1" t="s">
        <v>281</v>
      </c>
      <c r="E611" s="1" t="s">
        <v>282</v>
      </c>
      <c r="F611" s="1">
        <v>50421.7927561001</v>
      </c>
      <c r="G611" s="1">
        <v>1008.87849847758</v>
      </c>
      <c r="H611" s="1">
        <v>2.87202655</v>
      </c>
      <c r="I611" s="1">
        <v>2579.29650467</v>
      </c>
      <c r="J611" s="1">
        <v>2089062.8967476</v>
      </c>
      <c r="K611" s="1">
        <v>2.10761063849596E9</v>
      </c>
      <c r="L611" s="1">
        <v>144812.727494117</v>
      </c>
      <c r="M611" s="1">
        <v>1.30052753815004E8</v>
      </c>
      <c r="N611" s="1">
        <v>2.50474999999999</v>
      </c>
      <c r="O611" s="1">
        <v>0.0016821240623237</v>
      </c>
      <c r="P611" s="1">
        <v>0.034511644984208</v>
      </c>
      <c r="Q611" s="1">
        <v>567.674838216925</v>
      </c>
      <c r="R611" s="1">
        <v>1421.88355102384</v>
      </c>
      <c r="S611" s="1">
        <v>0.100496727162202</v>
      </c>
      <c r="T611" s="1">
        <v>0.00592731723131767</v>
      </c>
    </row>
    <row r="612" ht="15.75" customHeight="1">
      <c r="A612" s="1" t="s">
        <v>209</v>
      </c>
      <c r="B612" s="1" t="s">
        <v>285</v>
      </c>
      <c r="C612" s="1" t="s">
        <v>286</v>
      </c>
      <c r="D612" s="1" t="s">
        <v>287</v>
      </c>
      <c r="E612" s="1" t="s">
        <v>288</v>
      </c>
      <c r="F612" s="1">
        <v>1.34445889984582</v>
      </c>
      <c r="G612" s="1">
        <v>0.0275023035302226</v>
      </c>
      <c r="H612" s="1">
        <v>1522906.10693934</v>
      </c>
      <c r="I612" s="1">
        <v>1.85075532815992E7</v>
      </c>
      <c r="J612" s="1">
        <v>5.68725990182119E9</v>
      </c>
      <c r="K612" s="1">
        <v>1.5641274807515E8</v>
      </c>
      <c r="L612" s="1">
        <v>2047484.66910415</v>
      </c>
      <c r="M612" s="1">
        <v>2.48826447238168E7</v>
      </c>
      <c r="N612" s="1">
        <v>0.45435</v>
      </c>
      <c r="O612" s="1">
        <v>0.00803884411903155</v>
      </c>
      <c r="P612" s="1">
        <v>0.0694044765382515</v>
      </c>
      <c r="Q612" s="1">
        <v>567.674838216925</v>
      </c>
      <c r="R612" s="1">
        <v>257.92306274386</v>
      </c>
      <c r="S612" s="1">
        <v>0.0950403308873784</v>
      </c>
      <c r="T612" s="1">
        <v>0.0145496981041015</v>
      </c>
    </row>
    <row r="613" ht="15.75" customHeight="1">
      <c r="A613" s="1" t="s">
        <v>145</v>
      </c>
      <c r="B613" s="1" t="s">
        <v>254</v>
      </c>
      <c r="C613" s="1" t="s">
        <v>255</v>
      </c>
      <c r="D613" s="1" t="s">
        <v>256</v>
      </c>
      <c r="E613" s="1" t="s">
        <v>257</v>
      </c>
      <c r="F613" s="1">
        <v>0.610397282769462</v>
      </c>
      <c r="G613" s="1">
        <v>0.0125299042976502</v>
      </c>
      <c r="H613" s="1">
        <v>3239273.15932107</v>
      </c>
      <c r="I613" s="1">
        <v>3.01234263532556E7</v>
      </c>
      <c r="J613" s="1">
        <v>4.98992446425113E9</v>
      </c>
      <c r="K613" s="1">
        <v>6.25232759895703E7</v>
      </c>
      <c r="L613" s="1">
        <v>1977243.53459763</v>
      </c>
      <c r="M613" s="1">
        <v>1.83872575937332E7</v>
      </c>
      <c r="N613" s="1">
        <v>0.545999999999999</v>
      </c>
      <c r="O613" s="1">
        <v>0.023546487329594</v>
      </c>
      <c r="P613" s="1">
        <v>0.111272888455345</v>
      </c>
      <c r="Q613" s="1">
        <v>455.642379383338</v>
      </c>
      <c r="R613" s="1">
        <v>248.780739143302</v>
      </c>
      <c r="S613" s="1">
        <v>0.125811496223455</v>
      </c>
      <c r="T613" s="1">
        <v>0.0354689990049286</v>
      </c>
    </row>
    <row r="614" ht="15.75" customHeight="1">
      <c r="A614" s="1" t="s">
        <v>145</v>
      </c>
      <c r="B614" s="1" t="s">
        <v>258</v>
      </c>
      <c r="C614" s="1" t="s">
        <v>259</v>
      </c>
      <c r="D614" s="1" t="s">
        <v>260</v>
      </c>
      <c r="E614" s="1" t="s">
        <v>261</v>
      </c>
      <c r="F614" s="1">
        <v>455.642379383338</v>
      </c>
      <c r="G614" s="1">
        <v>9.21215016221674</v>
      </c>
      <c r="H614" s="1">
        <v>514.497091271971</v>
      </c>
      <c r="I614" s="1">
        <v>90858.4885028779</v>
      </c>
      <c r="J614" s="1">
        <v>1.57267872356285E7</v>
      </c>
      <c r="K614" s="1">
        <v>1.44877525583844E8</v>
      </c>
      <c r="L614" s="1">
        <v>234426.678852967</v>
      </c>
      <c r="M614" s="1">
        <v>4.1398977888625E7</v>
      </c>
      <c r="N614" s="1">
        <v>1.4</v>
      </c>
      <c r="O614" s="1">
        <v>0.0182293364674335</v>
      </c>
      <c r="P614" s="1">
        <v>0.0879387594739975</v>
      </c>
      <c r="Q614" s="1">
        <v>455.642379383338</v>
      </c>
      <c r="R614" s="1">
        <v>637.899331136674</v>
      </c>
      <c r="S614" s="1">
        <v>0.144484344105745</v>
      </c>
      <c r="T614" s="1">
        <v>0.0393218769086356</v>
      </c>
    </row>
    <row r="615" ht="15.75" customHeight="1">
      <c r="A615" s="1" t="s">
        <v>145</v>
      </c>
      <c r="B615" s="1" t="s">
        <v>262</v>
      </c>
      <c r="C615" s="1" t="s">
        <v>263</v>
      </c>
      <c r="D615" s="1" t="s">
        <v>264</v>
      </c>
      <c r="E615" s="1" t="s">
        <v>2</v>
      </c>
      <c r="F615" s="1">
        <v>1.00118102698177</v>
      </c>
      <c r="G615" s="1">
        <v>0.0211482818141438</v>
      </c>
      <c r="H615" s="1">
        <v>4471234.54243395</v>
      </c>
      <c r="I615" s="1">
        <v>1.96549879982752E9</v>
      </c>
      <c r="J615" s="1">
        <v>1.0882582022735E11</v>
      </c>
      <c r="K615" s="1">
        <v>2.30147911482335E9</v>
      </c>
      <c r="L615" s="1">
        <v>4476515.1910704</v>
      </c>
      <c r="M615" s="1">
        <v>1.96782010694276E9</v>
      </c>
      <c r="N615" s="1">
        <v>18.76</v>
      </c>
      <c r="O615" s="1">
        <v>0.0759378940756743</v>
      </c>
      <c r="P615" s="1">
        <v>0.105870922274605</v>
      </c>
      <c r="Q615" s="1">
        <v>455.642379383338</v>
      </c>
      <c r="R615" s="1">
        <v>8547.85103723143</v>
      </c>
      <c r="S615" s="1">
        <v>0.0387830214266595</v>
      </c>
      <c r="T615" s="1">
        <v>0.0330687998577314</v>
      </c>
    </row>
    <row r="616" ht="15.75" customHeight="1">
      <c r="A616" s="1" t="s">
        <v>145</v>
      </c>
      <c r="B616" s="1" t="s">
        <v>265</v>
      </c>
      <c r="C616" s="1" t="s">
        <v>266</v>
      </c>
      <c r="D616" s="1" t="s">
        <v>267</v>
      </c>
      <c r="E616" s="1" t="s">
        <v>268</v>
      </c>
      <c r="F616" s="1">
        <v>1951.20253357498</v>
      </c>
      <c r="G616" s="1">
        <v>39.0916513241913</v>
      </c>
      <c r="H616" s="1">
        <v>174.787939641806</v>
      </c>
      <c r="I616" s="1">
        <v>106564.723640747</v>
      </c>
      <c r="J616" s="1">
        <v>6.62665738108362E7</v>
      </c>
      <c r="K616" s="1">
        <v>2.590469797862E9</v>
      </c>
      <c r="L616" s="1">
        <v>341046.670667443</v>
      </c>
      <c r="M616" s="1">
        <v>2.07929358757544E8</v>
      </c>
      <c r="N616" s="1">
        <v>3.01</v>
      </c>
      <c r="O616" s="1">
        <v>0.00179760540525375</v>
      </c>
      <c r="P616" s="1">
        <v>0.0284079982539307</v>
      </c>
      <c r="Q616" s="1">
        <v>455.642379383338</v>
      </c>
      <c r="R616" s="1">
        <v>1371.48356194384</v>
      </c>
      <c r="S616" s="1">
        <v>0.0594772310489106</v>
      </c>
      <c r="T616" s="1">
        <v>0.0046485863050798</v>
      </c>
    </row>
    <row r="617" ht="15.75" customHeight="1">
      <c r="A617" s="1" t="s">
        <v>145</v>
      </c>
      <c r="B617" s="1" t="s">
        <v>269</v>
      </c>
      <c r="C617" s="1" t="s">
        <v>270</v>
      </c>
      <c r="D617" s="1" t="s">
        <v>271</v>
      </c>
      <c r="E617" s="1" t="s">
        <v>272</v>
      </c>
      <c r="F617" s="1">
        <v>19.907587245251</v>
      </c>
      <c r="G617" s="1">
        <v>0.401435393928385</v>
      </c>
      <c r="H617" s="1">
        <v>28822.2017359877</v>
      </c>
      <c r="I617" s="1">
        <v>1683494.74460983</v>
      </c>
      <c r="J617" s="1">
        <v>4.60653060622985E8</v>
      </c>
      <c r="K617" s="1">
        <v>1.84922442855504E8</v>
      </c>
      <c r="L617" s="1">
        <v>573780.495659401</v>
      </c>
      <c r="M617" s="1">
        <v>3.35143185052418E7</v>
      </c>
      <c r="N617" s="1">
        <v>0.545999999999999</v>
      </c>
      <c r="O617" s="1">
        <v>0.0115332528756875</v>
      </c>
      <c r="P617" s="1">
        <v>0.0874379147451798</v>
      </c>
      <c r="Q617" s="1">
        <v>455.642379383338</v>
      </c>
      <c r="R617" s="1">
        <v>248.780739143302</v>
      </c>
      <c r="S617" s="1">
        <v>0.067181137749964</v>
      </c>
      <c r="T617" s="1">
        <v>0.0118545695443219</v>
      </c>
    </row>
    <row r="618" ht="15.75" customHeight="1">
      <c r="A618" s="1" t="s">
        <v>145</v>
      </c>
      <c r="B618" s="1" t="s">
        <v>273</v>
      </c>
      <c r="C618" s="1" t="s">
        <v>274</v>
      </c>
      <c r="D618" s="1" t="s">
        <v>275</v>
      </c>
      <c r="E618" s="1" t="s">
        <v>3</v>
      </c>
      <c r="F618" s="1">
        <v>0.999966870718542</v>
      </c>
      <c r="G618" s="1">
        <v>0.0216505100950901</v>
      </c>
      <c r="H618" s="1">
        <v>1748011.516138</v>
      </c>
      <c r="I618" s="1">
        <v>1.56985040604268E9</v>
      </c>
      <c r="J618" s="1">
        <v>8.23920212366428E10</v>
      </c>
      <c r="K618" s="1">
        <v>1.78382928753882E9</v>
      </c>
      <c r="L618" s="1">
        <v>1747953.60577249</v>
      </c>
      <c r="M618" s="1">
        <v>1.56979839802673E9</v>
      </c>
      <c r="N618" s="1">
        <v>18.76</v>
      </c>
      <c r="O618" s="1">
        <v>0.111382208946581</v>
      </c>
      <c r="P618" s="1">
        <v>0.13817535306463</v>
      </c>
      <c r="Q618" s="1">
        <v>455.642379383338</v>
      </c>
      <c r="R618" s="1">
        <v>8547.85103723143</v>
      </c>
      <c r="S618" s="1">
        <v>0.0488525432243671</v>
      </c>
      <c r="T618" s="1">
        <v>0.0428676089086759</v>
      </c>
    </row>
    <row r="619" ht="15.75" customHeight="1">
      <c r="A619" s="1" t="s">
        <v>145</v>
      </c>
      <c r="B619" s="1" t="s">
        <v>276</v>
      </c>
      <c r="C619" s="1" t="s">
        <v>277</v>
      </c>
      <c r="D619" s="1" t="s">
        <v>278</v>
      </c>
      <c r="E619" s="1" t="s">
        <v>4</v>
      </c>
      <c r="F619" s="1">
        <v>1.00009325429234</v>
      </c>
      <c r="G619" s="1">
        <v>0.0208269401855522</v>
      </c>
      <c r="H619" s="1">
        <v>445229.840055</v>
      </c>
      <c r="I619" s="1">
        <v>3.3307532945759E8</v>
      </c>
      <c r="J619" s="1">
        <v>1.76828478951058E10</v>
      </c>
      <c r="K619" s="1">
        <v>3.68279615421587E8</v>
      </c>
      <c r="L619" s="1">
        <v>445271.359648665</v>
      </c>
      <c r="M619" s="1">
        <v>3.33106390161736E8</v>
      </c>
      <c r="N619" s="1">
        <v>2.702</v>
      </c>
      <c r="O619" s="1">
        <v>0.130720940135843</v>
      </c>
      <c r="P619" s="1">
        <v>0.159205729188273</v>
      </c>
      <c r="Q619" s="1">
        <v>455.642379383338</v>
      </c>
      <c r="R619" s="1">
        <v>1231.14570909378</v>
      </c>
      <c r="S619" s="1">
        <v>0.0329048920893753</v>
      </c>
      <c r="T619" s="1">
        <v>0.0297161636621612</v>
      </c>
    </row>
    <row r="620" ht="15.75" customHeight="1">
      <c r="A620" s="1" t="s">
        <v>145</v>
      </c>
      <c r="B620" s="1" t="s">
        <v>279</v>
      </c>
      <c r="C620" s="1" t="s">
        <v>280</v>
      </c>
      <c r="D620" s="1" t="s">
        <v>281</v>
      </c>
      <c r="E620" s="1" t="s">
        <v>282</v>
      </c>
      <c r="F620" s="1">
        <v>55307.2369638949</v>
      </c>
      <c r="G620" s="1">
        <v>1117.21523349385</v>
      </c>
      <c r="H620" s="1">
        <v>4.98110586</v>
      </c>
      <c r="I620" s="1">
        <v>3408.73201546</v>
      </c>
      <c r="J620" s="1">
        <v>1861739.65291695</v>
      </c>
      <c r="K620" s="1">
        <v>2.07996390103837E9</v>
      </c>
      <c r="L620" s="1">
        <v>275491.202141265</v>
      </c>
      <c r="M620" s="1">
        <v>1.88527549325461E8</v>
      </c>
      <c r="N620" s="1">
        <v>3.01</v>
      </c>
      <c r="O620" s="1">
        <v>0.00342475701816935</v>
      </c>
      <c r="P620" s="1">
        <v>0.0483014779117922</v>
      </c>
      <c r="Q620" s="1">
        <v>455.642379383338</v>
      </c>
      <c r="R620" s="1">
        <v>1371.48356194384</v>
      </c>
      <c r="S620" s="1">
        <v>0.0657949063805662</v>
      </c>
      <c r="T620" s="1">
        <v>0.00579282420371929</v>
      </c>
    </row>
    <row r="621" ht="15.75" customHeight="1">
      <c r="A621" s="1" t="s">
        <v>145</v>
      </c>
      <c r="B621" s="1" t="s">
        <v>285</v>
      </c>
      <c r="C621" s="1" t="s">
        <v>286</v>
      </c>
      <c r="D621" s="1" t="s">
        <v>287</v>
      </c>
      <c r="E621" s="1" t="s">
        <v>288</v>
      </c>
      <c r="F621" s="1">
        <v>1.54219865911812</v>
      </c>
      <c r="G621" s="1">
        <v>0.0314956081997326</v>
      </c>
      <c r="H621" s="1">
        <v>1460401.28891869</v>
      </c>
      <c r="I621" s="1">
        <v>1.83668048195401E7</v>
      </c>
      <c r="J621" s="1">
        <v>5.5590158622954E9</v>
      </c>
      <c r="K621" s="1">
        <v>1.75084585574955E8</v>
      </c>
      <c r="L621" s="1">
        <v>2252228.90954478</v>
      </c>
      <c r="M621" s="1">
        <v>2.83252617649791E7</v>
      </c>
      <c r="N621" s="1">
        <v>0.545999999999999</v>
      </c>
      <c r="O621" s="1">
        <v>0.00827477619357686</v>
      </c>
      <c r="P621" s="1">
        <v>0.0702704966355405</v>
      </c>
      <c r="Q621" s="1">
        <v>455.642379383338</v>
      </c>
      <c r="R621" s="1">
        <v>248.780739143302</v>
      </c>
      <c r="S621" s="1">
        <v>0.0799675142279259</v>
      </c>
      <c r="T621" s="1">
        <v>0.0125248110534317</v>
      </c>
    </row>
    <row r="622" ht="15.75" customHeight="1">
      <c r="A622" s="1" t="s">
        <v>144</v>
      </c>
      <c r="B622" s="1" t="s">
        <v>254</v>
      </c>
      <c r="C622" s="1" t="s">
        <v>255</v>
      </c>
      <c r="D622" s="1" t="s">
        <v>256</v>
      </c>
      <c r="E622" s="1" t="s">
        <v>257</v>
      </c>
      <c r="F622" s="1">
        <v>0.633852995165673</v>
      </c>
      <c r="G622" s="1">
        <v>0.0130104432101372</v>
      </c>
      <c r="H622" s="1">
        <v>3236783.89642706</v>
      </c>
      <c r="I622" s="1">
        <v>3.01377193016795E7</v>
      </c>
      <c r="J622" s="1">
        <v>5.00045922918903E9</v>
      </c>
      <c r="K622" s="1">
        <v>6.50581908259703E7</v>
      </c>
      <c r="L622" s="1">
        <v>2051645.16745431</v>
      </c>
      <c r="M622" s="1">
        <v>1.91028836468318E7</v>
      </c>
      <c r="N622" s="1">
        <v>0.58305</v>
      </c>
      <c r="O622" s="1">
        <v>0.0234807833696792</v>
      </c>
      <c r="P622" s="1">
        <v>0.11113255553813</v>
      </c>
      <c r="Q622" s="1">
        <v>460.087152650423</v>
      </c>
      <c r="R622" s="1">
        <v>268.253814352829</v>
      </c>
      <c r="S622" s="1">
        <v>0.130875708540395</v>
      </c>
      <c r="T622" s="1">
        <v>0.0367784247246449</v>
      </c>
    </row>
    <row r="623" ht="15.75" customHeight="1">
      <c r="A623" s="1" t="s">
        <v>144</v>
      </c>
      <c r="B623" s="1" t="s">
        <v>258</v>
      </c>
      <c r="C623" s="1" t="s">
        <v>259</v>
      </c>
      <c r="D623" s="1" t="s">
        <v>260</v>
      </c>
      <c r="E623" s="1" t="s">
        <v>261</v>
      </c>
      <c r="F623" s="1">
        <v>460.087152650423</v>
      </c>
      <c r="G623" s="1">
        <v>9.30149581025536</v>
      </c>
      <c r="H623" s="1">
        <v>508.542021854637</v>
      </c>
      <c r="I623" s="1">
        <v>90834.6682252086</v>
      </c>
      <c r="J623" s="1">
        <v>1.58740760655083E7</v>
      </c>
      <c r="K623" s="1">
        <v>1.47652652015001E8</v>
      </c>
      <c r="L623" s="1">
        <v>233973.650838189</v>
      </c>
      <c r="M623" s="1">
        <v>4.17918638656821E7</v>
      </c>
      <c r="N623" s="1">
        <v>1.495</v>
      </c>
      <c r="O623" s="1">
        <v>0.0179201410904279</v>
      </c>
      <c r="P623" s="1">
        <v>0.0872692093193916</v>
      </c>
      <c r="Q623" s="1">
        <v>460.087152650423</v>
      </c>
      <c r="R623" s="1">
        <v>687.830293212383</v>
      </c>
      <c r="S623" s="1">
        <v>0.155054769407293</v>
      </c>
      <c r="T623" s="1">
        <v>0.0416495998321926</v>
      </c>
    </row>
    <row r="624" ht="15.75" customHeight="1">
      <c r="A624" s="1" t="s">
        <v>144</v>
      </c>
      <c r="B624" s="1" t="s">
        <v>262</v>
      </c>
      <c r="C624" s="1" t="s">
        <v>263</v>
      </c>
      <c r="D624" s="1" t="s">
        <v>264</v>
      </c>
      <c r="E624" s="1" t="s">
        <v>2</v>
      </c>
      <c r="F624" s="1">
        <v>1.00092224715103</v>
      </c>
      <c r="G624" s="1">
        <v>0.021137933975018</v>
      </c>
      <c r="H624" s="1">
        <v>4377654.65109439</v>
      </c>
      <c r="I624" s="1">
        <v>1.96933423178452E9</v>
      </c>
      <c r="J624" s="1">
        <v>1.08811343255765E11</v>
      </c>
      <c r="K624" s="1">
        <v>2.30004698947339E9</v>
      </c>
      <c r="L624" s="1">
        <v>4381691.93062458</v>
      </c>
      <c r="M624" s="1">
        <v>1.97115044466921E9</v>
      </c>
      <c r="N624" s="1">
        <v>20.033</v>
      </c>
      <c r="O624" s="1">
        <v>0.0772257464335173</v>
      </c>
      <c r="P624" s="1">
        <v>0.107511571256582</v>
      </c>
      <c r="Q624" s="1">
        <v>460.087152650423</v>
      </c>
      <c r="R624" s="1">
        <v>9216.92592904593</v>
      </c>
      <c r="S624" s="1">
        <v>0.041809068083136</v>
      </c>
      <c r="T624" s="1">
        <v>0.0357254101606931</v>
      </c>
    </row>
    <row r="625" ht="15.75" customHeight="1">
      <c r="A625" s="1" t="s">
        <v>144</v>
      </c>
      <c r="B625" s="1" t="s">
        <v>265</v>
      </c>
      <c r="C625" s="1" t="s">
        <v>266</v>
      </c>
      <c r="D625" s="1" t="s">
        <v>267</v>
      </c>
      <c r="E625" s="1" t="s">
        <v>268</v>
      </c>
      <c r="F625" s="1">
        <v>1933.31732056301</v>
      </c>
      <c r="G625" s="1">
        <v>38.7331128039941</v>
      </c>
      <c r="H625" s="1">
        <v>172.9265621596</v>
      </c>
      <c r="I625" s="1">
        <v>106554.794766615</v>
      </c>
      <c r="J625" s="1">
        <v>6.7535668861541E7</v>
      </c>
      <c r="K625" s="1">
        <v>2.61586668030726E9</v>
      </c>
      <c r="L625" s="1">
        <v>334321.917808572</v>
      </c>
      <c r="M625" s="1">
        <v>2.06004230311336E8</v>
      </c>
      <c r="N625" s="1">
        <v>3.21425</v>
      </c>
      <c r="O625" s="1">
        <v>0.00175727891064392</v>
      </c>
      <c r="P625" s="1">
        <v>0.0282638612572672</v>
      </c>
      <c r="Q625" s="1">
        <v>460.087152650423</v>
      </c>
      <c r="R625" s="1">
        <v>1478.83513040662</v>
      </c>
      <c r="S625" s="1">
        <v>0.0648987020301803</v>
      </c>
      <c r="T625" s="1">
        <v>0.00496456419524826</v>
      </c>
    </row>
    <row r="626" ht="15.75" customHeight="1">
      <c r="A626" s="1" t="s">
        <v>144</v>
      </c>
      <c r="B626" s="1" t="s">
        <v>269</v>
      </c>
      <c r="C626" s="1" t="s">
        <v>270</v>
      </c>
      <c r="D626" s="1" t="s">
        <v>271</v>
      </c>
      <c r="E626" s="1" t="s">
        <v>272</v>
      </c>
      <c r="F626" s="1">
        <v>21.2427712383553</v>
      </c>
      <c r="G626" s="1">
        <v>0.428343912981027</v>
      </c>
      <c r="H626" s="1">
        <v>28711.1478998042</v>
      </c>
      <c r="I626" s="1">
        <v>1697144.34680495</v>
      </c>
      <c r="J626" s="1">
        <v>4.5615926585647E8</v>
      </c>
      <c r="K626" s="1">
        <v>1.95393044879513E8</v>
      </c>
      <c r="L626" s="1">
        <v>609904.346826126</v>
      </c>
      <c r="M626" s="1">
        <v>3.60520491176456E7</v>
      </c>
      <c r="N626" s="1">
        <v>0.58305</v>
      </c>
      <c r="O626" s="1">
        <v>0.0117729448986911</v>
      </c>
      <c r="P626" s="1">
        <v>0.0882482408817915</v>
      </c>
      <c r="Q626" s="1">
        <v>460.087152650423</v>
      </c>
      <c r="R626" s="1">
        <v>268.253814352829</v>
      </c>
      <c r="S626" s="1">
        <v>0.0673458325550169</v>
      </c>
      <c r="T626" s="1">
        <v>0.01209895501875</v>
      </c>
    </row>
    <row r="627" ht="15.75" customHeight="1">
      <c r="A627" s="1" t="s">
        <v>144</v>
      </c>
      <c r="B627" s="1" t="s">
        <v>273</v>
      </c>
      <c r="C627" s="1" t="s">
        <v>274</v>
      </c>
      <c r="D627" s="1" t="s">
        <v>275</v>
      </c>
      <c r="E627" s="1" t="s">
        <v>3</v>
      </c>
      <c r="F627" s="1">
        <v>1.00008731696243</v>
      </c>
      <c r="G627" s="1">
        <v>0.0216457804810714</v>
      </c>
      <c r="H627" s="1">
        <v>1699563.092957</v>
      </c>
      <c r="I627" s="1">
        <v>1.53247296692824E9</v>
      </c>
      <c r="J627" s="1">
        <v>8.02650857583457E10</v>
      </c>
      <c r="K627" s="1">
        <v>1.73740042661952E9</v>
      </c>
      <c r="L627" s="1">
        <v>1699711.49364374</v>
      </c>
      <c r="M627" s="1">
        <v>1.53260677781272E9</v>
      </c>
      <c r="N627" s="1">
        <v>20.033</v>
      </c>
      <c r="O627" s="1">
        <v>0.111551548069407</v>
      </c>
      <c r="P627" s="1">
        <v>0.138363703459909</v>
      </c>
      <c r="Q627" s="1">
        <v>460.087152650423</v>
      </c>
      <c r="R627" s="1">
        <v>9216.92592904593</v>
      </c>
      <c r="S627" s="1">
        <v>0.0540900256296776</v>
      </c>
      <c r="T627" s="1">
        <v>0.0475655263806149</v>
      </c>
    </row>
    <row r="628" ht="15.75" customHeight="1">
      <c r="A628" s="1" t="s">
        <v>144</v>
      </c>
      <c r="B628" s="1" t="s">
        <v>276</v>
      </c>
      <c r="C628" s="1" t="s">
        <v>277</v>
      </c>
      <c r="D628" s="1" t="s">
        <v>278</v>
      </c>
      <c r="E628" s="1" t="s">
        <v>4</v>
      </c>
      <c r="F628" s="1">
        <v>0.999980281743013</v>
      </c>
      <c r="G628" s="1">
        <v>0.0208174449299907</v>
      </c>
      <c r="H628" s="1">
        <v>435240.697204</v>
      </c>
      <c r="I628" s="1">
        <v>3.17544868353229E8</v>
      </c>
      <c r="J628" s="1">
        <v>1.72484155597796E10</v>
      </c>
      <c r="K628" s="1">
        <v>3.59067941045309E8</v>
      </c>
      <c r="L628" s="1">
        <v>435232.115016081</v>
      </c>
      <c r="M628" s="1">
        <v>3.17538606921909E8</v>
      </c>
      <c r="N628" s="1">
        <v>2.88535</v>
      </c>
      <c r="O628" s="1">
        <v>0.114853783698285</v>
      </c>
      <c r="P628" s="1">
        <v>0.142003971241417</v>
      </c>
      <c r="Q628" s="1">
        <v>460.087152650423</v>
      </c>
      <c r="R628" s="1">
        <v>1327.51246589989</v>
      </c>
      <c r="S628" s="1">
        <v>0.0372993017862122</v>
      </c>
      <c r="T628" s="1">
        <v>0.0329153255620395</v>
      </c>
    </row>
    <row r="629" ht="15.75" customHeight="1">
      <c r="A629" s="1" t="s">
        <v>144</v>
      </c>
      <c r="B629" s="1" t="s">
        <v>279</v>
      </c>
      <c r="C629" s="1" t="s">
        <v>280</v>
      </c>
      <c r="D629" s="1" t="s">
        <v>281</v>
      </c>
      <c r="E629" s="1" t="s">
        <v>282</v>
      </c>
      <c r="F629" s="1">
        <v>51806.9865939081</v>
      </c>
      <c r="G629" s="1">
        <v>1046.49676741855</v>
      </c>
      <c r="H629" s="1">
        <v>4.86527741</v>
      </c>
      <c r="I629" s="1">
        <v>3807.03213152</v>
      </c>
      <c r="J629" s="1">
        <v>1874428.24406561</v>
      </c>
      <c r="K629" s="1">
        <v>1.9615830981727E9</v>
      </c>
      <c r="L629" s="1">
        <v>252055.361555514</v>
      </c>
      <c r="M629" s="1">
        <v>1.97230862600234E8</v>
      </c>
      <c r="N629" s="1">
        <v>3.21425</v>
      </c>
      <c r="O629" s="1">
        <v>0.00410892129927709</v>
      </c>
      <c r="P629" s="1">
        <v>0.0517571031050299</v>
      </c>
      <c r="Q629" s="1">
        <v>460.087152650423</v>
      </c>
      <c r="R629" s="1">
        <v>1478.83513040662</v>
      </c>
      <c r="S629" s="1">
        <v>0.0678811883579724</v>
      </c>
      <c r="T629" s="1">
        <v>0.00662594879371969</v>
      </c>
    </row>
    <row r="630" ht="15.75" customHeight="1">
      <c r="A630" s="1" t="s">
        <v>144</v>
      </c>
      <c r="B630" s="1" t="s">
        <v>285</v>
      </c>
      <c r="C630" s="1" t="s">
        <v>286</v>
      </c>
      <c r="D630" s="1" t="s">
        <v>287</v>
      </c>
      <c r="E630" s="1" t="s">
        <v>288</v>
      </c>
      <c r="F630" s="1">
        <v>1.5966335119371</v>
      </c>
      <c r="G630" s="1">
        <v>0.0326064722400829</v>
      </c>
      <c r="H630" s="1">
        <v>1459453.81284828</v>
      </c>
      <c r="I630" s="1">
        <v>1.83630149152585E7</v>
      </c>
      <c r="J630" s="1">
        <v>5.41088360855592E9</v>
      </c>
      <c r="K630" s="1">
        <v>1.76429826176698E8</v>
      </c>
      <c r="L630" s="1">
        <v>2330212.86671795</v>
      </c>
      <c r="M630" s="1">
        <v>2.93190049939026E7</v>
      </c>
      <c r="N630" s="1">
        <v>0.58305</v>
      </c>
      <c r="O630" s="1">
        <v>0.00866204431447736</v>
      </c>
      <c r="P630" s="1">
        <v>0.0716464712266651</v>
      </c>
      <c r="Q630" s="1">
        <v>460.087152650423</v>
      </c>
      <c r="R630" s="1">
        <v>268.253814352829</v>
      </c>
      <c r="S630" s="1">
        <v>0.0834394918292196</v>
      </c>
      <c r="T630" s="1">
        <v>0.0134080452220721</v>
      </c>
    </row>
    <row r="631" ht="15.75" customHeight="1">
      <c r="A631" s="1" t="s">
        <v>207</v>
      </c>
      <c r="B631" s="1" t="s">
        <v>254</v>
      </c>
      <c r="C631" s="1" t="s">
        <v>255</v>
      </c>
      <c r="D631" s="1" t="s">
        <v>256</v>
      </c>
      <c r="E631" s="1" t="s">
        <v>257</v>
      </c>
      <c r="F631" s="1">
        <v>1.12751464651039</v>
      </c>
      <c r="G631" s="1">
        <v>0.0231938911229942</v>
      </c>
      <c r="H631" s="1">
        <v>3324214.1887725</v>
      </c>
      <c r="I631" s="1">
        <v>1.54819588181864E7</v>
      </c>
      <c r="J631" s="1">
        <v>6.05269126581718E9</v>
      </c>
      <c r="K631" s="1">
        <v>1.40385462220462E8</v>
      </c>
      <c r="L631" s="1">
        <v>3748100.18597866</v>
      </c>
      <c r="M631" s="1">
        <v>1.74561353241759E7</v>
      </c>
      <c r="N631" s="1">
        <v>0.51285</v>
      </c>
      <c r="O631" s="1">
        <v>0.00526743550091768</v>
      </c>
      <c r="P631" s="1">
        <v>0.0579460646975948</v>
      </c>
      <c r="Q631" s="1">
        <v>546.438777057466</v>
      </c>
      <c r="R631" s="1">
        <v>280.241126813921</v>
      </c>
      <c r="S631" s="1">
        <v>0.150971214130411</v>
      </c>
      <c r="T631" s="1">
        <v>0.0176403062475212</v>
      </c>
    </row>
    <row r="632" ht="15.75" customHeight="1">
      <c r="A632" s="1" t="s">
        <v>207</v>
      </c>
      <c r="B632" s="1" t="s">
        <v>258</v>
      </c>
      <c r="C632" s="1" t="s">
        <v>259</v>
      </c>
      <c r="D632" s="1" t="s">
        <v>260</v>
      </c>
      <c r="E632" s="1" t="s">
        <v>261</v>
      </c>
      <c r="F632" s="1">
        <v>546.438777057466</v>
      </c>
      <c r="G632" s="1">
        <v>11.0748751704364</v>
      </c>
      <c r="H632" s="1">
        <v>825.946881937891</v>
      </c>
      <c r="I632" s="1">
        <v>90943.4339189739</v>
      </c>
      <c r="J632" s="1">
        <v>2.7150404156138E7</v>
      </c>
      <c r="K632" s="1">
        <v>3.00687336856127E8</v>
      </c>
      <c r="L632" s="1">
        <v>451329.404080568</v>
      </c>
      <c r="M632" s="1">
        <v>4.96950188120906E7</v>
      </c>
      <c r="N632" s="1">
        <v>1.315</v>
      </c>
      <c r="O632" s="1">
        <v>0.00711475586746845</v>
      </c>
      <c r="P632" s="1">
        <v>0.0588521649717521</v>
      </c>
      <c r="Q632" s="1">
        <v>546.438777057466</v>
      </c>
      <c r="R632" s="1">
        <v>718.566991830568</v>
      </c>
      <c r="S632" s="1">
        <v>0.135012399952491</v>
      </c>
      <c r="T632" s="1">
        <v>0.0211542376436517</v>
      </c>
    </row>
    <row r="633" ht="15.75" customHeight="1">
      <c r="A633" s="1" t="s">
        <v>207</v>
      </c>
      <c r="B633" s="1" t="s">
        <v>262</v>
      </c>
      <c r="C633" s="1" t="s">
        <v>263</v>
      </c>
      <c r="D633" s="1" t="s">
        <v>264</v>
      </c>
      <c r="E633" s="1" t="s">
        <v>2</v>
      </c>
      <c r="F633" s="1">
        <v>0.999763547567309</v>
      </c>
      <c r="G633" s="1">
        <v>0.0213626131757277</v>
      </c>
      <c r="H633" s="1">
        <v>1.00511833262423E7</v>
      </c>
      <c r="I633" s="1">
        <v>2.51959751711561E9</v>
      </c>
      <c r="J633" s="1">
        <v>1.43461737038204E11</v>
      </c>
      <c r="K633" s="1">
        <v>3.06471759386513E9</v>
      </c>
      <c r="L633" s="1">
        <v>1.00488066994934E7</v>
      </c>
      <c r="M633" s="1">
        <v>2.51900175215329E9</v>
      </c>
      <c r="N633" s="1">
        <v>17.621</v>
      </c>
      <c r="O633" s="1">
        <v>0.0459730474808457</v>
      </c>
      <c r="P633" s="1">
        <v>0.0664174660619323</v>
      </c>
      <c r="Q633" s="1">
        <v>546.438777057466</v>
      </c>
      <c r="R633" s="1">
        <v>9628.79769052961</v>
      </c>
      <c r="S633" s="1">
        <v>0.0340501370211629</v>
      </c>
      <c r="T633" s="1">
        <v>0.0279035345500908</v>
      </c>
    </row>
    <row r="634" ht="15.75" customHeight="1">
      <c r="A634" s="1" t="s">
        <v>207</v>
      </c>
      <c r="B634" s="1" t="s">
        <v>265</v>
      </c>
      <c r="C634" s="1" t="s">
        <v>266</v>
      </c>
      <c r="D634" s="1" t="s">
        <v>267</v>
      </c>
      <c r="E634" s="1" t="s">
        <v>268</v>
      </c>
      <c r="F634" s="1">
        <v>2429.56629724809</v>
      </c>
      <c r="G634" s="1">
        <v>48.6910222587043</v>
      </c>
      <c r="H634" s="1">
        <v>300.887545936298</v>
      </c>
      <c r="I634" s="1">
        <v>105630.656961396</v>
      </c>
      <c r="J634" s="1">
        <v>8.96545009745313E7</v>
      </c>
      <c r="K634" s="1">
        <v>4.36536930254394E9</v>
      </c>
      <c r="L634" s="1">
        <v>731026.240868516</v>
      </c>
      <c r="M634" s="1">
        <v>2.56636684109582E8</v>
      </c>
      <c r="N634" s="1">
        <v>2.82725</v>
      </c>
      <c r="O634" s="1">
        <v>0.00121563201516861</v>
      </c>
      <c r="P634" s="1">
        <v>0.0262059345721736</v>
      </c>
      <c r="Q634" s="1">
        <v>546.438777057466</v>
      </c>
      <c r="R634" s="1">
        <v>1544.91903243572</v>
      </c>
      <c r="S634" s="1">
        <v>0.054145237395843</v>
      </c>
      <c r="T634" s="1">
        <v>0.00310499113576923</v>
      </c>
    </row>
    <row r="635" ht="15.75" customHeight="1">
      <c r="A635" s="1" t="s">
        <v>207</v>
      </c>
      <c r="B635" s="1" t="s">
        <v>269</v>
      </c>
      <c r="C635" s="1" t="s">
        <v>270</v>
      </c>
      <c r="D635" s="1" t="s">
        <v>271</v>
      </c>
      <c r="E635" s="1" t="s">
        <v>272</v>
      </c>
      <c r="F635" s="1">
        <v>34.5948515597902</v>
      </c>
      <c r="G635" s="1">
        <v>0.698808478853415</v>
      </c>
      <c r="H635" s="1">
        <v>34111.1119474784</v>
      </c>
      <c r="I635" s="1">
        <v>766904.504505163</v>
      </c>
      <c r="J635" s="1">
        <v>5.78939919798471E8</v>
      </c>
      <c r="K635" s="1">
        <v>4.04568124701888E8</v>
      </c>
      <c r="L635" s="1">
        <v>1180068.8543624</v>
      </c>
      <c r="M635" s="1">
        <v>2.65309474938905E7</v>
      </c>
      <c r="N635" s="1">
        <v>0.51285</v>
      </c>
      <c r="O635" s="1">
        <v>0.00211080922776241</v>
      </c>
      <c r="P635" s="1">
        <v>0.0438562162727602</v>
      </c>
      <c r="Q635" s="1">
        <v>546.438777057466</v>
      </c>
      <c r="R635" s="1">
        <v>280.241126813921</v>
      </c>
      <c r="S635" s="1">
        <v>0.0969333390814777</v>
      </c>
      <c r="T635" s="1">
        <v>0.00608637918038978</v>
      </c>
    </row>
    <row r="636" ht="15.75" customHeight="1">
      <c r="A636" s="1" t="s">
        <v>207</v>
      </c>
      <c r="B636" s="1" t="s">
        <v>273</v>
      </c>
      <c r="C636" s="1" t="s">
        <v>274</v>
      </c>
      <c r="D636" s="1" t="s">
        <v>275</v>
      </c>
      <c r="E636" s="1" t="s">
        <v>3</v>
      </c>
      <c r="F636" s="1">
        <v>0.999998339336896</v>
      </c>
      <c r="G636" s="1">
        <v>0.0219342390805041</v>
      </c>
      <c r="H636" s="1">
        <v>4585467.146652</v>
      </c>
      <c r="I636" s="1">
        <v>3.72976690091377E9</v>
      </c>
      <c r="J636" s="1">
        <v>2.05082543921667E11</v>
      </c>
      <c r="K636" s="1">
        <v>4.49832954961585E9</v>
      </c>
      <c r="L636" s="1">
        <v>4585459.53173589</v>
      </c>
      <c r="M636" s="1">
        <v>3.72976070702749E9</v>
      </c>
      <c r="N636" s="1">
        <v>17.621</v>
      </c>
      <c r="O636" s="1">
        <v>0.0565613086852074</v>
      </c>
      <c r="P636" s="1">
        <v>0.0743733180454908</v>
      </c>
      <c r="Q636" s="1">
        <v>546.438777057466</v>
      </c>
      <c r="R636" s="1">
        <v>9628.79769052961</v>
      </c>
      <c r="S636" s="1">
        <v>0.0228718669496079</v>
      </c>
      <c r="T636" s="1">
        <v>0.0189274337081126</v>
      </c>
    </row>
    <row r="637" ht="15.75" customHeight="1">
      <c r="A637" s="1" t="s">
        <v>207</v>
      </c>
      <c r="B637" s="1" t="s">
        <v>276</v>
      </c>
      <c r="C637" s="1" t="s">
        <v>277</v>
      </c>
      <c r="D637" s="1" t="s">
        <v>278</v>
      </c>
      <c r="E637" s="1" t="s">
        <v>4</v>
      </c>
      <c r="F637" s="1">
        <v>0.999991121106498</v>
      </c>
      <c r="G637" s="1">
        <v>0.0210859373410765</v>
      </c>
      <c r="H637" s="1">
        <v>925015.754785</v>
      </c>
      <c r="I637" s="1">
        <v>4.49979880154221E8</v>
      </c>
      <c r="J637" s="1">
        <v>2.5929422313961E10</v>
      </c>
      <c r="K637" s="1">
        <v>5.46746174202494E8</v>
      </c>
      <c r="L637" s="1">
        <v>925007.541668625</v>
      </c>
      <c r="M637" s="1">
        <v>4.49975884830787E8</v>
      </c>
      <c r="N637" s="1">
        <v>2.53795</v>
      </c>
      <c r="O637" s="1">
        <v>0.0533429809782273</v>
      </c>
      <c r="P637" s="1">
        <v>0.0704027348272231</v>
      </c>
      <c r="Q637" s="1">
        <v>546.438777057466</v>
      </c>
      <c r="R637" s="1">
        <v>1386.83429423299</v>
      </c>
      <c r="S637" s="1">
        <v>0.0273652233418713</v>
      </c>
      <c r="T637" s="1">
        <v>0.0224679522931803</v>
      </c>
    </row>
    <row r="638" ht="15.75" customHeight="1">
      <c r="A638" s="1" t="s">
        <v>207</v>
      </c>
      <c r="B638" s="1" t="s">
        <v>279</v>
      </c>
      <c r="C638" s="1" t="s">
        <v>280</v>
      </c>
      <c r="D638" s="1" t="s">
        <v>281</v>
      </c>
      <c r="E638" s="1" t="s">
        <v>282</v>
      </c>
      <c r="F638" s="1">
        <v>51954.0538657023</v>
      </c>
      <c r="G638" s="1">
        <v>1049.70185543101</v>
      </c>
      <c r="H638" s="1">
        <v>7.04632809</v>
      </c>
      <c r="I638" s="1">
        <v>69.376295</v>
      </c>
      <c r="J638" s="1">
        <v>471079.00038388</v>
      </c>
      <c r="K638" s="1">
        <v>4.94492500757546E8</v>
      </c>
      <c r="L638" s="1">
        <v>366085.309143271</v>
      </c>
      <c r="M638" s="1">
        <v>3604379.76743285</v>
      </c>
      <c r="N638" s="1">
        <v>0.0</v>
      </c>
      <c r="O638" s="1">
        <v>1.29551362020086E-4</v>
      </c>
      <c r="P638" s="1">
        <v>0.0224350975325322</v>
      </c>
      <c r="Q638" s="1">
        <v>546.438777057466</v>
      </c>
      <c r="R638" s="1">
        <v>0.0</v>
      </c>
      <c r="S638" s="1">
        <v>0.0</v>
      </c>
      <c r="T638" s="1">
        <v>0.0</v>
      </c>
    </row>
    <row r="639" ht="15.75" customHeight="1">
      <c r="A639" s="1" t="s">
        <v>207</v>
      </c>
      <c r="B639" s="1" t="s">
        <v>283</v>
      </c>
      <c r="C639" s="1" t="s">
        <v>284</v>
      </c>
      <c r="D639" s="1" t="s">
        <v>281</v>
      </c>
      <c r="E639" s="1" t="s">
        <v>282</v>
      </c>
      <c r="F639" s="1">
        <v>51954.0538657023</v>
      </c>
      <c r="G639" s="1">
        <v>1039.52396139601</v>
      </c>
      <c r="H639" s="1">
        <v>2.74053138</v>
      </c>
      <c r="I639" s="1">
        <v>3696.06420916</v>
      </c>
      <c r="J639" s="1">
        <v>2094449.79243971</v>
      </c>
      <c r="K639" s="1">
        <v>2.17723074518198E9</v>
      </c>
      <c r="L639" s="1">
        <v>142381.714937167</v>
      </c>
      <c r="M639" s="1">
        <v>1.92025519013793E8</v>
      </c>
      <c r="N639" s="1">
        <v>2.82725</v>
      </c>
      <c r="O639" s="1">
        <v>0.00281526894797123</v>
      </c>
      <c r="P639" s="1">
        <v>0.0406465170838958</v>
      </c>
      <c r="Q639" s="1">
        <v>546.438777057466</v>
      </c>
      <c r="R639" s="1">
        <v>1544.91903243572</v>
      </c>
      <c r="S639" s="1">
        <v>0.0730131943034897</v>
      </c>
      <c r="T639" s="1">
        <v>0.00623522501202367</v>
      </c>
    </row>
    <row r="640" ht="15.75" customHeight="1">
      <c r="A640" s="1" t="s">
        <v>207</v>
      </c>
      <c r="B640" s="1" t="s">
        <v>285</v>
      </c>
      <c r="C640" s="1" t="s">
        <v>286</v>
      </c>
      <c r="D640" s="1" t="s">
        <v>287</v>
      </c>
      <c r="E640" s="1" t="s">
        <v>288</v>
      </c>
      <c r="F640" s="1">
        <v>1.54025679757265</v>
      </c>
      <c r="G640" s="1">
        <v>0.0315059607533052</v>
      </c>
      <c r="H640" s="1">
        <v>1520962.13892959</v>
      </c>
      <c r="I640" s="1">
        <v>1.84975074095602E7</v>
      </c>
      <c r="J640" s="1">
        <v>5.63363228253167E9</v>
      </c>
      <c r="K640" s="1">
        <v>1.77492997591996E8</v>
      </c>
      <c r="L640" s="1">
        <v>2342672.27333695</v>
      </c>
      <c r="M640" s="1">
        <v>2.84909115257257E7</v>
      </c>
      <c r="N640" s="1">
        <v>0.51285</v>
      </c>
      <c r="O640" s="1">
        <v>0.00816268445819012</v>
      </c>
      <c r="P640" s="1">
        <v>0.0698537597440065</v>
      </c>
      <c r="Q640" s="1">
        <v>546.438777057466</v>
      </c>
      <c r="R640" s="1">
        <v>280.241126813921</v>
      </c>
      <c r="S640" s="1">
        <v>0.0899748050150373</v>
      </c>
      <c r="T640" s="1">
        <v>0.0139268629091293</v>
      </c>
    </row>
    <row r="641" ht="15.75" customHeight="1">
      <c r="A641" s="1" t="s">
        <v>83</v>
      </c>
      <c r="B641" s="1" t="s">
        <v>254</v>
      </c>
      <c r="C641" s="1" t="s">
        <v>255</v>
      </c>
      <c r="D641" s="1" t="s">
        <v>256</v>
      </c>
      <c r="E641" s="1" t="s">
        <v>257</v>
      </c>
      <c r="F641" s="1">
        <v>0.246519832326286</v>
      </c>
      <c r="G641" s="1">
        <v>0.00504494873832125</v>
      </c>
      <c r="H641" s="1">
        <v>3144007.51128999</v>
      </c>
      <c r="I641" s="1">
        <v>599770.293817579</v>
      </c>
      <c r="J641" s="1">
        <v>2.14806087096452E9</v>
      </c>
      <c r="K641" s="1">
        <v>1.08368569808097E7</v>
      </c>
      <c r="L641" s="1">
        <v>775060.204515795</v>
      </c>
      <c r="M641" s="1">
        <v>147855.272266197</v>
      </c>
      <c r="N641" s="1">
        <v>0.00375729323965538</v>
      </c>
      <c r="O641" s="1">
        <v>2.4377368857098E-4</v>
      </c>
      <c r="P641" s="1">
        <v>0.0241050748400821</v>
      </c>
      <c r="Q641" s="1">
        <v>156.61918187815</v>
      </c>
      <c r="R641" s="1">
        <v>0.588464193271133</v>
      </c>
      <c r="S641" s="1">
        <v>0.0354779912299729</v>
      </c>
      <c r="T641" s="1">
        <v>4.75799324915149E-4</v>
      </c>
    </row>
    <row r="642" ht="15.75" customHeight="1">
      <c r="A642" s="1" t="s">
        <v>83</v>
      </c>
      <c r="B642" s="1" t="s">
        <v>258</v>
      </c>
      <c r="C642" s="1" t="s">
        <v>259</v>
      </c>
      <c r="D642" s="1" t="s">
        <v>260</v>
      </c>
      <c r="E642" s="1" t="s">
        <v>261</v>
      </c>
      <c r="F642" s="1">
        <v>156.61918187815</v>
      </c>
      <c r="G642" s="1">
        <v>3.14426660452835</v>
      </c>
      <c r="H642" s="1">
        <v>119.262380919525</v>
      </c>
      <c r="I642" s="1">
        <v>37520.0927762541</v>
      </c>
      <c r="J642" s="1">
        <v>6363675.16071232</v>
      </c>
      <c r="K642" s="1">
        <v>2.00090912898943E7</v>
      </c>
      <c r="L642" s="1">
        <v>18678.7765284564</v>
      </c>
      <c r="M642" s="1">
        <v>5876366.23460925</v>
      </c>
      <c r="N642" s="1">
        <v>0.209602018574278</v>
      </c>
      <c r="O642" s="1">
        <v>0.0191144166951306</v>
      </c>
      <c r="P642" s="1">
        <v>0.0898265070901449</v>
      </c>
      <c r="Q642" s="1">
        <v>156.61918187815</v>
      </c>
      <c r="R642" s="1">
        <v>32.8276966691124</v>
      </c>
      <c r="S642" s="1">
        <v>0.0501505455063777</v>
      </c>
      <c r="T642" s="1">
        <v>0.0144754848160237</v>
      </c>
    </row>
    <row r="643" ht="15.75" customHeight="1">
      <c r="A643" s="1" t="s">
        <v>83</v>
      </c>
      <c r="B643" s="1" t="s">
        <v>262</v>
      </c>
      <c r="C643" s="1" t="s">
        <v>263</v>
      </c>
      <c r="D643" s="1" t="s">
        <v>264</v>
      </c>
      <c r="E643" s="1" t="s">
        <v>2</v>
      </c>
      <c r="F643" s="1">
        <v>1.00198083765647</v>
      </c>
      <c r="G643" s="1">
        <v>0.0208796272704832</v>
      </c>
      <c r="H643" s="1">
        <v>1315526.21950513</v>
      </c>
      <c r="I643" s="1">
        <v>1.09194496933534E9</v>
      </c>
      <c r="J643" s="1">
        <v>6.51205116825765E10</v>
      </c>
      <c r="K643" s="1">
        <v>1.35969201159534E9</v>
      </c>
      <c r="L643" s="1">
        <v>1318132.0633788</v>
      </c>
      <c r="M643" s="1">
        <v>1.0941079350494E9</v>
      </c>
      <c r="N643" s="1">
        <v>29.5040736212707</v>
      </c>
      <c r="O643" s="1">
        <v>0.0312083510724485</v>
      </c>
      <c r="P643" s="1">
        <v>0.0459625176422855</v>
      </c>
      <c r="Q643" s="1">
        <v>156.61918187815</v>
      </c>
      <c r="R643" s="1">
        <v>4620.90387263615</v>
      </c>
      <c r="S643" s="1">
        <v>0.0376883478310841</v>
      </c>
      <c r="T643" s="1">
        <v>0.030217129339914</v>
      </c>
    </row>
    <row r="644" ht="15.75" customHeight="1">
      <c r="A644" s="1" t="s">
        <v>83</v>
      </c>
      <c r="B644" s="1" t="s">
        <v>265</v>
      </c>
      <c r="C644" s="1" t="s">
        <v>266</v>
      </c>
      <c r="D644" s="1" t="s">
        <v>267</v>
      </c>
      <c r="E644" s="1" t="s">
        <v>268</v>
      </c>
      <c r="F644" s="1">
        <v>660.197586405718</v>
      </c>
      <c r="G644" s="1">
        <v>13.2237934153944</v>
      </c>
      <c r="H644" s="1">
        <v>106.573357270636</v>
      </c>
      <c r="I644" s="1">
        <v>23279.8946467666</v>
      </c>
      <c r="J644" s="1">
        <v>5.63020903864259E7</v>
      </c>
      <c r="K644" s="1">
        <v>7.44527212124962E8</v>
      </c>
      <c r="L644" s="1">
        <v>70359.4732452287</v>
      </c>
      <c r="M644" s="1">
        <v>1.53693302575747E7</v>
      </c>
      <c r="N644" s="1">
        <v>0.41067081332684</v>
      </c>
      <c r="O644" s="1">
        <v>3.64540399225621E-4</v>
      </c>
      <c r="P644" s="1">
        <v>0.0223091583041168</v>
      </c>
      <c r="Q644" s="1">
        <v>156.61918187815</v>
      </c>
      <c r="R644" s="1">
        <v>64.3189268044846</v>
      </c>
      <c r="S644" s="1">
        <v>0.0373379608378794</v>
      </c>
      <c r="T644" s="1">
        <v>7.5705286925598E-4</v>
      </c>
    </row>
    <row r="645" ht="15.75" customHeight="1">
      <c r="A645" s="1" t="s">
        <v>83</v>
      </c>
      <c r="B645" s="1" t="s">
        <v>269</v>
      </c>
      <c r="C645" s="1" t="s">
        <v>270</v>
      </c>
      <c r="D645" s="1" t="s">
        <v>271</v>
      </c>
      <c r="E645" s="1" t="s">
        <v>272</v>
      </c>
      <c r="F645" s="1">
        <v>3.9608759168322</v>
      </c>
      <c r="G645" s="1">
        <v>0.0797480528660426</v>
      </c>
      <c r="H645" s="1">
        <v>22643.4124389874</v>
      </c>
      <c r="I645" s="1">
        <v>2146414.12671383</v>
      </c>
      <c r="J645" s="1">
        <v>7.14272145964654E8</v>
      </c>
      <c r="K645" s="1">
        <v>5.6961812857131E7</v>
      </c>
      <c r="L645" s="1">
        <v>89687.7470044841</v>
      </c>
      <c r="M645" s="1">
        <v>8501680.02204926</v>
      </c>
      <c r="N645" s="1">
        <v>0.256939251131671</v>
      </c>
      <c r="O645" s="1">
        <v>0.00811841137790181</v>
      </c>
      <c r="P645" s="1">
        <v>0.0749014667543415</v>
      </c>
      <c r="Q645" s="1">
        <v>156.61918187815</v>
      </c>
      <c r="R645" s="1">
        <v>40.2416153046271</v>
      </c>
      <c r="S645" s="1">
        <v>0.0423335366578858</v>
      </c>
      <c r="T645" s="1">
        <v>0.00620778341200511</v>
      </c>
    </row>
    <row r="646" ht="15.75" customHeight="1">
      <c r="A646" s="1" t="s">
        <v>83</v>
      </c>
      <c r="B646" s="1" t="s">
        <v>273</v>
      </c>
      <c r="C646" s="1" t="s">
        <v>274</v>
      </c>
      <c r="D646" s="1" t="s">
        <v>275</v>
      </c>
      <c r="E646" s="1" t="s">
        <v>3</v>
      </c>
      <c r="F646" s="1">
        <v>0.999870560429242</v>
      </c>
      <c r="G646" s="1">
        <v>0.0213287891011868</v>
      </c>
      <c r="H646" s="1">
        <v>336080.445524</v>
      </c>
      <c r="I646" s="1">
        <v>7.06606446263367E8</v>
      </c>
      <c r="J646" s="1">
        <v>4.03364095032082E10</v>
      </c>
      <c r="K646" s="1">
        <v>8.60326771393036E8</v>
      </c>
      <c r="L646" s="1">
        <v>336036.943415391</v>
      </c>
      <c r="M646" s="1">
        <v>7.06514983428268E8</v>
      </c>
      <c r="N646" s="1">
        <v>17.3613464694614</v>
      </c>
      <c r="O646" s="1">
        <v>0.0491545445596888</v>
      </c>
      <c r="P646" s="1">
        <v>0.0652019671466357</v>
      </c>
      <c r="Q646" s="1">
        <v>156.61918187815</v>
      </c>
      <c r="R646" s="1">
        <v>2719.11988035017</v>
      </c>
      <c r="S646" s="1">
        <v>0.034287211925845</v>
      </c>
      <c r="T646" s="1">
        <v>0.0280723167481566</v>
      </c>
    </row>
    <row r="647" ht="15.75" customHeight="1">
      <c r="A647" s="1" t="s">
        <v>83</v>
      </c>
      <c r="B647" s="1" t="s">
        <v>276</v>
      </c>
      <c r="C647" s="1" t="s">
        <v>277</v>
      </c>
      <c r="D647" s="1" t="s">
        <v>278</v>
      </c>
      <c r="E647" s="1" t="s">
        <v>4</v>
      </c>
      <c r="F647" s="1">
        <v>1.00052225998868</v>
      </c>
      <c r="G647" s="1">
        <v>0.0204546082439571</v>
      </c>
      <c r="H647" s="1">
        <v>159527.443267</v>
      </c>
      <c r="I647" s="1">
        <v>6.4485782063323E7</v>
      </c>
      <c r="J647" s="1">
        <v>3.75166284873421E9</v>
      </c>
      <c r="K647" s="1">
        <v>7.67387938342664E7</v>
      </c>
      <c r="L647" s="1">
        <v>159610.758067716</v>
      </c>
      <c r="M647" s="1">
        <v>6.45194604071339E7</v>
      </c>
      <c r="N647" s="1">
        <v>1.65889536278033</v>
      </c>
      <c r="O647" s="1">
        <v>0.067702169764835</v>
      </c>
      <c r="P647" s="1">
        <v>0.0878947245156496</v>
      </c>
      <c r="Q647" s="1">
        <v>156.61918187815</v>
      </c>
      <c r="R647" s="1">
        <v>259.814834540114</v>
      </c>
      <c r="S647" s="1">
        <v>0.0359036444177793</v>
      </c>
      <c r="T647" s="1">
        <v>0.0301017269057162</v>
      </c>
    </row>
    <row r="648" ht="15.75" customHeight="1">
      <c r="A648" s="1" t="s">
        <v>83</v>
      </c>
      <c r="B648" s="1" t="s">
        <v>279</v>
      </c>
      <c r="C648" s="1" t="s">
        <v>280</v>
      </c>
      <c r="D648" s="1" t="s">
        <v>281</v>
      </c>
      <c r="E648" s="1" t="s">
        <v>282</v>
      </c>
      <c r="F648" s="1">
        <v>23763.0827253435</v>
      </c>
      <c r="G648" s="1">
        <v>479.81348534243</v>
      </c>
      <c r="H648" s="1">
        <v>1.41743853</v>
      </c>
      <c r="I648" s="1">
        <v>719.77743955</v>
      </c>
      <c r="J648" s="1">
        <v>1449474.87624166</v>
      </c>
      <c r="K648" s="1">
        <v>6.95477592285799E8</v>
      </c>
      <c r="L648" s="1">
        <v>33682.7090464794</v>
      </c>
      <c r="M648" s="1">
        <v>1.71041308398626E7</v>
      </c>
      <c r="N648" s="1">
        <v>0.460983015274223</v>
      </c>
      <c r="O648" s="1">
        <v>5.38791683394768E-4</v>
      </c>
      <c r="P648" s="1">
        <v>0.0277548098165736</v>
      </c>
      <c r="Q648" s="1">
        <v>156.61918187815</v>
      </c>
      <c r="R648" s="1">
        <v>72.198782711972</v>
      </c>
      <c r="S648" s="1">
        <v>0.0376673254198254</v>
      </c>
      <c r="T648" s="1">
        <v>9.0980388094386E-4</v>
      </c>
    </row>
    <row r="649" ht="15.75" customHeight="1">
      <c r="A649" s="1" t="s">
        <v>83</v>
      </c>
      <c r="B649" s="1" t="s">
        <v>285</v>
      </c>
      <c r="C649" s="1" t="s">
        <v>286</v>
      </c>
      <c r="D649" s="1" t="s">
        <v>287</v>
      </c>
      <c r="E649" s="1" t="s">
        <v>288</v>
      </c>
      <c r="F649" s="1">
        <v>0.422373023614591</v>
      </c>
      <c r="G649" s="1">
        <v>0.00859115069073665</v>
      </c>
      <c r="H649" s="1">
        <v>1276609.57687179</v>
      </c>
      <c r="I649" s="1">
        <v>4.34619502167062E7</v>
      </c>
      <c r="J649" s="1">
        <v>6.93986792258516E9</v>
      </c>
      <c r="K649" s="1">
        <v>5.96214510967386E7</v>
      </c>
      <c r="L649" s="1">
        <v>539205.446958683</v>
      </c>
      <c r="M649" s="1">
        <v>1.8357155325217E7</v>
      </c>
      <c r="N649" s="1">
        <v>0.469732154940851</v>
      </c>
      <c r="O649" s="1">
        <v>0.0260907708962507</v>
      </c>
      <c r="P649" s="1">
        <v>0.117980158293142</v>
      </c>
      <c r="Q649" s="1">
        <v>156.61918187815</v>
      </c>
      <c r="R649" s="1">
        <v>73.5690658086969</v>
      </c>
      <c r="S649" s="1">
        <v>0.0357287980290368</v>
      </c>
      <c r="T649" s="1">
        <v>0.0108677505151393</v>
      </c>
    </row>
    <row r="650" ht="15.75" customHeight="1">
      <c r="A650" s="1" t="s">
        <v>82</v>
      </c>
      <c r="B650" s="1" t="s">
        <v>254</v>
      </c>
      <c r="C650" s="1" t="s">
        <v>255</v>
      </c>
      <c r="D650" s="1" t="s">
        <v>256</v>
      </c>
      <c r="E650" s="1" t="s">
        <v>257</v>
      </c>
      <c r="F650" s="1">
        <v>0.246744897204698</v>
      </c>
      <c r="G650" s="1">
        <v>0.00504955087156</v>
      </c>
      <c r="H650" s="1">
        <v>3143996.63460829</v>
      </c>
      <c r="I650" s="1">
        <v>590422.355432246</v>
      </c>
      <c r="J650" s="1">
        <v>2.15036685238527E9</v>
      </c>
      <c r="K650" s="1">
        <v>1.08583868136357E7</v>
      </c>
      <c r="L650" s="1">
        <v>775765.12641834</v>
      </c>
      <c r="M650" s="1">
        <v>145683.703398485</v>
      </c>
      <c r="N650" s="1">
        <v>0.003704743683856</v>
      </c>
      <c r="O650" s="1">
        <v>2.39062525840161E-4</v>
      </c>
      <c r="P650" s="1">
        <v>0.0240400366139861</v>
      </c>
      <c r="Q650" s="1">
        <v>159.215594019789</v>
      </c>
      <c r="R650" s="1">
        <v>0.589852966316199</v>
      </c>
      <c r="S650" s="1">
        <v>0.0361027239105857</v>
      </c>
      <c r="T650" s="1">
        <v>4.75976617843265E-4</v>
      </c>
    </row>
    <row r="651" ht="15.75" customHeight="1">
      <c r="A651" s="1" t="s">
        <v>82</v>
      </c>
      <c r="B651" s="1" t="s">
        <v>258</v>
      </c>
      <c r="C651" s="1" t="s">
        <v>259</v>
      </c>
      <c r="D651" s="1" t="s">
        <v>260</v>
      </c>
      <c r="E651" s="1" t="s">
        <v>261</v>
      </c>
      <c r="F651" s="1">
        <v>159.215594019789</v>
      </c>
      <c r="G651" s="1">
        <v>3.19619479221508</v>
      </c>
      <c r="H651" s="1">
        <v>116.638429421486</v>
      </c>
      <c r="I651" s="1">
        <v>38815.5509133826</v>
      </c>
      <c r="J651" s="1">
        <v>6359249.51526856</v>
      </c>
      <c r="K651" s="1">
        <v>2.03254001830976E7</v>
      </c>
      <c r="L651" s="1">
        <v>18570.6568258772</v>
      </c>
      <c r="M651" s="1">
        <v>6180040.99587962</v>
      </c>
      <c r="N651" s="1">
        <v>0.206670521811001</v>
      </c>
      <c r="O651" s="1">
        <v>0.0203660711748199</v>
      </c>
      <c r="P651" s="1">
        <v>0.092427547593425</v>
      </c>
      <c r="Q651" s="1">
        <v>159.215594019789</v>
      </c>
      <c r="R651" s="1">
        <v>32.9051698965185</v>
      </c>
      <c r="S651" s="1">
        <v>0.0477436952708369</v>
      </c>
      <c r="T651" s="1">
        <v>0.0142824859042014</v>
      </c>
    </row>
    <row r="652" ht="15.75" customHeight="1">
      <c r="A652" s="1" t="s">
        <v>82</v>
      </c>
      <c r="B652" s="1" t="s">
        <v>262</v>
      </c>
      <c r="C652" s="1" t="s">
        <v>263</v>
      </c>
      <c r="D652" s="1" t="s">
        <v>264</v>
      </c>
      <c r="E652" s="1" t="s">
        <v>2</v>
      </c>
      <c r="F652" s="1">
        <v>1.00199007889684</v>
      </c>
      <c r="G652" s="1">
        <v>0.0208773863669871</v>
      </c>
      <c r="H652" s="1">
        <v>1287412.14905393</v>
      </c>
      <c r="I652" s="1">
        <v>1.11503333477058E9</v>
      </c>
      <c r="J652" s="1">
        <v>6.57409944674826E10</v>
      </c>
      <c r="K652" s="1">
        <v>1.3725001416476E9</v>
      </c>
      <c r="L652" s="1">
        <v>1289974.20080331</v>
      </c>
      <c r="M652" s="1">
        <v>1.11725233907939E9</v>
      </c>
      <c r="N652" s="1">
        <v>29.0914292349592</v>
      </c>
      <c r="O652" s="1">
        <v>0.0390227856234668</v>
      </c>
      <c r="P652" s="1">
        <v>0.0568802914158275</v>
      </c>
      <c r="Q652" s="1">
        <v>159.215594019789</v>
      </c>
      <c r="R652" s="1">
        <v>4631.80918652871</v>
      </c>
      <c r="S652" s="1">
        <v>0.036982083822959</v>
      </c>
      <c r="T652" s="1">
        <v>0.0300026604878478</v>
      </c>
    </row>
    <row r="653" ht="15.75" customHeight="1">
      <c r="A653" s="1" t="s">
        <v>82</v>
      </c>
      <c r="B653" s="1" t="s">
        <v>265</v>
      </c>
      <c r="C653" s="1" t="s">
        <v>266</v>
      </c>
      <c r="D653" s="1" t="s">
        <v>267</v>
      </c>
      <c r="E653" s="1" t="s">
        <v>268</v>
      </c>
      <c r="F653" s="1">
        <v>650.540632716885</v>
      </c>
      <c r="G653" s="1">
        <v>13.0303493047821</v>
      </c>
      <c r="H653" s="1">
        <v>106.248982685311</v>
      </c>
      <c r="I653" s="1">
        <v>23804.2402670874</v>
      </c>
      <c r="J653" s="1">
        <v>5.73869992794171E7</v>
      </c>
      <c r="K653" s="1">
        <v>7.47772646164083E8</v>
      </c>
      <c r="L653" s="1">
        <v>69119.2804216281</v>
      </c>
      <c r="M653" s="1">
        <v>1.54856255246958E7</v>
      </c>
      <c r="N653" s="1">
        <v>0.404927165588004</v>
      </c>
      <c r="O653" s="1">
        <v>3.65811415964145E-4</v>
      </c>
      <c r="P653" s="1">
        <v>0.0223158883416949</v>
      </c>
      <c r="Q653" s="1">
        <v>159.215594019789</v>
      </c>
      <c r="R653" s="1">
        <v>64.4707192038439</v>
      </c>
      <c r="S653" s="1">
        <v>0.03714148302032</v>
      </c>
      <c r="T653" s="1">
        <v>7.55545477614694E-4</v>
      </c>
    </row>
    <row r="654" ht="15.75" customHeight="1">
      <c r="A654" s="1" t="s">
        <v>82</v>
      </c>
      <c r="B654" s="1" t="s">
        <v>269</v>
      </c>
      <c r="C654" s="1" t="s">
        <v>270</v>
      </c>
      <c r="D654" s="1" t="s">
        <v>271</v>
      </c>
      <c r="E654" s="1" t="s">
        <v>272</v>
      </c>
      <c r="F654" s="1">
        <v>3.74281287564034</v>
      </c>
      <c r="G654" s="1">
        <v>0.0753557501926426</v>
      </c>
      <c r="H654" s="1">
        <v>22524.9775501299</v>
      </c>
      <c r="I654" s="1">
        <v>2128940.3871584</v>
      </c>
      <c r="J654" s="1">
        <v>7.24844629065512E8</v>
      </c>
      <c r="K654" s="1">
        <v>5.46212107963394E7</v>
      </c>
      <c r="L654" s="1">
        <v>84306.7759981362</v>
      </c>
      <c r="M654" s="1">
        <v>7968225.49252722</v>
      </c>
      <c r="N654" s="1">
        <v>0.253345695171787</v>
      </c>
      <c r="O654" s="1">
        <v>0.00780382935615442</v>
      </c>
      <c r="P654" s="1">
        <v>0.0736326406409082</v>
      </c>
      <c r="Q654" s="1">
        <v>159.215594019789</v>
      </c>
      <c r="R654" s="1">
        <v>40.3365853491328</v>
      </c>
      <c r="S654" s="1">
        <v>0.045339796043951</v>
      </c>
      <c r="T654" s="1">
        <v>0.00648998287792057</v>
      </c>
    </row>
    <row r="655" ht="15.75" customHeight="1">
      <c r="A655" s="1" t="s">
        <v>82</v>
      </c>
      <c r="B655" s="1" t="s">
        <v>273</v>
      </c>
      <c r="C655" s="1" t="s">
        <v>274</v>
      </c>
      <c r="D655" s="1" t="s">
        <v>275</v>
      </c>
      <c r="E655" s="1" t="s">
        <v>3</v>
      </c>
      <c r="F655" s="1">
        <v>0.999958253472241</v>
      </c>
      <c r="G655" s="1">
        <v>0.0213276923880132</v>
      </c>
      <c r="H655" s="1">
        <v>326404.815524</v>
      </c>
      <c r="I655" s="1">
        <v>6.95270124929888E8</v>
      </c>
      <c r="J655" s="1">
        <v>3.99769339665248E10</v>
      </c>
      <c r="K655" s="1">
        <v>8.52615750253959E8</v>
      </c>
      <c r="L655" s="1">
        <v>326391.189256308</v>
      </c>
      <c r="M655" s="1">
        <v>6.95241099816318E8</v>
      </c>
      <c r="N655" s="1">
        <v>17.1185304349235</v>
      </c>
      <c r="O655" s="1">
        <v>0.0437724188972308</v>
      </c>
      <c r="P655" s="1">
        <v>0.0584423235822675</v>
      </c>
      <c r="Q655" s="1">
        <v>159.215594019789</v>
      </c>
      <c r="R655" s="1">
        <v>2725.5369919422</v>
      </c>
      <c r="S655" s="1">
        <v>0.0349364276223875</v>
      </c>
      <c r="T655" s="1">
        <v>0.0283975506195255</v>
      </c>
    </row>
    <row r="656" ht="15.75" customHeight="1">
      <c r="A656" s="1" t="s">
        <v>82</v>
      </c>
      <c r="B656" s="1" t="s">
        <v>276</v>
      </c>
      <c r="C656" s="1" t="s">
        <v>277</v>
      </c>
      <c r="D656" s="1" t="s">
        <v>278</v>
      </c>
      <c r="E656" s="1" t="s">
        <v>4</v>
      </c>
      <c r="F656" s="1">
        <v>1.00069361760743</v>
      </c>
      <c r="G656" s="1">
        <v>0.0204541537505837</v>
      </c>
      <c r="H656" s="1">
        <v>158342.102388</v>
      </c>
      <c r="I656" s="1">
        <v>6.3450668268336E7</v>
      </c>
      <c r="J656" s="1">
        <v>3.67533255193903E9</v>
      </c>
      <c r="K656" s="1">
        <v>7.51758171018865E7</v>
      </c>
      <c r="L656" s="1">
        <v>158451.931258214</v>
      </c>
      <c r="M656" s="1">
        <v>6.34946787690504E7</v>
      </c>
      <c r="N656" s="1">
        <v>1.63569402903515</v>
      </c>
      <c r="O656" s="1">
        <v>0.0689916398921826</v>
      </c>
      <c r="P656" s="1">
        <v>0.0894257545964738</v>
      </c>
      <c r="Q656" s="1">
        <v>159.215594019789</v>
      </c>
      <c r="R656" s="1">
        <v>260.427996467455</v>
      </c>
      <c r="S656" s="1">
        <v>0.0365812124415396</v>
      </c>
      <c r="T656" s="1">
        <v>0.0308107088050357</v>
      </c>
    </row>
    <row r="657" ht="15.75" customHeight="1">
      <c r="A657" s="1" t="s">
        <v>82</v>
      </c>
      <c r="B657" s="1" t="s">
        <v>279</v>
      </c>
      <c r="C657" s="1" t="s">
        <v>280</v>
      </c>
      <c r="D657" s="1" t="s">
        <v>281</v>
      </c>
      <c r="E657" s="1" t="s">
        <v>282</v>
      </c>
      <c r="F657" s="1">
        <v>22966.7283164591</v>
      </c>
      <c r="G657" s="1">
        <v>463.732998931821</v>
      </c>
      <c r="H657" s="1">
        <v>1.40495989</v>
      </c>
      <c r="I657" s="1">
        <v>733.11679683</v>
      </c>
      <c r="J657" s="1">
        <v>1293353.93051616</v>
      </c>
      <c r="K657" s="1">
        <v>5.99770896878517E8</v>
      </c>
      <c r="L657" s="1">
        <v>32267.3320891523</v>
      </c>
      <c r="M657" s="1">
        <v>1.68372942970273E7</v>
      </c>
      <c r="N657" s="1">
        <v>0.454535700375283</v>
      </c>
      <c r="O657" s="1">
        <v>6.3801616111947E-4</v>
      </c>
      <c r="P657" s="1">
        <v>0.0288229522619041</v>
      </c>
      <c r="Q657" s="1">
        <v>159.215594019789</v>
      </c>
      <c r="R657" s="1">
        <v>72.369171538452</v>
      </c>
      <c r="S657" s="1">
        <v>0.0383675627475508</v>
      </c>
      <c r="T657" s="1">
        <v>0.00105755078773017</v>
      </c>
    </row>
    <row r="658" ht="15.75" customHeight="1">
      <c r="A658" s="1" t="s">
        <v>82</v>
      </c>
      <c r="B658" s="1" t="s">
        <v>285</v>
      </c>
      <c r="C658" s="1" t="s">
        <v>286</v>
      </c>
      <c r="D658" s="1" t="s">
        <v>287</v>
      </c>
      <c r="E658" s="1" t="s">
        <v>288</v>
      </c>
      <c r="F658" s="1">
        <v>0.414773005921794</v>
      </c>
      <c r="G658" s="1">
        <v>0.00843589951644868</v>
      </c>
      <c r="H658" s="1">
        <v>1272898.25028743</v>
      </c>
      <c r="I658" s="1">
        <v>4.34471049103688E7</v>
      </c>
      <c r="J658" s="1">
        <v>6.94015899333322E9</v>
      </c>
      <c r="K658" s="1">
        <v>5.85464838959367E7</v>
      </c>
      <c r="L658" s="1">
        <v>527963.833504313</v>
      </c>
      <c r="M658" s="1">
        <v>1.80206863022732E7</v>
      </c>
      <c r="N658" s="1">
        <v>0.463162474452167</v>
      </c>
      <c r="O658" s="1">
        <v>0.0260766411879664</v>
      </c>
      <c r="P658" s="1">
        <v>0.117951559644498</v>
      </c>
      <c r="Q658" s="1">
        <v>159.215594019789</v>
      </c>
      <c r="R658" s="1">
        <v>73.7426884975776</v>
      </c>
      <c r="S658" s="1">
        <v>0.036495334391005</v>
      </c>
      <c r="T658" s="1">
        <v>0.0110946549839123</v>
      </c>
    </row>
    <row r="659" ht="15.75" customHeight="1">
      <c r="A659" s="1" t="s">
        <v>81</v>
      </c>
      <c r="B659" s="1" t="s">
        <v>254</v>
      </c>
      <c r="C659" s="1" t="s">
        <v>255</v>
      </c>
      <c r="D659" s="1" t="s">
        <v>256</v>
      </c>
      <c r="E659" s="1" t="s">
        <v>257</v>
      </c>
      <c r="F659" s="1">
        <v>0.226947559116249</v>
      </c>
      <c r="G659" s="1">
        <v>0.00464440142424851</v>
      </c>
      <c r="H659" s="1">
        <v>3143985.52928038</v>
      </c>
      <c r="I659" s="1">
        <v>624284.319287075</v>
      </c>
      <c r="J659" s="1">
        <v>2.06236075335976E9</v>
      </c>
      <c r="K659" s="1">
        <v>9578431.22021836</v>
      </c>
      <c r="L659" s="1">
        <v>713519.841766992</v>
      </c>
      <c r="M659" s="1">
        <v>141679.802456751</v>
      </c>
      <c r="N659" s="1">
        <v>0.00276304615890188</v>
      </c>
      <c r="O659" s="1">
        <v>2.67710228190942E-4</v>
      </c>
      <c r="P659" s="1">
        <v>0.0244223112673473</v>
      </c>
      <c r="Q659" s="1">
        <v>169.759426128012</v>
      </c>
      <c r="R659" s="1">
        <v>0.469053130300391</v>
      </c>
      <c r="S659" s="1">
        <v>0.0294247973432242</v>
      </c>
      <c r="T659" s="1">
        <v>4.29066550197809E-4</v>
      </c>
    </row>
    <row r="660" ht="15.75" customHeight="1">
      <c r="A660" s="1" t="s">
        <v>81</v>
      </c>
      <c r="B660" s="1" t="s">
        <v>258</v>
      </c>
      <c r="C660" s="1" t="s">
        <v>259</v>
      </c>
      <c r="D660" s="1" t="s">
        <v>260</v>
      </c>
      <c r="E660" s="1" t="s">
        <v>261</v>
      </c>
      <c r="F660" s="1">
        <v>169.759426128012</v>
      </c>
      <c r="G660" s="1">
        <v>3.40759410968647</v>
      </c>
      <c r="H660" s="1">
        <v>113.309962634565</v>
      </c>
      <c r="I660" s="1">
        <v>44347.0082464607</v>
      </c>
      <c r="J660" s="1">
        <v>6733938.11814117</v>
      </c>
      <c r="K660" s="1">
        <v>2.2946527866371E7</v>
      </c>
      <c r="L660" s="1">
        <v>19235.4342314303</v>
      </c>
      <c r="M660" s="1">
        <v>7528322.67041339</v>
      </c>
      <c r="N660" s="1">
        <v>0.161780718953177</v>
      </c>
      <c r="O660" s="1">
        <v>0.0233550570530631</v>
      </c>
      <c r="P660" s="1">
        <v>0.0983512506014485</v>
      </c>
      <c r="Q660" s="1">
        <v>169.759426128012</v>
      </c>
      <c r="R660" s="1">
        <v>27.4638020080686</v>
      </c>
      <c r="S660" s="1">
        <v>0.0324717045581635</v>
      </c>
      <c r="T660" s="1">
        <v>0.0105395042979858</v>
      </c>
    </row>
    <row r="661" ht="15.75" customHeight="1">
      <c r="A661" s="1" t="s">
        <v>81</v>
      </c>
      <c r="B661" s="1" t="s">
        <v>262</v>
      </c>
      <c r="C661" s="1" t="s">
        <v>263</v>
      </c>
      <c r="D661" s="1" t="s">
        <v>264</v>
      </c>
      <c r="E661" s="1" t="s">
        <v>2</v>
      </c>
      <c r="F661" s="1">
        <v>1.00194907876665</v>
      </c>
      <c r="G661" s="1">
        <v>0.0208741351479002</v>
      </c>
      <c r="H661" s="1">
        <v>1259696.48909345</v>
      </c>
      <c r="I661" s="1">
        <v>1.10909356727096E9</v>
      </c>
      <c r="J661" s="1">
        <v>6.56795649935905E10</v>
      </c>
      <c r="K661" s="1">
        <v>1.3710041161315E9</v>
      </c>
      <c r="L661" s="1">
        <v>1262151.73677277</v>
      </c>
      <c r="M661" s="1">
        <v>1.11125527799315E9</v>
      </c>
      <c r="N661" s="1">
        <v>25.2448028327072</v>
      </c>
      <c r="O661" s="1">
        <v>0.0361197596022442</v>
      </c>
      <c r="P661" s="1">
        <v>0.0528491300207651</v>
      </c>
      <c r="Q661" s="1">
        <v>169.759426128012</v>
      </c>
      <c r="R661" s="1">
        <v>4285.54324159519</v>
      </c>
      <c r="S661" s="1">
        <v>0.0343583432855687</v>
      </c>
      <c r="T661" s="1">
        <v>0.0277596695341719</v>
      </c>
    </row>
    <row r="662" ht="15.75" customHeight="1">
      <c r="A662" s="1" t="s">
        <v>81</v>
      </c>
      <c r="B662" s="1" t="s">
        <v>265</v>
      </c>
      <c r="C662" s="1" t="s">
        <v>266</v>
      </c>
      <c r="D662" s="1" t="s">
        <v>267</v>
      </c>
      <c r="E662" s="1" t="s">
        <v>268</v>
      </c>
      <c r="F662" s="1">
        <v>642.811105865425</v>
      </c>
      <c r="G662" s="1">
        <v>12.8755116501558</v>
      </c>
      <c r="H662" s="1">
        <v>105.921606925482</v>
      </c>
      <c r="I662" s="1">
        <v>23981.3592187829</v>
      </c>
      <c r="J662" s="1">
        <v>5.4714617183516E7</v>
      </c>
      <c r="K662" s="1">
        <v>7.04478690980176E8</v>
      </c>
      <c r="L662" s="1">
        <v>68087.5852828126</v>
      </c>
      <c r="M662" s="1">
        <v>1.54154840395818E7</v>
      </c>
      <c r="N662" s="1">
        <v>0.356290842061346</v>
      </c>
      <c r="O662" s="1">
        <v>3.8882984341626E-4</v>
      </c>
      <c r="P662" s="1">
        <v>0.0224370675846792</v>
      </c>
      <c r="Q662" s="1">
        <v>169.759426128012</v>
      </c>
      <c r="R662" s="1">
        <v>60.4837288830003</v>
      </c>
      <c r="S662" s="1">
        <v>0.0349662877888867</v>
      </c>
      <c r="T662" s="1">
        <v>7.52380761110726E-4</v>
      </c>
    </row>
    <row r="663" ht="15.75" customHeight="1">
      <c r="A663" s="1" t="s">
        <v>81</v>
      </c>
      <c r="B663" s="1" t="s">
        <v>269</v>
      </c>
      <c r="C663" s="1" t="s">
        <v>270</v>
      </c>
      <c r="D663" s="1" t="s">
        <v>271</v>
      </c>
      <c r="E663" s="1" t="s">
        <v>272</v>
      </c>
      <c r="F663" s="1">
        <v>3.70210263004687</v>
      </c>
      <c r="G663" s="1">
        <v>0.0745337567362333</v>
      </c>
      <c r="H663" s="1">
        <v>22361.6037278275</v>
      </c>
      <c r="I663" s="1">
        <v>2618284.05186919</v>
      </c>
      <c r="J663" s="1">
        <v>7.93813355381758E8</v>
      </c>
      <c r="K663" s="1">
        <v>5.91658915239971E7</v>
      </c>
      <c r="L663" s="1">
        <v>82784.9519728561</v>
      </c>
      <c r="M663" s="1">
        <v>9693156.27463472</v>
      </c>
      <c r="N663" s="1">
        <v>0.199455408476449</v>
      </c>
      <c r="O663" s="1">
        <v>0.00954820701669056</v>
      </c>
      <c r="P663" s="1">
        <v>0.0804010946623727</v>
      </c>
      <c r="Q663" s="1">
        <v>169.759426128012</v>
      </c>
      <c r="R663" s="1">
        <v>33.8594356810902</v>
      </c>
      <c r="S663" s="1">
        <v>0.0310714649320711</v>
      </c>
      <c r="T663" s="1">
        <v>0.00502572209242213</v>
      </c>
    </row>
    <row r="664" ht="15.75" customHeight="1">
      <c r="A664" s="1" t="s">
        <v>81</v>
      </c>
      <c r="B664" s="1" t="s">
        <v>273</v>
      </c>
      <c r="C664" s="1" t="s">
        <v>274</v>
      </c>
      <c r="D664" s="1" t="s">
        <v>275</v>
      </c>
      <c r="E664" s="1" t="s">
        <v>3</v>
      </c>
      <c r="F664" s="1">
        <v>0.99979972857539</v>
      </c>
      <c r="G664" s="1">
        <v>0.0213212826209178</v>
      </c>
      <c r="H664" s="1">
        <v>316997.723364</v>
      </c>
      <c r="I664" s="1">
        <v>6.53780958557737E8</v>
      </c>
      <c r="J664" s="1">
        <v>3.76979917645705E10</v>
      </c>
      <c r="K664" s="1">
        <v>8.03769536653442E8</v>
      </c>
      <c r="L664" s="1">
        <v>316934.237778343</v>
      </c>
      <c r="M664" s="1">
        <v>6.53650024913784E8</v>
      </c>
      <c r="N664" s="1">
        <v>13.3039051606374</v>
      </c>
      <c r="O664" s="1">
        <v>0.0419075229011212</v>
      </c>
      <c r="P664" s="1">
        <v>0.0560806640278805</v>
      </c>
      <c r="Q664" s="1">
        <v>169.759426128012</v>
      </c>
      <c r="R664" s="1">
        <v>2258.46330533131</v>
      </c>
      <c r="S664" s="1">
        <v>0.0307285872048339</v>
      </c>
      <c r="T664" s="1">
        <v>0.0249187725513562</v>
      </c>
    </row>
    <row r="665" ht="15.75" customHeight="1">
      <c r="A665" s="1" t="s">
        <v>81</v>
      </c>
      <c r="B665" s="1" t="s">
        <v>276</v>
      </c>
      <c r="C665" s="1" t="s">
        <v>277</v>
      </c>
      <c r="D665" s="1" t="s">
        <v>278</v>
      </c>
      <c r="E665" s="1" t="s">
        <v>4</v>
      </c>
      <c r="F665" s="1">
        <v>0.999820762549528</v>
      </c>
      <c r="G665" s="1">
        <v>0.0204325804067761</v>
      </c>
      <c r="H665" s="1">
        <v>157238.947828</v>
      </c>
      <c r="I665" s="1">
        <v>6.2468067311934E7</v>
      </c>
      <c r="J665" s="1">
        <v>3.56688173204288E9</v>
      </c>
      <c r="K665" s="1">
        <v>7.28805977914273E7</v>
      </c>
      <c r="L665" s="1">
        <v>157210.764719876</v>
      </c>
      <c r="M665" s="1">
        <v>6.24568706948131E7</v>
      </c>
      <c r="N665" s="1">
        <v>1.31444047421201</v>
      </c>
      <c r="O665" s="1">
        <v>0.0842833846251747</v>
      </c>
      <c r="P665" s="1">
        <v>0.107470451968416</v>
      </c>
      <c r="Q665" s="1">
        <v>169.759426128012</v>
      </c>
      <c r="R665" s="1">
        <v>223.138660581663</v>
      </c>
      <c r="S665" s="1">
        <v>0.0317902186268312</v>
      </c>
      <c r="T665" s="1">
        <v>0.0271824030264202</v>
      </c>
    </row>
    <row r="666" ht="15.75" customHeight="1">
      <c r="A666" s="1" t="s">
        <v>81</v>
      </c>
      <c r="B666" s="1" t="s">
        <v>279</v>
      </c>
      <c r="C666" s="1" t="s">
        <v>280</v>
      </c>
      <c r="D666" s="1" t="s">
        <v>281</v>
      </c>
      <c r="E666" s="1" t="s">
        <v>282</v>
      </c>
      <c r="F666" s="1">
        <v>22773.9501577673</v>
      </c>
      <c r="G666" s="1">
        <v>459.839532144307</v>
      </c>
      <c r="H666" s="1">
        <v>1.39098395</v>
      </c>
      <c r="I666" s="1">
        <v>759.34708065</v>
      </c>
      <c r="J666" s="1">
        <v>1270107.89242817</v>
      </c>
      <c r="K666" s="1">
        <v>5.84045819026962E8</v>
      </c>
      <c r="L666" s="1">
        <v>31678.1991475542</v>
      </c>
      <c r="M666" s="1">
        <v>1.72933325671692E7</v>
      </c>
      <c r="N666" s="1">
        <v>0.389415979242015</v>
      </c>
      <c r="O666" s="1">
        <v>6.84450255753921E-4</v>
      </c>
      <c r="P666" s="1">
        <v>0.0293029712464591</v>
      </c>
      <c r="Q666" s="1">
        <v>169.759426128012</v>
      </c>
      <c r="R666" s="1">
        <v>66.1070331612024</v>
      </c>
      <c r="S666" s="1">
        <v>0.0340521604450354</v>
      </c>
      <c r="T666" s="1">
        <v>9.92018082911494E-4</v>
      </c>
    </row>
    <row r="667" ht="15.75" customHeight="1">
      <c r="A667" s="1" t="s">
        <v>81</v>
      </c>
      <c r="B667" s="1" t="s">
        <v>285</v>
      </c>
      <c r="C667" s="1" t="s">
        <v>286</v>
      </c>
      <c r="D667" s="1" t="s">
        <v>287</v>
      </c>
      <c r="E667" s="1" t="s">
        <v>288</v>
      </c>
      <c r="F667" s="1">
        <v>0.406620921668654</v>
      </c>
      <c r="G667" s="1">
        <v>0.00826939805125974</v>
      </c>
      <c r="H667" s="1">
        <v>1268918.43681297</v>
      </c>
      <c r="I667" s="1">
        <v>4.3431338707025E7</v>
      </c>
      <c r="J667" s="1">
        <v>6.94012368006853E9</v>
      </c>
      <c r="K667" s="1">
        <v>5.7390645235460296E7</v>
      </c>
      <c r="L667" s="1">
        <v>515968.784299242</v>
      </c>
      <c r="M667" s="1">
        <v>1.7660090974354E7</v>
      </c>
      <c r="N667" s="1">
        <v>0.387145537551443</v>
      </c>
      <c r="O667" s="1">
        <v>0.0260641220551887</v>
      </c>
      <c r="P667" s="1">
        <v>0.117926450529745</v>
      </c>
      <c r="Q667" s="1">
        <v>169.759426128012</v>
      </c>
      <c r="R667" s="1">
        <v>65.7216042827538</v>
      </c>
      <c r="S667" s="1">
        <v>0.033135831535618</v>
      </c>
      <c r="T667" s="1">
        <v>0.0100819680517623</v>
      </c>
    </row>
    <row r="668" ht="15.75" customHeight="1">
      <c r="A668" s="1" t="s">
        <v>80</v>
      </c>
      <c r="B668" s="1" t="s">
        <v>254</v>
      </c>
      <c r="C668" s="1" t="s">
        <v>255</v>
      </c>
      <c r="D668" s="1" t="s">
        <v>256</v>
      </c>
      <c r="E668" s="1" t="s">
        <v>257</v>
      </c>
      <c r="F668" s="1">
        <v>0.229021142142167</v>
      </c>
      <c r="G668" s="1">
        <v>0.00468683249918647</v>
      </c>
      <c r="H668" s="1">
        <v>3143973.31949019</v>
      </c>
      <c r="I668" s="1">
        <v>625589.831505506</v>
      </c>
      <c r="J668" s="1">
        <v>2.0632446187079E9</v>
      </c>
      <c r="K668" s="1">
        <v>9670081.93273181</v>
      </c>
      <c r="L668" s="1">
        <v>720036.360494146</v>
      </c>
      <c r="M668" s="1">
        <v>143273.297723916</v>
      </c>
      <c r="N668" s="1">
        <v>0.00290647111153837</v>
      </c>
      <c r="O668" s="1">
        <v>2.68246703390318E-4</v>
      </c>
      <c r="P668" s="1">
        <v>0.0244296474142322</v>
      </c>
      <c r="Q668" s="1">
        <v>154.459016029128</v>
      </c>
      <c r="R668" s="1">
        <v>0.448930668005305</v>
      </c>
      <c r="S668" s="1">
        <v>0.0278275878177631</v>
      </c>
      <c r="T668" s="1">
        <v>4.06762864894272E-4</v>
      </c>
    </row>
    <row r="669" ht="15.75" customHeight="1">
      <c r="A669" s="1" t="s">
        <v>80</v>
      </c>
      <c r="B669" s="1" t="s">
        <v>258</v>
      </c>
      <c r="C669" s="1" t="s">
        <v>259</v>
      </c>
      <c r="D669" s="1" t="s">
        <v>260</v>
      </c>
      <c r="E669" s="1" t="s">
        <v>261</v>
      </c>
      <c r="F669" s="1">
        <v>154.459016029128</v>
      </c>
      <c r="G669" s="1">
        <v>3.10024396781653</v>
      </c>
      <c r="H669" s="1">
        <v>110.09220647322</v>
      </c>
      <c r="I669" s="1">
        <v>44215.5372807663</v>
      </c>
      <c r="J669" s="1">
        <v>6388290.44784952</v>
      </c>
      <c r="K669" s="1">
        <v>1.98052589256054E7</v>
      </c>
      <c r="L669" s="1">
        <v>17004.7338843292</v>
      </c>
      <c r="M669" s="1">
        <v>6829488.38158641</v>
      </c>
      <c r="N669" s="1">
        <v>0.176930002120078</v>
      </c>
      <c r="O669" s="1">
        <v>0.0255591358347269</v>
      </c>
      <c r="P669" s="1">
        <v>0.102494031655088</v>
      </c>
      <c r="Q669" s="1">
        <v>154.459016029128</v>
      </c>
      <c r="R669" s="1">
        <v>27.3284340334989</v>
      </c>
      <c r="S669" s="1">
        <v>0.0356733138215783</v>
      </c>
      <c r="T669" s="1">
        <v>0.0121606983527158</v>
      </c>
    </row>
    <row r="670" ht="15.75" customHeight="1">
      <c r="A670" s="1" t="s">
        <v>80</v>
      </c>
      <c r="B670" s="1" t="s">
        <v>262</v>
      </c>
      <c r="C670" s="1" t="s">
        <v>263</v>
      </c>
      <c r="D670" s="1" t="s">
        <v>264</v>
      </c>
      <c r="E670" s="1" t="s">
        <v>2</v>
      </c>
      <c r="F670" s="1">
        <v>1.0020647458537</v>
      </c>
      <c r="G670" s="1">
        <v>0.0208743472609542</v>
      </c>
      <c r="H670" s="1">
        <v>1233756.95536345</v>
      </c>
      <c r="I670" s="1">
        <v>1.14646899332023E9</v>
      </c>
      <c r="J670" s="1">
        <v>6.82846026884723E10</v>
      </c>
      <c r="K670" s="1">
        <v>1.42539650909546E9</v>
      </c>
      <c r="L670" s="1">
        <v>1236304.34992152</v>
      </c>
      <c r="M670" s="1">
        <v>1.14883616042059E9</v>
      </c>
      <c r="N670" s="1">
        <v>29.6893511077074</v>
      </c>
      <c r="O670" s="1">
        <v>0.0324274133468021</v>
      </c>
      <c r="P670" s="1">
        <v>0.0476798285173039</v>
      </c>
      <c r="Q670" s="1">
        <v>154.459016029128</v>
      </c>
      <c r="R670" s="1">
        <v>4585.78795863981</v>
      </c>
      <c r="S670" s="1">
        <v>0.035583933347856</v>
      </c>
      <c r="T670" s="1">
        <v>0.0285824562025505</v>
      </c>
    </row>
    <row r="671" ht="15.75" customHeight="1">
      <c r="A671" s="1" t="s">
        <v>80</v>
      </c>
      <c r="B671" s="1" t="s">
        <v>265</v>
      </c>
      <c r="C671" s="1" t="s">
        <v>266</v>
      </c>
      <c r="D671" s="1" t="s">
        <v>267</v>
      </c>
      <c r="E671" s="1" t="s">
        <v>268</v>
      </c>
      <c r="F671" s="1">
        <v>623.460558829121</v>
      </c>
      <c r="G671" s="1">
        <v>12.4879035931609</v>
      </c>
      <c r="H671" s="1">
        <v>105.556848694515</v>
      </c>
      <c r="I671" s="1">
        <v>27465.6097793541</v>
      </c>
      <c r="J671" s="1">
        <v>5.48848947034941E7</v>
      </c>
      <c r="K671" s="1">
        <v>6.85397273778026E8</v>
      </c>
      <c r="L671" s="1">
        <v>65810.5318753235</v>
      </c>
      <c r="M671" s="1">
        <v>1.71237244216187E7</v>
      </c>
      <c r="N671" s="1">
        <v>0.422742782104826</v>
      </c>
      <c r="O671" s="1">
        <v>4.49334963484648E-4</v>
      </c>
      <c r="P671" s="1">
        <v>0.0227501882155127</v>
      </c>
      <c r="Q671" s="1">
        <v>154.459016029128</v>
      </c>
      <c r="R671" s="1">
        <v>65.2964341573277</v>
      </c>
      <c r="S671" s="1">
        <v>0.033966348466345</v>
      </c>
      <c r="T671" s="1">
        <v>8.34895142340697E-4</v>
      </c>
    </row>
    <row r="672" ht="15.75" customHeight="1">
      <c r="A672" s="1" t="s">
        <v>80</v>
      </c>
      <c r="B672" s="1" t="s">
        <v>269</v>
      </c>
      <c r="C672" s="1" t="s">
        <v>270</v>
      </c>
      <c r="D672" s="1" t="s">
        <v>271</v>
      </c>
      <c r="E672" s="1" t="s">
        <v>272</v>
      </c>
      <c r="F672" s="1">
        <v>3.48898214301799</v>
      </c>
      <c r="G672" s="1">
        <v>0.0702410415088976</v>
      </c>
      <c r="H672" s="1">
        <v>22209.4402894535</v>
      </c>
      <c r="I672" s="1">
        <v>2617675.3981157</v>
      </c>
      <c r="J672" s="1">
        <v>8.00672867923828E8</v>
      </c>
      <c r="K672" s="1">
        <v>5.62400961508857E7</v>
      </c>
      <c r="L672" s="1">
        <v>77488.3405763278</v>
      </c>
      <c r="M672" s="1">
        <v>9133022.7202432</v>
      </c>
      <c r="N672" s="1">
        <v>0.219089982756523</v>
      </c>
      <c r="O672" s="1">
        <v>0.0094020206967047</v>
      </c>
      <c r="P672" s="1">
        <v>0.0798571764160065</v>
      </c>
      <c r="Q672" s="1">
        <v>154.459016029128</v>
      </c>
      <c r="R672" s="1">
        <v>33.8404231584114</v>
      </c>
      <c r="S672" s="1">
        <v>0.0329892936237794</v>
      </c>
      <c r="T672" s="1">
        <v>0.00528488791098236</v>
      </c>
    </row>
    <row r="673" ht="15.75" customHeight="1">
      <c r="A673" s="1" t="s">
        <v>80</v>
      </c>
      <c r="B673" s="1" t="s">
        <v>273</v>
      </c>
      <c r="C673" s="1" t="s">
        <v>274</v>
      </c>
      <c r="D673" s="1" t="s">
        <v>275</v>
      </c>
      <c r="E673" s="1" t="s">
        <v>3</v>
      </c>
      <c r="F673" s="1">
        <v>0.999827535921151</v>
      </c>
      <c r="G673" s="1">
        <v>0.0213198731702087</v>
      </c>
      <c r="H673" s="1">
        <v>310721.655623</v>
      </c>
      <c r="I673" s="1">
        <v>6.34971080270585E8</v>
      </c>
      <c r="J673" s="1">
        <v>3.91574284430498E10</v>
      </c>
      <c r="K673" s="1">
        <v>8.34831408077347E8</v>
      </c>
      <c r="L673" s="1">
        <v>310668.067298884</v>
      </c>
      <c r="M673" s="1">
        <v>6.3486157056813E8</v>
      </c>
      <c r="N673" s="1">
        <v>14.4685623685945</v>
      </c>
      <c r="O673" s="1">
        <v>0.0271072827564922</v>
      </c>
      <c r="P673" s="1">
        <v>0.0387538198143253</v>
      </c>
      <c r="Q673" s="1">
        <v>154.459016029128</v>
      </c>
      <c r="R673" s="1">
        <v>2234.79990680919</v>
      </c>
      <c r="S673" s="1">
        <v>0.0313154263682038</v>
      </c>
      <c r="T673" s="1">
        <v>0.0237264041040177</v>
      </c>
    </row>
    <row r="674" ht="15.75" customHeight="1">
      <c r="A674" s="1" t="s">
        <v>80</v>
      </c>
      <c r="B674" s="1" t="s">
        <v>276</v>
      </c>
      <c r="C674" s="1" t="s">
        <v>277</v>
      </c>
      <c r="D674" s="1" t="s">
        <v>278</v>
      </c>
      <c r="E674" s="1" t="s">
        <v>4</v>
      </c>
      <c r="F674" s="1">
        <v>1.0002168570562</v>
      </c>
      <c r="G674" s="1">
        <v>0.020437109158537</v>
      </c>
      <c r="H674" s="1">
        <v>156239.425211</v>
      </c>
      <c r="I674" s="1">
        <v>5.616099967576E7</v>
      </c>
      <c r="J674" s="1">
        <v>3.33531207806582E9</v>
      </c>
      <c r="K674" s="1">
        <v>6.81641370172182E7</v>
      </c>
      <c r="L674" s="1">
        <v>156273.306832814</v>
      </c>
      <c r="M674" s="1">
        <v>5.61731785848231E7</v>
      </c>
      <c r="N674" s="1">
        <v>1.46616314319534</v>
      </c>
      <c r="O674" s="1">
        <v>0.0486475816824381</v>
      </c>
      <c r="P674" s="1">
        <v>0.0645645007092223</v>
      </c>
      <c r="Q674" s="1">
        <v>154.459016029128</v>
      </c>
      <c r="R674" s="1">
        <v>226.462116436126</v>
      </c>
      <c r="S674" s="1">
        <v>0.0359451758018327</v>
      </c>
      <c r="T674" s="1">
        <v>0.0295298479166046</v>
      </c>
    </row>
    <row r="675" ht="15.75" customHeight="1">
      <c r="A675" s="1" t="s">
        <v>80</v>
      </c>
      <c r="B675" s="1" t="s">
        <v>279</v>
      </c>
      <c r="C675" s="1" t="s">
        <v>280</v>
      </c>
      <c r="D675" s="1" t="s">
        <v>281</v>
      </c>
      <c r="E675" s="1" t="s">
        <v>282</v>
      </c>
      <c r="F675" s="1">
        <v>20948.4044032522</v>
      </c>
      <c r="G675" s="1">
        <v>422.977938856813</v>
      </c>
      <c r="H675" s="1">
        <v>1.37389507</v>
      </c>
      <c r="I675" s="1">
        <v>979.48100644</v>
      </c>
      <c r="J675" s="1">
        <v>1241716.95677038</v>
      </c>
      <c r="K675" s="1">
        <v>5.2521887901829E8</v>
      </c>
      <c r="L675" s="1">
        <v>28780.9095339946</v>
      </c>
      <c r="M675" s="1">
        <v>2.05185642282096E7</v>
      </c>
      <c r="N675" s="1">
        <v>0.454165708119023</v>
      </c>
      <c r="O675" s="1">
        <v>9.9179815908168E-4</v>
      </c>
      <c r="P675" s="1">
        <v>0.0322261089259254</v>
      </c>
      <c r="Q675" s="1">
        <v>154.459016029128</v>
      </c>
      <c r="R675" s="1">
        <v>70.1499883902367</v>
      </c>
      <c r="S675" s="1">
        <v>0.0304008877817421</v>
      </c>
      <c r="T675" s="1">
        <v>0.00117069772671496</v>
      </c>
    </row>
    <row r="676" ht="15.75" customHeight="1">
      <c r="A676" s="1" t="s">
        <v>80</v>
      </c>
      <c r="B676" s="1" t="s">
        <v>285</v>
      </c>
      <c r="C676" s="1" t="s">
        <v>286</v>
      </c>
      <c r="D676" s="1" t="s">
        <v>287</v>
      </c>
      <c r="E676" s="1" t="s">
        <v>288</v>
      </c>
      <c r="F676" s="1">
        <v>0.408937544286792</v>
      </c>
      <c r="G676" s="1">
        <v>0.00831587866631165</v>
      </c>
      <c r="H676" s="1">
        <v>1265341.63873029</v>
      </c>
      <c r="I676" s="1">
        <v>4.34170314824733E7</v>
      </c>
      <c r="J676" s="1">
        <v>6.94042252143446E9</v>
      </c>
      <c r="K676" s="1">
        <v>5.77157115811857E7</v>
      </c>
      <c r="L676" s="1">
        <v>517445.702426193</v>
      </c>
      <c r="M676" s="1">
        <v>1.7754854234665E7</v>
      </c>
      <c r="N676" s="1">
        <v>0.444088434290642</v>
      </c>
      <c r="O676" s="1">
        <v>0.0260504121703379</v>
      </c>
      <c r="P676" s="1">
        <v>0.117898674594237</v>
      </c>
      <c r="Q676" s="1">
        <v>154.459016029128</v>
      </c>
      <c r="R676" s="1">
        <v>68.5934625904489</v>
      </c>
      <c r="S676" s="1">
        <v>0.0344206367503661</v>
      </c>
      <c r="T676" s="1">
        <v>0.0104652410309917</v>
      </c>
    </row>
    <row r="677" ht="15.75" customHeight="1">
      <c r="A677" s="1" t="s">
        <v>51</v>
      </c>
      <c r="B677" s="1" t="s">
        <v>258</v>
      </c>
      <c r="C677" s="1" t="s">
        <v>259</v>
      </c>
      <c r="D677" s="1" t="s">
        <v>260</v>
      </c>
      <c r="E677" s="1" t="s">
        <v>261</v>
      </c>
      <c r="F677" s="1">
        <v>121.481651327119</v>
      </c>
      <c r="G677" s="1">
        <v>2.4332241506168</v>
      </c>
      <c r="H677" s="1">
        <v>41.5714470881323</v>
      </c>
      <c r="I677" s="1">
        <v>29965.2924969345</v>
      </c>
      <c r="J677" s="1">
        <v>5859874.10508411</v>
      </c>
      <c r="K677" s="1">
        <v>1.42583871920646E7</v>
      </c>
      <c r="L677" s="1">
        <v>5050.16804032431</v>
      </c>
      <c r="M677" s="1">
        <v>3640233.21502776</v>
      </c>
      <c r="N677" s="1">
        <v>0.126244168146057</v>
      </c>
      <c r="O677" s="1">
        <v>0.015948538398766</v>
      </c>
      <c r="P677" s="1">
        <v>0.0805251512760123</v>
      </c>
      <c r="Q677" s="1">
        <v>121.481651327119</v>
      </c>
      <c r="R677" s="1">
        <v>15.3363500168017</v>
      </c>
      <c r="S677" s="1">
        <v>0.037593540485671</v>
      </c>
      <c r="T677" s="1">
        <v>0.00946668026710684</v>
      </c>
    </row>
    <row r="678" ht="15.75" customHeight="1">
      <c r="A678" s="1" t="s">
        <v>51</v>
      </c>
      <c r="B678" s="1" t="s">
        <v>262</v>
      </c>
      <c r="C678" s="1" t="s">
        <v>263</v>
      </c>
      <c r="D678" s="1" t="s">
        <v>264</v>
      </c>
      <c r="E678" s="1" t="s">
        <v>2</v>
      </c>
      <c r="F678" s="1">
        <v>1.00259807539476</v>
      </c>
      <c r="G678" s="1">
        <v>0.0208281634644985</v>
      </c>
      <c r="H678" s="1">
        <v>936179.692050553</v>
      </c>
      <c r="I678" s="1">
        <v>1.28635595752655E9</v>
      </c>
      <c r="J678" s="1">
        <v>7.90718999470982E10</v>
      </c>
      <c r="K678" s="1">
        <v>1.64692245754663E9</v>
      </c>
      <c r="L678" s="1">
        <v>938611.957473548</v>
      </c>
      <c r="M678" s="1">
        <v>1.28969800728871E9</v>
      </c>
      <c r="N678" s="1">
        <v>37.6815773911391</v>
      </c>
      <c r="O678" s="1">
        <v>0.0297092240388727</v>
      </c>
      <c r="P678" s="1">
        <v>0.0400330580698462</v>
      </c>
      <c r="Q678" s="1">
        <v>121.481651327119</v>
      </c>
      <c r="R678" s="1">
        <v>4577.62024608625</v>
      </c>
      <c r="S678" s="1">
        <v>0.0315795691055407</v>
      </c>
      <c r="T678" s="1">
        <v>0.0246464272574375</v>
      </c>
    </row>
    <row r="679" ht="15.75" customHeight="1">
      <c r="A679" s="1" t="s">
        <v>51</v>
      </c>
      <c r="B679" s="1" t="s">
        <v>265</v>
      </c>
      <c r="C679" s="1" t="s">
        <v>266</v>
      </c>
      <c r="D679" s="1" t="s">
        <v>267</v>
      </c>
      <c r="E679" s="1" t="s">
        <v>268</v>
      </c>
      <c r="F679" s="1">
        <v>480.560735148858</v>
      </c>
      <c r="G679" s="1">
        <v>9.62513221770656</v>
      </c>
      <c r="H679" s="1">
        <v>98.0061656130737</v>
      </c>
      <c r="I679" s="1">
        <v>51272.897258199</v>
      </c>
      <c r="J679" s="1">
        <v>5.99873151020721E7</v>
      </c>
      <c r="K679" s="1">
        <v>5.7738583924267E8</v>
      </c>
      <c r="L679" s="1">
        <v>47097.9149961394</v>
      </c>
      <c r="M679" s="1">
        <v>2.4639741199612E7</v>
      </c>
      <c r="N679" s="1">
        <v>0.700860268882462</v>
      </c>
      <c r="O679" s="1">
        <v>9.37820024336844E-4</v>
      </c>
      <c r="P679" s="1">
        <v>0.0245844493166587</v>
      </c>
      <c r="Q679" s="1">
        <v>121.481651327119</v>
      </c>
      <c r="R679" s="1">
        <v>85.1416628134108</v>
      </c>
      <c r="S679" s="1">
        <v>0.0307313332614167</v>
      </c>
      <c r="T679" s="1">
        <v>0.00129258724994629</v>
      </c>
    </row>
    <row r="680" ht="15.75" customHeight="1">
      <c r="A680" s="1" t="s">
        <v>51</v>
      </c>
      <c r="B680" s="1" t="s">
        <v>269</v>
      </c>
      <c r="C680" s="1" t="s">
        <v>270</v>
      </c>
      <c r="D680" s="1" t="s">
        <v>271</v>
      </c>
      <c r="E680" s="1" t="s">
        <v>272</v>
      </c>
      <c r="F680" s="1">
        <v>3.71630555184885</v>
      </c>
      <c r="G680" s="1">
        <v>0.0747346885152938</v>
      </c>
      <c r="H680" s="1">
        <v>17548.0090465976</v>
      </c>
      <c r="I680" s="1">
        <v>3680071.54997359</v>
      </c>
      <c r="J680" s="1">
        <v>8.24592545394614E8</v>
      </c>
      <c r="K680" s="1">
        <v>6.16256670320998E7</v>
      </c>
      <c r="L680" s="1">
        <v>65213.7634437646</v>
      </c>
      <c r="M680" s="1">
        <v>1.36762703323678E7</v>
      </c>
      <c r="N680" s="1">
        <v>0.460409426234166</v>
      </c>
      <c r="O680" s="1">
        <v>0.017456257511798</v>
      </c>
      <c r="P680" s="1">
        <v>0.102492326265955</v>
      </c>
      <c r="Q680" s="1">
        <v>121.481651327119</v>
      </c>
      <c r="R680" s="1">
        <v>55.9312973854983</v>
      </c>
      <c r="S680" s="1">
        <v>0.0364730634953955</v>
      </c>
      <c r="T680" s="1">
        <v>0.00798215583633532</v>
      </c>
    </row>
    <row r="681" ht="15.75" customHeight="1">
      <c r="A681" s="1" t="s">
        <v>51</v>
      </c>
      <c r="B681" s="1" t="s">
        <v>273</v>
      </c>
      <c r="C681" s="1" t="s">
        <v>274</v>
      </c>
      <c r="D681" s="1" t="s">
        <v>275</v>
      </c>
      <c r="E681" s="1" t="s">
        <v>3</v>
      </c>
      <c r="F681" s="1">
        <v>1.00008210275511</v>
      </c>
      <c r="G681" s="1">
        <v>0.021254088912348</v>
      </c>
      <c r="H681" s="1">
        <v>219144.106763</v>
      </c>
      <c r="I681" s="1">
        <v>2.73266627893144E8</v>
      </c>
      <c r="J681" s="1">
        <v>1.56078268462683E10</v>
      </c>
      <c r="K681" s="1">
        <v>3.3173013951912E8</v>
      </c>
      <c r="L681" s="1">
        <v>219162.099097932</v>
      </c>
      <c r="M681" s="1">
        <v>2.73289063836174E8</v>
      </c>
      <c r="N681" s="1">
        <v>7.61194057157698</v>
      </c>
      <c r="O681" s="1">
        <v>0.0329832698914898</v>
      </c>
      <c r="P681" s="1">
        <v>0.0438687484358928</v>
      </c>
      <c r="Q681" s="1">
        <v>121.481651327119</v>
      </c>
      <c r="R681" s="1">
        <v>924.711110439073</v>
      </c>
      <c r="S681" s="1">
        <v>0.0300830814471269</v>
      </c>
      <c r="T681" s="1">
        <v>0.0247185972773111</v>
      </c>
    </row>
    <row r="682" ht="15.75" customHeight="1">
      <c r="A682" s="1" t="s">
        <v>51</v>
      </c>
      <c r="B682" s="1" t="s">
        <v>276</v>
      </c>
      <c r="C682" s="1" t="s">
        <v>277</v>
      </c>
      <c r="D682" s="1" t="s">
        <v>278</v>
      </c>
      <c r="E682" s="1" t="s">
        <v>4</v>
      </c>
      <c r="F682" s="1">
        <v>1.00058271491806</v>
      </c>
      <c r="G682" s="1">
        <v>0.0203800675721291</v>
      </c>
      <c r="H682" s="1">
        <v>116164.457132</v>
      </c>
      <c r="I682" s="1">
        <v>2.9630905880026E7</v>
      </c>
      <c r="J682" s="1">
        <v>2.02036229411814E9</v>
      </c>
      <c r="K682" s="1">
        <v>4.11751200743096E7</v>
      </c>
      <c r="L682" s="1">
        <v>116232.147894119</v>
      </c>
      <c r="M682" s="1">
        <v>2.9648172250918E7</v>
      </c>
      <c r="N682" s="1">
        <v>0.795046683258997</v>
      </c>
      <c r="O682" s="1">
        <v>0.021216105604759</v>
      </c>
      <c r="P682" s="1">
        <v>0.0368826652101841</v>
      </c>
      <c r="Q682" s="1">
        <v>121.481651327119</v>
      </c>
      <c r="R682" s="1">
        <v>96.5835839644527</v>
      </c>
      <c r="S682" s="1">
        <v>0.0289470133689122</v>
      </c>
      <c r="T682" s="1">
        <v>0.020760117683152</v>
      </c>
    </row>
    <row r="683" ht="15.75" customHeight="1">
      <c r="A683" s="1" t="s">
        <v>51</v>
      </c>
      <c r="B683" s="1" t="s">
        <v>279</v>
      </c>
      <c r="C683" s="1" t="s">
        <v>280</v>
      </c>
      <c r="D683" s="1" t="s">
        <v>281</v>
      </c>
      <c r="E683" s="1" t="s">
        <v>282</v>
      </c>
      <c r="F683" s="1">
        <v>17458.2768751904</v>
      </c>
      <c r="G683" s="1">
        <v>352.494946706739</v>
      </c>
      <c r="H683" s="1">
        <v>1.23228024</v>
      </c>
      <c r="I683" s="1">
        <v>118.1023095</v>
      </c>
      <c r="J683" s="1">
        <v>1246315.44908404</v>
      </c>
      <c r="K683" s="1">
        <v>4.39319897804664E8</v>
      </c>
      <c r="L683" s="1">
        <v>21513.4896177461</v>
      </c>
      <c r="M683" s="1">
        <v>2061862.81885044</v>
      </c>
      <c r="N683" s="1">
        <v>0.0456538638197317</v>
      </c>
      <c r="O683" s="1">
        <v>9.01662971148908E-5</v>
      </c>
      <c r="P683" s="1">
        <v>0.0216341291787611</v>
      </c>
      <c r="Q683" s="1">
        <v>121.481651327119</v>
      </c>
      <c r="R683" s="1">
        <v>5.54610676628446</v>
      </c>
      <c r="S683" s="1">
        <v>0.0238421322093778</v>
      </c>
      <c r="T683" s="1">
        <v>1.10594977959843E-4</v>
      </c>
    </row>
    <row r="684" ht="15.75" customHeight="1">
      <c r="A684" s="1" t="s">
        <v>51</v>
      </c>
      <c r="B684" s="1" t="s">
        <v>285</v>
      </c>
      <c r="C684" s="1" t="s">
        <v>286</v>
      </c>
      <c r="D684" s="1" t="s">
        <v>287</v>
      </c>
      <c r="E684" s="1" t="s">
        <v>288</v>
      </c>
      <c r="F684" s="1">
        <v>0.379542470546385</v>
      </c>
      <c r="G684" s="1">
        <v>0.00770541116225613</v>
      </c>
      <c r="H684" s="1">
        <v>1066346.88947373</v>
      </c>
      <c r="I684" s="1">
        <v>4.22408908614042E7</v>
      </c>
      <c r="J684" s="1">
        <v>6.99095724587747E9</v>
      </c>
      <c r="K684" s="1">
        <v>5.38681999972396E7</v>
      </c>
      <c r="L684" s="1">
        <v>404723.932890314</v>
      </c>
      <c r="M684" s="1">
        <v>1.60322120756175E7</v>
      </c>
      <c r="N684" s="1">
        <v>0.446715903277046</v>
      </c>
      <c r="O684" s="1">
        <v>0.0162946677548052</v>
      </c>
      <c r="P684" s="1">
        <v>0.114720596932433</v>
      </c>
      <c r="Q684" s="1">
        <v>121.481651327119</v>
      </c>
      <c r="R684" s="1">
        <v>54.2677856041816</v>
      </c>
      <c r="S684" s="1">
        <v>0.030094670774414</v>
      </c>
      <c r="T684" s="1">
        <v>0.00886392757604159</v>
      </c>
    </row>
    <row r="685" ht="15.75" customHeight="1">
      <c r="A685" s="1" t="s">
        <v>50</v>
      </c>
      <c r="B685" s="1" t="s">
        <v>254</v>
      </c>
      <c r="C685" s="1" t="s">
        <v>255</v>
      </c>
      <c r="D685" s="1" t="s">
        <v>256</v>
      </c>
      <c r="E685" s="1" t="s">
        <v>257</v>
      </c>
      <c r="F685" s="1">
        <v>0.197829337203144</v>
      </c>
      <c r="G685" s="1">
        <v>0.00404843244383473</v>
      </c>
      <c r="H685" s="1">
        <v>3143329.07945511</v>
      </c>
      <c r="I685" s="1">
        <v>644319.205488042</v>
      </c>
      <c r="J685" s="1">
        <v>2.21900608546959E9</v>
      </c>
      <c r="K685" s="1">
        <v>8983496.2294818</v>
      </c>
      <c r="L685" s="1">
        <v>621842.708399974</v>
      </c>
      <c r="M685" s="1">
        <v>127465.241368956</v>
      </c>
      <c r="N685" s="1">
        <v>0.0035517236654048</v>
      </c>
      <c r="O685" s="1">
        <v>1.70146051026831E-4</v>
      </c>
      <c r="P685" s="1">
        <v>0.0242701262501374</v>
      </c>
      <c r="Q685" s="1">
        <v>121.156098280441</v>
      </c>
      <c r="R685" s="1">
        <v>0.430312981470753</v>
      </c>
      <c r="S685" s="1">
        <v>0.0300134879226008</v>
      </c>
      <c r="T685" s="1">
        <v>4.19695230938765E-4</v>
      </c>
    </row>
    <row r="686" ht="15.75" customHeight="1">
      <c r="A686" s="1" t="s">
        <v>50</v>
      </c>
      <c r="B686" s="1" t="s">
        <v>258</v>
      </c>
      <c r="C686" s="1" t="s">
        <v>259</v>
      </c>
      <c r="D686" s="1" t="s">
        <v>260</v>
      </c>
      <c r="E686" s="1" t="s">
        <v>261</v>
      </c>
      <c r="F686" s="1">
        <v>121.156098280441</v>
      </c>
      <c r="G686" s="1">
        <v>2.42656381911148</v>
      </c>
      <c r="H686" s="1">
        <v>39.8925553207104</v>
      </c>
      <c r="I686" s="1">
        <v>34626.3107181734</v>
      </c>
      <c r="J686" s="1">
        <v>5667932.96036714</v>
      </c>
      <c r="K686" s="1">
        <v>1.37536010507763E7</v>
      </c>
      <c r="L686" s="1">
        <v>4833.22635309394</v>
      </c>
      <c r="M686" s="1">
        <v>4195188.70446012</v>
      </c>
      <c r="N686" s="1">
        <v>0.126244168146057</v>
      </c>
      <c r="O686" s="1">
        <v>0.0218625308114828</v>
      </c>
      <c r="P686" s="1">
        <v>0.0926651563366032</v>
      </c>
      <c r="Q686" s="1">
        <v>121.156098280441</v>
      </c>
      <c r="R686" s="1">
        <v>15.2952508432363</v>
      </c>
      <c r="S686" s="1">
        <v>0.0324521619641189</v>
      </c>
      <c r="T686" s="1">
        <v>0.00978938954463415</v>
      </c>
    </row>
    <row r="687" ht="15.75" customHeight="1">
      <c r="A687" s="1" t="s">
        <v>50</v>
      </c>
      <c r="B687" s="1" t="s">
        <v>262</v>
      </c>
      <c r="C687" s="1" t="s">
        <v>263</v>
      </c>
      <c r="D687" s="1" t="s">
        <v>264</v>
      </c>
      <c r="E687" s="1" t="s">
        <v>2</v>
      </c>
      <c r="F687" s="1">
        <v>1.00156419062672</v>
      </c>
      <c r="G687" s="1">
        <v>0.0208047971511289</v>
      </c>
      <c r="H687" s="1">
        <v>928370.711411946</v>
      </c>
      <c r="I687" s="1">
        <v>1.29089411075642E9</v>
      </c>
      <c r="J687" s="1">
        <v>7.85824556048838E10</v>
      </c>
      <c r="K687" s="1">
        <v>1.6348920484972E9</v>
      </c>
      <c r="L687" s="1">
        <v>929822.860176863</v>
      </c>
      <c r="M687" s="1">
        <v>1.29291331522456E9</v>
      </c>
      <c r="N687" s="1">
        <v>37.6815773911391</v>
      </c>
      <c r="O687" s="1">
        <v>0.0301499232191897</v>
      </c>
      <c r="P687" s="1">
        <v>0.0403303933268157</v>
      </c>
      <c r="Q687" s="1">
        <v>121.156098280441</v>
      </c>
      <c r="R687" s="1">
        <v>4565.35289376291</v>
      </c>
      <c r="S687" s="1">
        <v>0.0314140906114062</v>
      </c>
      <c r="T687" s="1">
        <v>0.024762660242702</v>
      </c>
    </row>
    <row r="688" ht="15.75" customHeight="1">
      <c r="A688" s="1" t="s">
        <v>50</v>
      </c>
      <c r="B688" s="1" t="s">
        <v>265</v>
      </c>
      <c r="C688" s="1" t="s">
        <v>266</v>
      </c>
      <c r="D688" s="1" t="s">
        <v>267</v>
      </c>
      <c r="E688" s="1" t="s">
        <v>268</v>
      </c>
      <c r="F688" s="1">
        <v>460.754063138354</v>
      </c>
      <c r="G688" s="1">
        <v>9.22839747092149</v>
      </c>
      <c r="H688" s="1">
        <v>97.6076133097277</v>
      </c>
      <c r="I688" s="1">
        <v>52218.8612818911</v>
      </c>
      <c r="J688" s="1">
        <v>5.94580607307823E7</v>
      </c>
      <c r="K688" s="1">
        <v>5.48702617273848E8</v>
      </c>
      <c r="L688" s="1">
        <v>44973.1044256943</v>
      </c>
      <c r="M688" s="1">
        <v>2.40600525080894E7</v>
      </c>
      <c r="N688" s="1">
        <v>0.700860268882462</v>
      </c>
      <c r="O688" s="1">
        <v>9.63410138000941E-4</v>
      </c>
      <c r="P688" s="1">
        <v>0.0246859471302027</v>
      </c>
      <c r="Q688" s="1">
        <v>121.156098280441</v>
      </c>
      <c r="R688" s="1">
        <v>84.9134956175802</v>
      </c>
      <c r="S688" s="1">
        <v>0.0313975826183932</v>
      </c>
      <c r="T688" s="1">
        <v>0.00135655495949693</v>
      </c>
    </row>
    <row r="689" ht="15.75" customHeight="1">
      <c r="A689" s="1" t="s">
        <v>50</v>
      </c>
      <c r="B689" s="1" t="s">
        <v>269</v>
      </c>
      <c r="C689" s="1" t="s">
        <v>270</v>
      </c>
      <c r="D689" s="1" t="s">
        <v>271</v>
      </c>
      <c r="E689" s="1" t="s">
        <v>272</v>
      </c>
      <c r="F689" s="1">
        <v>3.61342840051432</v>
      </c>
      <c r="G689" s="1">
        <v>0.0726618600746085</v>
      </c>
      <c r="H689" s="1">
        <v>17321.1966631006</v>
      </c>
      <c r="I689" s="1">
        <v>3889960.24635439</v>
      </c>
      <c r="J689" s="1">
        <v>8.20234020732454E8</v>
      </c>
      <c r="K689" s="1">
        <v>5.95997296428951E7</v>
      </c>
      <c r="L689" s="1">
        <v>62588.9039533418</v>
      </c>
      <c r="M689" s="1">
        <v>1.40560928310486E7</v>
      </c>
      <c r="N689" s="1">
        <v>0.460409426234166</v>
      </c>
      <c r="O689" s="1">
        <v>0.0195353833539393</v>
      </c>
      <c r="P689" s="1">
        <v>0.107971007007181</v>
      </c>
      <c r="Q689" s="1">
        <v>121.156098280441</v>
      </c>
      <c r="R689" s="1">
        <v>55.7814096940683</v>
      </c>
      <c r="S689" s="1">
        <v>0.0353735538950015</v>
      </c>
      <c r="T689" s="1">
        <v>0.00823239051148894</v>
      </c>
    </row>
    <row r="690" ht="15.75" customHeight="1">
      <c r="A690" s="1" t="s">
        <v>50</v>
      </c>
      <c r="B690" s="1" t="s">
        <v>273</v>
      </c>
      <c r="C690" s="1" t="s">
        <v>274</v>
      </c>
      <c r="D690" s="1" t="s">
        <v>275</v>
      </c>
      <c r="E690" s="1" t="s">
        <v>3</v>
      </c>
      <c r="F690" s="1">
        <v>1.00001998884529</v>
      </c>
      <c r="G690" s="1">
        <v>0.0212509122131755</v>
      </c>
      <c r="H690" s="1">
        <v>217591.232509</v>
      </c>
      <c r="I690" s="1">
        <v>2.56138835139507E8</v>
      </c>
      <c r="J690" s="1">
        <v>1.6047888984882E10</v>
      </c>
      <c r="K690" s="1">
        <v>3.41032280024515E8</v>
      </c>
      <c r="L690" s="1">
        <v>217595.581906483</v>
      </c>
      <c r="M690" s="1">
        <v>2.56143955059055E8</v>
      </c>
      <c r="N690" s="1">
        <v>7.61194057157698</v>
      </c>
      <c r="O690" s="1">
        <v>0.0266460548508424</v>
      </c>
      <c r="P690" s="1">
        <v>0.0379020205503111</v>
      </c>
      <c r="Q690" s="1">
        <v>121.156098280441</v>
      </c>
      <c r="R690" s="1">
        <v>922.233019994861</v>
      </c>
      <c r="S690" s="1">
        <v>0.0320411732935963</v>
      </c>
      <c r="T690" s="1">
        <v>0.0239711688478305</v>
      </c>
    </row>
    <row r="691" ht="15.75" customHeight="1">
      <c r="A691" s="1" t="s">
        <v>50</v>
      </c>
      <c r="B691" s="1" t="s">
        <v>276</v>
      </c>
      <c r="C691" s="1" t="s">
        <v>277</v>
      </c>
      <c r="D691" s="1" t="s">
        <v>278</v>
      </c>
      <c r="E691" s="1" t="s">
        <v>4</v>
      </c>
      <c r="F691" s="1">
        <v>1.00041364907959</v>
      </c>
      <c r="G691" s="1">
        <v>0.0203753303020378</v>
      </c>
      <c r="H691" s="1">
        <v>115502.902651</v>
      </c>
      <c r="I691" s="1">
        <v>2.849449800059E7</v>
      </c>
      <c r="J691" s="1">
        <v>2.32182191116956E9</v>
      </c>
      <c r="K691" s="1">
        <v>4.73078883425885E7</v>
      </c>
      <c r="L691" s="1">
        <v>115550.680320371</v>
      </c>
      <c r="M691" s="1">
        <v>2.85062847234613E7</v>
      </c>
      <c r="N691" s="1">
        <v>0.795046683258997</v>
      </c>
      <c r="O691" s="1">
        <v>0.0135733667891591</v>
      </c>
      <c r="P691" s="1">
        <v>0.0294471345583207</v>
      </c>
      <c r="Q691" s="1">
        <v>121.156098280441</v>
      </c>
      <c r="R691" s="1">
        <v>96.3247540944661</v>
      </c>
      <c r="S691" s="1">
        <v>0.0300418782696179</v>
      </c>
      <c r="T691" s="1">
        <v>0.0179960271253434</v>
      </c>
    </row>
    <row r="692" ht="15.75" customHeight="1">
      <c r="A692" s="1" t="s">
        <v>50</v>
      </c>
      <c r="B692" s="1" t="s">
        <v>279</v>
      </c>
      <c r="C692" s="1" t="s">
        <v>280</v>
      </c>
      <c r="D692" s="1" t="s">
        <v>281</v>
      </c>
      <c r="E692" s="1" t="s">
        <v>282</v>
      </c>
      <c r="F692" s="1">
        <v>16590.8784082242</v>
      </c>
      <c r="G692" s="1">
        <v>334.981477438459</v>
      </c>
      <c r="H692" s="1">
        <v>1.23159688</v>
      </c>
      <c r="I692" s="1">
        <v>98.20698652</v>
      </c>
      <c r="J692" s="1">
        <v>1284800.29896798</v>
      </c>
      <c r="K692" s="1">
        <v>4.30384302361668E8</v>
      </c>
      <c r="L692" s="1">
        <v>20433.2740840283</v>
      </c>
      <c r="M692" s="1">
        <v>1629340.17219144</v>
      </c>
      <c r="N692" s="1">
        <v>0.0456538638197317</v>
      </c>
      <c r="O692" s="1">
        <v>7.20090383805605E-5</v>
      </c>
      <c r="P692" s="1">
        <v>0.0213598873497513</v>
      </c>
      <c r="Q692" s="1">
        <v>121.156098280441</v>
      </c>
      <c r="R692" s="1">
        <v>5.5312440118253</v>
      </c>
      <c r="S692" s="1">
        <v>0.0301835822240164</v>
      </c>
      <c r="T692" s="1">
        <v>1.12588719979767E-4</v>
      </c>
    </row>
    <row r="693" ht="15.75" customHeight="1">
      <c r="A693" s="1" t="s">
        <v>50</v>
      </c>
      <c r="B693" s="1" t="s">
        <v>285</v>
      </c>
      <c r="C693" s="1" t="s">
        <v>286</v>
      </c>
      <c r="D693" s="1" t="s">
        <v>287</v>
      </c>
      <c r="E693" s="1" t="s">
        <v>288</v>
      </c>
      <c r="F693" s="1">
        <v>0.361992758297714</v>
      </c>
      <c r="G693" s="1">
        <v>0.00734876575677392</v>
      </c>
      <c r="H693" s="1">
        <v>1059511.63955908</v>
      </c>
      <c r="I693" s="1">
        <v>4.22272203615749E7</v>
      </c>
      <c r="J693" s="1">
        <v>6.99116863333677E9</v>
      </c>
      <c r="K693" s="1">
        <v>5.13764606524972E7</v>
      </c>
      <c r="L693" s="1">
        <v>383535.540852525</v>
      </c>
      <c r="M693" s="1">
        <v>1.52859479739319E7</v>
      </c>
      <c r="N693" s="1">
        <v>0.446715903277046</v>
      </c>
      <c r="O693" s="1">
        <v>0.0162851304233619</v>
      </c>
      <c r="P693" s="1">
        <v>0.114691658991686</v>
      </c>
      <c r="Q693" s="1">
        <v>121.156098280441</v>
      </c>
      <c r="R693" s="1">
        <v>54.12235588087</v>
      </c>
      <c r="S693" s="1">
        <v>0.031500842553692</v>
      </c>
      <c r="T693" s="1">
        <v>0.00927078519686919</v>
      </c>
    </row>
    <row r="694" ht="15.75" customHeight="1">
      <c r="A694" s="1" t="s">
        <v>142</v>
      </c>
      <c r="B694" s="1" t="s">
        <v>254</v>
      </c>
      <c r="C694" s="1" t="s">
        <v>255</v>
      </c>
      <c r="D694" s="1" t="s">
        <v>256</v>
      </c>
      <c r="E694" s="1" t="s">
        <v>257</v>
      </c>
      <c r="F694" s="1">
        <v>0.547604142625135</v>
      </c>
      <c r="G694" s="1">
        <v>0.0112384762077254</v>
      </c>
      <c r="H694" s="1">
        <v>3231868.82601539</v>
      </c>
      <c r="I694" s="1">
        <v>3.01441940322485E7</v>
      </c>
      <c r="J694" s="1">
        <v>4.95716840267685E9</v>
      </c>
      <c r="K694" s="1">
        <v>5.5711019151172E7</v>
      </c>
      <c r="L694" s="1">
        <v>1769784.75754706</v>
      </c>
      <c r="M694" s="1">
        <v>1.65070855281551E7</v>
      </c>
      <c r="N694" s="1">
        <v>0.51285</v>
      </c>
      <c r="O694" s="1">
        <v>0.0238705571334294</v>
      </c>
      <c r="P694" s="1">
        <v>0.111977230911538</v>
      </c>
      <c r="Q694" s="1">
        <v>452.584186152154</v>
      </c>
      <c r="R694" s="1">
        <v>232.107799868132</v>
      </c>
      <c r="S694" s="1">
        <v>0.131059119095258</v>
      </c>
      <c r="T694" s="1">
        <v>0.0371689140407167</v>
      </c>
    </row>
    <row r="695" ht="15.75" customHeight="1">
      <c r="A695" s="1" t="s">
        <v>142</v>
      </c>
      <c r="B695" s="1" t="s">
        <v>258</v>
      </c>
      <c r="C695" s="1" t="s">
        <v>259</v>
      </c>
      <c r="D695" s="1" t="s">
        <v>260</v>
      </c>
      <c r="E695" s="1" t="s">
        <v>261</v>
      </c>
      <c r="F695" s="1">
        <v>452.584186152154</v>
      </c>
      <c r="G695" s="1">
        <v>9.14874566673528</v>
      </c>
      <c r="H695" s="1">
        <v>496.497710949524</v>
      </c>
      <c r="I695" s="1">
        <v>90800.6896422326</v>
      </c>
      <c r="J695" s="1">
        <v>1.54109287838663E7</v>
      </c>
      <c r="K695" s="1">
        <v>1.40990667931762E8</v>
      </c>
      <c r="L695" s="1">
        <v>224707.012436498</v>
      </c>
      <c r="M695" s="1">
        <v>4.10949562237842E7</v>
      </c>
      <c r="N695" s="1">
        <v>1.315</v>
      </c>
      <c r="O695" s="1">
        <v>0.0188859599727502</v>
      </c>
      <c r="P695" s="1">
        <v>0.0893432368930324</v>
      </c>
      <c r="Q695" s="1">
        <v>452.584186152154</v>
      </c>
      <c r="R695" s="1">
        <v>595.148204790083</v>
      </c>
      <c r="S695" s="1">
        <v>0.135238354504149</v>
      </c>
      <c r="T695" s="1">
        <v>0.0376678461662958</v>
      </c>
    </row>
    <row r="696" ht="15.75" customHeight="1">
      <c r="A696" s="1" t="s">
        <v>142</v>
      </c>
      <c r="B696" s="1" t="s">
        <v>262</v>
      </c>
      <c r="C696" s="1" t="s">
        <v>263</v>
      </c>
      <c r="D696" s="1" t="s">
        <v>264</v>
      </c>
      <c r="E696" s="1" t="s">
        <v>2</v>
      </c>
      <c r="F696" s="1">
        <v>1.00111900736806</v>
      </c>
      <c r="G696" s="1">
        <v>0.0211314531513972</v>
      </c>
      <c r="H696" s="1">
        <v>4175147.02694927</v>
      </c>
      <c r="I696" s="1">
        <v>1.97282525008455E9</v>
      </c>
      <c r="J696" s="1">
        <v>1.07390216342772E11</v>
      </c>
      <c r="K696" s="1">
        <v>2.26931132556572E9</v>
      </c>
      <c r="L696" s="1">
        <v>4179819.04723519</v>
      </c>
      <c r="M696" s="1">
        <v>1.9750328560753E9</v>
      </c>
      <c r="N696" s="1">
        <v>17.621</v>
      </c>
      <c r="O696" s="1">
        <v>0.0902234058490445</v>
      </c>
      <c r="P696" s="1">
        <v>0.123838074506052</v>
      </c>
      <c r="Q696" s="1">
        <v>452.584186152154</v>
      </c>
      <c r="R696" s="1">
        <v>7974.98594418712</v>
      </c>
      <c r="S696" s="1">
        <v>0.0360032631622442</v>
      </c>
      <c r="T696" s="1">
        <v>0.0312624776216003</v>
      </c>
    </row>
    <row r="697" ht="15.75" customHeight="1">
      <c r="A697" s="1" t="s">
        <v>142</v>
      </c>
      <c r="B697" s="1" t="s">
        <v>265</v>
      </c>
      <c r="C697" s="1" t="s">
        <v>266</v>
      </c>
      <c r="D697" s="1" t="s">
        <v>267</v>
      </c>
      <c r="E697" s="1" t="s">
        <v>268</v>
      </c>
      <c r="F697" s="1">
        <v>1763.80255957923</v>
      </c>
      <c r="G697" s="1">
        <v>35.336596673204</v>
      </c>
      <c r="H697" s="1">
        <v>169.401649961322</v>
      </c>
      <c r="I697" s="1">
        <v>103807.574587468</v>
      </c>
      <c r="J697" s="1">
        <v>6.56760271126098E7</v>
      </c>
      <c r="K697" s="1">
        <v>2.3207672811767E9</v>
      </c>
      <c r="L697" s="1">
        <v>298791.063798726</v>
      </c>
      <c r="M697" s="1">
        <v>1.83096065761089E8</v>
      </c>
      <c r="N697" s="1">
        <v>2.82725</v>
      </c>
      <c r="O697" s="1">
        <v>0.00176235996607809</v>
      </c>
      <c r="P697" s="1">
        <v>0.0282820801589815</v>
      </c>
      <c r="Q697" s="1">
        <v>452.584186152154</v>
      </c>
      <c r="R697" s="1">
        <v>1279.56864029867</v>
      </c>
      <c r="S697" s="1">
        <v>0.0631266242543544</v>
      </c>
      <c r="T697" s="1">
        <v>0.00484152788240299</v>
      </c>
    </row>
    <row r="698" ht="15.75" customHeight="1">
      <c r="A698" s="1" t="s">
        <v>142</v>
      </c>
      <c r="B698" s="1" t="s">
        <v>269</v>
      </c>
      <c r="C698" s="1" t="s">
        <v>270</v>
      </c>
      <c r="D698" s="1" t="s">
        <v>271</v>
      </c>
      <c r="E698" s="1" t="s">
        <v>272</v>
      </c>
      <c r="F698" s="1">
        <v>20.264550490263</v>
      </c>
      <c r="G698" s="1">
        <v>0.408591436703484</v>
      </c>
      <c r="H698" s="1">
        <v>28506.6723609148</v>
      </c>
      <c r="I698" s="1">
        <v>1556191.77480921</v>
      </c>
      <c r="J698" s="1">
        <v>4.54233523249801E8</v>
      </c>
      <c r="K698" s="1">
        <v>1.85595927863522E8</v>
      </c>
      <c r="L698" s="1">
        <v>577674.901367144</v>
      </c>
      <c r="M698" s="1">
        <v>3.15355267931532E7</v>
      </c>
      <c r="N698" s="1">
        <v>0.51285</v>
      </c>
      <c r="O698" s="1">
        <v>0.0101783488271967</v>
      </c>
      <c r="P698" s="1">
        <v>0.0827027033092115</v>
      </c>
      <c r="Q698" s="1">
        <v>452.584186152154</v>
      </c>
      <c r="R698" s="1">
        <v>232.107799868132</v>
      </c>
      <c r="S698" s="1">
        <v>0.0665932198494043</v>
      </c>
      <c r="T698" s="1">
        <v>0.0110153914671082</v>
      </c>
    </row>
    <row r="699" ht="15.75" customHeight="1">
      <c r="A699" s="1" t="s">
        <v>142</v>
      </c>
      <c r="B699" s="1" t="s">
        <v>273</v>
      </c>
      <c r="C699" s="1" t="s">
        <v>274</v>
      </c>
      <c r="D699" s="1" t="s">
        <v>275</v>
      </c>
      <c r="E699" s="1" t="s">
        <v>3</v>
      </c>
      <c r="F699" s="1">
        <v>0.999987340560654</v>
      </c>
      <c r="G699" s="1">
        <v>0.0216277178330568</v>
      </c>
      <c r="H699" s="1">
        <v>1599958.223248</v>
      </c>
      <c r="I699" s="1">
        <v>1.40822921518877E9</v>
      </c>
      <c r="J699" s="1">
        <v>7.61591376703519E10</v>
      </c>
      <c r="K699" s="1">
        <v>1.6471483399433E9</v>
      </c>
      <c r="L699" s="1">
        <v>1599937.96867391</v>
      </c>
      <c r="M699" s="1">
        <v>1.40821138779643E9</v>
      </c>
      <c r="N699" s="1">
        <v>17.621</v>
      </c>
      <c r="O699" s="1">
        <v>0.0819711027544365</v>
      </c>
      <c r="P699" s="1">
        <v>0.104778737356441</v>
      </c>
      <c r="Q699" s="1">
        <v>452.584186152154</v>
      </c>
      <c r="R699" s="1">
        <v>7974.98594418712</v>
      </c>
      <c r="S699" s="1">
        <v>0.05085727233387</v>
      </c>
      <c r="T699" s="1">
        <v>0.0433229494473099</v>
      </c>
    </row>
    <row r="700" ht="15.75" customHeight="1">
      <c r="A700" s="1" t="s">
        <v>142</v>
      </c>
      <c r="B700" s="1" t="s">
        <v>276</v>
      </c>
      <c r="C700" s="1" t="s">
        <v>277</v>
      </c>
      <c r="D700" s="1" t="s">
        <v>278</v>
      </c>
      <c r="E700" s="1" t="s">
        <v>4</v>
      </c>
      <c r="F700" s="1">
        <v>1.00021278622301</v>
      </c>
      <c r="G700" s="1">
        <v>0.020808650564706</v>
      </c>
      <c r="H700" s="1">
        <v>416979.999609</v>
      </c>
      <c r="I700" s="1">
        <v>2.87620116040645E8</v>
      </c>
      <c r="J700" s="1">
        <v>1.61838832874044E10</v>
      </c>
      <c r="K700" s="1">
        <v>3.36764772107585E8</v>
      </c>
      <c r="L700" s="1">
        <v>417068.72720819</v>
      </c>
      <c r="M700" s="1">
        <v>2.87681317638801E8</v>
      </c>
      <c r="N700" s="1">
        <v>2.53795</v>
      </c>
      <c r="O700" s="1">
        <v>0.0756271914852386</v>
      </c>
      <c r="P700" s="1">
        <v>0.0973216975234185</v>
      </c>
      <c r="Q700" s="1">
        <v>452.584186152154</v>
      </c>
      <c r="R700" s="1">
        <v>1148.63603524486</v>
      </c>
      <c r="S700" s="1">
        <v>0.0355935144966246</v>
      </c>
      <c r="T700" s="1">
        <v>0.0303281591841875</v>
      </c>
    </row>
    <row r="701" ht="15.75" customHeight="1">
      <c r="A701" s="1" t="s">
        <v>142</v>
      </c>
      <c r="B701" s="1" t="s">
        <v>279</v>
      </c>
      <c r="C701" s="1" t="s">
        <v>280</v>
      </c>
      <c r="D701" s="1" t="s">
        <v>281</v>
      </c>
      <c r="E701" s="1" t="s">
        <v>282</v>
      </c>
      <c r="F701" s="1">
        <v>48841.302877908</v>
      </c>
      <c r="G701" s="1">
        <v>986.563122648897</v>
      </c>
      <c r="H701" s="1">
        <v>4.61173279</v>
      </c>
      <c r="I701" s="1">
        <v>3944.1608061</v>
      </c>
      <c r="J701" s="1">
        <v>1816307.27849282</v>
      </c>
      <c r="K701" s="1">
        <v>1.79190178035979E9</v>
      </c>
      <c r="L701" s="1">
        <v>225243.03798837</v>
      </c>
      <c r="M701" s="1">
        <v>1.92637952529904E8</v>
      </c>
      <c r="N701" s="1">
        <v>2.82725</v>
      </c>
      <c r="O701" s="1">
        <v>0.00450355547515757</v>
      </c>
      <c r="P701" s="1">
        <v>0.053632410178245</v>
      </c>
      <c r="Q701" s="1">
        <v>452.584186152154</v>
      </c>
      <c r="R701" s="1">
        <v>1279.56864029867</v>
      </c>
      <c r="S701" s="1">
        <v>0.0599082477140611</v>
      </c>
      <c r="T701" s="1">
        <v>0.00627492885110525</v>
      </c>
    </row>
    <row r="702" ht="15.75" customHeight="1">
      <c r="A702" s="1" t="s">
        <v>142</v>
      </c>
      <c r="B702" s="1" t="s">
        <v>285</v>
      </c>
      <c r="C702" s="1" t="s">
        <v>286</v>
      </c>
      <c r="D702" s="1" t="s">
        <v>287</v>
      </c>
      <c r="E702" s="1" t="s">
        <v>288</v>
      </c>
      <c r="F702" s="1">
        <v>1.55812753388306</v>
      </c>
      <c r="G702" s="1">
        <v>0.0318185379149585</v>
      </c>
      <c r="H702" s="1">
        <v>1457554.50409727</v>
      </c>
      <c r="I702" s="1">
        <v>1.83844618158928E7</v>
      </c>
      <c r="J702" s="1">
        <v>5.68177168764588E9</v>
      </c>
      <c r="K702" s="1">
        <v>1.80785667867498E8</v>
      </c>
      <c r="L702" s="1">
        <v>2271055.80496923</v>
      </c>
      <c r="M702" s="1">
        <v>2.86453361509645E7</v>
      </c>
      <c r="N702" s="1">
        <v>0.51285</v>
      </c>
      <c r="O702" s="1">
        <v>0.007987077768137</v>
      </c>
      <c r="P702" s="1">
        <v>0.0692297638743433</v>
      </c>
      <c r="Q702" s="1">
        <v>452.584186152154</v>
      </c>
      <c r="R702" s="1">
        <v>232.107799868132</v>
      </c>
      <c r="S702" s="1">
        <v>0.073553034383631</v>
      </c>
      <c r="T702" s="1">
        <v>0.0113101306032179</v>
      </c>
    </row>
    <row r="703" ht="15.75" customHeight="1">
      <c r="A703" s="1" t="s">
        <v>141</v>
      </c>
      <c r="B703" s="1" t="s">
        <v>254</v>
      </c>
      <c r="C703" s="1" t="s">
        <v>255</v>
      </c>
      <c r="D703" s="1" t="s">
        <v>256</v>
      </c>
      <c r="E703" s="1" t="s">
        <v>257</v>
      </c>
      <c r="F703" s="1">
        <v>0.555644301746542</v>
      </c>
      <c r="G703" s="1">
        <v>0.0114026020154076</v>
      </c>
      <c r="H703" s="1">
        <v>3229245.0892922</v>
      </c>
      <c r="I703" s="1">
        <v>3.00621014743153E7</v>
      </c>
      <c r="J703" s="1">
        <v>4.95688759617647E9</v>
      </c>
      <c r="K703" s="1">
        <v>5.6521416494311E7</v>
      </c>
      <c r="L703" s="1">
        <v>1794311.63280822</v>
      </c>
      <c r="M703" s="1">
        <v>1.67038353827296E7</v>
      </c>
      <c r="N703" s="1">
        <v>0.507</v>
      </c>
      <c r="O703" s="1">
        <v>0.0237565507348986</v>
      </c>
      <c r="P703" s="1">
        <v>0.111728492526459</v>
      </c>
      <c r="Q703" s="1">
        <v>471.799966711358</v>
      </c>
      <c r="R703" s="1">
        <v>239.202583122658</v>
      </c>
      <c r="S703" s="1">
        <v>0.133628519888765</v>
      </c>
      <c r="T703" s="1">
        <v>0.0377667508696699</v>
      </c>
    </row>
    <row r="704" ht="15.75" customHeight="1">
      <c r="A704" s="1" t="s">
        <v>141</v>
      </c>
      <c r="B704" s="1" t="s">
        <v>258</v>
      </c>
      <c r="C704" s="1" t="s">
        <v>259</v>
      </c>
      <c r="D704" s="1" t="s">
        <v>260</v>
      </c>
      <c r="E704" s="1" t="s">
        <v>261</v>
      </c>
      <c r="F704" s="1">
        <v>471.799966711358</v>
      </c>
      <c r="G704" s="1">
        <v>9.53663833327164</v>
      </c>
      <c r="H704" s="1">
        <v>490.517534323822</v>
      </c>
      <c r="I704" s="1">
        <v>90778.3143071218</v>
      </c>
      <c r="J704" s="1">
        <v>1.56525211211643E7</v>
      </c>
      <c r="K704" s="1">
        <v>1.4927243293644E8</v>
      </c>
      <c r="L704" s="1">
        <v>231426.156365317</v>
      </c>
      <c r="M704" s="1">
        <v>4.28292056682132E7</v>
      </c>
      <c r="N704" s="1">
        <v>1.3</v>
      </c>
      <c r="O704" s="1">
        <v>0.0183603336712472</v>
      </c>
      <c r="P704" s="1">
        <v>0.0882208231489021</v>
      </c>
      <c r="Q704" s="1">
        <v>471.799966711358</v>
      </c>
      <c r="R704" s="1">
        <v>613.339956724765</v>
      </c>
      <c r="S704" s="1">
        <v>0.133632308668533</v>
      </c>
      <c r="T704" s="1">
        <v>0.0366474124119378</v>
      </c>
    </row>
    <row r="705" ht="15.75" customHeight="1">
      <c r="A705" s="1" t="s">
        <v>141</v>
      </c>
      <c r="B705" s="1" t="s">
        <v>262</v>
      </c>
      <c r="C705" s="1" t="s">
        <v>263</v>
      </c>
      <c r="D705" s="1" t="s">
        <v>264</v>
      </c>
      <c r="E705" s="1" t="s">
        <v>2</v>
      </c>
      <c r="F705" s="1">
        <v>1.00133951196327</v>
      </c>
      <c r="G705" s="1">
        <v>0.0211298692040704</v>
      </c>
      <c r="H705" s="1">
        <v>4067260.85190852</v>
      </c>
      <c r="I705" s="1">
        <v>1.72630634986631E9</v>
      </c>
      <c r="J705" s="1">
        <v>9.28508458854829E10</v>
      </c>
      <c r="K705" s="1">
        <v>1.96192622904755E9</v>
      </c>
      <c r="L705" s="1">
        <v>4072708.99647741</v>
      </c>
      <c r="M705" s="1">
        <v>1.72861875787424E9</v>
      </c>
      <c r="N705" s="1">
        <v>17.42</v>
      </c>
      <c r="O705" s="1">
        <v>0.100857865525163</v>
      </c>
      <c r="P705" s="1">
        <v>0.136900443582066</v>
      </c>
      <c r="Q705" s="1">
        <v>471.799966711358</v>
      </c>
      <c r="R705" s="1">
        <v>8218.75542011186</v>
      </c>
      <c r="S705" s="1">
        <v>0.0425266460356557</v>
      </c>
      <c r="T705" s="1">
        <v>0.0373764646129421</v>
      </c>
    </row>
    <row r="706" ht="15.75" customHeight="1">
      <c r="A706" s="1" t="s">
        <v>141</v>
      </c>
      <c r="B706" s="1" t="s">
        <v>265</v>
      </c>
      <c r="C706" s="1" t="s">
        <v>266</v>
      </c>
      <c r="D706" s="1" t="s">
        <v>267</v>
      </c>
      <c r="E706" s="1" t="s">
        <v>268</v>
      </c>
      <c r="F706" s="1">
        <v>1798.23577209928</v>
      </c>
      <c r="G706" s="1">
        <v>36.0262611507264</v>
      </c>
      <c r="H706" s="1">
        <v>167.745556058664</v>
      </c>
      <c r="I706" s="1">
        <v>97741.6451315262</v>
      </c>
      <c r="J706" s="1">
        <v>6.499006789382E7</v>
      </c>
      <c r="K706" s="1">
        <v>2.3413491581462E9</v>
      </c>
      <c r="L706" s="1">
        <v>301646.059515376</v>
      </c>
      <c r="M706" s="1">
        <v>1.75762522699344E8</v>
      </c>
      <c r="N706" s="1">
        <v>2.795</v>
      </c>
      <c r="O706" s="1">
        <v>0.001653730126415</v>
      </c>
      <c r="P706" s="1">
        <v>0.0278884592110615</v>
      </c>
      <c r="Q706" s="1">
        <v>471.799966711358</v>
      </c>
      <c r="R706" s="1">
        <v>1318.68090695824</v>
      </c>
      <c r="S706" s="1">
        <v>0.0679245681513009</v>
      </c>
      <c r="T706" s="1">
        <v>0.00494591319960968</v>
      </c>
    </row>
    <row r="707" ht="15.75" customHeight="1">
      <c r="A707" s="1" t="s">
        <v>141</v>
      </c>
      <c r="B707" s="1" t="s">
        <v>269</v>
      </c>
      <c r="C707" s="1" t="s">
        <v>270</v>
      </c>
      <c r="D707" s="1" t="s">
        <v>271</v>
      </c>
      <c r="E707" s="1" t="s">
        <v>272</v>
      </c>
      <c r="F707" s="1">
        <v>20.5610244335996</v>
      </c>
      <c r="G707" s="1">
        <v>0.414552506603262</v>
      </c>
      <c r="H707" s="1">
        <v>28382.0507125399</v>
      </c>
      <c r="I707" s="1">
        <v>1871462.80666426</v>
      </c>
      <c r="J707" s="1">
        <v>4.61055656439206E8</v>
      </c>
      <c r="K707" s="1">
        <v>1.91131778060485E8</v>
      </c>
      <c r="L707" s="1">
        <v>583564.0381762</v>
      </c>
      <c r="M707" s="1">
        <v>3.8479192494397E7</v>
      </c>
      <c r="N707" s="1">
        <v>0.507</v>
      </c>
      <c r="O707" s="1">
        <v>0.013752743829227</v>
      </c>
      <c r="P707" s="1">
        <v>0.094669008287372</v>
      </c>
      <c r="Q707" s="1">
        <v>471.799966711358</v>
      </c>
      <c r="R707" s="1">
        <v>239.202583122658</v>
      </c>
      <c r="S707" s="1">
        <v>0.055961496561812</v>
      </c>
      <c r="T707" s="1">
        <v>0.0110233428606174</v>
      </c>
    </row>
    <row r="708" ht="15.75" customHeight="1">
      <c r="A708" s="1" t="s">
        <v>141</v>
      </c>
      <c r="B708" s="1" t="s">
        <v>273</v>
      </c>
      <c r="C708" s="1" t="s">
        <v>274</v>
      </c>
      <c r="D708" s="1" t="s">
        <v>275</v>
      </c>
      <c r="E708" s="1" t="s">
        <v>3</v>
      </c>
      <c r="F708" s="1">
        <v>0.999975034419176</v>
      </c>
      <c r="G708" s="1">
        <v>0.0216217101241089</v>
      </c>
      <c r="H708" s="1">
        <v>1565594.340023</v>
      </c>
      <c r="I708" s="1">
        <v>1.36187587924677E9</v>
      </c>
      <c r="J708" s="1">
        <v>7.19403093150281E10</v>
      </c>
      <c r="K708" s="1">
        <v>1.55547251424827E9</v>
      </c>
      <c r="L708" s="1">
        <v>1565555.25405096</v>
      </c>
      <c r="M708" s="1">
        <v>1.36184187922444E9</v>
      </c>
      <c r="N708" s="1">
        <v>17.42</v>
      </c>
      <c r="O708" s="1">
        <v>0.104128773554773</v>
      </c>
      <c r="P708" s="1">
        <v>0.130102548392453</v>
      </c>
      <c r="Q708" s="1">
        <v>471.799966711358</v>
      </c>
      <c r="R708" s="1">
        <v>8218.75542011186</v>
      </c>
      <c r="S708" s="1">
        <v>0.0542852265840125</v>
      </c>
      <c r="T708" s="1">
        <v>0.0473706393023416</v>
      </c>
    </row>
    <row r="709" ht="15.75" customHeight="1">
      <c r="A709" s="1" t="s">
        <v>141</v>
      </c>
      <c r="B709" s="1" t="s">
        <v>276</v>
      </c>
      <c r="C709" s="1" t="s">
        <v>277</v>
      </c>
      <c r="D709" s="1" t="s">
        <v>278</v>
      </c>
      <c r="E709" s="1" t="s">
        <v>4</v>
      </c>
      <c r="F709" s="1">
        <v>1.00023827164125</v>
      </c>
      <c r="G709" s="1">
        <v>0.020804437099104</v>
      </c>
      <c r="H709" s="1">
        <v>410761.76518</v>
      </c>
      <c r="I709" s="1">
        <v>2.86510117025006E8</v>
      </c>
      <c r="J709" s="1">
        <v>1.57469404524437E10</v>
      </c>
      <c r="K709" s="1">
        <v>3.27606232146202E8</v>
      </c>
      <c r="L709" s="1">
        <v>410859.638059955</v>
      </c>
      <c r="M709" s="1">
        <v>2.86578384260826E8</v>
      </c>
      <c r="N709" s="1">
        <v>2.509</v>
      </c>
      <c r="O709" s="1">
        <v>0.103330856338203</v>
      </c>
      <c r="P709" s="1">
        <v>0.129208128220917</v>
      </c>
      <c r="Q709" s="1">
        <v>471.799966711358</v>
      </c>
      <c r="R709" s="1">
        <v>1183.74611647879</v>
      </c>
      <c r="S709" s="1">
        <v>0.0368449797507837</v>
      </c>
      <c r="T709" s="1">
        <v>0.0321575394431337</v>
      </c>
    </row>
    <row r="710" ht="15.75" customHeight="1">
      <c r="A710" s="1" t="s">
        <v>141</v>
      </c>
      <c r="B710" s="1" t="s">
        <v>279</v>
      </c>
      <c r="C710" s="1" t="s">
        <v>280</v>
      </c>
      <c r="D710" s="1" t="s">
        <v>281</v>
      </c>
      <c r="E710" s="1" t="s">
        <v>282</v>
      </c>
      <c r="F710" s="1">
        <v>48081.7692207244</v>
      </c>
      <c r="G710" s="1">
        <v>971.20820446136</v>
      </c>
      <c r="H710" s="1">
        <v>4.49126004</v>
      </c>
      <c r="I710" s="1">
        <v>3882.01029139</v>
      </c>
      <c r="J710" s="1">
        <v>1800156.23950017</v>
      </c>
      <c r="K710" s="1">
        <v>1.74832650911487E9</v>
      </c>
      <c r="L710" s="1">
        <v>215947.728753541</v>
      </c>
      <c r="M710" s="1">
        <v>1.86653922943091E8</v>
      </c>
      <c r="N710" s="1">
        <v>2.795</v>
      </c>
      <c r="O710" s="1">
        <v>0.00444659105089173</v>
      </c>
      <c r="P710" s="1">
        <v>0.0533665617390366</v>
      </c>
      <c r="Q710" s="1">
        <v>471.799966711358</v>
      </c>
      <c r="R710" s="1">
        <v>1318.68090695824</v>
      </c>
      <c r="S710" s="1">
        <v>0.0638376450817057</v>
      </c>
      <c r="T710" s="1">
        <v>0.006629074132801</v>
      </c>
    </row>
    <row r="711" ht="15.75" customHeight="1">
      <c r="A711" s="1" t="s">
        <v>141</v>
      </c>
      <c r="B711" s="1" t="s">
        <v>285</v>
      </c>
      <c r="C711" s="1" t="s">
        <v>286</v>
      </c>
      <c r="D711" s="1" t="s">
        <v>287</v>
      </c>
      <c r="E711" s="1" t="s">
        <v>288</v>
      </c>
      <c r="F711" s="1">
        <v>1.65518499108432</v>
      </c>
      <c r="G711" s="1">
        <v>0.0337996370923112</v>
      </c>
      <c r="H711" s="1">
        <v>1456512.33348197</v>
      </c>
      <c r="I711" s="1">
        <v>1.95597896968014E7</v>
      </c>
      <c r="J711" s="1">
        <v>5.65058420705291E9</v>
      </c>
      <c r="K711" s="1">
        <v>1.90987695557933E8</v>
      </c>
      <c r="L711" s="1">
        <v>2410797.35370857</v>
      </c>
      <c r="M711" s="1">
        <v>3.23750703349115E7</v>
      </c>
      <c r="N711" s="1">
        <v>0.507</v>
      </c>
      <c r="O711" s="1">
        <v>0.00896734061223547</v>
      </c>
      <c r="P711" s="1">
        <v>0.0727371845746751</v>
      </c>
      <c r="Q711" s="1">
        <v>471.799966711358</v>
      </c>
      <c r="R711" s="1">
        <v>239.202583122658</v>
      </c>
      <c r="S711" s="1">
        <v>0.0668574380957238</v>
      </c>
      <c r="T711" s="1">
        <v>0.0110317045273433</v>
      </c>
    </row>
    <row r="712" ht="15.75" customHeight="1">
      <c r="A712" s="1" t="s">
        <v>78</v>
      </c>
      <c r="B712" s="1" t="s">
        <v>254</v>
      </c>
      <c r="C712" s="1" t="s">
        <v>255</v>
      </c>
      <c r="D712" s="1" t="s">
        <v>256</v>
      </c>
      <c r="E712" s="1" t="s">
        <v>257</v>
      </c>
      <c r="F712" s="1">
        <v>0.21675240266811</v>
      </c>
      <c r="G712" s="1">
        <v>0.00443575004143561</v>
      </c>
      <c r="H712" s="1">
        <v>3143950.2559215</v>
      </c>
      <c r="I712" s="1">
        <v>541401.079765666</v>
      </c>
      <c r="J712" s="1">
        <v>2.06378054457826E9</v>
      </c>
      <c r="K712" s="1">
        <v>9154414.63612705</v>
      </c>
      <c r="L712" s="1">
        <v>681458.771840008</v>
      </c>
      <c r="M712" s="1">
        <v>117349.984846317</v>
      </c>
      <c r="N712" s="1">
        <v>0.00294969001282519</v>
      </c>
      <c r="O712" s="1">
        <v>2.26721496543236E-4</v>
      </c>
      <c r="P712" s="1">
        <v>0.023858652967895</v>
      </c>
      <c r="Q712" s="1">
        <v>154.312866929101</v>
      </c>
      <c r="R712" s="1">
        <v>0.455175122431192</v>
      </c>
      <c r="S712" s="1">
        <v>0.0345603536236065</v>
      </c>
      <c r="T712" s="1">
        <v>4.35658679046824E-4</v>
      </c>
    </row>
    <row r="713" ht="15.75" customHeight="1">
      <c r="A713" s="1" t="s">
        <v>78</v>
      </c>
      <c r="B713" s="1" t="s">
        <v>258</v>
      </c>
      <c r="C713" s="1" t="s">
        <v>259</v>
      </c>
      <c r="D713" s="1" t="s">
        <v>260</v>
      </c>
      <c r="E713" s="1" t="s">
        <v>261</v>
      </c>
      <c r="F713" s="1">
        <v>154.312866929101</v>
      </c>
      <c r="G713" s="1">
        <v>3.09679323692957</v>
      </c>
      <c r="H713" s="1">
        <v>103.10130955835</v>
      </c>
      <c r="I713" s="1">
        <v>46563.1212542131</v>
      </c>
      <c r="J713" s="1">
        <v>6211619.60992783</v>
      </c>
      <c r="K713" s="1">
        <v>1.92361015984036E7</v>
      </c>
      <c r="L713" s="1">
        <v>15909.8586620937</v>
      </c>
      <c r="M713" s="1">
        <v>7185288.733905</v>
      </c>
      <c r="N713" s="1">
        <v>0.179560931519633</v>
      </c>
      <c r="O713" s="1">
        <v>0.0295424337625855</v>
      </c>
      <c r="P713" s="1">
        <v>0.109576256758063</v>
      </c>
      <c r="Q713" s="1">
        <v>154.312866929101</v>
      </c>
      <c r="R713" s="1">
        <v>27.7085621312546</v>
      </c>
      <c r="S713" s="1">
        <v>0.0343565508658503</v>
      </c>
      <c r="T713" s="1">
        <v>0.0126980312281528</v>
      </c>
    </row>
    <row r="714" ht="15.75" customHeight="1">
      <c r="A714" s="1" t="s">
        <v>78</v>
      </c>
      <c r="B714" s="1" t="s">
        <v>262</v>
      </c>
      <c r="C714" s="1" t="s">
        <v>263</v>
      </c>
      <c r="D714" s="1" t="s">
        <v>264</v>
      </c>
      <c r="E714" s="1" t="s">
        <v>2</v>
      </c>
      <c r="F714" s="1">
        <v>1.00184169124459</v>
      </c>
      <c r="G714" s="1">
        <v>0.0208656606222954</v>
      </c>
      <c r="H714" s="1">
        <v>1185101.9933443</v>
      </c>
      <c r="I714" s="1">
        <v>1.14095000629381E9</v>
      </c>
      <c r="J714" s="1">
        <v>6.82478943479031E10</v>
      </c>
      <c r="K714" s="1">
        <v>1.42403740164962E9</v>
      </c>
      <c r="L714" s="1">
        <v>1187284.58530939</v>
      </c>
      <c r="M714" s="1">
        <v>1.14305128393092E9</v>
      </c>
      <c r="N714" s="1">
        <v>30.130828447599</v>
      </c>
      <c r="O714" s="1">
        <v>0.0297174767934962</v>
      </c>
      <c r="P714" s="1">
        <v>0.0438550479846036</v>
      </c>
      <c r="Q714" s="1">
        <v>154.312866929101</v>
      </c>
      <c r="R714" s="1">
        <v>4649.57452069792</v>
      </c>
      <c r="S714" s="1">
        <v>0.0362735945766505</v>
      </c>
      <c r="T714" s="1">
        <v>0.0290137794174538</v>
      </c>
    </row>
    <row r="715" ht="15.75" customHeight="1">
      <c r="A715" s="1" t="s">
        <v>78</v>
      </c>
      <c r="B715" s="1" t="s">
        <v>265</v>
      </c>
      <c r="C715" s="1" t="s">
        <v>266</v>
      </c>
      <c r="D715" s="1" t="s">
        <v>267</v>
      </c>
      <c r="E715" s="1" t="s">
        <v>268</v>
      </c>
      <c r="F715" s="1">
        <v>585.402811829504</v>
      </c>
      <c r="G715" s="1">
        <v>11.7255749813146</v>
      </c>
      <c r="H715" s="1">
        <v>104.791924178023</v>
      </c>
      <c r="I715" s="1">
        <v>27540.3683094036</v>
      </c>
      <c r="J715" s="1">
        <v>5.39681147457491E7</v>
      </c>
      <c r="K715" s="1">
        <v>6.32807176051474E8</v>
      </c>
      <c r="L715" s="1">
        <v>61345.4870708392</v>
      </c>
      <c r="M715" s="1">
        <v>1.6122209047145E7</v>
      </c>
      <c r="N715" s="1">
        <v>0.429028920128689</v>
      </c>
      <c r="O715" s="1">
        <v>4.59627772945836E-4</v>
      </c>
      <c r="P715" s="1">
        <v>0.0228026995052648</v>
      </c>
      <c r="Q715" s="1">
        <v>154.312866929101</v>
      </c>
      <c r="R715" s="1">
        <v>66.2046826605545</v>
      </c>
      <c r="S715" s="1">
        <v>0.036625299224521</v>
      </c>
      <c r="T715" s="1">
        <v>9.16895621918323E-4</v>
      </c>
    </row>
    <row r="716" ht="15.75" customHeight="1">
      <c r="A716" s="1" t="s">
        <v>78</v>
      </c>
      <c r="B716" s="1" t="s">
        <v>269</v>
      </c>
      <c r="C716" s="1" t="s">
        <v>270</v>
      </c>
      <c r="D716" s="1" t="s">
        <v>271</v>
      </c>
      <c r="E716" s="1" t="s">
        <v>272</v>
      </c>
      <c r="F716" s="1">
        <v>3.39253367436759</v>
      </c>
      <c r="G716" s="1">
        <v>0.0682952951162147</v>
      </c>
      <c r="H716" s="1">
        <v>21889.9719144451</v>
      </c>
      <c r="I716" s="1">
        <v>2615902.86161928</v>
      </c>
      <c r="J716" s="1">
        <v>8.17753972024863E8</v>
      </c>
      <c r="K716" s="1">
        <v>5.58487488518948E7</v>
      </c>
      <c r="L716" s="1">
        <v>74262.466850716</v>
      </c>
      <c r="M716" s="1">
        <v>8874538.54691799</v>
      </c>
      <c r="N716" s="1">
        <v>0.222347826366286</v>
      </c>
      <c r="O716" s="1">
        <v>0.00905233692433071</v>
      </c>
      <c r="P716" s="1">
        <v>0.0785399718627124</v>
      </c>
      <c r="Q716" s="1">
        <v>154.312866929101</v>
      </c>
      <c r="R716" s="1">
        <v>34.3111305420356</v>
      </c>
      <c r="S716" s="1">
        <v>0.0344467320285595</v>
      </c>
      <c r="T716" s="1">
        <v>0.00539624473320188</v>
      </c>
    </row>
    <row r="717" ht="15.75" customHeight="1">
      <c r="A717" s="1" t="s">
        <v>78</v>
      </c>
      <c r="B717" s="1" t="s">
        <v>273</v>
      </c>
      <c r="C717" s="1" t="s">
        <v>274</v>
      </c>
      <c r="D717" s="1" t="s">
        <v>275</v>
      </c>
      <c r="E717" s="1" t="s">
        <v>3</v>
      </c>
      <c r="F717" s="1">
        <v>1.00009661975301</v>
      </c>
      <c r="G717" s="1">
        <v>0.0213221557052534</v>
      </c>
      <c r="H717" s="1">
        <v>300087.720873</v>
      </c>
      <c r="I717" s="1">
        <v>5.8264661200986E8</v>
      </c>
      <c r="J717" s="1">
        <v>3.61777667427388E10</v>
      </c>
      <c r="K717" s="1">
        <v>7.71387975557016E8</v>
      </c>
      <c r="L717" s="1">
        <v>300116.715274474</v>
      </c>
      <c r="M717" s="1">
        <v>5.82702907181608E8</v>
      </c>
      <c r="N717" s="1">
        <v>14.6837082774212</v>
      </c>
      <c r="O717" s="1">
        <v>0.0267661280048401</v>
      </c>
      <c r="P717" s="1">
        <v>0.0385077781570677</v>
      </c>
      <c r="Q717" s="1">
        <v>154.312866929101</v>
      </c>
      <c r="R717" s="1">
        <v>2265.88512143944</v>
      </c>
      <c r="S717" s="1">
        <v>0.0346491099959538</v>
      </c>
      <c r="T717" s="1">
        <v>0.0260647270159062</v>
      </c>
    </row>
    <row r="718" ht="15.75" customHeight="1">
      <c r="A718" s="1" t="s">
        <v>78</v>
      </c>
      <c r="B718" s="1" t="s">
        <v>276</v>
      </c>
      <c r="C718" s="1" t="s">
        <v>277</v>
      </c>
      <c r="D718" s="1" t="s">
        <v>278</v>
      </c>
      <c r="E718" s="1" t="s">
        <v>4</v>
      </c>
      <c r="F718" s="1">
        <v>0.999930363189314</v>
      </c>
      <c r="G718" s="1">
        <v>0.0204279264464808</v>
      </c>
      <c r="H718" s="1">
        <v>155159.637765</v>
      </c>
      <c r="I718" s="1">
        <v>5.882339796233E7</v>
      </c>
      <c r="J718" s="1">
        <v>4.25688907066499E9</v>
      </c>
      <c r="K718" s="1">
        <v>8.69594168263725E7</v>
      </c>
      <c r="L718" s="1">
        <v>155148.832942678</v>
      </c>
      <c r="M718" s="1">
        <v>5.88193016885022E7</v>
      </c>
      <c r="N718" s="1">
        <v>1.48796482562203</v>
      </c>
      <c r="O718" s="1">
        <v>0.0214406327481588</v>
      </c>
      <c r="P718" s="1">
        <v>0.0344417662331606</v>
      </c>
      <c r="Q718" s="1">
        <v>154.312866929101</v>
      </c>
      <c r="R718" s="1">
        <v>229.612118131396</v>
      </c>
      <c r="S718" s="1">
        <v>0.0347860522680021</v>
      </c>
      <c r="T718" s="1">
        <v>0.0233991858213697</v>
      </c>
    </row>
    <row r="719" ht="15.75" customHeight="1">
      <c r="A719" s="1" t="s">
        <v>78</v>
      </c>
      <c r="B719" s="1" t="s">
        <v>279</v>
      </c>
      <c r="C719" s="1" t="s">
        <v>280</v>
      </c>
      <c r="D719" s="1" t="s">
        <v>281</v>
      </c>
      <c r="E719" s="1" t="s">
        <v>282</v>
      </c>
      <c r="F719" s="1">
        <v>19232.8537014531</v>
      </c>
      <c r="G719" s="1">
        <v>388.336236377774</v>
      </c>
      <c r="H719" s="1">
        <v>1.33641553</v>
      </c>
      <c r="I719" s="1">
        <v>988.35433997</v>
      </c>
      <c r="J719" s="1">
        <v>1259632.28836742</v>
      </c>
      <c r="K719" s="1">
        <v>4.89160862084527E8</v>
      </c>
      <c r="L719" s="1">
        <v>25703.0843728399</v>
      </c>
      <c r="M719" s="1">
        <v>1.90088744258392E7</v>
      </c>
      <c r="N719" s="1">
        <v>0.460919101548302</v>
      </c>
      <c r="O719" s="1">
        <v>9.63866200620611E-4</v>
      </c>
      <c r="P719" s="1">
        <v>0.0319759978292562</v>
      </c>
      <c r="Q719" s="1">
        <v>154.312866929101</v>
      </c>
      <c r="R719" s="1">
        <v>71.1257479823041</v>
      </c>
      <c r="S719" s="1">
        <v>0.0333189797247146</v>
      </c>
      <c r="T719" s="1">
        <v>0.00127454481433053</v>
      </c>
    </row>
    <row r="720" ht="15.75" customHeight="1">
      <c r="A720" s="1" t="s">
        <v>78</v>
      </c>
      <c r="B720" s="1" t="s">
        <v>285</v>
      </c>
      <c r="C720" s="1" t="s">
        <v>286</v>
      </c>
      <c r="D720" s="1" t="s">
        <v>287</v>
      </c>
      <c r="E720" s="1" t="s">
        <v>288</v>
      </c>
      <c r="F720" s="1">
        <v>0.38727051956673</v>
      </c>
      <c r="G720" s="1">
        <v>0.00787396683452336</v>
      </c>
      <c r="H720" s="1">
        <v>1257543.42331362</v>
      </c>
      <c r="I720" s="1">
        <v>4.33880965091218E7</v>
      </c>
      <c r="J720" s="1">
        <v>6.8891447097459E9</v>
      </c>
      <c r="K720" s="1">
        <v>5.42448969627713E7</v>
      </c>
      <c r="L720" s="1">
        <v>487009.49492439</v>
      </c>
      <c r="M720" s="1">
        <v>1.6802930678099E7</v>
      </c>
      <c r="N720" s="1">
        <v>0.450691979781953</v>
      </c>
      <c r="O720" s="1">
        <v>0.0263845599971019</v>
      </c>
      <c r="P720" s="1">
        <v>0.118606908189091</v>
      </c>
      <c r="Q720" s="1">
        <v>154.312866929101</v>
      </c>
      <c r="R720" s="1">
        <v>69.5475715021057</v>
      </c>
      <c r="S720" s="1">
        <v>0.0369212281985611</v>
      </c>
      <c r="T720" s="1">
        <v>0.0112943588034548</v>
      </c>
    </row>
    <row r="721" ht="15.75" customHeight="1">
      <c r="A721" s="1" t="s">
        <v>77</v>
      </c>
      <c r="B721" s="1" t="s">
        <v>254</v>
      </c>
      <c r="C721" s="1" t="s">
        <v>255</v>
      </c>
      <c r="D721" s="1" t="s">
        <v>256</v>
      </c>
      <c r="E721" s="1" t="s">
        <v>257</v>
      </c>
      <c r="F721" s="1">
        <v>0.213087880804793</v>
      </c>
      <c r="G721" s="1">
        <v>0.00436075481620271</v>
      </c>
      <c r="H721" s="1">
        <v>3143942.92293249</v>
      </c>
      <c r="I721" s="1">
        <v>540106.224510387</v>
      </c>
      <c r="J721" s="1">
        <v>2.06393948914662E9</v>
      </c>
      <c r="K721" s="1">
        <v>9000334.06764713</v>
      </c>
      <c r="L721" s="1">
        <v>669936.134818912</v>
      </c>
      <c r="M721" s="1">
        <v>115090.090790396</v>
      </c>
      <c r="N721" s="1">
        <v>0.00275520495703452</v>
      </c>
      <c r="O721" s="1">
        <v>2.2607733980462E-4</v>
      </c>
      <c r="P721" s="1">
        <v>0.0238496292907814</v>
      </c>
      <c r="Q721" s="1">
        <v>147.41078542097</v>
      </c>
      <c r="R721" s="1">
        <v>0.406146926712208</v>
      </c>
      <c r="S721" s="1">
        <v>0.0313950197565853</v>
      </c>
      <c r="T721" s="1">
        <v>3.95379596795475E-4</v>
      </c>
    </row>
    <row r="722" ht="15.75" customHeight="1">
      <c r="A722" s="1" t="s">
        <v>77</v>
      </c>
      <c r="B722" s="1" t="s">
        <v>258</v>
      </c>
      <c r="C722" s="1" t="s">
        <v>259</v>
      </c>
      <c r="D722" s="1" t="s">
        <v>260</v>
      </c>
      <c r="E722" s="1" t="s">
        <v>261</v>
      </c>
      <c r="F722" s="1">
        <v>147.41078542097</v>
      </c>
      <c r="G722" s="1">
        <v>2.95800030416552</v>
      </c>
      <c r="H722" s="1">
        <v>99.1689258169477</v>
      </c>
      <c r="I722" s="1">
        <v>49885.4761299163</v>
      </c>
      <c r="J722" s="1">
        <v>6169158.42305983</v>
      </c>
      <c r="K722" s="1">
        <v>1.82483724918562E7</v>
      </c>
      <c r="L722" s="1">
        <v>14618.5692440301</v>
      </c>
      <c r="M722" s="1">
        <v>7353657.21741003</v>
      </c>
      <c r="N722" s="1">
        <v>0.167721749221635</v>
      </c>
      <c r="O722" s="1">
        <v>0.0340124906861669</v>
      </c>
      <c r="P722" s="1">
        <v>0.117007865155559</v>
      </c>
      <c r="Q722" s="1">
        <v>147.41078542097</v>
      </c>
      <c r="R722" s="1">
        <v>24.7239947849403</v>
      </c>
      <c r="S722" s="1">
        <v>0.0298890954323869</v>
      </c>
      <c r="T722" s="1">
        <v>0.011939091672761</v>
      </c>
    </row>
    <row r="723" ht="15.75" customHeight="1">
      <c r="A723" s="1" t="s">
        <v>77</v>
      </c>
      <c r="B723" s="1" t="s">
        <v>262</v>
      </c>
      <c r="C723" s="1" t="s">
        <v>263</v>
      </c>
      <c r="D723" s="1" t="s">
        <v>264</v>
      </c>
      <c r="E723" s="1" t="s">
        <v>2</v>
      </c>
      <c r="F723" s="1">
        <v>1.00204282742069</v>
      </c>
      <c r="G723" s="1">
        <v>0.0208680220495283</v>
      </c>
      <c r="H723" s="1">
        <v>1163123.25989824</v>
      </c>
      <c r="I723" s="1">
        <v>1.14010396719203E9</v>
      </c>
      <c r="J723" s="1">
        <v>6.82756704817781E10</v>
      </c>
      <c r="K723" s="1">
        <v>1.42477819706008E9</v>
      </c>
      <c r="L723" s="1">
        <v>1165499.3199872</v>
      </c>
      <c r="M723" s="1">
        <v>1.14243300283865E9</v>
      </c>
      <c r="N723" s="1">
        <v>28.144180418087</v>
      </c>
      <c r="O723" s="1">
        <v>0.0287604646229664</v>
      </c>
      <c r="P723" s="1">
        <v>0.0424979770738409</v>
      </c>
      <c r="Q723" s="1">
        <v>147.41078542097</v>
      </c>
      <c r="R723" s="1">
        <v>4148.75574045969</v>
      </c>
      <c r="S723" s="1">
        <v>0.0323219987442326</v>
      </c>
      <c r="T723" s="1">
        <v>0.0258350964224838</v>
      </c>
    </row>
    <row r="724" ht="15.75" customHeight="1">
      <c r="A724" s="1" t="s">
        <v>77</v>
      </c>
      <c r="B724" s="1" t="s">
        <v>265</v>
      </c>
      <c r="C724" s="1" t="s">
        <v>266</v>
      </c>
      <c r="D724" s="1" t="s">
        <v>267</v>
      </c>
      <c r="E724" s="1" t="s">
        <v>268</v>
      </c>
      <c r="F724" s="1">
        <v>587.819643756602</v>
      </c>
      <c r="G724" s="1">
        <v>11.773967073026</v>
      </c>
      <c r="H724" s="1">
        <v>104.402403135382</v>
      </c>
      <c r="I724" s="1">
        <v>27931.408006398</v>
      </c>
      <c r="J724" s="1">
        <v>5.46011102950642E7</v>
      </c>
      <c r="K724" s="1">
        <v>6.42871674764748E8</v>
      </c>
      <c r="L724" s="1">
        <v>61369.7834183734</v>
      </c>
      <c r="M724" s="1">
        <v>1.64186303039412E7</v>
      </c>
      <c r="N724" s="1">
        <v>0.400741299021303</v>
      </c>
      <c r="O724" s="1">
        <v>4.63861242698815E-4</v>
      </c>
      <c r="P724" s="1">
        <v>0.0228241957608288</v>
      </c>
      <c r="Q724" s="1">
        <v>147.41078542097</v>
      </c>
      <c r="R724" s="1">
        <v>59.0735896393502</v>
      </c>
      <c r="S724" s="1">
        <v>0.0320186892456284</v>
      </c>
      <c r="T724" s="1">
        <v>8.05281095874077E-4</v>
      </c>
    </row>
    <row r="725" ht="15.75" customHeight="1">
      <c r="A725" s="1" t="s">
        <v>77</v>
      </c>
      <c r="B725" s="1" t="s">
        <v>269</v>
      </c>
      <c r="C725" s="1" t="s">
        <v>270</v>
      </c>
      <c r="D725" s="1" t="s">
        <v>271</v>
      </c>
      <c r="E725" s="1" t="s">
        <v>272</v>
      </c>
      <c r="F725" s="1">
        <v>3.31660373051616</v>
      </c>
      <c r="G725" s="1">
        <v>0.0667649190480527</v>
      </c>
      <c r="H725" s="1">
        <v>21743.650183074</v>
      </c>
      <c r="I725" s="1">
        <v>2633328.19297507</v>
      </c>
      <c r="J725" s="1">
        <v>8.08845734296606E8</v>
      </c>
      <c r="K725" s="1">
        <v>5.40025199726757E7</v>
      </c>
      <c r="L725" s="1">
        <v>72115.0713122218</v>
      </c>
      <c r="M725" s="1">
        <v>8733706.10849451</v>
      </c>
      <c r="N725" s="1">
        <v>0.207687530122355</v>
      </c>
      <c r="O725" s="1">
        <v>0.00933484570823539</v>
      </c>
      <c r="P725" s="1">
        <v>0.0796059235787849</v>
      </c>
      <c r="Q725" s="1">
        <v>147.41078542097</v>
      </c>
      <c r="R725" s="1">
        <v>30.6153819374777</v>
      </c>
      <c r="S725" s="1">
        <v>0.0311825615294625</v>
      </c>
      <c r="T725" s="1">
        <v>0.00497858190834099</v>
      </c>
    </row>
    <row r="726" ht="15.75" customHeight="1">
      <c r="A726" s="1" t="s">
        <v>77</v>
      </c>
      <c r="B726" s="1" t="s">
        <v>273</v>
      </c>
      <c r="C726" s="1" t="s">
        <v>274</v>
      </c>
      <c r="D726" s="1" t="s">
        <v>275</v>
      </c>
      <c r="E726" s="1" t="s">
        <v>3</v>
      </c>
      <c r="F726" s="1">
        <v>0.999901635629237</v>
      </c>
      <c r="G726" s="1">
        <v>0.0213162413855031</v>
      </c>
      <c r="H726" s="1">
        <v>294989.696959</v>
      </c>
      <c r="I726" s="1">
        <v>5.74231550142652E8</v>
      </c>
      <c r="J726" s="1">
        <v>3.56184641349333E10</v>
      </c>
      <c r="K726" s="1">
        <v>7.59251779281125E8</v>
      </c>
      <c r="L726" s="1">
        <v>294960.680483077</v>
      </c>
      <c r="M726" s="1">
        <v>5.7417506621755E8</v>
      </c>
      <c r="N726" s="1">
        <v>13.7155516877011</v>
      </c>
      <c r="O726" s="1">
        <v>0.0268325389440162</v>
      </c>
      <c r="P726" s="1">
        <v>0.0385558146770568</v>
      </c>
      <c r="Q726" s="1">
        <v>147.41078542097</v>
      </c>
      <c r="R726" s="1">
        <v>2021.82024676594</v>
      </c>
      <c r="S726" s="1">
        <v>0.0313255769281535</v>
      </c>
      <c r="T726" s="1">
        <v>0.0236005460928525</v>
      </c>
    </row>
    <row r="727" ht="15.75" customHeight="1">
      <c r="A727" s="1" t="s">
        <v>77</v>
      </c>
      <c r="B727" s="1" t="s">
        <v>276</v>
      </c>
      <c r="C727" s="1" t="s">
        <v>277</v>
      </c>
      <c r="D727" s="1" t="s">
        <v>278</v>
      </c>
      <c r="E727" s="1" t="s">
        <v>4</v>
      </c>
      <c r="F727" s="1">
        <v>1.00008362685429</v>
      </c>
      <c r="G727" s="1">
        <v>0.0204289807096223</v>
      </c>
      <c r="H727" s="1">
        <v>154523.10091</v>
      </c>
      <c r="I727" s="1">
        <v>5.8506880147573E7</v>
      </c>
      <c r="J727" s="1">
        <v>4.27564297195928E9</v>
      </c>
      <c r="K727" s="1">
        <v>8.73470277953887E7</v>
      </c>
      <c r="L727" s="1">
        <v>154536.023190845</v>
      </c>
      <c r="M727" s="1">
        <v>5.85117728939146E7</v>
      </c>
      <c r="N727" s="1">
        <v>1.3898572547019</v>
      </c>
      <c r="O727" s="1">
        <v>0.020994300594352</v>
      </c>
      <c r="P727" s="1">
        <v>0.0340791331867047</v>
      </c>
      <c r="Q727" s="1">
        <v>147.41078542097</v>
      </c>
      <c r="R727" s="1">
        <v>204.879949538641</v>
      </c>
      <c r="S727" s="1">
        <v>0.0311472295106411</v>
      </c>
      <c r="T727" s="1">
        <v>0.0207592911264047</v>
      </c>
    </row>
    <row r="728" ht="15.75" customHeight="1">
      <c r="A728" s="1" t="s">
        <v>77</v>
      </c>
      <c r="B728" s="1" t="s">
        <v>279</v>
      </c>
      <c r="C728" s="1" t="s">
        <v>280</v>
      </c>
      <c r="D728" s="1" t="s">
        <v>281</v>
      </c>
      <c r="E728" s="1" t="s">
        <v>282</v>
      </c>
      <c r="F728" s="1">
        <v>19147.9397001362</v>
      </c>
      <c r="G728" s="1">
        <v>386.620547255955</v>
      </c>
      <c r="H728" s="1">
        <v>1.31726946</v>
      </c>
      <c r="I728" s="1">
        <v>968.38242669</v>
      </c>
      <c r="J728" s="1">
        <v>1264616.32761863</v>
      </c>
      <c r="K728" s="1">
        <v>4.88926656652731E8</v>
      </c>
      <c r="L728" s="1">
        <v>25222.996188911</v>
      </c>
      <c r="M728" s="1">
        <v>1.85425283129317E7</v>
      </c>
      <c r="N728" s="1">
        <v>0.430528831116546</v>
      </c>
      <c r="O728" s="1">
        <v>9.52341652215915E-4</v>
      </c>
      <c r="P728" s="1">
        <v>0.0318721894027678</v>
      </c>
      <c r="Q728" s="1">
        <v>147.41078542097</v>
      </c>
      <c r="R728" s="1">
        <v>63.4645931412623</v>
      </c>
      <c r="S728" s="1">
        <v>0.0304351478891302</v>
      </c>
      <c r="T728" s="1">
        <v>0.00113772722669702</v>
      </c>
    </row>
    <row r="729" ht="15.75" customHeight="1">
      <c r="A729" s="1" t="s">
        <v>77</v>
      </c>
      <c r="B729" s="1" t="s">
        <v>285</v>
      </c>
      <c r="C729" s="1" t="s">
        <v>286</v>
      </c>
      <c r="D729" s="1" t="s">
        <v>287</v>
      </c>
      <c r="E729" s="1" t="s">
        <v>288</v>
      </c>
      <c r="F729" s="1">
        <v>0.395164354412534</v>
      </c>
      <c r="G729" s="1">
        <v>0.00803389195776775</v>
      </c>
      <c r="H729" s="1">
        <v>1254218.45140211</v>
      </c>
      <c r="I729" s="1">
        <v>4.33747966214758E7</v>
      </c>
      <c r="J729" s="1">
        <v>6.89388990562412E9</v>
      </c>
      <c r="K729" s="1">
        <v>5.53847666705299E7</v>
      </c>
      <c r="L729" s="1">
        <v>495622.424640604</v>
      </c>
      <c r="M729" s="1">
        <v>1.71401735047004E7</v>
      </c>
      <c r="N729" s="1">
        <v>0.420976025071055</v>
      </c>
      <c r="O729" s="1">
        <v>0.0263398771761098</v>
      </c>
      <c r="P729" s="1">
        <v>0.118514036915226</v>
      </c>
      <c r="Q729" s="1">
        <v>147.41078542097</v>
      </c>
      <c r="R729" s="1">
        <v>62.0564064991222</v>
      </c>
      <c r="S729" s="1">
        <v>0.0322226715940585</v>
      </c>
      <c r="T729" s="1">
        <v>0.00986342221741298</v>
      </c>
    </row>
    <row r="730" ht="15.75" customHeight="1">
      <c r="A730" s="1" t="s">
        <v>14</v>
      </c>
      <c r="B730" s="1" t="s">
        <v>254</v>
      </c>
      <c r="C730" s="1" t="s">
        <v>255</v>
      </c>
      <c r="D730" s="1" t="s">
        <v>256</v>
      </c>
      <c r="E730" s="1" t="s">
        <v>257</v>
      </c>
      <c r="F730" s="1">
        <v>0.222228122709001</v>
      </c>
      <c r="G730" s="1">
        <v>0.00454766261916795</v>
      </c>
      <c r="H730" s="1">
        <v>3142668.45218429</v>
      </c>
      <c r="I730" s="1">
        <v>417701.068702751</v>
      </c>
      <c r="J730" s="1">
        <v>2.70893264679732E9</v>
      </c>
      <c r="K730" s="1">
        <v>1.23193117356838E7</v>
      </c>
      <c r="L730" s="1">
        <v>698389.310425719</v>
      </c>
      <c r="M730" s="1">
        <v>92824.924351356</v>
      </c>
      <c r="N730" s="1">
        <v>0.00532293466847367</v>
      </c>
      <c r="O730" s="1">
        <v>8.34116499790482E-5</v>
      </c>
      <c r="P730" s="1">
        <v>0.0223853986543673</v>
      </c>
      <c r="Q730" s="1">
        <v>115.019805679749</v>
      </c>
      <c r="R730" s="1">
        <v>0.612242911213844</v>
      </c>
      <c r="S730" s="1">
        <v>0.059475028138471</v>
      </c>
      <c r="T730" s="1">
        <v>4.35447404861566E-4</v>
      </c>
    </row>
    <row r="731" ht="15.75" customHeight="1">
      <c r="A731" s="1" t="s">
        <v>14</v>
      </c>
      <c r="B731" s="1" t="s">
        <v>258</v>
      </c>
      <c r="C731" s="1" t="s">
        <v>259</v>
      </c>
      <c r="D731" s="1" t="s">
        <v>260</v>
      </c>
      <c r="E731" s="1" t="s">
        <v>261</v>
      </c>
      <c r="F731" s="1">
        <v>115.019805679749</v>
      </c>
      <c r="G731" s="1">
        <v>2.30039611359499</v>
      </c>
      <c r="H731" s="1">
        <v>0.0</v>
      </c>
      <c r="I731" s="1">
        <v>0.0</v>
      </c>
      <c r="J731" s="1">
        <v>0.0</v>
      </c>
      <c r="K731" s="1">
        <v>0.0</v>
      </c>
      <c r="L731" s="1">
        <v>0.0</v>
      </c>
      <c r="M731" s="1">
        <v>0.0</v>
      </c>
      <c r="N731" s="1">
        <v>0.0</v>
      </c>
      <c r="O731" s="1">
        <v>0.0</v>
      </c>
      <c r="P731" s="1">
        <v>0.0202007810325923</v>
      </c>
      <c r="Q731" s="1">
        <v>115.019805679749</v>
      </c>
      <c r="R731" s="1">
        <v>0.0</v>
      </c>
    </row>
    <row r="732" ht="15.75" customHeight="1">
      <c r="A732" s="1" t="s">
        <v>14</v>
      </c>
      <c r="B732" s="1" t="s">
        <v>262</v>
      </c>
      <c r="C732" s="1" t="s">
        <v>263</v>
      </c>
      <c r="D732" s="1" t="s">
        <v>264</v>
      </c>
      <c r="E732" s="1" t="s">
        <v>2</v>
      </c>
      <c r="F732" s="1">
        <v>1.01125096214438</v>
      </c>
      <c r="G732" s="1">
        <v>0.020936808544149</v>
      </c>
      <c r="H732" s="1">
        <v>686057.468574325</v>
      </c>
      <c r="I732" s="1">
        <v>9.36329030284621E8</v>
      </c>
      <c r="J732" s="1">
        <v>5.82789950780257E10</v>
      </c>
      <c r="K732" s="1">
        <v>1.22017616209403E9</v>
      </c>
      <c r="L732" s="1">
        <v>693776.27518213</v>
      </c>
      <c r="M732" s="1">
        <v>9.46863632759045E8</v>
      </c>
      <c r="N732" s="1">
        <v>41.8131814501971</v>
      </c>
      <c r="O732" s="1">
        <v>0.029017800686709</v>
      </c>
      <c r="P732" s="1">
        <v>0.0395621808829116</v>
      </c>
      <c r="Q732" s="1">
        <v>115.019805679749</v>
      </c>
      <c r="R732" s="1">
        <v>4809.34400525378</v>
      </c>
      <c r="S732" s="1">
        <v>0.0454959823305827</v>
      </c>
      <c r="T732" s="1">
        <v>0.0351289912386625</v>
      </c>
    </row>
    <row r="733" ht="15.75" customHeight="1">
      <c r="A733" s="1" t="s">
        <v>14</v>
      </c>
      <c r="B733" s="1" t="s">
        <v>265</v>
      </c>
      <c r="C733" s="1" t="s">
        <v>266</v>
      </c>
      <c r="D733" s="1" t="s">
        <v>267</v>
      </c>
      <c r="E733" s="1" t="s">
        <v>268</v>
      </c>
      <c r="F733" s="1">
        <v>373.148031107887</v>
      </c>
      <c r="G733" s="1">
        <v>7.47254099311167</v>
      </c>
      <c r="H733" s="1">
        <v>79.0973645807241</v>
      </c>
      <c r="I733" s="1">
        <v>83199.0643688742</v>
      </c>
      <c r="J733" s="1">
        <v>4.42913136280964E7</v>
      </c>
      <c r="K733" s="1">
        <v>3.30968656724716E8</v>
      </c>
      <c r="L733" s="1">
        <v>29515.0258591199</v>
      </c>
      <c r="M733" s="1">
        <v>3.10455670592638E7</v>
      </c>
      <c r="N733" s="1">
        <v>1.36392370749813</v>
      </c>
      <c r="O733" s="1">
        <v>0.00248404584620298</v>
      </c>
      <c r="P733" s="1">
        <v>0.0298160877357354</v>
      </c>
      <c r="Q733" s="1">
        <v>115.019805679749</v>
      </c>
      <c r="R733" s="1">
        <v>156.878239798439</v>
      </c>
      <c r="S733" s="1">
        <v>0.0452572254565295</v>
      </c>
      <c r="T733" s="1">
        <v>0.00416082476382406</v>
      </c>
    </row>
    <row r="734" ht="15.75" customHeight="1">
      <c r="A734" s="1" t="s">
        <v>14</v>
      </c>
      <c r="B734" s="1" t="s">
        <v>269</v>
      </c>
      <c r="C734" s="1" t="s">
        <v>270</v>
      </c>
      <c r="D734" s="1" t="s">
        <v>271</v>
      </c>
      <c r="E734" s="1" t="s">
        <v>272</v>
      </c>
      <c r="F734" s="1">
        <v>3.35230049031071</v>
      </c>
      <c r="G734" s="1">
        <v>0.0670608168978749</v>
      </c>
      <c r="H734" s="1">
        <v>172.782922999275</v>
      </c>
      <c r="I734" s="1">
        <v>2000006.05620815</v>
      </c>
      <c r="J734" s="1">
        <v>3.07433310850349E8</v>
      </c>
      <c r="K734" s="1">
        <v>2.06167289672427E7</v>
      </c>
      <c r="L734" s="1">
        <v>579.22027748779</v>
      </c>
      <c r="M734" s="1">
        <v>6704621.28285099</v>
      </c>
      <c r="N734" s="1">
        <v>0.276850031641449</v>
      </c>
      <c r="O734" s="1">
        <v>0.00422788920460104</v>
      </c>
      <c r="P734" s="1">
        <v>0.0163705133514437</v>
      </c>
      <c r="Q734" s="1">
        <v>115.019805679749</v>
      </c>
      <c r="R734" s="1">
        <v>31.843236841832</v>
      </c>
      <c r="S734" s="1">
        <v>0.0424802983688301</v>
      </c>
      <c r="T734" s="1">
        <v>0.0136218090465869</v>
      </c>
    </row>
    <row r="735" ht="15.75" customHeight="1">
      <c r="A735" s="1" t="s">
        <v>14</v>
      </c>
      <c r="B735" s="1" t="s">
        <v>273</v>
      </c>
      <c r="C735" s="1" t="s">
        <v>274</v>
      </c>
      <c r="D735" s="1" t="s">
        <v>275</v>
      </c>
      <c r="E735" s="1" t="s">
        <v>3</v>
      </c>
      <c r="F735" s="1">
        <v>1.00034188412635</v>
      </c>
      <c r="G735" s="1">
        <v>0.0212008836631828</v>
      </c>
      <c r="H735" s="1">
        <v>180136.561881</v>
      </c>
      <c r="I735" s="1">
        <v>8.5692174364534E7</v>
      </c>
      <c r="J735" s="1">
        <v>1.11909580863989E10</v>
      </c>
      <c r="K735" s="1">
        <v>2.37258200469299E8</v>
      </c>
      <c r="L735" s="1">
        <v>180198.147712083</v>
      </c>
      <c r="M735" s="1">
        <v>8.57214711587022E7</v>
      </c>
      <c r="N735" s="1">
        <v>3.13000859566117</v>
      </c>
      <c r="O735" s="1">
        <v>0.00621323282175234</v>
      </c>
      <c r="P735" s="1">
        <v>0.0182190564263891</v>
      </c>
      <c r="Q735" s="1">
        <v>115.019805679749</v>
      </c>
      <c r="R735" s="1">
        <v>360.012980448894</v>
      </c>
      <c r="S735" s="1">
        <v>0.037473456245719</v>
      </c>
      <c r="T735" s="1">
        <v>0.013380817974862</v>
      </c>
    </row>
    <row r="736" ht="15.75" customHeight="1">
      <c r="A736" s="1" t="s">
        <v>14</v>
      </c>
      <c r="B736" s="1" t="s">
        <v>276</v>
      </c>
      <c r="C736" s="1" t="s">
        <v>277</v>
      </c>
      <c r="D736" s="1" t="s">
        <v>278</v>
      </c>
      <c r="E736" s="1" t="s">
        <v>4</v>
      </c>
      <c r="F736" s="1">
        <v>1.00103714396338</v>
      </c>
      <c r="G736" s="1">
        <v>0.0202980299869833</v>
      </c>
      <c r="H736" s="1">
        <v>74885.167561</v>
      </c>
      <c r="I736" s="1">
        <v>2.678964601809E7</v>
      </c>
      <c r="J736" s="1">
        <v>1.75071301372438E9</v>
      </c>
      <c r="K736" s="1">
        <v>3.55360252511796E7</v>
      </c>
      <c r="L736" s="1">
        <v>74962.8342604829</v>
      </c>
      <c r="M736" s="1">
        <v>2.68174307377388E7</v>
      </c>
      <c r="N736" s="1">
        <v>1.05192489666602</v>
      </c>
      <c r="O736" s="1">
        <v>0.0229745686911129</v>
      </c>
      <c r="P736" s="1">
        <v>0.0383954862721842</v>
      </c>
      <c r="Q736" s="1">
        <v>115.019805679749</v>
      </c>
      <c r="R736" s="1">
        <v>120.992197204216</v>
      </c>
      <c r="S736" s="1">
        <v>0.0403116697815915</v>
      </c>
      <c r="T736" s="1">
        <v>0.030273825672165</v>
      </c>
    </row>
    <row r="737" ht="15.75" customHeight="1">
      <c r="A737" s="1" t="s">
        <v>14</v>
      </c>
      <c r="B737" s="1" t="s">
        <v>279</v>
      </c>
      <c r="C737" s="1" t="s">
        <v>280</v>
      </c>
      <c r="D737" s="1" t="s">
        <v>281</v>
      </c>
      <c r="E737" s="1" t="s">
        <v>282</v>
      </c>
      <c r="F737" s="1">
        <v>11335.3005640319</v>
      </c>
      <c r="G737" s="1">
        <v>228.861716593412</v>
      </c>
      <c r="H737" s="1">
        <v>1.2034369</v>
      </c>
      <c r="I737" s="1">
        <v>150.88680298</v>
      </c>
      <c r="J737" s="1">
        <v>176909.57929151</v>
      </c>
      <c r="K737" s="1">
        <v>4.04878299984733E7</v>
      </c>
      <c r="L737" s="1">
        <v>13641.3189713468</v>
      </c>
      <c r="M737" s="1">
        <v>1710347.26292417</v>
      </c>
      <c r="N737" s="1">
        <v>0.0743260840411336</v>
      </c>
      <c r="O737" s="1">
        <v>0.00124506342680974</v>
      </c>
      <c r="P737" s="1">
        <v>0.0332239669475882</v>
      </c>
      <c r="Q737" s="1">
        <v>115.019805679749</v>
      </c>
      <c r="R737" s="1">
        <v>8.54897174334792</v>
      </c>
      <c r="S737" s="1">
        <v>0.0447558423349445</v>
      </c>
      <c r="T737" s="1">
        <v>0.00185137373214949</v>
      </c>
    </row>
    <row r="738" ht="15.75" customHeight="1">
      <c r="A738" s="1" t="s">
        <v>14</v>
      </c>
      <c r="B738" s="1" t="s">
        <v>285</v>
      </c>
      <c r="C738" s="1" t="s">
        <v>286</v>
      </c>
      <c r="D738" s="1" t="s">
        <v>287</v>
      </c>
      <c r="E738" s="1" t="s">
        <v>288</v>
      </c>
      <c r="F738" s="1">
        <v>0.398063266387287</v>
      </c>
      <c r="G738" s="1">
        <v>0.00806627678833445</v>
      </c>
      <c r="H738" s="1">
        <v>799236.189158922</v>
      </c>
      <c r="I738" s="1">
        <v>4.17535482869826E7</v>
      </c>
      <c r="J738" s="1">
        <v>7.0327867721047E9</v>
      </c>
      <c r="K738" s="1">
        <v>5.67284046971337E7</v>
      </c>
      <c r="L738" s="1">
        <v>318146.568071529</v>
      </c>
      <c r="M738" s="1">
        <v>1.66205538143756E7</v>
      </c>
      <c r="N738" s="1">
        <v>0.684462299626478</v>
      </c>
      <c r="O738" s="1">
        <v>0.0158581290346955</v>
      </c>
      <c r="P738" s="1">
        <v>0.113367734037281</v>
      </c>
      <c r="Q738" s="1">
        <v>115.019805679749</v>
      </c>
      <c r="R738" s="1">
        <v>78.726720698152</v>
      </c>
      <c r="S738" s="1">
        <v>0.0423639986682466</v>
      </c>
      <c r="T738" s="1">
        <v>0.0122309713749126</v>
      </c>
    </row>
    <row r="739" ht="15.75" customHeight="1">
      <c r="A739" s="1" t="s">
        <v>13</v>
      </c>
      <c r="B739" s="1" t="s">
        <v>254</v>
      </c>
      <c r="C739" s="1" t="s">
        <v>255</v>
      </c>
      <c r="D739" s="1" t="s">
        <v>256</v>
      </c>
      <c r="E739" s="1" t="s">
        <v>257</v>
      </c>
      <c r="F739" s="1">
        <v>0.222339890537288</v>
      </c>
      <c r="G739" s="1">
        <v>0.00454994863840214</v>
      </c>
      <c r="H739" s="1">
        <v>3142653.93786224</v>
      </c>
      <c r="I739" s="1">
        <v>429818.026135395</v>
      </c>
      <c r="J739" s="1">
        <v>2.71169858508314E9</v>
      </c>
      <c r="K739" s="1">
        <v>1.2338089284956E7</v>
      </c>
      <c r="L739" s="1">
        <v>698737.33254087</v>
      </c>
      <c r="M739" s="1">
        <v>95565.6928818971</v>
      </c>
      <c r="N739" s="1">
        <v>0.00503259277746602</v>
      </c>
      <c r="O739" s="1">
        <v>8.59724689452612E-5</v>
      </c>
      <c r="P739" s="1">
        <v>0.0224465897898273</v>
      </c>
      <c r="Q739" s="1">
        <v>114.328046806163</v>
      </c>
      <c r="R739" s="1">
        <v>0.575366502618495</v>
      </c>
      <c r="S739" s="1">
        <v>0.0541523501403569</v>
      </c>
      <c r="T739" s="1">
        <v>4.08591415439696E-4</v>
      </c>
    </row>
    <row r="740" ht="15.75" customHeight="1">
      <c r="A740" s="1" t="s">
        <v>13</v>
      </c>
      <c r="B740" s="1" t="s">
        <v>258</v>
      </c>
      <c r="C740" s="1" t="s">
        <v>259</v>
      </c>
      <c r="D740" s="1" t="s">
        <v>260</v>
      </c>
      <c r="E740" s="1" t="s">
        <v>261</v>
      </c>
      <c r="F740" s="1">
        <v>114.328046806163</v>
      </c>
      <c r="G740" s="1">
        <v>2.28656093612326</v>
      </c>
      <c r="H740" s="1">
        <v>0.0</v>
      </c>
      <c r="I740" s="1">
        <v>0.0</v>
      </c>
      <c r="J740" s="1">
        <v>0.0</v>
      </c>
      <c r="K740" s="1">
        <v>0.0</v>
      </c>
      <c r="L740" s="1">
        <v>0.0</v>
      </c>
      <c r="M740" s="1">
        <v>0.0</v>
      </c>
      <c r="N740" s="1">
        <v>0.0</v>
      </c>
      <c r="O740" s="1">
        <v>0.0</v>
      </c>
      <c r="P740" s="1">
        <v>0.0202007810325923</v>
      </c>
      <c r="Q740" s="1">
        <v>114.328046806163</v>
      </c>
      <c r="R740" s="1">
        <v>0.0</v>
      </c>
    </row>
    <row r="741" ht="15.75" customHeight="1">
      <c r="A741" s="1" t="s">
        <v>13</v>
      </c>
      <c r="B741" s="1" t="s">
        <v>262</v>
      </c>
      <c r="C741" s="1" t="s">
        <v>263</v>
      </c>
      <c r="D741" s="1" t="s">
        <v>264</v>
      </c>
      <c r="E741" s="1" t="s">
        <v>2</v>
      </c>
      <c r="F741" s="1">
        <v>1.01188236080048</v>
      </c>
      <c r="G741" s="1">
        <v>0.0209480105416408</v>
      </c>
      <c r="H741" s="1">
        <v>680410.332760958</v>
      </c>
      <c r="I741" s="1">
        <v>9.33731427085191E8</v>
      </c>
      <c r="J741" s="1">
        <v>5.8166612704876E10</v>
      </c>
      <c r="K741" s="1">
        <v>1.21847481611328E9</v>
      </c>
      <c r="L741" s="1">
        <v>688495.213827203</v>
      </c>
      <c r="M741" s="1">
        <v>9.4482636079257E8</v>
      </c>
      <c r="N741" s="1">
        <v>39.5324624620045</v>
      </c>
      <c r="O741" s="1">
        <v>0.0289715260701672</v>
      </c>
      <c r="P741" s="1">
        <v>0.0395304680524224</v>
      </c>
      <c r="Q741" s="1">
        <v>114.328046806163</v>
      </c>
      <c r="R741" s="1">
        <v>4519.66921871895</v>
      </c>
      <c r="S741" s="1">
        <v>0.0427921869884955</v>
      </c>
      <c r="T741" s="1">
        <v>0.0330255071837859</v>
      </c>
    </row>
    <row r="742" ht="15.75" customHeight="1">
      <c r="A742" s="1" t="s">
        <v>13</v>
      </c>
      <c r="B742" s="1" t="s">
        <v>265</v>
      </c>
      <c r="C742" s="1" t="s">
        <v>266</v>
      </c>
      <c r="D742" s="1" t="s">
        <v>267</v>
      </c>
      <c r="E742" s="1" t="s">
        <v>268</v>
      </c>
      <c r="F742" s="1">
        <v>361.541818868281</v>
      </c>
      <c r="G742" s="1">
        <v>7.24006238276502</v>
      </c>
      <c r="H742" s="1">
        <v>78.3371101180782</v>
      </c>
      <c r="I742" s="1">
        <v>85410.9664700028</v>
      </c>
      <c r="J742" s="1">
        <v>4.36085377648633E7</v>
      </c>
      <c r="K742" s="1">
        <v>3.15728533838775E8</v>
      </c>
      <c r="L742" s="1">
        <v>28322.1412769748</v>
      </c>
      <c r="M742" s="1">
        <v>3.08796361688626E7</v>
      </c>
      <c r="N742" s="1">
        <v>1.28952786890732</v>
      </c>
      <c r="O742" s="1">
        <v>0.00262681519956431</v>
      </c>
      <c r="P742" s="1">
        <v>0.0302321312666187</v>
      </c>
      <c r="Q742" s="1">
        <v>114.328046806163</v>
      </c>
      <c r="R742" s="1">
        <v>147.429202554289</v>
      </c>
      <c r="S742" s="1">
        <v>0.0427074312079598</v>
      </c>
      <c r="T742" s="1">
        <v>0.00409882984219889</v>
      </c>
    </row>
    <row r="743" ht="15.75" customHeight="1">
      <c r="A743" s="1" t="s">
        <v>13</v>
      </c>
      <c r="B743" s="1" t="s">
        <v>269</v>
      </c>
      <c r="C743" s="1" t="s">
        <v>270</v>
      </c>
      <c r="D743" s="1" t="s">
        <v>271</v>
      </c>
      <c r="E743" s="1" t="s">
        <v>272</v>
      </c>
      <c r="F743" s="1">
        <v>3.11023168691998</v>
      </c>
      <c r="G743" s="1">
        <v>0.0622175471885242</v>
      </c>
      <c r="H743" s="1">
        <v>152.624629929342</v>
      </c>
      <c r="I743" s="1">
        <v>1999969.37739393</v>
      </c>
      <c r="J743" s="1">
        <v>2.99229479613401E8</v>
      </c>
      <c r="K743" s="1">
        <v>1.86173242680443E7</v>
      </c>
      <c r="L743" s="1">
        <v>474.697960210676</v>
      </c>
      <c r="M743" s="1">
        <v>6220368.13044024</v>
      </c>
      <c r="N743" s="1">
        <v>0.261749120824642</v>
      </c>
      <c r="O743" s="1">
        <v>0.00447553603011141</v>
      </c>
      <c r="P743" s="1">
        <v>0.016846185857767</v>
      </c>
      <c r="Q743" s="1">
        <v>114.328046806163</v>
      </c>
      <c r="R743" s="1">
        <v>29.9252657371119</v>
      </c>
      <c r="S743" s="1">
        <v>0.0430411451884185</v>
      </c>
      <c r="T743" s="1">
        <v>0.0141800447016917</v>
      </c>
    </row>
    <row r="744" ht="15.75" customHeight="1">
      <c r="A744" s="1" t="s">
        <v>13</v>
      </c>
      <c r="B744" s="1" t="s">
        <v>273</v>
      </c>
      <c r="C744" s="1" t="s">
        <v>274</v>
      </c>
      <c r="D744" s="1" t="s">
        <v>275</v>
      </c>
      <c r="E744" s="1" t="s">
        <v>3</v>
      </c>
      <c r="F744" s="1">
        <v>1.00064730140721</v>
      </c>
      <c r="G744" s="1">
        <v>0.0212069477353676</v>
      </c>
      <c r="H744" s="1">
        <v>179900.668635</v>
      </c>
      <c r="I744" s="1">
        <v>8.2070362762747E7</v>
      </c>
      <c r="J744" s="1">
        <v>1.1001403697375E10</v>
      </c>
      <c r="K744" s="1">
        <v>2.33306193225913E8</v>
      </c>
      <c r="L744" s="1">
        <v>180017.118590965</v>
      </c>
      <c r="M744" s="1">
        <v>8.21234870240536E7</v>
      </c>
      <c r="N744" s="1">
        <v>2.95928085407965</v>
      </c>
      <c r="O744" s="1">
        <v>0.00590440511138812</v>
      </c>
      <c r="P744" s="1">
        <v>0.017757870781915</v>
      </c>
      <c r="Q744" s="1">
        <v>114.328046806163</v>
      </c>
      <c r="R744" s="1">
        <v>338.328799997802</v>
      </c>
      <c r="S744" s="1">
        <v>0.0367463361643687</v>
      </c>
      <c r="T744" s="1">
        <v>0.0127841132674746</v>
      </c>
    </row>
    <row r="745" ht="15.75" customHeight="1">
      <c r="A745" s="1" t="s">
        <v>13</v>
      </c>
      <c r="B745" s="1" t="s">
        <v>276</v>
      </c>
      <c r="C745" s="1" t="s">
        <v>277</v>
      </c>
      <c r="D745" s="1" t="s">
        <v>278</v>
      </c>
      <c r="E745" s="1" t="s">
        <v>4</v>
      </c>
      <c r="F745" s="1">
        <v>1.0011565163697</v>
      </c>
      <c r="G745" s="1">
        <v>0.0202993397192483</v>
      </c>
      <c r="H745" s="1">
        <v>74366.289996</v>
      </c>
      <c r="I745" s="1">
        <v>2.506681804782E7</v>
      </c>
      <c r="J745" s="1">
        <v>2.28515711155762E9</v>
      </c>
      <c r="K745" s="1">
        <v>4.63871805193644E7</v>
      </c>
      <c r="L745" s="1">
        <v>74452.2958277347</v>
      </c>
      <c r="M745" s="1">
        <v>2.50958082332287E7</v>
      </c>
      <c r="N745" s="1">
        <v>0.994547175029694</v>
      </c>
      <c r="O745" s="1">
        <v>0.0117091754160678</v>
      </c>
      <c r="P745" s="1">
        <v>0.0273398058936318</v>
      </c>
      <c r="Q745" s="1">
        <v>114.328046806163</v>
      </c>
      <c r="R745" s="1">
        <v>113.704635977732</v>
      </c>
      <c r="S745" s="1">
        <v>0.0404859269823096</v>
      </c>
      <c r="T745" s="1">
        <v>0.0217041331867562</v>
      </c>
    </row>
    <row r="746" ht="15.75" customHeight="1">
      <c r="A746" s="1" t="s">
        <v>13</v>
      </c>
      <c r="B746" s="1" t="s">
        <v>279</v>
      </c>
      <c r="C746" s="1" t="s">
        <v>280</v>
      </c>
      <c r="D746" s="1" t="s">
        <v>281</v>
      </c>
      <c r="E746" s="1" t="s">
        <v>282</v>
      </c>
      <c r="F746" s="1">
        <v>11067.3651483026</v>
      </c>
      <c r="G746" s="1">
        <v>223.450985784329</v>
      </c>
      <c r="H746" s="1">
        <v>1.20167449</v>
      </c>
      <c r="I746" s="1">
        <v>143.82716791000001</v>
      </c>
      <c r="J746" s="1">
        <v>147674.99968834</v>
      </c>
      <c r="K746" s="1">
        <v>3.29981242560601E7</v>
      </c>
      <c r="L746" s="1">
        <v>13299.3703702303</v>
      </c>
      <c r="M746" s="1">
        <v>1591787.7855062</v>
      </c>
      <c r="N746" s="1">
        <v>0.0702719340025263</v>
      </c>
      <c r="O746" s="1">
        <v>0.00149744451550359</v>
      </c>
      <c r="P746" s="1">
        <v>0.0350649343725772</v>
      </c>
      <c r="Q746" s="1">
        <v>114.328046806163</v>
      </c>
      <c r="R746" s="1">
        <v>8.03405295980046</v>
      </c>
      <c r="S746" s="1">
        <v>0.0452025489554266</v>
      </c>
      <c r="T746" s="1">
        <v>0.00213506689136022</v>
      </c>
    </row>
    <row r="747" ht="15.75" customHeight="1">
      <c r="A747" s="1" t="s">
        <v>13</v>
      </c>
      <c r="B747" s="1" t="s">
        <v>285</v>
      </c>
      <c r="C747" s="1" t="s">
        <v>286</v>
      </c>
      <c r="D747" s="1" t="s">
        <v>287</v>
      </c>
      <c r="E747" s="1" t="s">
        <v>288</v>
      </c>
      <c r="F747" s="1">
        <v>0.389441154236999</v>
      </c>
      <c r="G747" s="1">
        <v>0.00789120987691345</v>
      </c>
      <c r="H747" s="1">
        <v>792916.335349642</v>
      </c>
      <c r="I747" s="1">
        <v>4.17611670633821E7</v>
      </c>
      <c r="J747" s="1">
        <v>7.02769629553686E9</v>
      </c>
      <c r="K747" s="1">
        <v>5.54570264192885E7</v>
      </c>
      <c r="L747" s="1">
        <v>308794.252851936</v>
      </c>
      <c r="M747" s="1">
        <v>1.62635171034477E7</v>
      </c>
      <c r="N747" s="1">
        <v>0.647127992374124</v>
      </c>
      <c r="O747" s="1">
        <v>0.0158743057336214</v>
      </c>
      <c r="P747" s="1">
        <v>0.113424220512376</v>
      </c>
      <c r="Q747" s="1">
        <v>114.328046806163</v>
      </c>
      <c r="R747" s="1">
        <v>73.9848794017275</v>
      </c>
      <c r="S747" s="1">
        <v>0.0406528092787545</v>
      </c>
      <c r="T747" s="1">
        <v>0.011755028918317</v>
      </c>
    </row>
    <row r="748" ht="15.75" customHeight="1">
      <c r="A748" s="1" t="s">
        <v>198</v>
      </c>
      <c r="B748" s="1" t="s">
        <v>254</v>
      </c>
      <c r="C748" s="1" t="s">
        <v>255</v>
      </c>
      <c r="D748" s="1" t="s">
        <v>256</v>
      </c>
      <c r="E748" s="1" t="s">
        <v>257</v>
      </c>
      <c r="F748" s="1">
        <v>1.49050954511367</v>
      </c>
      <c r="G748" s="1">
        <v>0.0306561865010211</v>
      </c>
      <c r="H748" s="1">
        <v>3317650.3477283</v>
      </c>
      <c r="I748" s="1">
        <v>1.50765496631935E7</v>
      </c>
      <c r="J748" s="1">
        <v>5.80581764755299E9</v>
      </c>
      <c r="K748" s="1">
        <v>1.77984228594304E8</v>
      </c>
      <c r="L748" s="1">
        <v>4944989.51063873</v>
      </c>
      <c r="M748" s="1">
        <v>2.24717411803703E7</v>
      </c>
      <c r="N748" s="1">
        <v>0.477749999999999</v>
      </c>
      <c r="O748" s="1">
        <v>0.00539784450108316</v>
      </c>
      <c r="P748" s="1">
        <v>0.0584947815582819</v>
      </c>
      <c r="Q748" s="1">
        <v>481.394769346418</v>
      </c>
      <c r="R748" s="1">
        <v>229.986351055251</v>
      </c>
      <c r="S748" s="1">
        <v>0.0937836724047349</v>
      </c>
      <c r="T748" s="1">
        <v>0.011383562022974</v>
      </c>
    </row>
    <row r="749" ht="15.75" customHeight="1">
      <c r="A749" s="1" t="s">
        <v>198</v>
      </c>
      <c r="B749" s="1" t="s">
        <v>258</v>
      </c>
      <c r="C749" s="1" t="s">
        <v>259</v>
      </c>
      <c r="D749" s="1" t="s">
        <v>260</v>
      </c>
      <c r="E749" s="1" t="s">
        <v>261</v>
      </c>
      <c r="F749" s="1">
        <v>481.394769346418</v>
      </c>
      <c r="G749" s="1">
        <v>9.7547396857089</v>
      </c>
      <c r="H749" s="1">
        <v>790.265328713285</v>
      </c>
      <c r="I749" s="1">
        <v>90800.7077060755</v>
      </c>
      <c r="J749" s="1">
        <v>2.82253619161695E7</v>
      </c>
      <c r="K749" s="1">
        <v>2.75331058027156E8</v>
      </c>
      <c r="L749" s="1">
        <v>380429.595638403</v>
      </c>
      <c r="M749" s="1">
        <v>4.37109857426577E7</v>
      </c>
      <c r="N749" s="1">
        <v>1.225</v>
      </c>
      <c r="O749" s="1">
        <v>0.00665655346250959</v>
      </c>
      <c r="P749" s="1">
        <v>0.0572976636617963</v>
      </c>
      <c r="Q749" s="1">
        <v>481.394769346418</v>
      </c>
      <c r="R749" s="1">
        <v>589.708592449362</v>
      </c>
      <c r="S749" s="1">
        <v>0.125427281768667</v>
      </c>
      <c r="T749" s="1">
        <v>0.0189389390225627</v>
      </c>
    </row>
    <row r="750" ht="15.75" customHeight="1">
      <c r="A750" s="1" t="s">
        <v>198</v>
      </c>
      <c r="B750" s="1" t="s">
        <v>262</v>
      </c>
      <c r="C750" s="1" t="s">
        <v>263</v>
      </c>
      <c r="D750" s="1" t="s">
        <v>264</v>
      </c>
      <c r="E750" s="1" t="s">
        <v>2</v>
      </c>
      <c r="F750" s="1">
        <v>1.0004442222918</v>
      </c>
      <c r="G750" s="1">
        <v>0.0213499171044471</v>
      </c>
      <c r="H750" s="1">
        <v>9317865.42989857</v>
      </c>
      <c r="I750" s="1">
        <v>2.75612183270922E9</v>
      </c>
      <c r="J750" s="1">
        <v>1.60052855309247E11</v>
      </c>
      <c r="K750" s="1">
        <v>3.4171151931825E9</v>
      </c>
      <c r="L750" s="1">
        <v>9322004.6334346</v>
      </c>
      <c r="M750" s="1">
        <v>2.75734616346625E9</v>
      </c>
      <c r="N750" s="1">
        <v>16.415</v>
      </c>
      <c r="O750" s="1">
        <v>0.0329838611770374</v>
      </c>
      <c r="P750" s="1">
        <v>0.0484619176902272</v>
      </c>
      <c r="Q750" s="1">
        <v>481.394769346418</v>
      </c>
      <c r="R750" s="1">
        <v>7902.09513882145</v>
      </c>
      <c r="S750" s="1">
        <v>0.0254215933078492</v>
      </c>
      <c r="T750" s="1">
        <v>0.0204635445895944</v>
      </c>
    </row>
    <row r="751" ht="15.75" customHeight="1">
      <c r="A751" s="1" t="s">
        <v>198</v>
      </c>
      <c r="B751" s="1" t="s">
        <v>265</v>
      </c>
      <c r="C751" s="1" t="s">
        <v>266</v>
      </c>
      <c r="D751" s="1" t="s">
        <v>267</v>
      </c>
      <c r="E751" s="1" t="s">
        <v>268</v>
      </c>
      <c r="F751" s="1">
        <v>2288.00281447279</v>
      </c>
      <c r="G751" s="1">
        <v>45.8525361017467</v>
      </c>
      <c r="H751" s="1">
        <v>284.871471461779</v>
      </c>
      <c r="I751" s="1">
        <v>127322.309146376</v>
      </c>
      <c r="J751" s="1">
        <v>1.25487858510105E8</v>
      </c>
      <c r="K751" s="1">
        <v>5.75393656266551E9</v>
      </c>
      <c r="L751" s="1">
        <v>651786.728467558</v>
      </c>
      <c r="M751" s="1">
        <v>2.91313801672085E8</v>
      </c>
      <c r="N751" s="1">
        <v>2.63374999999999</v>
      </c>
      <c r="O751" s="1">
        <v>0.00101748625105191</v>
      </c>
      <c r="P751" s="1">
        <v>0.0253860795575315</v>
      </c>
      <c r="Q751" s="1">
        <v>481.394769346418</v>
      </c>
      <c r="R751" s="1">
        <v>1267.87347376612</v>
      </c>
      <c r="S751" s="1">
        <v>0.0388598446598014</v>
      </c>
      <c r="T751" s="1">
        <v>0.00193211521354164</v>
      </c>
    </row>
    <row r="752" ht="15.75" customHeight="1">
      <c r="A752" s="1" t="s">
        <v>198</v>
      </c>
      <c r="B752" s="1" t="s">
        <v>269</v>
      </c>
      <c r="C752" s="1" t="s">
        <v>270</v>
      </c>
      <c r="D752" s="1" t="s">
        <v>271</v>
      </c>
      <c r="E752" s="1" t="s">
        <v>272</v>
      </c>
      <c r="F752" s="1">
        <v>35.5148768606283</v>
      </c>
      <c r="G752" s="1">
        <v>0.717348081826843</v>
      </c>
      <c r="H752" s="1">
        <v>33877.0080062877</v>
      </c>
      <c r="I752" s="1">
        <v>687798.5681979</v>
      </c>
      <c r="J752" s="1">
        <v>5.41739218326579E8</v>
      </c>
      <c r="K752" s="1">
        <v>3.88615589116945E8</v>
      </c>
      <c r="L752" s="1">
        <v>1203137.76774982</v>
      </c>
      <c r="M752" s="1">
        <v>2.44270814544649E7</v>
      </c>
      <c r="N752" s="1">
        <v>0.477749999999999</v>
      </c>
      <c r="O752" s="1">
        <v>0.00198193332267293</v>
      </c>
      <c r="P752" s="1">
        <v>0.0428917859137789</v>
      </c>
      <c r="Q752" s="1">
        <v>481.394769346418</v>
      </c>
      <c r="R752" s="1">
        <v>229.986351055251</v>
      </c>
      <c r="S752" s="1">
        <v>0.0859639350289871</v>
      </c>
      <c r="T752" s="1">
        <v>0.00519767464271758</v>
      </c>
    </row>
    <row r="753" ht="15.75" customHeight="1">
      <c r="A753" s="1" t="s">
        <v>198</v>
      </c>
      <c r="B753" s="1" t="s">
        <v>273</v>
      </c>
      <c r="C753" s="1" t="s">
        <v>274</v>
      </c>
      <c r="D753" s="1" t="s">
        <v>275</v>
      </c>
      <c r="E753" s="1" t="s">
        <v>3</v>
      </c>
      <c r="F753" s="1">
        <v>1.00029086695219</v>
      </c>
      <c r="G753" s="1">
        <v>0.0219032472328465</v>
      </c>
      <c r="H753" s="1">
        <v>4037992.63584</v>
      </c>
      <c r="I753" s="1">
        <v>3.36965232697523E9</v>
      </c>
      <c r="J753" s="1">
        <v>1.86020440508804E11</v>
      </c>
      <c r="K753" s="1">
        <v>4.07445169882736E9</v>
      </c>
      <c r="L753" s="1">
        <v>4039167.15445096</v>
      </c>
      <c r="M753" s="1">
        <v>3.37063244747753E9</v>
      </c>
      <c r="N753" s="1">
        <v>16.415</v>
      </c>
      <c r="O753" s="1">
        <v>0.0526705941866862</v>
      </c>
      <c r="P753" s="1">
        <v>0.0695733819227057</v>
      </c>
      <c r="Q753" s="1">
        <v>481.394769346418</v>
      </c>
      <c r="R753" s="1">
        <v>7902.09513882145</v>
      </c>
      <c r="S753" s="1">
        <v>0.0207486470751783</v>
      </c>
      <c r="T753" s="1">
        <v>0.0171341044647368</v>
      </c>
    </row>
    <row r="754" ht="15.75" customHeight="1">
      <c r="A754" s="1" t="s">
        <v>198</v>
      </c>
      <c r="B754" s="1" t="s">
        <v>276</v>
      </c>
      <c r="C754" s="1" t="s">
        <v>277</v>
      </c>
      <c r="D754" s="1" t="s">
        <v>278</v>
      </c>
      <c r="E754" s="1" t="s">
        <v>4</v>
      </c>
      <c r="F754" s="1">
        <v>1.00026552469101</v>
      </c>
      <c r="G754" s="1">
        <v>0.0210549828789758</v>
      </c>
      <c r="H754" s="1">
        <v>839150.350881</v>
      </c>
      <c r="I754" s="1">
        <v>5.43266452078974E8</v>
      </c>
      <c r="J754" s="1">
        <v>3.19724438540936E10</v>
      </c>
      <c r="K754" s="1">
        <v>6.73179257946957E8</v>
      </c>
      <c r="L754" s="1">
        <v>839373.166018635</v>
      </c>
      <c r="M754" s="1">
        <v>5.43410702735803E8</v>
      </c>
      <c r="N754" s="1">
        <v>2.36425</v>
      </c>
      <c r="O754" s="1">
        <v>0.035484784557128</v>
      </c>
      <c r="P754" s="1">
        <v>0.0478673444082151</v>
      </c>
      <c r="Q754" s="1">
        <v>481.394769346418</v>
      </c>
      <c r="R754" s="1">
        <v>1138.13758342726</v>
      </c>
      <c r="S754" s="1">
        <v>0.0185161125123363</v>
      </c>
      <c r="T754" s="1">
        <v>0.0149203594314342</v>
      </c>
    </row>
    <row r="755" ht="15.75" customHeight="1">
      <c r="A755" s="1" t="s">
        <v>198</v>
      </c>
      <c r="B755" s="1" t="s">
        <v>279</v>
      </c>
      <c r="C755" s="1" t="s">
        <v>280</v>
      </c>
      <c r="D755" s="1" t="s">
        <v>281</v>
      </c>
      <c r="E755" s="1" t="s">
        <v>282</v>
      </c>
      <c r="F755" s="1">
        <v>63217.0037342311</v>
      </c>
      <c r="G755" s="1">
        <v>1277.25885528311</v>
      </c>
      <c r="H755" s="1">
        <v>7.03650959</v>
      </c>
      <c r="I755" s="1">
        <v>109.06702588</v>
      </c>
      <c r="J755" s="1">
        <v>818088.67284039</v>
      </c>
      <c r="K755" s="1">
        <v>1.04491100179219E9</v>
      </c>
      <c r="L755" s="1">
        <v>444827.053026983</v>
      </c>
      <c r="M755" s="1">
        <v>6894890.58233744</v>
      </c>
      <c r="N755" s="1">
        <v>0.0</v>
      </c>
      <c r="O755" s="1">
        <v>1.1600608030915E-4</v>
      </c>
      <c r="P755" s="1">
        <v>0.0222209933053902</v>
      </c>
      <c r="Q755" s="1">
        <v>481.394769346418</v>
      </c>
      <c r="R755" s="1">
        <v>0.0</v>
      </c>
      <c r="S755" s="1">
        <v>0.0</v>
      </c>
      <c r="T755" s="1">
        <v>0.0</v>
      </c>
    </row>
    <row r="756" ht="15.75" customHeight="1">
      <c r="A756" s="1" t="s">
        <v>198</v>
      </c>
      <c r="B756" s="1" t="s">
        <v>283</v>
      </c>
      <c r="C756" s="1" t="s">
        <v>284</v>
      </c>
      <c r="D756" s="1" t="s">
        <v>281</v>
      </c>
      <c r="E756" s="1" t="s">
        <v>282</v>
      </c>
      <c r="F756" s="1">
        <v>63217.0037342311</v>
      </c>
      <c r="G756" s="1">
        <v>1264.77885397817</v>
      </c>
      <c r="H756" s="1">
        <v>1.92421821</v>
      </c>
      <c r="I756" s="1">
        <v>3443.69715025</v>
      </c>
      <c r="J756" s="1">
        <v>1811555.03639098</v>
      </c>
      <c r="K756" s="1">
        <v>2.29121650284498E9</v>
      </c>
      <c r="L756" s="1">
        <v>121643.309767045</v>
      </c>
      <c r="M756" s="1">
        <v>2.17700215606915E8</v>
      </c>
      <c r="N756" s="1">
        <v>2.63374999999999</v>
      </c>
      <c r="O756" s="1">
        <v>0.00314930009704461</v>
      </c>
      <c r="P756" s="1">
        <v>0.0422397986322471</v>
      </c>
      <c r="Q756" s="1">
        <v>481.394769346418</v>
      </c>
      <c r="R756" s="1">
        <v>1267.87347376612</v>
      </c>
      <c r="S756" s="1">
        <v>0.0523378032870487</v>
      </c>
      <c r="T756" s="1">
        <v>0.00485919177270144</v>
      </c>
    </row>
    <row r="757" ht="15.75" customHeight="1">
      <c r="A757" s="1" t="s">
        <v>198</v>
      </c>
      <c r="B757" s="1" t="s">
        <v>285</v>
      </c>
      <c r="C757" s="1" t="s">
        <v>286</v>
      </c>
      <c r="D757" s="1" t="s">
        <v>287</v>
      </c>
      <c r="E757" s="1" t="s">
        <v>288</v>
      </c>
      <c r="F757" s="1">
        <v>2.31088102941853</v>
      </c>
      <c r="G757" s="1">
        <v>0.0472582687321918</v>
      </c>
      <c r="H757" s="1">
        <v>1512245.12377445</v>
      </c>
      <c r="I757" s="1">
        <v>1.84346619576389E7</v>
      </c>
      <c r="J757" s="1">
        <v>5.56924593777996E9</v>
      </c>
      <c r="K757" s="1">
        <v>2.63192921163273E8</v>
      </c>
      <c r="L757" s="1">
        <v>3494618.56836106</v>
      </c>
      <c r="M757" s="1">
        <v>4.26003106016514E7</v>
      </c>
      <c r="N757" s="1">
        <v>0.477749999999999</v>
      </c>
      <c r="O757" s="1">
        <v>0.00827931633521483</v>
      </c>
      <c r="P757" s="1">
        <v>0.0702746304847254</v>
      </c>
      <c r="Q757" s="1">
        <v>481.394769346418</v>
      </c>
      <c r="R757" s="1">
        <v>229.986351055251</v>
      </c>
      <c r="S757" s="1">
        <v>0.0484255467997896</v>
      </c>
      <c r="T757" s="1">
        <v>0.00768405854429765</v>
      </c>
    </row>
    <row r="758" ht="15.75" customHeight="1">
      <c r="A758" s="1" t="s">
        <v>197</v>
      </c>
      <c r="B758" s="1" t="s">
        <v>254</v>
      </c>
      <c r="C758" s="1" t="s">
        <v>255</v>
      </c>
      <c r="D758" s="1" t="s">
        <v>256</v>
      </c>
      <c r="E758" s="1" t="s">
        <v>257</v>
      </c>
      <c r="F758" s="1">
        <v>1.42026942258862</v>
      </c>
      <c r="G758" s="1">
        <v>0.0292110044798873</v>
      </c>
      <c r="H758" s="1">
        <v>3316952.81373272</v>
      </c>
      <c r="I758" s="1">
        <v>1.50426790565841E7</v>
      </c>
      <c r="J758" s="1">
        <v>5.8003579564317E9</v>
      </c>
      <c r="K758" s="1">
        <v>1.69434282250276E8</v>
      </c>
      <c r="L758" s="1">
        <v>4710966.65751387</v>
      </c>
      <c r="M758" s="1">
        <v>2.13646570978807E7</v>
      </c>
      <c r="N758" s="1">
        <v>0.495299999999999</v>
      </c>
      <c r="O758" s="1">
        <v>0.00538648545440167</v>
      </c>
      <c r="P758" s="1">
        <v>0.0584446005023489</v>
      </c>
      <c r="Q758" s="1">
        <v>461.138820278669</v>
      </c>
      <c r="R758" s="1">
        <v>228.402057684025</v>
      </c>
      <c r="S758" s="1">
        <v>0.0981622230130172</v>
      </c>
      <c r="T758" s="1">
        <v>0.0118785250717989</v>
      </c>
    </row>
    <row r="759" ht="15.75" customHeight="1">
      <c r="A759" s="1" t="s">
        <v>197</v>
      </c>
      <c r="B759" s="1" t="s">
        <v>258</v>
      </c>
      <c r="C759" s="1" t="s">
        <v>259</v>
      </c>
      <c r="D759" s="1" t="s">
        <v>260</v>
      </c>
      <c r="E759" s="1" t="s">
        <v>261</v>
      </c>
      <c r="F759" s="1">
        <v>461.138820278669</v>
      </c>
      <c r="G759" s="1">
        <v>9.34409193961372</v>
      </c>
      <c r="H759" s="1">
        <v>786.367780825344</v>
      </c>
      <c r="I759" s="1">
        <v>90785.1175145237</v>
      </c>
      <c r="J759" s="1">
        <v>2.80663349012907E7</v>
      </c>
      <c r="K759" s="1">
        <v>2.6225441372565E8</v>
      </c>
      <c r="L759" s="1">
        <v>362624.710754954</v>
      </c>
      <c r="M759" s="1">
        <v>4.18645419895079E7</v>
      </c>
      <c r="N759" s="1">
        <v>1.27</v>
      </c>
      <c r="O759" s="1">
        <v>0.00671711950181808</v>
      </c>
      <c r="P759" s="1">
        <v>0.0575059025648641</v>
      </c>
      <c r="Q759" s="1">
        <v>461.138820278669</v>
      </c>
      <c r="R759" s="1">
        <v>585.64630175391</v>
      </c>
      <c r="S759" s="1">
        <v>0.130345962987702</v>
      </c>
      <c r="T759" s="1">
        <v>0.0197542136323269</v>
      </c>
    </row>
    <row r="760" ht="15.75" customHeight="1">
      <c r="A760" s="1" t="s">
        <v>197</v>
      </c>
      <c r="B760" s="1" t="s">
        <v>262</v>
      </c>
      <c r="C760" s="1" t="s">
        <v>263</v>
      </c>
      <c r="D760" s="1" t="s">
        <v>264</v>
      </c>
      <c r="E760" s="1" t="s">
        <v>2</v>
      </c>
      <c r="F760" s="1">
        <v>1.00095643926416</v>
      </c>
      <c r="G760" s="1">
        <v>0.0213581953035116</v>
      </c>
      <c r="H760" s="1">
        <v>9244242.63757911</v>
      </c>
      <c r="I760" s="1">
        <v>2.80923232493778E9</v>
      </c>
      <c r="J760" s="1">
        <v>1.60657744689041E11</v>
      </c>
      <c r="K760" s="1">
        <v>3.43135948809027E9</v>
      </c>
      <c r="L760" s="1">
        <v>9253084.1942052</v>
      </c>
      <c r="M760" s="1">
        <v>2.81191918503552E9</v>
      </c>
      <c r="N760" s="1">
        <v>17.018</v>
      </c>
      <c r="O760" s="1">
        <v>0.0433192813571809</v>
      </c>
      <c r="P760" s="1">
        <v>0.0627945882979887</v>
      </c>
      <c r="Q760" s="1">
        <v>461.138820278669</v>
      </c>
      <c r="R760" s="1">
        <v>7847.6604435024</v>
      </c>
      <c r="S760" s="1">
        <v>0.0247483563492996</v>
      </c>
      <c r="T760" s="1">
        <v>0.0202359569610546</v>
      </c>
    </row>
    <row r="761" ht="15.75" customHeight="1">
      <c r="A761" s="1" t="s">
        <v>197</v>
      </c>
      <c r="B761" s="1" t="s">
        <v>265</v>
      </c>
      <c r="C761" s="1" t="s">
        <v>266</v>
      </c>
      <c r="D761" s="1" t="s">
        <v>267</v>
      </c>
      <c r="E761" s="1" t="s">
        <v>268</v>
      </c>
      <c r="F761" s="1">
        <v>2147.88066497463</v>
      </c>
      <c r="G761" s="1">
        <v>43.0442951211391</v>
      </c>
      <c r="H761" s="1">
        <v>282.894400404604</v>
      </c>
      <c r="I761" s="1">
        <v>128651.103309545</v>
      </c>
      <c r="J761" s="1">
        <v>1.2698471249449E8</v>
      </c>
      <c r="K761" s="1">
        <v>5.46596744048584E9</v>
      </c>
      <c r="L761" s="1">
        <v>607623.412858642</v>
      </c>
      <c r="M761" s="1">
        <v>2.76327217326228E8</v>
      </c>
      <c r="N761" s="1">
        <v>2.73049999999999</v>
      </c>
      <c r="O761" s="1">
        <v>0.00101455151621765</v>
      </c>
      <c r="P761" s="1">
        <v>0.0253736189095208</v>
      </c>
      <c r="Q761" s="1">
        <v>461.138820278669</v>
      </c>
      <c r="R761" s="1">
        <v>1259.1395487709</v>
      </c>
      <c r="S761" s="1">
        <v>0.0407217760483431</v>
      </c>
      <c r="T761" s="1">
        <v>0.00201998430763361</v>
      </c>
    </row>
    <row r="762" ht="15.75" customHeight="1">
      <c r="A762" s="1" t="s">
        <v>197</v>
      </c>
      <c r="B762" s="1" t="s">
        <v>269</v>
      </c>
      <c r="C762" s="1" t="s">
        <v>270</v>
      </c>
      <c r="D762" s="1" t="s">
        <v>271</v>
      </c>
      <c r="E762" s="1" t="s">
        <v>272</v>
      </c>
      <c r="F762" s="1">
        <v>36.6199131991633</v>
      </c>
      <c r="G762" s="1">
        <v>0.739663853498824</v>
      </c>
      <c r="H762" s="1">
        <v>33855.4142231457</v>
      </c>
      <c r="I762" s="1">
        <v>883484.363751919</v>
      </c>
      <c r="J762" s="1">
        <v>5.65105575337797E8</v>
      </c>
      <c r="K762" s="1">
        <v>4.17988167488025E8</v>
      </c>
      <c r="L762" s="1">
        <v>1239782.33017331</v>
      </c>
      <c r="M762" s="1">
        <v>3.23531207134133E7</v>
      </c>
      <c r="N762" s="1">
        <v>0.495299999999999</v>
      </c>
      <c r="O762" s="1">
        <v>0.00273731523253828</v>
      </c>
      <c r="P762" s="1">
        <v>0.0482132352878363</v>
      </c>
      <c r="Q762" s="1">
        <v>461.138820278669</v>
      </c>
      <c r="R762" s="1">
        <v>228.402057684025</v>
      </c>
      <c r="S762" s="1">
        <v>0.0637893479224218</v>
      </c>
      <c r="T762" s="1">
        <v>0.00479818643558793</v>
      </c>
    </row>
    <row r="763" ht="15.75" customHeight="1">
      <c r="A763" s="1" t="s">
        <v>197</v>
      </c>
      <c r="B763" s="1" t="s">
        <v>273</v>
      </c>
      <c r="C763" s="1" t="s">
        <v>274</v>
      </c>
      <c r="D763" s="1" t="s">
        <v>275</v>
      </c>
      <c r="E763" s="1" t="s">
        <v>3</v>
      </c>
      <c r="F763" s="1">
        <v>1.00086943332985</v>
      </c>
      <c r="G763" s="1">
        <v>0.0219113956327522</v>
      </c>
      <c r="H763" s="1">
        <v>3981356.510583</v>
      </c>
      <c r="I763" s="1">
        <v>2.83844340338005E9</v>
      </c>
      <c r="J763" s="1">
        <v>1.53795960211178E11</v>
      </c>
      <c r="K763" s="1">
        <v>3.36988413090616E9</v>
      </c>
      <c r="L763" s="1">
        <v>3984818.03463135</v>
      </c>
      <c r="M763" s="1">
        <v>2.84091124067986E9</v>
      </c>
      <c r="N763" s="1">
        <v>17.018</v>
      </c>
      <c r="O763" s="1">
        <v>0.0699829695306859</v>
      </c>
      <c r="P763" s="1">
        <v>0.090628505278075</v>
      </c>
      <c r="Q763" s="1">
        <v>461.138820278669</v>
      </c>
      <c r="R763" s="1">
        <v>7847.6604435024</v>
      </c>
      <c r="S763" s="1">
        <v>0.0244927351093051</v>
      </c>
      <c r="T763" s="1">
        <v>0.0206088807726061</v>
      </c>
    </row>
    <row r="764" ht="15.75" customHeight="1">
      <c r="A764" s="1" t="s">
        <v>197</v>
      </c>
      <c r="B764" s="1" t="s">
        <v>276</v>
      </c>
      <c r="C764" s="1" t="s">
        <v>277</v>
      </c>
      <c r="D764" s="1" t="s">
        <v>278</v>
      </c>
      <c r="E764" s="1" t="s">
        <v>4</v>
      </c>
      <c r="F764" s="1">
        <v>1.00043497233746</v>
      </c>
      <c r="G764" s="1">
        <v>0.0210564665255553</v>
      </c>
      <c r="H764" s="1">
        <v>833786.150131</v>
      </c>
      <c r="I764" s="1">
        <v>5.09613481783066E8</v>
      </c>
      <c r="J764" s="1">
        <v>3.20251956933703E10</v>
      </c>
      <c r="K764" s="1">
        <v>6.74337461091814E8</v>
      </c>
      <c r="L764" s="1">
        <v>834148.824041669</v>
      </c>
      <c r="M764" s="1">
        <v>5.09835149550441E8</v>
      </c>
      <c r="N764" s="1">
        <v>2.4511</v>
      </c>
      <c r="O764" s="1">
        <v>0.026645848207812</v>
      </c>
      <c r="P764" s="1">
        <v>0.0384206211841915</v>
      </c>
      <c r="Q764" s="1">
        <v>461.138820278669</v>
      </c>
      <c r="R764" s="1">
        <v>1130.29736238504</v>
      </c>
      <c r="S764" s="1">
        <v>0.0196100805658698</v>
      </c>
      <c r="T764" s="1">
        <v>0.0147911875322945</v>
      </c>
    </row>
    <row r="765" ht="15.75" customHeight="1">
      <c r="A765" s="1" t="s">
        <v>197</v>
      </c>
      <c r="B765" s="1" t="s">
        <v>279</v>
      </c>
      <c r="C765" s="1" t="s">
        <v>280</v>
      </c>
      <c r="D765" s="1" t="s">
        <v>281</v>
      </c>
      <c r="E765" s="1" t="s">
        <v>282</v>
      </c>
      <c r="F765" s="1">
        <v>60123.8206847184</v>
      </c>
      <c r="G765" s="1">
        <v>1214.76263843693</v>
      </c>
      <c r="H765" s="1">
        <v>7.0349884</v>
      </c>
      <c r="I765" s="1">
        <v>109.07283547</v>
      </c>
      <c r="J765" s="1">
        <v>822873.30364742</v>
      </c>
      <c r="K765" s="1">
        <v>9.99595745438056E8</v>
      </c>
      <c r="L765" s="1">
        <v>422970.381080674</v>
      </c>
      <c r="M765" s="1">
        <v>6557875.60137208</v>
      </c>
      <c r="N765" s="1">
        <v>0.0</v>
      </c>
      <c r="O765" s="1">
        <v>1.15300427921738E-4</v>
      </c>
      <c r="P765" s="1">
        <v>0.0222097083792622</v>
      </c>
      <c r="Q765" s="1">
        <v>461.138820278669</v>
      </c>
      <c r="R765" s="1">
        <v>0.0</v>
      </c>
      <c r="S765" s="1">
        <v>0.0</v>
      </c>
      <c r="T765" s="1">
        <v>0.0</v>
      </c>
    </row>
    <row r="766" ht="15.75" customHeight="1">
      <c r="A766" s="1" t="s">
        <v>197</v>
      </c>
      <c r="B766" s="1" t="s">
        <v>283</v>
      </c>
      <c r="C766" s="1" t="s">
        <v>284</v>
      </c>
      <c r="D766" s="1" t="s">
        <v>281</v>
      </c>
      <c r="E766" s="1" t="s">
        <v>282</v>
      </c>
      <c r="F766" s="1">
        <v>60123.8206847184</v>
      </c>
      <c r="G766" s="1">
        <v>1202.88193828406</v>
      </c>
      <c r="H766" s="1">
        <v>1.83546586</v>
      </c>
      <c r="I766" s="1">
        <v>3446.12712658</v>
      </c>
      <c r="J766" s="1">
        <v>1810740.07114406</v>
      </c>
      <c r="K766" s="1">
        <v>2.17810652650639E9</v>
      </c>
      <c r="L766" s="1">
        <v>110355.220239562</v>
      </c>
      <c r="M766" s="1">
        <v>2.0719432941524E8</v>
      </c>
      <c r="N766" s="1">
        <v>2.73049999999999</v>
      </c>
      <c r="O766" s="1">
        <v>0.00315646290547433</v>
      </c>
      <c r="P766" s="1">
        <v>0.0422731344607953</v>
      </c>
      <c r="Q766" s="1">
        <v>461.138820278669</v>
      </c>
      <c r="R766" s="1">
        <v>1259.1395487709</v>
      </c>
      <c r="S766" s="1">
        <v>0.0546737392779694</v>
      </c>
      <c r="T766" s="1">
        <v>0.00507686885921909</v>
      </c>
    </row>
    <row r="767" ht="15.75" customHeight="1">
      <c r="A767" s="1" t="s">
        <v>197</v>
      </c>
      <c r="B767" s="1" t="s">
        <v>285</v>
      </c>
      <c r="C767" s="1" t="s">
        <v>286</v>
      </c>
      <c r="D767" s="1" t="s">
        <v>287</v>
      </c>
      <c r="E767" s="1" t="s">
        <v>288</v>
      </c>
      <c r="F767" s="1">
        <v>2.13234208175799</v>
      </c>
      <c r="G767" s="1">
        <v>0.0436059480697081</v>
      </c>
      <c r="H767" s="1">
        <v>1511251.05586015</v>
      </c>
      <c r="I767" s="1">
        <v>1.84448836859817E7</v>
      </c>
      <c r="J767" s="1">
        <v>5.57302662698006E9</v>
      </c>
      <c r="K767" s="1">
        <v>2.43017109687193E8</v>
      </c>
      <c r="L767" s="1">
        <v>3222504.2225118</v>
      </c>
      <c r="M767" s="1">
        <v>3.93308016767504E7</v>
      </c>
      <c r="N767" s="1">
        <v>0.495299999999999</v>
      </c>
      <c r="O767" s="1">
        <v>0.00827802580372605</v>
      </c>
      <c r="P767" s="1">
        <v>0.0702704786940697</v>
      </c>
      <c r="Q767" s="1">
        <v>461.138820278669</v>
      </c>
      <c r="R767" s="1">
        <v>228.402057684025</v>
      </c>
      <c r="S767" s="1">
        <v>0.0521835514685931</v>
      </c>
      <c r="T767" s="1">
        <v>0.00826706564743351</v>
      </c>
    </row>
    <row r="768" ht="15.75" customHeight="1">
      <c r="A768" s="1" t="s">
        <v>189</v>
      </c>
      <c r="B768" s="1" t="s">
        <v>254</v>
      </c>
      <c r="C768" s="1" t="s">
        <v>255</v>
      </c>
      <c r="D768" s="1" t="s">
        <v>256</v>
      </c>
      <c r="E768" s="1" t="s">
        <v>257</v>
      </c>
      <c r="F768" s="1">
        <v>1.17820477712419</v>
      </c>
      <c r="G768" s="1">
        <v>0.0242290151726337</v>
      </c>
      <c r="H768" s="1">
        <v>3311071.3528995</v>
      </c>
      <c r="I768" s="1">
        <v>1.94535534565758E7</v>
      </c>
      <c r="J768" s="1">
        <v>6.30718977156345E9</v>
      </c>
      <c r="K768" s="1">
        <v>1.52816996671891E8</v>
      </c>
      <c r="L768" s="1">
        <v>3901120.08538527</v>
      </c>
      <c r="M768" s="1">
        <v>2.29202696145785E7</v>
      </c>
      <c r="N768" s="1">
        <v>0.481649999999999</v>
      </c>
      <c r="O768" s="1">
        <v>0.00721104778778225</v>
      </c>
      <c r="P768" s="1">
        <v>0.0659535667505009</v>
      </c>
      <c r="Q768" s="1">
        <v>549.598662121605</v>
      </c>
      <c r="R768" s="1">
        <v>264.714195610871</v>
      </c>
      <c r="S768" s="1">
        <v>0.106451756154781</v>
      </c>
      <c r="T768" s="1">
        <v>0.0152897298874103</v>
      </c>
    </row>
    <row r="769" ht="15.75" customHeight="1">
      <c r="A769" s="1" t="s">
        <v>189</v>
      </c>
      <c r="B769" s="1" t="s">
        <v>258</v>
      </c>
      <c r="C769" s="1" t="s">
        <v>259</v>
      </c>
      <c r="D769" s="1" t="s">
        <v>260</v>
      </c>
      <c r="E769" s="1" t="s">
        <v>261</v>
      </c>
      <c r="F769" s="1">
        <v>549.598662121605</v>
      </c>
      <c r="G769" s="1">
        <v>11.1346790517999</v>
      </c>
      <c r="H769" s="1">
        <v>754.629066237747</v>
      </c>
      <c r="I769" s="1">
        <v>90759.1818267184</v>
      </c>
      <c r="J769" s="1">
        <v>2.77653929579894E7</v>
      </c>
      <c r="K769" s="1">
        <v>3.09158739334318E8</v>
      </c>
      <c r="L769" s="1">
        <v>414743.125202342</v>
      </c>
      <c r="M769" s="1">
        <v>4.98811249072159E7</v>
      </c>
      <c r="N769" s="1">
        <v>1.235</v>
      </c>
      <c r="O769" s="1">
        <v>0.00683628750099951</v>
      </c>
      <c r="P769" s="1">
        <v>0.0579131234601095</v>
      </c>
      <c r="Q769" s="1">
        <v>549.598662121605</v>
      </c>
      <c r="R769" s="1">
        <v>678.754347720182</v>
      </c>
      <c r="S769" s="1">
        <v>0.126574601308141</v>
      </c>
      <c r="T769" s="1">
        <v>0.019418095086344</v>
      </c>
    </row>
    <row r="770" ht="15.75" customHeight="1">
      <c r="A770" s="1" t="s">
        <v>189</v>
      </c>
      <c r="B770" s="1" t="s">
        <v>262</v>
      </c>
      <c r="C770" s="1" t="s">
        <v>263</v>
      </c>
      <c r="D770" s="1" t="s">
        <v>264</v>
      </c>
      <c r="E770" s="1" t="s">
        <v>2</v>
      </c>
      <c r="F770" s="1">
        <v>1.00548980309634</v>
      </c>
      <c r="G770" s="1">
        <v>0.0214243337190318</v>
      </c>
      <c r="H770" s="1">
        <v>8390545.24540983</v>
      </c>
      <c r="I770" s="1">
        <v>2.61584137080062E9</v>
      </c>
      <c r="J770" s="1">
        <v>1.46961199411949E11</v>
      </c>
      <c r="K770" s="1">
        <v>3.14854577995079E9</v>
      </c>
      <c r="L770" s="1">
        <v>8436607.68667811</v>
      </c>
      <c r="M770" s="1">
        <v>2.63020182485759E9</v>
      </c>
      <c r="N770" s="1">
        <v>16.549</v>
      </c>
      <c r="O770" s="1">
        <v>0.0592539612571194</v>
      </c>
      <c r="P770" s="1">
        <v>0.0842197592607778</v>
      </c>
      <c r="Q770" s="1">
        <v>549.598662121605</v>
      </c>
      <c r="R770" s="1">
        <v>9095.30825945044</v>
      </c>
      <c r="S770" s="1">
        <v>0.030754498971512</v>
      </c>
      <c r="T770" s="1">
        <v>0.0256272989496371</v>
      </c>
    </row>
    <row r="771" ht="15.75" customHeight="1">
      <c r="A771" s="1" t="s">
        <v>189</v>
      </c>
      <c r="B771" s="1" t="s">
        <v>265</v>
      </c>
      <c r="C771" s="1" t="s">
        <v>266</v>
      </c>
      <c r="D771" s="1" t="s">
        <v>267</v>
      </c>
      <c r="E771" s="1" t="s">
        <v>268</v>
      </c>
      <c r="F771" s="1">
        <v>2081.60608758537</v>
      </c>
      <c r="G771" s="1">
        <v>41.7150722869041</v>
      </c>
      <c r="H771" s="1">
        <v>267.004630573147</v>
      </c>
      <c r="I771" s="1">
        <v>123163.081148754</v>
      </c>
      <c r="J771" s="1">
        <v>1.25066954942039E8</v>
      </c>
      <c r="K771" s="1">
        <v>5.21717706611014E9</v>
      </c>
      <c r="L771" s="1">
        <v>555798.464414548</v>
      </c>
      <c r="M771" s="1">
        <v>2.5637701948501801E8</v>
      </c>
      <c r="N771" s="1">
        <v>2.65524999999999</v>
      </c>
      <c r="O771" s="1">
        <v>9.79998781150515E-4</v>
      </c>
      <c r="P771" s="1">
        <v>0.0252260614008619</v>
      </c>
      <c r="Q771" s="1">
        <v>549.598662121605</v>
      </c>
      <c r="R771" s="1">
        <v>1459.32184759839</v>
      </c>
      <c r="S771" s="1">
        <v>0.0511232238822234</v>
      </c>
      <c r="T771" s="1">
        <v>0.00245329819581052</v>
      </c>
    </row>
    <row r="772" ht="15.75" customHeight="1">
      <c r="A772" s="1" t="s">
        <v>189</v>
      </c>
      <c r="B772" s="1" t="s">
        <v>269</v>
      </c>
      <c r="C772" s="1" t="s">
        <v>270</v>
      </c>
      <c r="D772" s="1" t="s">
        <v>271</v>
      </c>
      <c r="E772" s="1" t="s">
        <v>272</v>
      </c>
      <c r="F772" s="1">
        <v>31.0695116259216</v>
      </c>
      <c r="G772" s="1">
        <v>0.627514271464239</v>
      </c>
      <c r="H772" s="1">
        <v>33609.6109176752</v>
      </c>
      <c r="I772" s="1">
        <v>891137.670712557</v>
      </c>
      <c r="J772" s="1">
        <v>5.62196094612988E8</v>
      </c>
      <c r="K772" s="1">
        <v>3.5278607273111E8</v>
      </c>
      <c r="L772" s="1">
        <v>1044234.19714941</v>
      </c>
      <c r="M772" s="1">
        <v>2.76872122205005E7</v>
      </c>
      <c r="N772" s="1">
        <v>0.481649999999999</v>
      </c>
      <c r="O772" s="1">
        <v>0.0027934574937416</v>
      </c>
      <c r="P772" s="1">
        <v>0.0485807140319443</v>
      </c>
      <c r="Q772" s="1">
        <v>549.598662121605</v>
      </c>
      <c r="R772" s="1">
        <v>264.714195610871</v>
      </c>
      <c r="S772" s="1">
        <v>0.0873501997705774</v>
      </c>
      <c r="T772" s="1">
        <v>0.00659468557488418</v>
      </c>
    </row>
    <row r="773" ht="15.75" customHeight="1">
      <c r="A773" s="1" t="s">
        <v>189</v>
      </c>
      <c r="B773" s="1" t="s">
        <v>273</v>
      </c>
      <c r="C773" s="1" t="s">
        <v>274</v>
      </c>
      <c r="D773" s="1" t="s">
        <v>275</v>
      </c>
      <c r="E773" s="1" t="s">
        <v>3</v>
      </c>
      <c r="F773" s="1">
        <v>1.00242290130907</v>
      </c>
      <c r="G773" s="1">
        <v>0.0218944913906684</v>
      </c>
      <c r="H773" s="1">
        <v>3401878.919987</v>
      </c>
      <c r="I773" s="1">
        <v>2.62590399408151E9</v>
      </c>
      <c r="J773" s="1">
        <v>1.33866339494759E11</v>
      </c>
      <c r="K773" s="1">
        <v>2.93093541756832E9</v>
      </c>
      <c r="L773" s="1">
        <v>3410121.33687553</v>
      </c>
      <c r="M773" s="1">
        <v>2.63226630030627E9</v>
      </c>
      <c r="N773" s="1">
        <v>16.549</v>
      </c>
      <c r="O773" s="1">
        <v>0.129978722576811</v>
      </c>
      <c r="P773" s="1">
        <v>0.158430170566004</v>
      </c>
      <c r="Q773" s="1">
        <v>549.598662121605</v>
      </c>
      <c r="R773" s="1">
        <v>9095.30825945044</v>
      </c>
      <c r="S773" s="1">
        <v>0.030730012488856</v>
      </c>
      <c r="T773" s="1">
        <v>0.0275559390857329</v>
      </c>
    </row>
    <row r="774" ht="15.75" customHeight="1">
      <c r="A774" s="1" t="s">
        <v>189</v>
      </c>
      <c r="B774" s="1" t="s">
        <v>276</v>
      </c>
      <c r="C774" s="1" t="s">
        <v>277</v>
      </c>
      <c r="D774" s="1" t="s">
        <v>278</v>
      </c>
      <c r="E774" s="1" t="s">
        <v>4</v>
      </c>
      <c r="F774" s="1">
        <v>1.00245347317741</v>
      </c>
      <c r="G774" s="1">
        <v>0.0210630792022181</v>
      </c>
      <c r="H774" s="1">
        <v>752617.936638</v>
      </c>
      <c r="I774" s="1">
        <v>4.60754084611682E8</v>
      </c>
      <c r="J774" s="1">
        <v>2.48932342587418E10</v>
      </c>
      <c r="K774" s="1">
        <v>5.24328164791247E8</v>
      </c>
      <c r="L774" s="1">
        <v>754464.464558379</v>
      </c>
      <c r="M774" s="1">
        <v>4.61884532399659E8</v>
      </c>
      <c r="N774" s="1">
        <v>2.38355</v>
      </c>
      <c r="O774" s="1">
        <v>0.10993914308358</v>
      </c>
      <c r="P774" s="1">
        <v>0.136578184293278</v>
      </c>
      <c r="Q774" s="1">
        <v>549.598662121605</v>
      </c>
      <c r="R774" s="1">
        <v>1309.99589109995</v>
      </c>
      <c r="S774" s="1">
        <v>0.0251554371691702</v>
      </c>
      <c r="T774" s="1">
        <v>0.0221268142781272</v>
      </c>
    </row>
    <row r="775" ht="15.75" customHeight="1">
      <c r="A775" s="1" t="s">
        <v>189</v>
      </c>
      <c r="B775" s="1" t="s">
        <v>279</v>
      </c>
      <c r="C775" s="1" t="s">
        <v>280</v>
      </c>
      <c r="D775" s="1" t="s">
        <v>281</v>
      </c>
      <c r="E775" s="1" t="s">
        <v>282</v>
      </c>
      <c r="F775" s="1">
        <v>58410.3924624526</v>
      </c>
      <c r="G775" s="1">
        <v>1180.1405673084</v>
      </c>
      <c r="H775" s="1">
        <v>7.02301553</v>
      </c>
      <c r="I775" s="1">
        <v>111.91685009</v>
      </c>
      <c r="J775" s="1">
        <v>844518.4811379</v>
      </c>
      <c r="K775" s="1">
        <v>9.96650519432515E8</v>
      </c>
      <c r="L775" s="1">
        <v>410217.093377199</v>
      </c>
      <c r="M775" s="1">
        <v>6537107.13691838</v>
      </c>
      <c r="N775" s="1">
        <v>0.0</v>
      </c>
      <c r="O775" s="1">
        <v>1.12107477521661E-4</v>
      </c>
      <c r="P775" s="1">
        <v>0.0221584554819116</v>
      </c>
      <c r="Q775" s="1">
        <v>549.598662121605</v>
      </c>
      <c r="R775" s="1">
        <v>0.0</v>
      </c>
      <c r="S775" s="1">
        <v>0.0</v>
      </c>
      <c r="T775" s="1">
        <v>0.0</v>
      </c>
    </row>
    <row r="776" ht="15.75" customHeight="1">
      <c r="A776" s="1" t="s">
        <v>189</v>
      </c>
      <c r="B776" s="1" t="s">
        <v>283</v>
      </c>
      <c r="C776" s="1" t="s">
        <v>284</v>
      </c>
      <c r="D776" s="1" t="s">
        <v>281</v>
      </c>
      <c r="E776" s="1" t="s">
        <v>282</v>
      </c>
      <c r="F776" s="1">
        <v>58410.3924624526</v>
      </c>
      <c r="G776" s="1">
        <v>1168.5123954122</v>
      </c>
      <c r="H776" s="1">
        <v>1.18832178</v>
      </c>
      <c r="I776" s="1">
        <v>3015.1793234</v>
      </c>
      <c r="J776" s="1">
        <v>1598789.63420761</v>
      </c>
      <c r="K776" s="1">
        <v>1.86820550522813E9</v>
      </c>
      <c r="L776" s="1">
        <v>69410.3415414803</v>
      </c>
      <c r="M776" s="1">
        <v>1.76117807624466E8</v>
      </c>
      <c r="N776" s="1">
        <v>2.65524999999999</v>
      </c>
      <c r="O776" s="1">
        <v>0.0031126394682166</v>
      </c>
      <c r="P776" s="1">
        <v>0.0420686576999667</v>
      </c>
      <c r="Q776" s="1">
        <v>549.598662121605</v>
      </c>
      <c r="R776" s="1">
        <v>1459.32184759839</v>
      </c>
      <c r="S776" s="1">
        <v>0.0752773472098726</v>
      </c>
      <c r="T776" s="1">
        <v>0.00686614845681621</v>
      </c>
    </row>
    <row r="777" ht="15.75" customHeight="1">
      <c r="A777" s="1" t="s">
        <v>189</v>
      </c>
      <c r="B777" s="1" t="s">
        <v>285</v>
      </c>
      <c r="C777" s="1" t="s">
        <v>286</v>
      </c>
      <c r="D777" s="1" t="s">
        <v>287</v>
      </c>
      <c r="E777" s="1" t="s">
        <v>288</v>
      </c>
      <c r="F777" s="1">
        <v>1.88055843127071</v>
      </c>
      <c r="G777" s="1">
        <v>0.0384490403701208</v>
      </c>
      <c r="H777" s="1">
        <v>1503344.55140276</v>
      </c>
      <c r="I777" s="1">
        <v>1.83991498051122E7</v>
      </c>
      <c r="J777" s="1">
        <v>5.60395286152463E9</v>
      </c>
      <c r="K777" s="1">
        <v>2.15466609805014E8</v>
      </c>
      <c r="L777" s="1">
        <v>2827127.27124536</v>
      </c>
      <c r="M777" s="1">
        <v>3.46006762942166E7</v>
      </c>
      <c r="N777" s="1">
        <v>0.481649999999999</v>
      </c>
      <c r="O777" s="1">
        <v>0.00816891016955878</v>
      </c>
      <c r="P777" s="1">
        <v>0.0698787107282059</v>
      </c>
      <c r="Q777" s="1">
        <v>549.598662121605</v>
      </c>
      <c r="R777" s="1">
        <v>264.714195610871</v>
      </c>
      <c r="S777" s="1">
        <v>0.0693090196621044</v>
      </c>
      <c r="T777" s="1">
        <v>0.0108201679435717</v>
      </c>
    </row>
    <row r="778" ht="15.75" customHeight="1">
      <c r="A778" s="1" t="s">
        <v>188</v>
      </c>
      <c r="B778" s="1" t="s">
        <v>254</v>
      </c>
      <c r="C778" s="1" t="s">
        <v>255</v>
      </c>
      <c r="D778" s="1" t="s">
        <v>256</v>
      </c>
      <c r="E778" s="1" t="s">
        <v>257</v>
      </c>
      <c r="F778" s="1">
        <v>1.15502584454082</v>
      </c>
      <c r="G778" s="1">
        <v>0.02375178986798</v>
      </c>
      <c r="H778" s="1">
        <v>3310042.41921216</v>
      </c>
      <c r="I778" s="1">
        <v>1.94494377218264E7</v>
      </c>
      <c r="J778" s="1">
        <v>6.30149271096933E9</v>
      </c>
      <c r="K778" s="1">
        <v>1.49671730725551E8</v>
      </c>
      <c r="L778" s="1">
        <v>3823184.54071648</v>
      </c>
      <c r="M778" s="1">
        <v>2.24646032304967E7</v>
      </c>
      <c r="N778" s="1">
        <v>0.547949999999999</v>
      </c>
      <c r="O778" s="1">
        <v>0.00721974924604995</v>
      </c>
      <c r="P778" s="1">
        <v>0.0659864584770675</v>
      </c>
      <c r="Q778" s="1">
        <v>482.46983728729</v>
      </c>
      <c r="R778" s="1">
        <v>264.36934734157</v>
      </c>
      <c r="S778" s="1">
        <v>0.108575018855061</v>
      </c>
      <c r="T778" s="1">
        <v>0.0155930261223868</v>
      </c>
    </row>
    <row r="779" ht="15.75" customHeight="1">
      <c r="A779" s="1" t="s">
        <v>188</v>
      </c>
      <c r="B779" s="1" t="s">
        <v>258</v>
      </c>
      <c r="C779" s="1" t="s">
        <v>259</v>
      </c>
      <c r="D779" s="1" t="s">
        <v>260</v>
      </c>
      <c r="E779" s="1" t="s">
        <v>261</v>
      </c>
      <c r="F779" s="1">
        <v>482.46983728729</v>
      </c>
      <c r="G779" s="1">
        <v>9.77445934518585</v>
      </c>
      <c r="H779" s="1">
        <v>750.519612597591</v>
      </c>
      <c r="I779" s="1">
        <v>90748.0223019443</v>
      </c>
      <c r="J779" s="1">
        <v>2.7878678833876E7</v>
      </c>
      <c r="K779" s="1">
        <v>2.72499012859214E8</v>
      </c>
      <c r="L779" s="1">
        <v>362103.07537088</v>
      </c>
      <c r="M779" s="1">
        <v>4.37831835541624E7</v>
      </c>
      <c r="N779" s="1">
        <v>1.405</v>
      </c>
      <c r="O779" s="1">
        <v>0.00678938198409451</v>
      </c>
      <c r="P779" s="1">
        <v>0.0577532304901065</v>
      </c>
      <c r="Q779" s="1">
        <v>482.46983728729</v>
      </c>
      <c r="R779" s="1">
        <v>677.870121388643</v>
      </c>
      <c r="S779" s="1">
        <v>0.145224748392834</v>
      </c>
      <c r="T779" s="1">
        <v>0.0220299291341505</v>
      </c>
    </row>
    <row r="780" ht="15.75" customHeight="1">
      <c r="A780" s="1" t="s">
        <v>188</v>
      </c>
      <c r="B780" s="1" t="s">
        <v>262</v>
      </c>
      <c r="C780" s="1" t="s">
        <v>263</v>
      </c>
      <c r="D780" s="1" t="s">
        <v>264</v>
      </c>
      <c r="E780" s="1" t="s">
        <v>2</v>
      </c>
      <c r="F780" s="1">
        <v>1.00532042283858</v>
      </c>
      <c r="G780" s="1">
        <v>0.021416416037705</v>
      </c>
      <c r="H780" s="1">
        <v>8283071.45185248</v>
      </c>
      <c r="I780" s="1">
        <v>2.5518063252781E9</v>
      </c>
      <c r="J780" s="1">
        <v>1.41368140196935E11</v>
      </c>
      <c r="K780" s="1">
        <v>3.02759890493418E9</v>
      </c>
      <c r="L780" s="1">
        <v>8327140.89437857</v>
      </c>
      <c r="M780" s="1">
        <v>2.56538301393076E9</v>
      </c>
      <c r="N780" s="1">
        <v>18.827</v>
      </c>
      <c r="O780" s="1">
        <v>0.0682013728294097</v>
      </c>
      <c r="P780" s="1">
        <v>0.0959253770245931</v>
      </c>
      <c r="Q780" s="1">
        <v>482.46983728729</v>
      </c>
      <c r="R780" s="1">
        <v>9083.45962660782</v>
      </c>
      <c r="S780" s="1">
        <v>0.0315019297958416</v>
      </c>
      <c r="T780" s="1">
        <v>0.0266293619398549</v>
      </c>
    </row>
    <row r="781" ht="15.75" customHeight="1">
      <c r="A781" s="1" t="s">
        <v>188</v>
      </c>
      <c r="B781" s="1" t="s">
        <v>265</v>
      </c>
      <c r="C781" s="1" t="s">
        <v>266</v>
      </c>
      <c r="D781" s="1" t="s">
        <v>267</v>
      </c>
      <c r="E781" s="1" t="s">
        <v>268</v>
      </c>
      <c r="F781" s="1">
        <v>2051.01909500549</v>
      </c>
      <c r="G781" s="1">
        <v>41.1019876402169</v>
      </c>
      <c r="H781" s="1">
        <v>265.086924005116</v>
      </c>
      <c r="I781" s="1">
        <v>122835.566326852</v>
      </c>
      <c r="J781" s="1">
        <v>1.24939474554727E8</v>
      </c>
      <c r="K781" s="1">
        <v>5.13526073892361E9</v>
      </c>
      <c r="L781" s="1">
        <v>543698.342970763</v>
      </c>
      <c r="M781" s="1">
        <v>2.51938092082187E8</v>
      </c>
      <c r="N781" s="1">
        <v>3.02074999999999</v>
      </c>
      <c r="O781" s="1">
        <v>9.77548742310263E-4</v>
      </c>
      <c r="P781" s="1">
        <v>0.0252155461261316</v>
      </c>
      <c r="Q781" s="1">
        <v>482.46983728729</v>
      </c>
      <c r="R781" s="1">
        <v>1457.42076098558</v>
      </c>
      <c r="S781" s="1">
        <v>0.0519774233902576</v>
      </c>
      <c r="T781" s="1">
        <v>0.00248923012983226</v>
      </c>
    </row>
    <row r="782" ht="15.75" customHeight="1">
      <c r="A782" s="1" t="s">
        <v>188</v>
      </c>
      <c r="B782" s="1" t="s">
        <v>269</v>
      </c>
      <c r="C782" s="1" t="s">
        <v>270</v>
      </c>
      <c r="D782" s="1" t="s">
        <v>271</v>
      </c>
      <c r="E782" s="1" t="s">
        <v>272</v>
      </c>
      <c r="F782" s="1">
        <v>30.0382451369811</v>
      </c>
      <c r="G782" s="1">
        <v>0.60668107018574</v>
      </c>
      <c r="H782" s="1">
        <v>33580.9457949304</v>
      </c>
      <c r="I782" s="1">
        <v>803890.067975696</v>
      </c>
      <c r="J782" s="1">
        <v>5.60849577352554E8</v>
      </c>
      <c r="K782" s="1">
        <v>3.40256821801467E8</v>
      </c>
      <c r="L782" s="1">
        <v>1008712.68171979</v>
      </c>
      <c r="M782" s="1">
        <v>2.41474469250384E7</v>
      </c>
      <c r="N782" s="1">
        <v>0.547949999999999</v>
      </c>
      <c r="O782" s="1">
        <v>0.00238922363873173</v>
      </c>
      <c r="P782" s="1">
        <v>0.0458549155014569</v>
      </c>
      <c r="Q782" s="1">
        <v>482.46983728729</v>
      </c>
      <c r="R782" s="1">
        <v>264.36934734157</v>
      </c>
      <c r="S782" s="1">
        <v>0.100641296094194</v>
      </c>
      <c r="T782" s="1">
        <v>0.00682940863333092</v>
      </c>
    </row>
    <row r="783" ht="15.75" customHeight="1">
      <c r="A783" s="1" t="s">
        <v>188</v>
      </c>
      <c r="B783" s="1" t="s">
        <v>273</v>
      </c>
      <c r="C783" s="1" t="s">
        <v>274</v>
      </c>
      <c r="D783" s="1" t="s">
        <v>275</v>
      </c>
      <c r="E783" s="1" t="s">
        <v>3</v>
      </c>
      <c r="F783" s="1">
        <v>1.00253315116505</v>
      </c>
      <c r="G783" s="1">
        <v>0.0218882557409538</v>
      </c>
      <c r="H783" s="1">
        <v>3309045.854292</v>
      </c>
      <c r="I783" s="1">
        <v>2.60630442828707E9</v>
      </c>
      <c r="J783" s="1">
        <v>1.31698812767718E11</v>
      </c>
      <c r="K783" s="1">
        <v>2.88265729463982E9</v>
      </c>
      <c r="L783" s="1">
        <v>3317428.16765303</v>
      </c>
      <c r="M783" s="1">
        <v>2.61290659138609E9</v>
      </c>
      <c r="N783" s="1">
        <v>18.827</v>
      </c>
      <c r="O783" s="1">
        <v>0.139743153205598</v>
      </c>
      <c r="P783" s="1">
        <v>0.168822959849436</v>
      </c>
      <c r="Q783" s="1">
        <v>482.46983728729</v>
      </c>
      <c r="R783" s="1">
        <v>9083.45962660782</v>
      </c>
      <c r="S783" s="1">
        <v>0.0309202293277544</v>
      </c>
      <c r="T783" s="1">
        <v>0.0279868177887507</v>
      </c>
    </row>
    <row r="784" ht="15.75" customHeight="1">
      <c r="A784" s="1" t="s">
        <v>188</v>
      </c>
      <c r="B784" s="1" t="s">
        <v>276</v>
      </c>
      <c r="C784" s="1" t="s">
        <v>277</v>
      </c>
      <c r="D784" s="1" t="s">
        <v>278</v>
      </c>
      <c r="E784" s="1" t="s">
        <v>4</v>
      </c>
      <c r="F784" s="1">
        <v>1.00280844041137</v>
      </c>
      <c r="G784" s="1">
        <v>0.0210630346204923</v>
      </c>
      <c r="H784" s="1">
        <v>737873.341936</v>
      </c>
      <c r="I784" s="1">
        <v>4.46979951919218E8</v>
      </c>
      <c r="J784" s="1">
        <v>2.41207055040304E10</v>
      </c>
      <c r="K784" s="1">
        <v>5.08055255102093E8</v>
      </c>
      <c r="L784" s="1">
        <v>739945.61524797</v>
      </c>
      <c r="M784" s="1">
        <v>4.48235268479262E8</v>
      </c>
      <c r="N784" s="1">
        <v>2.71165</v>
      </c>
      <c r="O784" s="1">
        <v>0.111659401924955</v>
      </c>
      <c r="P784" s="1">
        <v>0.138482968257373</v>
      </c>
      <c r="Q784" s="1">
        <v>482.46983728729</v>
      </c>
      <c r="R784" s="1">
        <v>1308.28933428008</v>
      </c>
      <c r="S784" s="1">
        <v>0.0258970557524205</v>
      </c>
      <c r="T784" s="1">
        <v>0.0228134497243699</v>
      </c>
    </row>
    <row r="785" ht="15.75" customHeight="1">
      <c r="A785" s="1" t="s">
        <v>188</v>
      </c>
      <c r="B785" s="1" t="s">
        <v>279</v>
      </c>
      <c r="C785" s="1" t="s">
        <v>280</v>
      </c>
      <c r="D785" s="1" t="s">
        <v>281</v>
      </c>
      <c r="E785" s="1" t="s">
        <v>282</v>
      </c>
      <c r="F785" s="1">
        <v>57995.9831928299</v>
      </c>
      <c r="G785" s="1">
        <v>1171.76731663174</v>
      </c>
      <c r="H785" s="1">
        <v>7.02152418</v>
      </c>
      <c r="I785" s="1">
        <v>108.63138879</v>
      </c>
      <c r="J785" s="1">
        <v>859573.69038228</v>
      </c>
      <c r="K785" s="1">
        <v>1.00722035662648E9</v>
      </c>
      <c r="L785" s="1">
        <v>407220.198331329</v>
      </c>
      <c r="M785" s="1">
        <v>6300184.19847861</v>
      </c>
      <c r="N785" s="1">
        <v>0.0</v>
      </c>
      <c r="O785" s="1">
        <v>1.0947315181542E-4</v>
      </c>
      <c r="P785" s="1">
        <v>0.022116115570576</v>
      </c>
      <c r="Q785" s="1">
        <v>482.46983728729</v>
      </c>
      <c r="R785" s="1">
        <v>0.0</v>
      </c>
      <c r="S785" s="1">
        <v>0.0</v>
      </c>
      <c r="T785" s="1">
        <v>0.0</v>
      </c>
    </row>
    <row r="786" ht="15.75" customHeight="1">
      <c r="A786" s="1" t="s">
        <v>188</v>
      </c>
      <c r="B786" s="1" t="s">
        <v>283</v>
      </c>
      <c r="C786" s="1" t="s">
        <v>284</v>
      </c>
      <c r="D786" s="1" t="s">
        <v>281</v>
      </c>
      <c r="E786" s="1" t="s">
        <v>282</v>
      </c>
      <c r="F786" s="1">
        <v>57995.9831928299</v>
      </c>
      <c r="G786" s="1">
        <v>1160.21072093576</v>
      </c>
      <c r="H786" s="1">
        <v>1.11057649</v>
      </c>
      <c r="I786" s="1">
        <v>3088.49587244</v>
      </c>
      <c r="J786" s="1">
        <v>1581240.70111636</v>
      </c>
      <c r="K786" s="1">
        <v>1.83457241381518E9</v>
      </c>
      <c r="L786" s="1">
        <v>64408.9754483921</v>
      </c>
      <c r="M786" s="1">
        <v>1.79120354709155E8</v>
      </c>
      <c r="N786" s="1">
        <v>3.02074999999999</v>
      </c>
      <c r="O786" s="1">
        <v>0.00328727013263918</v>
      </c>
      <c r="P786" s="1">
        <v>0.0428761909315733</v>
      </c>
      <c r="Q786" s="1">
        <v>482.46983728729</v>
      </c>
      <c r="R786" s="1">
        <v>1457.42076098558</v>
      </c>
      <c r="S786" s="1">
        <v>0.073870243419017</v>
      </c>
      <c r="T786" s="1">
        <v>0.00698332210392038</v>
      </c>
    </row>
    <row r="787" ht="15.75" customHeight="1">
      <c r="A787" s="1" t="s">
        <v>188</v>
      </c>
      <c r="B787" s="1" t="s">
        <v>285</v>
      </c>
      <c r="C787" s="1" t="s">
        <v>286</v>
      </c>
      <c r="D787" s="1" t="s">
        <v>287</v>
      </c>
      <c r="E787" s="1" t="s">
        <v>288</v>
      </c>
      <c r="F787" s="1">
        <v>1.80580682127104</v>
      </c>
      <c r="G787" s="1">
        <v>0.0369200015037987</v>
      </c>
      <c r="H787" s="1">
        <v>1502618.85335538</v>
      </c>
      <c r="I787" s="1">
        <v>1.83962470129227E7</v>
      </c>
      <c r="J787" s="1">
        <v>5.60407726630453E9</v>
      </c>
      <c r="K787" s="1">
        <v>2.06902541099367E8</v>
      </c>
      <c r="L787" s="1">
        <v>2713439.37515963</v>
      </c>
      <c r="M787" s="1">
        <v>3.32200683417228E7</v>
      </c>
      <c r="N787" s="1">
        <v>0.547949999999999</v>
      </c>
      <c r="O787" s="1">
        <v>0.00816663286631858</v>
      </c>
      <c r="P787" s="1">
        <v>0.0698706148514021</v>
      </c>
      <c r="Q787" s="1">
        <v>482.46983728729</v>
      </c>
      <c r="R787" s="1">
        <v>264.36934734157</v>
      </c>
      <c r="S787" s="1">
        <v>0.0721934352149831</v>
      </c>
      <c r="T787" s="1">
        <v>0.0112557774211026</v>
      </c>
    </row>
    <row r="788" ht="15.75" customHeight="1">
      <c r="A788" s="1" t="s">
        <v>147</v>
      </c>
      <c r="B788" s="1" t="s">
        <v>265</v>
      </c>
      <c r="C788" s="1" t="s">
        <v>266</v>
      </c>
      <c r="D788" s="1" t="s">
        <v>267</v>
      </c>
      <c r="E788" s="1" t="s">
        <v>268</v>
      </c>
      <c r="F788" s="1">
        <v>1930.12070876955</v>
      </c>
      <c r="G788" s="1">
        <v>38.6697281354207</v>
      </c>
      <c r="H788" s="1">
        <v>178.572835040839</v>
      </c>
      <c r="I788" s="1">
        <v>110282.474683914</v>
      </c>
      <c r="J788" s="1">
        <v>6.60168423377156E7</v>
      </c>
      <c r="K788" s="1">
        <v>2.55285334555839E9</v>
      </c>
      <c r="L788" s="1">
        <v>344667.126936013</v>
      </c>
      <c r="M788" s="1">
        <v>2.12858488201777E8</v>
      </c>
      <c r="N788" s="1">
        <v>2.95625</v>
      </c>
      <c r="O788" s="1">
        <v>0.00189268377800844</v>
      </c>
      <c r="P788" s="1">
        <v>0.0287435644920988</v>
      </c>
      <c r="Q788" s="1">
        <v>452.672045360195</v>
      </c>
      <c r="R788" s="1">
        <v>1338.21173409607</v>
      </c>
      <c r="S788" s="1">
        <v>0.0566132524386548</v>
      </c>
      <c r="T788" s="1">
        <v>0.00460254305264107</v>
      </c>
    </row>
    <row r="789" ht="15.75" customHeight="1">
      <c r="A789" s="1" t="s">
        <v>147</v>
      </c>
      <c r="B789" s="1" t="s">
        <v>269</v>
      </c>
      <c r="C789" s="1" t="s">
        <v>270</v>
      </c>
      <c r="D789" s="1" t="s">
        <v>271</v>
      </c>
      <c r="E789" s="1" t="s">
        <v>272</v>
      </c>
      <c r="F789" s="1">
        <v>28.6829880279351</v>
      </c>
      <c r="G789" s="1">
        <v>0.578432311744683</v>
      </c>
      <c r="H789" s="1">
        <v>29041.12831499</v>
      </c>
      <c r="I789" s="1">
        <v>1683426.41818395</v>
      </c>
      <c r="J789" s="1">
        <v>4.50069612589631E8</v>
      </c>
      <c r="K789" s="1">
        <v>2.60334806456255E8</v>
      </c>
      <c r="L789" s="1">
        <v>832986.335776588</v>
      </c>
      <c r="M789" s="1">
        <v>4.82856997986801E7</v>
      </c>
      <c r="N789" s="1">
        <v>0.53625</v>
      </c>
      <c r="O789" s="1">
        <v>0.0118820076729939</v>
      </c>
      <c r="P789" s="1">
        <v>0.0886143962222614</v>
      </c>
      <c r="Q789" s="1">
        <v>452.672045360195</v>
      </c>
      <c r="R789" s="1">
        <v>242.745384324404</v>
      </c>
      <c r="S789" s="1">
        <v>0.0450202393524319</v>
      </c>
      <c r="T789" s="1">
        <v>0.00820149200945485</v>
      </c>
    </row>
    <row r="790" ht="15.75" customHeight="1">
      <c r="A790" s="1" t="s">
        <v>147</v>
      </c>
      <c r="B790" s="1" t="s">
        <v>273</v>
      </c>
      <c r="C790" s="1" t="s">
        <v>274</v>
      </c>
      <c r="D790" s="1" t="s">
        <v>275</v>
      </c>
      <c r="E790" s="1" t="s">
        <v>3</v>
      </c>
      <c r="F790" s="1">
        <v>0.999974174880413</v>
      </c>
      <c r="G790" s="1">
        <v>0.0216628759376427</v>
      </c>
      <c r="H790" s="1">
        <v>1831806.605902</v>
      </c>
      <c r="I790" s="1">
        <v>1.6145079662062E9</v>
      </c>
      <c r="J790" s="1">
        <v>8.64320414364238E10</v>
      </c>
      <c r="K790" s="1">
        <v>1.87236659067444E9</v>
      </c>
      <c r="L790" s="1">
        <v>1831759.29927734</v>
      </c>
      <c r="M790" s="1">
        <v>1.6144662713449E9</v>
      </c>
      <c r="N790" s="1">
        <v>18.425</v>
      </c>
      <c r="O790" s="1">
        <v>0.08980665414211</v>
      </c>
      <c r="P790" s="1">
        <v>0.113852266776384</v>
      </c>
      <c r="Q790" s="1">
        <v>452.672045360195</v>
      </c>
      <c r="R790" s="1">
        <v>8340.48243576159</v>
      </c>
      <c r="S790" s="1">
        <v>0.0462916667502064</v>
      </c>
      <c r="T790" s="1">
        <v>0.0397907109077857</v>
      </c>
    </row>
    <row r="791" ht="15.75" customHeight="1">
      <c r="A791" s="1" t="s">
        <v>147</v>
      </c>
      <c r="B791" s="1" t="s">
        <v>276</v>
      </c>
      <c r="C791" s="1" t="s">
        <v>277</v>
      </c>
      <c r="D791" s="1" t="s">
        <v>278</v>
      </c>
      <c r="E791" s="1" t="s">
        <v>4</v>
      </c>
      <c r="F791" s="1">
        <v>1.00037963566281</v>
      </c>
      <c r="G791" s="1">
        <v>0.0208470300134489</v>
      </c>
      <c r="H791" s="1">
        <v>465602.195259</v>
      </c>
      <c r="I791" s="1">
        <v>3.27146551010322E8</v>
      </c>
      <c r="J791" s="1">
        <v>1.78020109389904E10</v>
      </c>
      <c r="K791" s="1">
        <v>3.71119056344881E8</v>
      </c>
      <c r="L791" s="1">
        <v>465778.954457003</v>
      </c>
      <c r="M791" s="1">
        <v>3.27270747508051E8</v>
      </c>
      <c r="N791" s="1">
        <v>2.65375</v>
      </c>
      <c r="O791" s="1">
        <v>0.110829378063842</v>
      </c>
      <c r="P791" s="1">
        <v>0.137564526644568</v>
      </c>
      <c r="Q791" s="1">
        <v>452.672045360195</v>
      </c>
      <c r="R791" s="1">
        <v>1201.27844037461</v>
      </c>
      <c r="S791" s="1">
        <v>0.0326754903711821</v>
      </c>
      <c r="T791" s="1">
        <v>0.0287600245975023</v>
      </c>
    </row>
    <row r="792" ht="15.75" customHeight="1">
      <c r="A792" s="1" t="s">
        <v>147</v>
      </c>
      <c r="B792" s="1" t="s">
        <v>279</v>
      </c>
      <c r="C792" s="1" t="s">
        <v>280</v>
      </c>
      <c r="D792" s="1" t="s">
        <v>281</v>
      </c>
      <c r="E792" s="1" t="s">
        <v>282</v>
      </c>
      <c r="F792" s="1">
        <v>57395.1548231265</v>
      </c>
      <c r="G792" s="1">
        <v>1159.41582481978</v>
      </c>
      <c r="H792" s="1">
        <v>5.17931938</v>
      </c>
      <c r="I792" s="1">
        <v>3413.11604335</v>
      </c>
      <c r="J792" s="1">
        <v>1890463.31870646</v>
      </c>
      <c r="K792" s="1">
        <v>2.19183308794959E9</v>
      </c>
      <c r="L792" s="1">
        <v>297267.837693519</v>
      </c>
      <c r="M792" s="1">
        <v>1.9589632373737E8</v>
      </c>
      <c r="N792" s="1">
        <v>2.95625</v>
      </c>
      <c r="O792" s="1">
        <v>0.00335145926623092</v>
      </c>
      <c r="P792" s="1">
        <v>0.0479134113609283</v>
      </c>
      <c r="Q792" s="1">
        <v>452.672045360195</v>
      </c>
      <c r="R792" s="1">
        <v>1338.21173409607</v>
      </c>
      <c r="S792" s="1">
        <v>0.0616630781067057</v>
      </c>
      <c r="T792" s="1">
        <v>0.00536265887868814</v>
      </c>
    </row>
    <row r="793" ht="15.75" customHeight="1">
      <c r="A793" s="1" t="s">
        <v>147</v>
      </c>
      <c r="B793" s="1" t="s">
        <v>285</v>
      </c>
      <c r="C793" s="1" t="s">
        <v>286</v>
      </c>
      <c r="D793" s="1" t="s">
        <v>287</v>
      </c>
      <c r="E793" s="1" t="s">
        <v>288</v>
      </c>
      <c r="F793" s="1">
        <v>1.66170101657842</v>
      </c>
      <c r="G793" s="1">
        <v>0.0339378596444778</v>
      </c>
      <c r="H793" s="1">
        <v>1462306.78872346</v>
      </c>
      <c r="I793" s="1">
        <v>1.86744268187592E7</v>
      </c>
      <c r="J793" s="1">
        <v>5.55163874215108E9</v>
      </c>
      <c r="K793" s="1">
        <v>1.88410736427969E8</v>
      </c>
      <c r="L793" s="1">
        <v>2429916.6773713</v>
      </c>
      <c r="M793" s="1">
        <v>3.10313140287515E7</v>
      </c>
      <c r="N793" s="1">
        <v>0.53625</v>
      </c>
      <c r="O793" s="1">
        <v>0.00853228395353178</v>
      </c>
      <c r="P793" s="1">
        <v>0.0711946284814601</v>
      </c>
      <c r="Q793" s="1">
        <v>452.672045360195</v>
      </c>
      <c r="R793" s="1">
        <v>242.745384324404</v>
      </c>
      <c r="S793" s="1">
        <v>0.070921502810644</v>
      </c>
      <c r="T793" s="1">
        <v>0.0113499975902002</v>
      </c>
    </row>
    <row r="794" ht="15.75" customHeight="1">
      <c r="A794" s="1" t="s">
        <v>146</v>
      </c>
      <c r="B794" s="1" t="s">
        <v>254</v>
      </c>
      <c r="C794" s="1" t="s">
        <v>255</v>
      </c>
      <c r="D794" s="1" t="s">
        <v>256</v>
      </c>
      <c r="E794" s="1" t="s">
        <v>257</v>
      </c>
      <c r="F794" s="1">
        <v>0.589739376714994</v>
      </c>
      <c r="G794" s="1">
        <v>0.0121065429703481</v>
      </c>
      <c r="H794" s="1">
        <v>3241228.20048945</v>
      </c>
      <c r="I794" s="1">
        <v>3.01344758773336E7</v>
      </c>
      <c r="J794" s="1">
        <v>4.99322080050536E9</v>
      </c>
      <c r="K794" s="1">
        <v>6.04506421817546E7</v>
      </c>
      <c r="L794" s="1">
        <v>1911479.89874771</v>
      </c>
      <c r="M794" s="1">
        <v>1.77714870215317E7</v>
      </c>
      <c r="N794" s="1">
        <v>0.4875</v>
      </c>
      <c r="O794" s="1">
        <v>0.0235314726460285</v>
      </c>
      <c r="P794" s="1">
        <v>0.111239984378882</v>
      </c>
      <c r="Q794" s="1">
        <v>465.071296359359</v>
      </c>
      <c r="R794" s="1">
        <v>226.722256975187</v>
      </c>
      <c r="S794" s="1">
        <v>0.118221897591918</v>
      </c>
      <c r="T794" s="1">
        <v>0.0333988345958515</v>
      </c>
    </row>
    <row r="795" ht="15.75" customHeight="1">
      <c r="A795" s="1" t="s">
        <v>146</v>
      </c>
      <c r="B795" s="1" t="s">
        <v>258</v>
      </c>
      <c r="C795" s="1" t="s">
        <v>259</v>
      </c>
      <c r="D795" s="1" t="s">
        <v>260</v>
      </c>
      <c r="E795" s="1" t="s">
        <v>261</v>
      </c>
      <c r="F795" s="1">
        <v>465.071296359359</v>
      </c>
      <c r="G795" s="1">
        <v>9.40331452824867</v>
      </c>
      <c r="H795" s="1">
        <v>520.435865720462</v>
      </c>
      <c r="I795" s="1">
        <v>90882.2436006719</v>
      </c>
      <c r="J795" s="1">
        <v>1.55982648347892E7</v>
      </c>
      <c r="K795" s="1">
        <v>1.46675390336444E8</v>
      </c>
      <c r="L795" s="1">
        <v>242039.782742521</v>
      </c>
      <c r="M795" s="1">
        <v>4.22667228474116E7</v>
      </c>
      <c r="N795" s="1">
        <v>1.25</v>
      </c>
      <c r="O795" s="1">
        <v>0.0185085291251152</v>
      </c>
      <c r="P795" s="1">
        <v>0.0885387842645621</v>
      </c>
      <c r="Q795" s="1">
        <v>465.071296359359</v>
      </c>
      <c r="R795" s="1">
        <v>581.339120449199</v>
      </c>
      <c r="S795" s="1">
        <v>0.128022049406129</v>
      </c>
      <c r="T795" s="1">
        <v>0.0353277920480064</v>
      </c>
    </row>
    <row r="796" ht="15.75" customHeight="1">
      <c r="A796" s="1" t="s">
        <v>146</v>
      </c>
      <c r="B796" s="1" t="s">
        <v>262</v>
      </c>
      <c r="C796" s="1" t="s">
        <v>263</v>
      </c>
      <c r="D796" s="1" t="s">
        <v>264</v>
      </c>
      <c r="E796" s="1" t="s">
        <v>2</v>
      </c>
      <c r="F796" s="1">
        <v>1.00082093879376</v>
      </c>
      <c r="G796" s="1">
        <v>0.0211456749779253</v>
      </c>
      <c r="H796" s="1">
        <v>4567809.27342376</v>
      </c>
      <c r="I796" s="1">
        <v>2.02531883832863E9</v>
      </c>
      <c r="J796" s="1">
        <v>1.11141992116843E11</v>
      </c>
      <c r="K796" s="1">
        <v>2.35017244170191E9</v>
      </c>
      <c r="L796" s="1">
        <v>4571559.16525882</v>
      </c>
      <c r="M796" s="1">
        <v>2.02698150113275E9</v>
      </c>
      <c r="N796" s="1">
        <v>16.75</v>
      </c>
      <c r="O796" s="1">
        <v>0.082498733929653</v>
      </c>
      <c r="P796" s="1">
        <v>0.114184810701218</v>
      </c>
      <c r="Q796" s="1">
        <v>465.071296359359</v>
      </c>
      <c r="R796" s="1">
        <v>7789.94421401927</v>
      </c>
      <c r="S796" s="1">
        <v>0.0342372789937739</v>
      </c>
      <c r="T796" s="1">
        <v>0.0294605988314931</v>
      </c>
    </row>
    <row r="797" ht="15.75" customHeight="1">
      <c r="A797" s="1" t="s">
        <v>146</v>
      </c>
      <c r="B797" s="1" t="s">
        <v>265</v>
      </c>
      <c r="C797" s="1" t="s">
        <v>266</v>
      </c>
      <c r="D797" s="1" t="s">
        <v>267</v>
      </c>
      <c r="E797" s="1" t="s">
        <v>268</v>
      </c>
      <c r="F797" s="1">
        <v>1939.32301607609</v>
      </c>
      <c r="G797" s="1">
        <v>38.8538679138165</v>
      </c>
      <c r="H797" s="1">
        <v>176.642915907262</v>
      </c>
      <c r="I797" s="1">
        <v>108535.365104493</v>
      </c>
      <c r="J797" s="1">
        <v>6.58680400606786E7</v>
      </c>
      <c r="K797" s="1">
        <v>2.55922812825958E9</v>
      </c>
      <c r="L797" s="1">
        <v>342567.672445748</v>
      </c>
      <c r="M797" s="1">
        <v>2.10485131605365E8</v>
      </c>
      <c r="N797" s="1">
        <v>2.6875</v>
      </c>
      <c r="O797" s="1">
        <v>0.00185885697678767</v>
      </c>
      <c r="P797" s="1">
        <v>0.0286248575536152</v>
      </c>
      <c r="Q797" s="1">
        <v>465.071296359359</v>
      </c>
      <c r="R797" s="1">
        <v>1249.87910896577</v>
      </c>
      <c r="S797" s="1">
        <v>0.0533904260390452</v>
      </c>
      <c r="T797" s="1">
        <v>0.00428735948030523</v>
      </c>
    </row>
    <row r="798" ht="15.75" customHeight="1">
      <c r="A798" s="1" t="s">
        <v>146</v>
      </c>
      <c r="B798" s="1" t="s">
        <v>269</v>
      </c>
      <c r="C798" s="1" t="s">
        <v>270</v>
      </c>
      <c r="D798" s="1" t="s">
        <v>271</v>
      </c>
      <c r="E798" s="1" t="s">
        <v>272</v>
      </c>
      <c r="F798" s="1">
        <v>29.5270679629524</v>
      </c>
      <c r="G798" s="1">
        <v>0.595432582112651</v>
      </c>
      <c r="H798" s="1">
        <v>28930.3021069449</v>
      </c>
      <c r="I798" s="1">
        <v>1682910.38234049</v>
      </c>
      <c r="J798" s="1">
        <v>4.56925085658062E8</v>
      </c>
      <c r="K798" s="1">
        <v>2.72068083585424E8</v>
      </c>
      <c r="L798" s="1">
        <v>854226.996500508</v>
      </c>
      <c r="M798" s="1">
        <v>4.96914092349259E7</v>
      </c>
      <c r="N798" s="1">
        <v>0.4875</v>
      </c>
      <c r="O798" s="1">
        <v>0.0115622116812599</v>
      </c>
      <c r="P798" s="1">
        <v>0.0875362662570151</v>
      </c>
      <c r="Q798" s="1">
        <v>465.071296359359</v>
      </c>
      <c r="R798" s="1">
        <v>226.722256975187</v>
      </c>
      <c r="S798" s="1">
        <v>0.0407756255122377</v>
      </c>
      <c r="T798" s="1">
        <v>0.00732659925208856</v>
      </c>
    </row>
    <row r="799" ht="15.75" customHeight="1">
      <c r="A799" s="1" t="s">
        <v>146</v>
      </c>
      <c r="B799" s="1" t="s">
        <v>273</v>
      </c>
      <c r="C799" s="1" t="s">
        <v>274</v>
      </c>
      <c r="D799" s="1" t="s">
        <v>275</v>
      </c>
      <c r="E799" s="1" t="s">
        <v>3</v>
      </c>
      <c r="F799" s="1">
        <v>0.999902923875672</v>
      </c>
      <c r="G799" s="1">
        <v>0.0216554214225932</v>
      </c>
      <c r="H799" s="1">
        <v>1790633.989497</v>
      </c>
      <c r="I799" s="1">
        <v>1.59921230352822E9</v>
      </c>
      <c r="J799" s="1">
        <v>8.56881738840299E10</v>
      </c>
      <c r="K799" s="1">
        <v>1.85561351639111E9</v>
      </c>
      <c r="L799" s="1">
        <v>1790460.1616892</v>
      </c>
      <c r="M799" s="1">
        <v>1.59905705819581E9</v>
      </c>
      <c r="N799" s="1">
        <v>16.75</v>
      </c>
      <c r="O799" s="1">
        <v>0.0891474531737097</v>
      </c>
      <c r="P799" s="1">
        <v>0.113093879139037</v>
      </c>
      <c r="Q799" s="1">
        <v>465.071296359359</v>
      </c>
      <c r="R799" s="1">
        <v>7789.94421401927</v>
      </c>
      <c r="S799" s="1">
        <v>0.0435961656355896</v>
      </c>
      <c r="T799" s="1">
        <v>0.0374574901484814</v>
      </c>
    </row>
    <row r="800" ht="15.75" customHeight="1">
      <c r="A800" s="1" t="s">
        <v>146</v>
      </c>
      <c r="B800" s="1" t="s">
        <v>276</v>
      </c>
      <c r="C800" s="1" t="s">
        <v>277</v>
      </c>
      <c r="D800" s="1" t="s">
        <v>278</v>
      </c>
      <c r="E800" s="1" t="s">
        <v>4</v>
      </c>
      <c r="F800" s="1">
        <v>1.00007420051281</v>
      </c>
      <c r="G800" s="1">
        <v>0.0208342789056562</v>
      </c>
      <c r="H800" s="1">
        <v>456315.563337</v>
      </c>
      <c r="I800" s="1">
        <v>3.2698984443618E8</v>
      </c>
      <c r="J800" s="1">
        <v>1.81041053159033E10</v>
      </c>
      <c r="K800" s="1">
        <v>3.77185979488904E8</v>
      </c>
      <c r="L800" s="1">
        <v>456349.422185806</v>
      </c>
      <c r="M800" s="1">
        <v>3.27014107250323E8</v>
      </c>
      <c r="N800" s="1">
        <v>2.4125</v>
      </c>
      <c r="O800" s="1">
        <v>0.0974518514861331</v>
      </c>
      <c r="P800" s="1">
        <v>0.122575215219904</v>
      </c>
      <c r="Q800" s="1">
        <v>465.071296359359</v>
      </c>
      <c r="R800" s="1">
        <v>1121.98450246695</v>
      </c>
      <c r="S800" s="1">
        <v>0.0305104876354322</v>
      </c>
      <c r="T800" s="1">
        <v>0.0263991749789549</v>
      </c>
    </row>
    <row r="801" ht="15.75" customHeight="1">
      <c r="A801" s="1" t="s">
        <v>146</v>
      </c>
      <c r="B801" s="1" t="s">
        <v>279</v>
      </c>
      <c r="C801" s="1" t="s">
        <v>280</v>
      </c>
      <c r="D801" s="1" t="s">
        <v>281</v>
      </c>
      <c r="E801" s="1" t="s">
        <v>282</v>
      </c>
      <c r="F801" s="1">
        <v>56143.452946425</v>
      </c>
      <c r="G801" s="1">
        <v>1134.11907515355</v>
      </c>
      <c r="H801" s="1">
        <v>5.08178485</v>
      </c>
      <c r="I801" s="1">
        <v>3404.83296152</v>
      </c>
      <c r="J801" s="1">
        <v>1873132.71226504</v>
      </c>
      <c r="K801" s="1">
        <v>2.1243555392739E9</v>
      </c>
      <c r="L801" s="1">
        <v>285308.94860983</v>
      </c>
      <c r="M801" s="1">
        <v>1.91159079165535E8</v>
      </c>
      <c r="N801" s="1">
        <v>2.6875</v>
      </c>
      <c r="O801" s="1">
        <v>0.00338753973562266</v>
      </c>
      <c r="P801" s="1">
        <v>0.0481049034552154</v>
      </c>
      <c r="Q801" s="1">
        <v>465.071296359359</v>
      </c>
      <c r="R801" s="1">
        <v>1249.87910896577</v>
      </c>
      <c r="S801" s="1">
        <v>0.058943910504267</v>
      </c>
      <c r="T801" s="1">
        <v>0.00516727406516981</v>
      </c>
    </row>
    <row r="802" ht="15.75" customHeight="1">
      <c r="A802" s="1" t="s">
        <v>146</v>
      </c>
      <c r="B802" s="1" t="s">
        <v>285</v>
      </c>
      <c r="C802" s="1" t="s">
        <v>286</v>
      </c>
      <c r="D802" s="1" t="s">
        <v>287</v>
      </c>
      <c r="E802" s="1" t="s">
        <v>288</v>
      </c>
      <c r="F802" s="1">
        <v>1.55871472038839</v>
      </c>
      <c r="G802" s="1">
        <v>0.0318336368296245</v>
      </c>
      <c r="H802" s="1">
        <v>1461267.57812538</v>
      </c>
      <c r="I802" s="1">
        <v>1.83702699763669E7</v>
      </c>
      <c r="J802" s="1">
        <v>5.55088336708003E9</v>
      </c>
      <c r="K802" s="1">
        <v>1.76704805191229E8</v>
      </c>
      <c r="L802" s="1">
        <v>2277699.28445034</v>
      </c>
      <c r="M802" s="1">
        <v>2.86340102296721E7</v>
      </c>
      <c r="N802" s="1">
        <v>0.4875</v>
      </c>
      <c r="O802" s="1">
        <v>0.00829775401691712</v>
      </c>
      <c r="P802" s="1">
        <v>0.0703528065014118</v>
      </c>
      <c r="Q802" s="1">
        <v>465.071296359359</v>
      </c>
      <c r="R802" s="1">
        <v>226.722256975187</v>
      </c>
      <c r="S802" s="1">
        <v>0.0718161314606748</v>
      </c>
      <c r="T802" s="1">
        <v>0.0113028016757137</v>
      </c>
    </row>
    <row r="803" ht="15.75" customHeight="1">
      <c r="A803" s="1" t="s">
        <v>129</v>
      </c>
      <c r="B803" s="1" t="s">
        <v>254</v>
      </c>
      <c r="C803" s="1" t="s">
        <v>255</v>
      </c>
      <c r="D803" s="1" t="s">
        <v>256</v>
      </c>
      <c r="E803" s="1" t="s">
        <v>257</v>
      </c>
      <c r="F803" s="1">
        <v>0.32193132235786</v>
      </c>
      <c r="G803" s="1">
        <v>0.00660013196230334</v>
      </c>
      <c r="H803" s="1">
        <v>3196062.89156732</v>
      </c>
      <c r="I803" s="1">
        <v>2.80297359916655E7</v>
      </c>
      <c r="J803" s="1">
        <v>4.65433136388415E9</v>
      </c>
      <c r="K803" s="1">
        <v>3.07192011979227E7</v>
      </c>
      <c r="L803" s="1">
        <v>1028912.75302115</v>
      </c>
      <c r="M803" s="1">
        <v>9023649.97313862</v>
      </c>
      <c r="N803" s="1">
        <v>0.52845</v>
      </c>
      <c r="O803" s="1">
        <v>0.0234617982948828</v>
      </c>
      <c r="P803" s="1">
        <v>0.110991347482956</v>
      </c>
      <c r="Q803" s="1">
        <v>375.322771382342</v>
      </c>
      <c r="R803" s="1">
        <v>198.339318536999</v>
      </c>
      <c r="S803" s="1">
        <v>0.212268671775512</v>
      </c>
      <c r="T803" s="1">
        <v>0.0581845862092094</v>
      </c>
    </row>
    <row r="804" ht="15.75" customHeight="1">
      <c r="A804" s="1" t="s">
        <v>129</v>
      </c>
      <c r="B804" s="1" t="s">
        <v>258</v>
      </c>
      <c r="C804" s="1" t="s">
        <v>259</v>
      </c>
      <c r="D804" s="1" t="s">
        <v>260</v>
      </c>
      <c r="E804" s="1" t="s">
        <v>261</v>
      </c>
      <c r="F804" s="1">
        <v>375.322771382342</v>
      </c>
      <c r="G804" s="1">
        <v>7.5812376219273</v>
      </c>
      <c r="H804" s="1">
        <v>418.431095040937</v>
      </c>
      <c r="I804" s="1">
        <v>90746.9315331828</v>
      </c>
      <c r="J804" s="1">
        <v>1.49219296210875E7</v>
      </c>
      <c r="K804" s="1">
        <v>1.1312669423514E8</v>
      </c>
      <c r="L804" s="1">
        <v>157046.718223313</v>
      </c>
      <c r="M804" s="1">
        <v>3.40593898374779E7</v>
      </c>
      <c r="N804" s="1">
        <v>1.355</v>
      </c>
      <c r="O804" s="1">
        <v>0.0200094473475964</v>
      </c>
      <c r="P804" s="1">
        <v>0.091694279181077</v>
      </c>
      <c r="Q804" s="1">
        <v>375.322771382342</v>
      </c>
      <c r="R804" s="1">
        <v>508.562355223074</v>
      </c>
      <c r="S804" s="1">
        <v>0.139714378234828</v>
      </c>
      <c r="T804" s="1">
        <v>0.0401641700189978</v>
      </c>
    </row>
    <row r="805" ht="15.75" customHeight="1">
      <c r="A805" s="1" t="s">
        <v>129</v>
      </c>
      <c r="B805" s="1" t="s">
        <v>262</v>
      </c>
      <c r="C805" s="1" t="s">
        <v>263</v>
      </c>
      <c r="D805" s="1" t="s">
        <v>264</v>
      </c>
      <c r="E805" s="1" t="s">
        <v>2</v>
      </c>
      <c r="F805" s="1">
        <v>1.00107929694528</v>
      </c>
      <c r="G805" s="1">
        <v>0.021044309596608</v>
      </c>
      <c r="H805" s="1">
        <v>2963439.78358371</v>
      </c>
      <c r="I805" s="1">
        <v>1.16596036540956E9</v>
      </c>
      <c r="J805" s="1">
        <v>6.4506404538614E10</v>
      </c>
      <c r="K805" s="1">
        <v>1.35749274807463E9</v>
      </c>
      <c r="L805" s="1">
        <v>2966638.21508966</v>
      </c>
      <c r="M805" s="1">
        <v>1.16721878287027E9</v>
      </c>
      <c r="N805" s="1">
        <v>18.157</v>
      </c>
      <c r="O805" s="1">
        <v>0.0798670802405561</v>
      </c>
      <c r="P805" s="1">
        <v>0.110862997711641</v>
      </c>
      <c r="Q805" s="1">
        <v>375.322771382342</v>
      </c>
      <c r="R805" s="1">
        <v>6814.7355599892</v>
      </c>
      <c r="S805" s="1">
        <v>0.0524714306538036</v>
      </c>
      <c r="T805" s="1">
        <v>0.0449544940435144</v>
      </c>
    </row>
    <row r="806" ht="15.75" customHeight="1">
      <c r="A806" s="1" t="s">
        <v>129</v>
      </c>
      <c r="B806" s="1" t="s">
        <v>265</v>
      </c>
      <c r="C806" s="1" t="s">
        <v>266</v>
      </c>
      <c r="D806" s="1" t="s">
        <v>267</v>
      </c>
      <c r="E806" s="1" t="s">
        <v>268</v>
      </c>
      <c r="F806" s="1">
        <v>1643.08211676125</v>
      </c>
      <c r="G806" s="1">
        <v>32.9160054802305</v>
      </c>
      <c r="H806" s="1">
        <v>148.834499620893</v>
      </c>
      <c r="I806" s="1">
        <v>59021.8806024402</v>
      </c>
      <c r="J806" s="1">
        <v>6.22756708264189E7</v>
      </c>
      <c r="K806" s="1">
        <v>2.04986632220744E9</v>
      </c>
      <c r="L806" s="1">
        <v>244547.304684199</v>
      </c>
      <c r="M806" s="1">
        <v>9.69777965154877E7</v>
      </c>
      <c r="N806" s="1">
        <v>2.91324999999999</v>
      </c>
      <c r="O806" s="1">
        <v>9.36097838061256E-4</v>
      </c>
      <c r="P806" s="1">
        <v>0.0250364483787057</v>
      </c>
      <c r="Q806" s="1">
        <v>375.322771382342</v>
      </c>
      <c r="R806" s="1">
        <v>1093.40906372961</v>
      </c>
      <c r="S806" s="1">
        <v>0.10379498754433</v>
      </c>
      <c r="T806" s="1">
        <v>0.00468353200698445</v>
      </c>
    </row>
    <row r="807" ht="15.75" customHeight="1">
      <c r="A807" s="1" t="s">
        <v>129</v>
      </c>
      <c r="B807" s="1" t="s">
        <v>269</v>
      </c>
      <c r="C807" s="1" t="s">
        <v>270</v>
      </c>
      <c r="D807" s="1" t="s">
        <v>271</v>
      </c>
      <c r="E807" s="1" t="s">
        <v>272</v>
      </c>
      <c r="F807" s="1">
        <v>19.8945078759484</v>
      </c>
      <c r="G807" s="1">
        <v>0.401027742213118</v>
      </c>
      <c r="H807" s="1">
        <v>27681.5796846152</v>
      </c>
      <c r="I807" s="1">
        <v>812201.601638639</v>
      </c>
      <c r="J807" s="1">
        <v>5.04033633040927E8</v>
      </c>
      <c r="K807" s="1">
        <v>2.02131469857878E8</v>
      </c>
      <c r="L807" s="1">
        <v>550711.40505427</v>
      </c>
      <c r="M807" s="1">
        <v>1.61583511606578E7</v>
      </c>
      <c r="N807" s="1">
        <v>0.52845</v>
      </c>
      <c r="O807" s="1">
        <v>0.00287970858957398</v>
      </c>
      <c r="P807" s="1">
        <v>0.0491388730806376</v>
      </c>
      <c r="Q807" s="1">
        <v>375.322771382342</v>
      </c>
      <c r="R807" s="1">
        <v>198.339318536999</v>
      </c>
      <c r="S807" s="1">
        <v>0.113502838250992</v>
      </c>
      <c r="T807" s="1">
        <v>0.00863260188784398</v>
      </c>
    </row>
    <row r="808" ht="15.75" customHeight="1">
      <c r="A808" s="1" t="s">
        <v>129</v>
      </c>
      <c r="B808" s="1" t="s">
        <v>273</v>
      </c>
      <c r="C808" s="1" t="s">
        <v>274</v>
      </c>
      <c r="D808" s="1" t="s">
        <v>275</v>
      </c>
      <c r="E808" s="1" t="s">
        <v>3</v>
      </c>
      <c r="F808" s="1">
        <v>0.999820944305241</v>
      </c>
      <c r="G808" s="1">
        <v>0.0215378484696485</v>
      </c>
      <c r="H808" s="1">
        <v>1149390.734292</v>
      </c>
      <c r="I808" s="1">
        <v>1.08695865729958E9</v>
      </c>
      <c r="J808" s="1">
        <v>5.78857030926088E10</v>
      </c>
      <c r="K808" s="1">
        <v>1.24673350176767E9</v>
      </c>
      <c r="L808" s="1">
        <v>1149184.92933552</v>
      </c>
      <c r="M808" s="1">
        <v>1.08676403116202E9</v>
      </c>
      <c r="N808" s="1">
        <v>18.157</v>
      </c>
      <c r="O808" s="1">
        <v>0.100438775056106</v>
      </c>
      <c r="P808" s="1">
        <v>0.125955617560454</v>
      </c>
      <c r="Q808" s="1">
        <v>375.322771382342</v>
      </c>
      <c r="R808" s="1">
        <v>6814.7355599892</v>
      </c>
      <c r="S808" s="1">
        <v>0.0564633966342429</v>
      </c>
      <c r="T808" s="1">
        <v>0.0490443989674955</v>
      </c>
    </row>
    <row r="809" ht="15.75" customHeight="1">
      <c r="A809" s="1" t="s">
        <v>129</v>
      </c>
      <c r="B809" s="1" t="s">
        <v>276</v>
      </c>
      <c r="C809" s="1" t="s">
        <v>277</v>
      </c>
      <c r="D809" s="1" t="s">
        <v>278</v>
      </c>
      <c r="E809" s="1" t="s">
        <v>4</v>
      </c>
      <c r="F809" s="1">
        <v>1.00105110715274</v>
      </c>
      <c r="G809" s="1">
        <v>0.0207281276947435</v>
      </c>
      <c r="H809" s="1">
        <v>310464.18409</v>
      </c>
      <c r="I809" s="1">
        <v>1.91635999521081E8</v>
      </c>
      <c r="J809" s="1">
        <v>1.04321935452683E10</v>
      </c>
      <c r="K809" s="1">
        <v>2.162398399426E8</v>
      </c>
      <c r="L809" s="1">
        <v>310790.515214569</v>
      </c>
      <c r="M809" s="1">
        <v>1.91837429490901E8</v>
      </c>
      <c r="N809" s="1">
        <v>2.61515</v>
      </c>
      <c r="O809" s="1">
        <v>0.117085106781686</v>
      </c>
      <c r="P809" s="1">
        <v>0.144454262123749</v>
      </c>
      <c r="Q809" s="1">
        <v>375.322771382342</v>
      </c>
      <c r="R809" s="1">
        <v>981.525345580534</v>
      </c>
      <c r="S809" s="1">
        <v>0.0458367601032536</v>
      </c>
      <c r="T809" s="1">
        <v>0.0405609984849619</v>
      </c>
    </row>
    <row r="810" ht="15.75" customHeight="1">
      <c r="A810" s="1" t="s">
        <v>129</v>
      </c>
      <c r="B810" s="1" t="s">
        <v>279</v>
      </c>
      <c r="C810" s="1" t="s">
        <v>280</v>
      </c>
      <c r="D810" s="1" t="s">
        <v>281</v>
      </c>
      <c r="E810" s="1" t="s">
        <v>282</v>
      </c>
      <c r="F810" s="1">
        <v>37365.0704602991</v>
      </c>
      <c r="G810" s="1">
        <v>754.615071469898</v>
      </c>
      <c r="H810" s="1">
        <v>3.10012037</v>
      </c>
      <c r="I810" s="1">
        <v>2899.58688167</v>
      </c>
      <c r="J810" s="1">
        <v>1639465.05585217</v>
      </c>
      <c r="K810" s="1">
        <v>1.23716504029428E9</v>
      </c>
      <c r="L810" s="1">
        <v>115836.216060458</v>
      </c>
      <c r="M810" s="1">
        <v>1.08343268139358E8</v>
      </c>
      <c r="N810" s="1">
        <v>2.91324999999999</v>
      </c>
      <c r="O810" s="1">
        <v>0.00324705612596498</v>
      </c>
      <c r="P810" s="1">
        <v>0.0473548407749111</v>
      </c>
      <c r="Q810" s="1">
        <v>375.322771382342</v>
      </c>
      <c r="R810" s="1">
        <v>1093.40906372961</v>
      </c>
      <c r="S810" s="1">
        <v>0.0924205550968584</v>
      </c>
      <c r="T810" s="1">
        <v>0.00777207127062618</v>
      </c>
    </row>
    <row r="811" ht="15.75" customHeight="1">
      <c r="A811" s="1" t="s">
        <v>129</v>
      </c>
      <c r="B811" s="1" t="s">
        <v>285</v>
      </c>
      <c r="C811" s="1" t="s">
        <v>286</v>
      </c>
      <c r="D811" s="1" t="s">
        <v>287</v>
      </c>
      <c r="E811" s="1" t="s">
        <v>288</v>
      </c>
      <c r="F811" s="1">
        <v>0.73459038213922</v>
      </c>
      <c r="G811" s="1">
        <v>0.0149951540406722</v>
      </c>
      <c r="H811" s="1">
        <v>1442875.10208942</v>
      </c>
      <c r="I811" s="1">
        <v>1.96489451639321E7</v>
      </c>
      <c r="J811" s="1">
        <v>5.27907063368368E9</v>
      </c>
      <c r="K811" s="1">
        <v>7.91604773436759E7</v>
      </c>
      <c r="L811" s="1">
        <v>1059922.17262303</v>
      </c>
      <c r="M811" s="1">
        <v>1.44339261366055E7</v>
      </c>
      <c r="N811" s="1">
        <v>0.52845</v>
      </c>
      <c r="O811" s="1">
        <v>0.0101679245520778</v>
      </c>
      <c r="P811" s="1">
        <v>0.0767753549226206</v>
      </c>
      <c r="Q811" s="1">
        <v>375.322771382342</v>
      </c>
      <c r="R811" s="1">
        <v>198.339318536999</v>
      </c>
      <c r="S811" s="1">
        <v>0.127894903615541</v>
      </c>
      <c r="T811" s="1">
        <v>0.0221904488701094</v>
      </c>
    </row>
    <row r="812" ht="15.75" customHeight="1">
      <c r="A812" s="1" t="s">
        <v>128</v>
      </c>
      <c r="B812" s="1" t="s">
        <v>254</v>
      </c>
      <c r="C812" s="1" t="s">
        <v>255</v>
      </c>
      <c r="D812" s="1" t="s">
        <v>256</v>
      </c>
      <c r="E812" s="1" t="s">
        <v>257</v>
      </c>
      <c r="F812" s="1">
        <v>0.315958955481821</v>
      </c>
      <c r="G812" s="1">
        <v>0.00647729720869373</v>
      </c>
      <c r="H812" s="1">
        <v>3194148.7917102</v>
      </c>
      <c r="I812" s="1">
        <v>2.72271871871969E7</v>
      </c>
      <c r="J812" s="1">
        <v>4.59288633741415E9</v>
      </c>
      <c r="K812" s="1">
        <v>2.97494898531803E7</v>
      </c>
      <c r="L812" s="1">
        <v>1009219.91588227</v>
      </c>
      <c r="M812" s="1">
        <v>8602673.62437475</v>
      </c>
      <c r="N812" s="1">
        <v>0.5265</v>
      </c>
      <c r="O812" s="1">
        <v>0.0227895378708573</v>
      </c>
      <c r="P812" s="1">
        <v>0.109477923561357</v>
      </c>
      <c r="Q812" s="1">
        <v>353.59362105071</v>
      </c>
      <c r="R812" s="1">
        <v>186.167041483199</v>
      </c>
      <c r="S812" s="1">
        <v>0.208672278629826</v>
      </c>
      <c r="T812" s="1">
        <v>0.056344552931187</v>
      </c>
    </row>
    <row r="813" ht="15.75" customHeight="1">
      <c r="A813" s="1" t="s">
        <v>128</v>
      </c>
      <c r="B813" s="1" t="s">
        <v>258</v>
      </c>
      <c r="C813" s="1" t="s">
        <v>259</v>
      </c>
      <c r="D813" s="1" t="s">
        <v>260</v>
      </c>
      <c r="E813" s="1" t="s">
        <v>261</v>
      </c>
      <c r="F813" s="1">
        <v>353.59362105071</v>
      </c>
      <c r="G813" s="1">
        <v>7.14191022782914</v>
      </c>
      <c r="H813" s="1">
        <v>412.600383238054</v>
      </c>
      <c r="I813" s="1">
        <v>90498.6156457774</v>
      </c>
      <c r="J813" s="1">
        <v>1.45432981392037E7</v>
      </c>
      <c r="K813" s="1">
        <v>1.03866929726747E8</v>
      </c>
      <c r="L813" s="1">
        <v>145892.863556054</v>
      </c>
      <c r="M813" s="1">
        <v>3.19997332062669E7</v>
      </c>
      <c r="N813" s="1">
        <v>1.35</v>
      </c>
      <c r="O813" s="1">
        <v>0.0208530587061814</v>
      </c>
      <c r="P813" s="1">
        <v>0.0934192088930283</v>
      </c>
      <c r="Q813" s="1">
        <v>353.59362105071</v>
      </c>
      <c r="R813" s="1">
        <v>477.351388418459</v>
      </c>
      <c r="S813" s="1">
        <v>0.13957187720236</v>
      </c>
      <c r="T813" s="1">
        <v>0.041078262618641</v>
      </c>
    </row>
    <row r="814" ht="15.75" customHeight="1">
      <c r="A814" s="1" t="s">
        <v>128</v>
      </c>
      <c r="B814" s="1" t="s">
        <v>262</v>
      </c>
      <c r="C814" s="1" t="s">
        <v>263</v>
      </c>
      <c r="D814" s="1" t="s">
        <v>264</v>
      </c>
      <c r="E814" s="1" t="s">
        <v>2</v>
      </c>
      <c r="F814" s="1">
        <v>1.00142222051241</v>
      </c>
      <c r="G814" s="1">
        <v>0.0210467097421166</v>
      </c>
      <c r="H814" s="1">
        <v>2909692.06786003</v>
      </c>
      <c r="I814" s="1">
        <v>1.13339503275688E9</v>
      </c>
      <c r="J814" s="1">
        <v>6.3054479724552E10</v>
      </c>
      <c r="K814" s="1">
        <v>1.32708933270282E9</v>
      </c>
      <c r="L814" s="1">
        <v>2913830.29160376</v>
      </c>
      <c r="M814" s="1">
        <v>1.13500697042114E9</v>
      </c>
      <c r="N814" s="1">
        <v>18.09</v>
      </c>
      <c r="O814" s="1">
        <v>0.0755317687793943</v>
      </c>
      <c r="P814" s="1">
        <v>0.105352870009378</v>
      </c>
      <c r="Q814" s="1">
        <v>353.59362105071</v>
      </c>
      <c r="R814" s="1">
        <v>6396.50860480735</v>
      </c>
      <c r="S814" s="1">
        <v>0.0506037578030438</v>
      </c>
      <c r="T814" s="1">
        <v>0.0431243047522196</v>
      </c>
    </row>
    <row r="815" ht="15.75" customHeight="1">
      <c r="A815" s="1" t="s">
        <v>128</v>
      </c>
      <c r="B815" s="1" t="s">
        <v>265</v>
      </c>
      <c r="C815" s="1" t="s">
        <v>266</v>
      </c>
      <c r="D815" s="1" t="s">
        <v>267</v>
      </c>
      <c r="E815" s="1" t="s">
        <v>268</v>
      </c>
      <c r="F815" s="1">
        <v>1522.52553630384</v>
      </c>
      <c r="G815" s="1">
        <v>30.500797302744</v>
      </c>
      <c r="H815" s="1">
        <v>147.932969919302</v>
      </c>
      <c r="I815" s="1">
        <v>59338.4681673565</v>
      </c>
      <c r="J815" s="1">
        <v>6.27062412318325E7</v>
      </c>
      <c r="K815" s="1">
        <v>1.91259035342909E9</v>
      </c>
      <c r="L815" s="1">
        <v>225231.724363406</v>
      </c>
      <c r="M815" s="1">
        <v>9.03443330699528E7</v>
      </c>
      <c r="N815" s="1">
        <v>2.9025</v>
      </c>
      <c r="O815" s="1">
        <v>9.40356972200406E-4</v>
      </c>
      <c r="P815" s="1">
        <v>0.0250549329806233</v>
      </c>
      <c r="Q815" s="1">
        <v>353.59362105071</v>
      </c>
      <c r="R815" s="1">
        <v>1026.30548509968</v>
      </c>
      <c r="S815" s="1">
        <v>0.104617854056774</v>
      </c>
      <c r="T815" s="1">
        <v>0.00471169453858744</v>
      </c>
    </row>
    <row r="816" ht="15.75" customHeight="1">
      <c r="A816" s="1" t="s">
        <v>128</v>
      </c>
      <c r="B816" s="1" t="s">
        <v>269</v>
      </c>
      <c r="C816" s="1" t="s">
        <v>270</v>
      </c>
      <c r="D816" s="1" t="s">
        <v>271</v>
      </c>
      <c r="E816" s="1" t="s">
        <v>272</v>
      </c>
      <c r="F816" s="1">
        <v>18.9721261270331</v>
      </c>
      <c r="G816" s="1">
        <v>0.382431138231358</v>
      </c>
      <c r="H816" s="1">
        <v>27650.8167928813</v>
      </c>
      <c r="I816" s="1">
        <v>792448.59217836</v>
      </c>
      <c r="J816" s="1">
        <v>4.98746953060851E8</v>
      </c>
      <c r="K816" s="1">
        <v>1.90736364948483E8</v>
      </c>
      <c r="L816" s="1">
        <v>524594.783710032</v>
      </c>
      <c r="M816" s="1">
        <v>1.50344346399977E7</v>
      </c>
      <c r="N816" s="1">
        <v>0.5265</v>
      </c>
      <c r="O816" s="1">
        <v>0.00281738998483471</v>
      </c>
      <c r="P816" s="1">
        <v>0.0487363575837265</v>
      </c>
      <c r="Q816" s="1">
        <v>353.59362105071</v>
      </c>
      <c r="R816" s="1">
        <v>186.167041483199</v>
      </c>
      <c r="S816" s="1">
        <v>0.114556338486188</v>
      </c>
      <c r="T816" s="1">
        <v>0.00858669933408284</v>
      </c>
    </row>
    <row r="817" ht="15.75" customHeight="1">
      <c r="A817" s="1" t="s">
        <v>128</v>
      </c>
      <c r="B817" s="1" t="s">
        <v>273</v>
      </c>
      <c r="C817" s="1" t="s">
        <v>274</v>
      </c>
      <c r="D817" s="1" t="s">
        <v>275</v>
      </c>
      <c r="E817" s="1" t="s">
        <v>3</v>
      </c>
      <c r="F817" s="1">
        <v>1.00049800985892</v>
      </c>
      <c r="G817" s="1">
        <v>0.0215463217928211</v>
      </c>
      <c r="H817" s="1">
        <v>1121036.650766</v>
      </c>
      <c r="I817" s="1">
        <v>1.07224264650094E9</v>
      </c>
      <c r="J817" s="1">
        <v>5.76872639445401E10</v>
      </c>
      <c r="K817" s="1">
        <v>1.24294835229646E9</v>
      </c>
      <c r="L817" s="1">
        <v>1121594.93807029</v>
      </c>
      <c r="M817" s="1">
        <v>1.07277663391006E9</v>
      </c>
      <c r="N817" s="1">
        <v>18.09</v>
      </c>
      <c r="O817" s="1">
        <v>0.089022875130426</v>
      </c>
      <c r="P817" s="1">
        <v>0.112949999778551</v>
      </c>
      <c r="Q817" s="1">
        <v>353.59362105071</v>
      </c>
      <c r="R817" s="1">
        <v>6396.50860480735</v>
      </c>
      <c r="S817" s="1">
        <v>0.0536163603960935</v>
      </c>
      <c r="T817" s="1">
        <v>0.0461097305848317</v>
      </c>
    </row>
    <row r="818" ht="15.75" customHeight="1">
      <c r="A818" s="1" t="s">
        <v>128</v>
      </c>
      <c r="B818" s="1" t="s">
        <v>276</v>
      </c>
      <c r="C818" s="1" t="s">
        <v>277</v>
      </c>
      <c r="D818" s="1" t="s">
        <v>278</v>
      </c>
      <c r="E818" s="1" t="s">
        <v>4</v>
      </c>
      <c r="F818" s="1">
        <v>1.00138227827346</v>
      </c>
      <c r="G818" s="1">
        <v>0.0207289150525807</v>
      </c>
      <c r="H818" s="1">
        <v>305415.797184</v>
      </c>
      <c r="I818" s="1">
        <v>1.78626298751614E8</v>
      </c>
      <c r="J818" s="1">
        <v>1.01254093672471E10</v>
      </c>
      <c r="K818" s="1">
        <v>2.09888750646271E8</v>
      </c>
      <c r="L818" s="1">
        <v>305837.966804819</v>
      </c>
      <c r="M818" s="1">
        <v>1.78873210003447E8</v>
      </c>
      <c r="N818" s="1">
        <v>2.6055</v>
      </c>
      <c r="O818" s="1">
        <v>0.0793790259304378</v>
      </c>
      <c r="P818" s="1">
        <v>0.101747294745793</v>
      </c>
      <c r="Q818" s="1">
        <v>353.59362105071</v>
      </c>
      <c r="R818" s="1">
        <v>921.288179647626</v>
      </c>
      <c r="S818" s="1">
        <v>0.0461488666525637</v>
      </c>
      <c r="T818" s="1">
        <v>0.0391979597061229</v>
      </c>
    </row>
    <row r="819" ht="15.75" customHeight="1">
      <c r="A819" s="1" t="s">
        <v>128</v>
      </c>
      <c r="B819" s="1" t="s">
        <v>279</v>
      </c>
      <c r="C819" s="1" t="s">
        <v>280</v>
      </c>
      <c r="D819" s="1" t="s">
        <v>281</v>
      </c>
      <c r="E819" s="1" t="s">
        <v>282</v>
      </c>
      <c r="F819" s="1">
        <v>35700.2174642192</v>
      </c>
      <c r="G819" s="1">
        <v>720.98496989616</v>
      </c>
      <c r="H819" s="1">
        <v>3.01795073</v>
      </c>
      <c r="I819" s="1">
        <v>2824.57433692</v>
      </c>
      <c r="J819" s="1">
        <v>1632439.45733176</v>
      </c>
      <c r="K819" s="1">
        <v>1.17696431300164E9</v>
      </c>
      <c r="L819" s="1">
        <v>107741.497357299</v>
      </c>
      <c r="M819" s="1">
        <v>1.00837918071896E8</v>
      </c>
      <c r="N819" s="1">
        <v>2.9025</v>
      </c>
      <c r="O819" s="1">
        <v>0.00313726051992624</v>
      </c>
      <c r="P819" s="1">
        <v>0.04675790828722</v>
      </c>
      <c r="Q819" s="1">
        <v>353.59362105071</v>
      </c>
      <c r="R819" s="1">
        <v>1026.30548509968</v>
      </c>
      <c r="S819" s="1">
        <v>0.0932407039085994</v>
      </c>
      <c r="T819" s="1">
        <v>0.00766783343975041</v>
      </c>
    </row>
    <row r="820" ht="15.75" customHeight="1">
      <c r="A820" s="1" t="s">
        <v>128</v>
      </c>
      <c r="B820" s="1" t="s">
        <v>285</v>
      </c>
      <c r="C820" s="1" t="s">
        <v>286</v>
      </c>
      <c r="D820" s="1" t="s">
        <v>287</v>
      </c>
      <c r="E820" s="1" t="s">
        <v>288</v>
      </c>
      <c r="F820" s="1">
        <v>0.671354774751764</v>
      </c>
      <c r="G820" s="1">
        <v>0.0137039105520698</v>
      </c>
      <c r="H820" s="1">
        <v>1441778.98663004</v>
      </c>
      <c r="I820" s="1">
        <v>1.96445640739311E7</v>
      </c>
      <c r="J820" s="1">
        <v>5.27492150044967E9</v>
      </c>
      <c r="K820" s="1">
        <v>7.22870524113524E7</v>
      </c>
      <c r="L820" s="1">
        <v>967945.206810841</v>
      </c>
      <c r="M820" s="1">
        <v>1.31884718889506E7</v>
      </c>
      <c r="N820" s="1">
        <v>0.5265</v>
      </c>
      <c r="O820" s="1">
        <v>0.0101783572068907</v>
      </c>
      <c r="P820" s="1">
        <v>0.0768096253694343</v>
      </c>
      <c r="Q820" s="1">
        <v>353.59362105071</v>
      </c>
      <c r="R820" s="1">
        <v>186.167041483199</v>
      </c>
      <c r="S820" s="1">
        <v>0.131601934968183</v>
      </c>
      <c r="T820" s="1">
        <v>0.0228160756325728</v>
      </c>
    </row>
    <row r="821" ht="15.75" customHeight="1">
      <c r="A821" s="1" t="s">
        <v>140</v>
      </c>
      <c r="B821" s="1" t="s">
        <v>254</v>
      </c>
      <c r="C821" s="1" t="s">
        <v>255</v>
      </c>
      <c r="D821" s="1" t="s">
        <v>256</v>
      </c>
      <c r="E821" s="1" t="s">
        <v>257</v>
      </c>
      <c r="F821" s="1">
        <v>0.566506063383321</v>
      </c>
      <c r="G821" s="1">
        <v>0.0116246768970798</v>
      </c>
      <c r="H821" s="1">
        <v>3226841.54804172</v>
      </c>
      <c r="I821" s="1">
        <v>3.01404418426695E7</v>
      </c>
      <c r="J821" s="1">
        <v>4.97940611886748E9</v>
      </c>
      <c r="K821" s="1">
        <v>5.78839872711767E7</v>
      </c>
      <c r="L821" s="1">
        <v>1828025.30254286</v>
      </c>
      <c r="M821" s="1">
        <v>1.70747430569246E7</v>
      </c>
      <c r="N821" s="1">
        <v>0.5226</v>
      </c>
      <c r="O821" s="1">
        <v>0.0236788642155429</v>
      </c>
      <c r="P821" s="1">
        <v>0.111566343578463</v>
      </c>
      <c r="Q821" s="1">
        <v>481.794305267795</v>
      </c>
      <c r="R821" s="1">
        <v>251.785703932949</v>
      </c>
      <c r="S821" s="1">
        <v>0.137864088996739</v>
      </c>
      <c r="T821" s="1">
        <v>0.0388377624740963</v>
      </c>
    </row>
    <row r="822" ht="15.75" customHeight="1">
      <c r="A822" s="1" t="s">
        <v>140</v>
      </c>
      <c r="B822" s="1" t="s">
        <v>258</v>
      </c>
      <c r="C822" s="1" t="s">
        <v>259</v>
      </c>
      <c r="D822" s="1" t="s">
        <v>260</v>
      </c>
      <c r="E822" s="1" t="s">
        <v>261</v>
      </c>
      <c r="F822" s="1">
        <v>481.794305267795</v>
      </c>
      <c r="G822" s="1">
        <v>9.73811311840186</v>
      </c>
      <c r="H822" s="1">
        <v>484.615971940983</v>
      </c>
      <c r="I822" s="1">
        <v>90754.7080575904</v>
      </c>
      <c r="J822" s="1">
        <v>1.57104642025441E7</v>
      </c>
      <c r="K822" s="1">
        <v>1.52990277546978E8</v>
      </c>
      <c r="L822" s="1">
        <v>233485.215522983</v>
      </c>
      <c r="M822" s="1">
        <v>4.37251015183883E7</v>
      </c>
      <c r="N822" s="1">
        <v>1.34</v>
      </c>
      <c r="O822" s="1">
        <v>0.0204334276216899</v>
      </c>
      <c r="P822" s="1">
        <v>0.0921842309783642</v>
      </c>
      <c r="Q822" s="1">
        <v>481.794305267795</v>
      </c>
      <c r="R822" s="1">
        <v>645.604369058845</v>
      </c>
      <c r="S822" s="1">
        <v>0.138053262956226</v>
      </c>
      <c r="T822" s="1">
        <v>0.0376561751840309</v>
      </c>
    </row>
    <row r="823" ht="15.75" customHeight="1">
      <c r="A823" s="1" t="s">
        <v>140</v>
      </c>
      <c r="B823" s="1" t="s">
        <v>262</v>
      </c>
      <c r="C823" s="1" t="s">
        <v>263</v>
      </c>
      <c r="D823" s="1" t="s">
        <v>264</v>
      </c>
      <c r="E823" s="1" t="s">
        <v>2</v>
      </c>
      <c r="F823" s="1">
        <v>1.00173135895987</v>
      </c>
      <c r="G823" s="1">
        <v>0.0211314195328213</v>
      </c>
      <c r="H823" s="1">
        <v>3959992.16630921</v>
      </c>
      <c r="I823" s="1">
        <v>1.67550193762176E9</v>
      </c>
      <c r="J823" s="1">
        <v>8.88830751171351E10</v>
      </c>
      <c r="K823" s="1">
        <v>1.87822554966745E9</v>
      </c>
      <c r="L823" s="1">
        <v>3966848.3342274</v>
      </c>
      <c r="M823" s="1">
        <v>1.67840283291376E9</v>
      </c>
      <c r="N823" s="1">
        <v>17.956</v>
      </c>
      <c r="O823" s="1">
        <v>0.115849712479751</v>
      </c>
      <c r="P823" s="1">
        <v>0.154894948530836</v>
      </c>
      <c r="Q823" s="1">
        <v>481.794305267795</v>
      </c>
      <c r="R823" s="1">
        <v>8651.09854538852</v>
      </c>
      <c r="S823" s="1">
        <v>0.0461841826671893</v>
      </c>
      <c r="T823" s="1">
        <v>0.0411712601573184</v>
      </c>
    </row>
    <row r="824" ht="15.75" customHeight="1">
      <c r="A824" s="1" t="s">
        <v>140</v>
      </c>
      <c r="B824" s="1" t="s">
        <v>265</v>
      </c>
      <c r="C824" s="1" t="s">
        <v>266</v>
      </c>
      <c r="D824" s="1" t="s">
        <v>267</v>
      </c>
      <c r="E824" s="1" t="s">
        <v>268</v>
      </c>
      <c r="F824" s="1">
        <v>1813.11458275143</v>
      </c>
      <c r="G824" s="1">
        <v>36.3241647160099</v>
      </c>
      <c r="H824" s="1">
        <v>166.105883054203</v>
      </c>
      <c r="I824" s="1">
        <v>94773.6698803878</v>
      </c>
      <c r="J824" s="1">
        <v>6.53872901189785E7</v>
      </c>
      <c r="K824" s="1">
        <v>2.3751386966153E9</v>
      </c>
      <c r="L824" s="1">
        <v>301168.998846381</v>
      </c>
      <c r="M824" s="1">
        <v>1.71835522921001E8</v>
      </c>
      <c r="N824" s="1">
        <v>2.881</v>
      </c>
      <c r="O824" s="1">
        <v>0.00157756888209159</v>
      </c>
      <c r="P824" s="1">
        <v>0.0276073521863371</v>
      </c>
      <c r="Q824" s="1">
        <v>481.794305267795</v>
      </c>
      <c r="R824" s="1">
        <v>1388.04939347651</v>
      </c>
      <c r="S824" s="1">
        <v>0.0733176795969821</v>
      </c>
      <c r="T824" s="1">
        <v>0.00513250213116989</v>
      </c>
    </row>
    <row r="825" ht="15.75" customHeight="1">
      <c r="A825" s="1" t="s">
        <v>140</v>
      </c>
      <c r="B825" s="1" t="s">
        <v>269</v>
      </c>
      <c r="C825" s="1" t="s">
        <v>270</v>
      </c>
      <c r="D825" s="1" t="s">
        <v>271</v>
      </c>
      <c r="E825" s="1" t="s">
        <v>272</v>
      </c>
      <c r="F825" s="1">
        <v>21.0967878818278</v>
      </c>
      <c r="G825" s="1">
        <v>0.425337061624642</v>
      </c>
      <c r="H825" s="1">
        <v>28253.0498556859</v>
      </c>
      <c r="I825" s="1">
        <v>1880797.58356074</v>
      </c>
      <c r="J825" s="1">
        <v>4.70681151677647E8</v>
      </c>
      <c r="K825" s="1">
        <v>2.00198138016673E8</v>
      </c>
      <c r="L825" s="1">
        <v>596048.599820113</v>
      </c>
      <c r="M825" s="1">
        <v>3.96787876690354E7</v>
      </c>
      <c r="N825" s="1">
        <v>0.5226</v>
      </c>
      <c r="O825" s="1">
        <v>0.0133767567704801</v>
      </c>
      <c r="P825" s="1">
        <v>0.0934843471870041</v>
      </c>
      <c r="Q825" s="1">
        <v>481.794305267795</v>
      </c>
      <c r="R825" s="1">
        <v>251.785703932949</v>
      </c>
      <c r="S825" s="1">
        <v>0.0571569912327523</v>
      </c>
      <c r="T825" s="1">
        <v>0.0110780449261072</v>
      </c>
    </row>
    <row r="826" ht="15.75" customHeight="1">
      <c r="A826" s="1" t="s">
        <v>140</v>
      </c>
      <c r="B826" s="1" t="s">
        <v>273</v>
      </c>
      <c r="C826" s="1" t="s">
        <v>274</v>
      </c>
      <c r="D826" s="1" t="s">
        <v>275</v>
      </c>
      <c r="E826" s="1" t="s">
        <v>3</v>
      </c>
      <c r="F826" s="1">
        <v>0.99998584910201</v>
      </c>
      <c r="G826" s="1">
        <v>0.0216152584562476</v>
      </c>
      <c r="H826" s="1">
        <v>1526642.273091</v>
      </c>
      <c r="I826" s="1">
        <v>1.36161554975469E9</v>
      </c>
      <c r="J826" s="1">
        <v>7.21053590431644E10</v>
      </c>
      <c r="K826" s="1">
        <v>1.55857597179853E9</v>
      </c>
      <c r="L826" s="1">
        <v>1526620.66973192</v>
      </c>
      <c r="M826" s="1">
        <v>1.36159628167195E9</v>
      </c>
      <c r="N826" s="1">
        <v>17.956</v>
      </c>
      <c r="O826" s="1">
        <v>0.102298808085999</v>
      </c>
      <c r="P826" s="1">
        <v>0.128049341389567</v>
      </c>
      <c r="Q826" s="1">
        <v>481.794305267795</v>
      </c>
      <c r="R826" s="1">
        <v>8651.09854538852</v>
      </c>
      <c r="S826" s="1">
        <v>0.0572314815289989</v>
      </c>
      <c r="T826" s="1">
        <v>0.0498217551757647</v>
      </c>
    </row>
    <row r="827" ht="15.75" customHeight="1">
      <c r="A827" s="1" t="s">
        <v>140</v>
      </c>
      <c r="B827" s="1" t="s">
        <v>276</v>
      </c>
      <c r="C827" s="1" t="s">
        <v>277</v>
      </c>
      <c r="D827" s="1" t="s">
        <v>278</v>
      </c>
      <c r="E827" s="1" t="s">
        <v>4</v>
      </c>
      <c r="F827" s="1">
        <v>1.00060337781326</v>
      </c>
      <c r="G827" s="1">
        <v>0.0208048996406701</v>
      </c>
      <c r="H827" s="1">
        <v>401758.423896</v>
      </c>
      <c r="I827" s="1">
        <v>2.92721021082558E8</v>
      </c>
      <c r="J827" s="1">
        <v>1.58873643536311E10</v>
      </c>
      <c r="K827" s="1">
        <v>3.30535020932057E8</v>
      </c>
      <c r="L827" s="1">
        <v>402000.83601527</v>
      </c>
      <c r="M827" s="1">
        <v>2.92897642452154E8</v>
      </c>
      <c r="N827" s="1">
        <v>2.5862</v>
      </c>
      <c r="O827" s="1">
        <v>0.116094769817763</v>
      </c>
      <c r="P827" s="1">
        <v>0.143368005510335</v>
      </c>
      <c r="Q827" s="1">
        <v>481.794305267795</v>
      </c>
      <c r="R827" s="1">
        <v>1246.01643228357</v>
      </c>
      <c r="S827" s="1">
        <v>0.0379670399565648</v>
      </c>
      <c r="T827" s="1">
        <v>0.0335722855908569</v>
      </c>
    </row>
    <row r="828" ht="15.75" customHeight="1">
      <c r="A828" s="1" t="s">
        <v>140</v>
      </c>
      <c r="B828" s="1" t="s">
        <v>279</v>
      </c>
      <c r="C828" s="1" t="s">
        <v>280</v>
      </c>
      <c r="D828" s="1" t="s">
        <v>281</v>
      </c>
      <c r="E828" s="1" t="s">
        <v>282</v>
      </c>
      <c r="F828" s="1">
        <v>48808.5816271006</v>
      </c>
      <c r="G828" s="1">
        <v>985.875479203894</v>
      </c>
      <c r="H828" s="1">
        <v>4.36546178</v>
      </c>
      <c r="I828" s="1">
        <v>3881.15418005</v>
      </c>
      <c r="J828" s="1">
        <v>1790650.295894</v>
      </c>
      <c r="K828" s="1">
        <v>1.76535821855109E9</v>
      </c>
      <c r="L828" s="1">
        <v>213071.997629118</v>
      </c>
      <c r="M828" s="1">
        <v>1.89433630604333E8</v>
      </c>
      <c r="N828" s="1">
        <v>2.881</v>
      </c>
      <c r="O828" s="1">
        <v>0.00449217971003368</v>
      </c>
      <c r="P828" s="1">
        <v>0.0535795424186293</v>
      </c>
      <c r="Q828" s="1">
        <v>481.794305267795</v>
      </c>
      <c r="R828" s="1">
        <v>1388.04939347651</v>
      </c>
      <c r="S828" s="1">
        <v>0.0662865262008323</v>
      </c>
      <c r="T828" s="1">
        <v>0.00691144062779258</v>
      </c>
    </row>
    <row r="829" ht="15.75" customHeight="1">
      <c r="A829" s="1" t="s">
        <v>140</v>
      </c>
      <c r="B829" s="1" t="s">
        <v>285</v>
      </c>
      <c r="C829" s="1" t="s">
        <v>286</v>
      </c>
      <c r="D829" s="1" t="s">
        <v>287</v>
      </c>
      <c r="E829" s="1" t="s">
        <v>288</v>
      </c>
      <c r="F829" s="1">
        <v>1.79414898047996</v>
      </c>
      <c r="G829" s="1">
        <v>0.036636276614118</v>
      </c>
      <c r="H829" s="1">
        <v>1455390.33320445</v>
      </c>
      <c r="I829" s="1">
        <v>1.98136665976663E7</v>
      </c>
      <c r="J829" s="1">
        <v>5.65002955549152E9</v>
      </c>
      <c r="K829" s="1">
        <v>2.06996045672929E8</v>
      </c>
      <c r="L829" s="1">
        <v>2611187.08251917</v>
      </c>
      <c r="M829" s="1">
        <v>3.55486697257729E7</v>
      </c>
      <c r="N829" s="1">
        <v>0.5226</v>
      </c>
      <c r="O829" s="1">
        <v>0.00917103720684453</v>
      </c>
      <c r="P829" s="1">
        <v>0.0734439158814312</v>
      </c>
      <c r="Q829" s="1">
        <v>481.794305267795</v>
      </c>
      <c r="R829" s="1">
        <v>251.785703932949</v>
      </c>
      <c r="S829" s="1">
        <v>0.0640053785145784</v>
      </c>
      <c r="T829" s="1">
        <v>0.0107122972498272</v>
      </c>
    </row>
    <row r="830" ht="15.75" customHeight="1">
      <c r="A830" s="1" t="s">
        <v>139</v>
      </c>
      <c r="B830" s="1" t="s">
        <v>254</v>
      </c>
      <c r="C830" s="1" t="s">
        <v>255</v>
      </c>
      <c r="D830" s="1" t="s">
        <v>256</v>
      </c>
      <c r="E830" s="1" t="s">
        <v>257</v>
      </c>
      <c r="F830" s="1">
        <v>0.616234489351239</v>
      </c>
      <c r="G830" s="1">
        <v>0.012644234889263</v>
      </c>
      <c r="H830" s="1">
        <v>3224508.12707124</v>
      </c>
      <c r="I830" s="1">
        <v>3.01311081587876E7</v>
      </c>
      <c r="J830" s="1">
        <v>4.97560094355729E9</v>
      </c>
      <c r="K830" s="1">
        <v>6.2912667045577E7</v>
      </c>
      <c r="L830" s="1">
        <v>1987053.11909467</v>
      </c>
      <c r="M830" s="1">
        <v>1.85678280498174E7</v>
      </c>
      <c r="N830" s="1">
        <v>0.52065</v>
      </c>
      <c r="O830" s="1">
        <v>0.0237001241636736</v>
      </c>
      <c r="P830" s="1">
        <v>0.111612961924018</v>
      </c>
      <c r="Q830" s="1">
        <v>519.153058443745</v>
      </c>
      <c r="R830" s="1">
        <v>270.297039878736</v>
      </c>
      <c r="S830" s="1">
        <v>0.135984284841964</v>
      </c>
      <c r="T830" s="1">
        <v>0.0383515343150133</v>
      </c>
    </row>
    <row r="831" ht="15.75" customHeight="1">
      <c r="A831" s="1" t="s">
        <v>139</v>
      </c>
      <c r="B831" s="1" t="s">
        <v>258</v>
      </c>
      <c r="C831" s="1" t="s">
        <v>259</v>
      </c>
      <c r="D831" s="1" t="s">
        <v>260</v>
      </c>
      <c r="E831" s="1" t="s">
        <v>261</v>
      </c>
      <c r="F831" s="1">
        <v>519.153058443745</v>
      </c>
      <c r="G831" s="1">
        <v>10.4926167682931</v>
      </c>
      <c r="H831" s="1">
        <v>478.614877291196</v>
      </c>
      <c r="I831" s="1">
        <v>90781.462571986</v>
      </c>
      <c r="J831" s="1">
        <v>1.56639102636567E7</v>
      </c>
      <c r="K831" s="1">
        <v>1.64355407489484E8</v>
      </c>
      <c r="L831" s="1">
        <v>248474.377362402</v>
      </c>
      <c r="M831" s="1">
        <v>4.7129473944243E7</v>
      </c>
      <c r="N831" s="1">
        <v>1.335</v>
      </c>
      <c r="O831" s="1">
        <v>0.0183434440305791</v>
      </c>
      <c r="P831" s="1">
        <v>0.0881845093995383</v>
      </c>
      <c r="Q831" s="1">
        <v>519.153058443745</v>
      </c>
      <c r="R831" s="1">
        <v>693.0693330224</v>
      </c>
      <c r="S831" s="1">
        <v>0.137461160293762</v>
      </c>
      <c r="T831" s="1">
        <v>0.0376288128417163</v>
      </c>
    </row>
    <row r="832" ht="15.75" customHeight="1">
      <c r="A832" s="1" t="s">
        <v>127</v>
      </c>
      <c r="B832" s="1" t="s">
        <v>254</v>
      </c>
      <c r="C832" s="1" t="s">
        <v>255</v>
      </c>
      <c r="D832" s="1" t="s">
        <v>256</v>
      </c>
      <c r="E832" s="1" t="s">
        <v>257</v>
      </c>
      <c r="F832" s="1">
        <v>0.308822236607975</v>
      </c>
      <c r="G832" s="1">
        <v>0.00633053915661695</v>
      </c>
      <c r="H832" s="1">
        <v>3191909.9212497</v>
      </c>
      <c r="I832" s="1">
        <v>2.70562729645311E7</v>
      </c>
      <c r="J832" s="1">
        <v>4.5818697640095E9</v>
      </c>
      <c r="K832" s="1">
        <v>2.90057059515814E7</v>
      </c>
      <c r="L832" s="1">
        <v>985732.76093152</v>
      </c>
      <c r="M832" s="1">
        <v>8355578.73118241</v>
      </c>
      <c r="N832" s="1">
        <v>0.53625</v>
      </c>
      <c r="O832" s="1">
        <v>0.0226299584326974</v>
      </c>
      <c r="P832" s="1">
        <v>0.109117822492321</v>
      </c>
      <c r="Q832" s="1">
        <v>355.79944446224</v>
      </c>
      <c r="R832" s="1">
        <v>190.797452092876</v>
      </c>
      <c r="S832" s="1">
        <v>0.221375293575175</v>
      </c>
      <c r="T832" s="1">
        <v>0.0593103713670437</v>
      </c>
    </row>
    <row r="833" ht="15.75" customHeight="1">
      <c r="A833" s="1" t="s">
        <v>127</v>
      </c>
      <c r="B833" s="1" t="s">
        <v>258</v>
      </c>
      <c r="C833" s="1" t="s">
        <v>259</v>
      </c>
      <c r="D833" s="1" t="s">
        <v>260</v>
      </c>
      <c r="E833" s="1" t="s">
        <v>261</v>
      </c>
      <c r="F833" s="1">
        <v>355.79944446224</v>
      </c>
      <c r="G833" s="1">
        <v>7.18599581989417</v>
      </c>
      <c r="H833" s="1">
        <v>406.313163675496</v>
      </c>
      <c r="I833" s="1">
        <v>90762.8499342164</v>
      </c>
      <c r="J833" s="1">
        <v>1.30065264518157E7</v>
      </c>
      <c r="K833" s="1">
        <v>9.34648447140906E7</v>
      </c>
      <c r="L833" s="1">
        <v>144565.997913437</v>
      </c>
      <c r="M833" s="1">
        <v>3.22933715844039E7</v>
      </c>
      <c r="N833" s="1">
        <v>1.375</v>
      </c>
      <c r="O833" s="1">
        <v>0.0256508783820861</v>
      </c>
      <c r="P833" s="1">
        <v>0.102662757480181</v>
      </c>
      <c r="Q833" s="1">
        <v>355.79944446224</v>
      </c>
      <c r="R833" s="1">
        <v>489.22423613558</v>
      </c>
      <c r="S833" s="1">
        <v>0.141889517768002</v>
      </c>
      <c r="T833" s="1">
        <v>0.0469170481048526</v>
      </c>
    </row>
    <row r="834" ht="15.75" customHeight="1">
      <c r="A834" s="1" t="s">
        <v>127</v>
      </c>
      <c r="B834" s="1" t="s">
        <v>262</v>
      </c>
      <c r="C834" s="1" t="s">
        <v>263</v>
      </c>
      <c r="D834" s="1" t="s">
        <v>264</v>
      </c>
      <c r="E834" s="1" t="s">
        <v>2</v>
      </c>
      <c r="F834" s="1">
        <v>1.0005388345579</v>
      </c>
      <c r="G834" s="1">
        <v>0.0210233896084559</v>
      </c>
      <c r="H834" s="1">
        <v>2857212.70516842</v>
      </c>
      <c r="I834" s="1">
        <v>1.12368227332619E9</v>
      </c>
      <c r="J834" s="1">
        <v>6.27371191053767E10</v>
      </c>
      <c r="K834" s="1">
        <v>1.31894689786443E9</v>
      </c>
      <c r="L834" s="1">
        <v>2858752.27011324</v>
      </c>
      <c r="M834" s="1">
        <v>1.12428775216716E9</v>
      </c>
      <c r="N834" s="1">
        <v>18.425</v>
      </c>
      <c r="O834" s="1">
        <v>0.0728896129294247</v>
      </c>
      <c r="P834" s="1">
        <v>0.101971120012063</v>
      </c>
      <c r="Q834" s="1">
        <v>355.79944446224</v>
      </c>
      <c r="R834" s="1">
        <v>6555.60476421678</v>
      </c>
      <c r="S834" s="1">
        <v>0.0524018981064975</v>
      </c>
      <c r="T834" s="1">
        <v>0.0444991799241836</v>
      </c>
    </row>
    <row r="835" ht="15.75" customHeight="1">
      <c r="A835" s="1" t="s">
        <v>127</v>
      </c>
      <c r="B835" s="1" t="s">
        <v>265</v>
      </c>
      <c r="C835" s="1" t="s">
        <v>266</v>
      </c>
      <c r="D835" s="1" t="s">
        <v>267</v>
      </c>
      <c r="E835" s="1" t="s">
        <v>268</v>
      </c>
      <c r="F835" s="1">
        <v>1348.19598443509</v>
      </c>
      <c r="G835" s="1">
        <v>27.0083674265134</v>
      </c>
      <c r="H835" s="1">
        <v>147.001759446744</v>
      </c>
      <c r="I835" s="1">
        <v>60924.1127326669</v>
      </c>
      <c r="J835" s="1">
        <v>6.13334319475324E7</v>
      </c>
      <c r="K835" s="1">
        <v>1.65651586556801E9</v>
      </c>
      <c r="L835" s="1">
        <v>198187.181790995</v>
      </c>
      <c r="M835" s="1">
        <v>8.21376441414527E7</v>
      </c>
      <c r="N835" s="1">
        <v>2.95625</v>
      </c>
      <c r="O835" s="1">
        <v>9.8972163381128E-4</v>
      </c>
      <c r="P835" s="1">
        <v>0.0252676752833997</v>
      </c>
      <c r="Q835" s="1">
        <v>355.79944446224</v>
      </c>
      <c r="R835" s="1">
        <v>1051.83210769149</v>
      </c>
      <c r="S835" s="1">
        <v>0.118692864976321</v>
      </c>
      <c r="T835" s="1">
        <v>0.00557776241080487</v>
      </c>
    </row>
    <row r="836" ht="15.75" customHeight="1">
      <c r="A836" s="1" t="s">
        <v>127</v>
      </c>
      <c r="B836" s="1" t="s">
        <v>269</v>
      </c>
      <c r="C836" s="1" t="s">
        <v>270</v>
      </c>
      <c r="D836" s="1" t="s">
        <v>271</v>
      </c>
      <c r="E836" s="1" t="s">
        <v>272</v>
      </c>
      <c r="F836" s="1">
        <v>19.3960192434171</v>
      </c>
      <c r="G836" s="1">
        <v>0.390973102436994</v>
      </c>
      <c r="H836" s="1">
        <v>27628.3623481504</v>
      </c>
      <c r="I836" s="1">
        <v>555486.976150378</v>
      </c>
      <c r="J836" s="1">
        <v>4.83932592629864E8</v>
      </c>
      <c r="K836" s="1">
        <v>1.89204627110876E8</v>
      </c>
      <c r="L836" s="1">
        <v>535880.247768826</v>
      </c>
      <c r="M836" s="1">
        <v>1.07742360788803E7</v>
      </c>
      <c r="N836" s="1">
        <v>0.53625</v>
      </c>
      <c r="O836" s="1">
        <v>0.00170310665768913</v>
      </c>
      <c r="P836" s="1">
        <v>0.0407061431046857</v>
      </c>
      <c r="Q836" s="1">
        <v>355.79944446224</v>
      </c>
      <c r="R836" s="1">
        <v>190.797452092876</v>
      </c>
      <c r="S836" s="1">
        <v>0.167768943733566</v>
      </c>
      <c r="T836" s="1">
        <v>0.00887277116740925</v>
      </c>
    </row>
    <row r="837" ht="15.75" customHeight="1">
      <c r="A837" s="1" t="s">
        <v>127</v>
      </c>
      <c r="B837" s="1" t="s">
        <v>273</v>
      </c>
      <c r="C837" s="1" t="s">
        <v>274</v>
      </c>
      <c r="D837" s="1" t="s">
        <v>275</v>
      </c>
      <c r="E837" s="1" t="s">
        <v>3</v>
      </c>
      <c r="F837" s="1">
        <v>0.999892848983951</v>
      </c>
      <c r="G837" s="1">
        <v>0.0215286096269304</v>
      </c>
      <c r="H837" s="1">
        <v>1099485.273448</v>
      </c>
      <c r="I837" s="1">
        <v>9.88375518050321E8</v>
      </c>
      <c r="J837" s="1">
        <v>5.48753535788582E10</v>
      </c>
      <c r="K837" s="1">
        <v>1.18139006533902E9</v>
      </c>
      <c r="L837" s="1">
        <v>1099367.46248381</v>
      </c>
      <c r="M837" s="1">
        <v>9.88269612609324E8</v>
      </c>
      <c r="N837" s="1">
        <v>18.425</v>
      </c>
      <c r="O837" s="1">
        <v>0.0638588866428677</v>
      </c>
      <c r="P837" s="1">
        <v>0.083267755560112</v>
      </c>
      <c r="Q837" s="1">
        <v>355.79944446224</v>
      </c>
      <c r="R837" s="1">
        <v>6555.60476421678</v>
      </c>
      <c r="S837" s="1">
        <v>0.0598253291153623</v>
      </c>
      <c r="T837" s="1">
        <v>0.0498072039790393</v>
      </c>
    </row>
    <row r="838" ht="15.75" customHeight="1">
      <c r="A838" s="1" t="s">
        <v>127</v>
      </c>
      <c r="B838" s="1" t="s">
        <v>276</v>
      </c>
      <c r="C838" s="1" t="s">
        <v>277</v>
      </c>
      <c r="D838" s="1" t="s">
        <v>278</v>
      </c>
      <c r="E838" s="1" t="s">
        <v>4</v>
      </c>
      <c r="F838" s="1">
        <v>1.00045731720692</v>
      </c>
      <c r="G838" s="1">
        <v>0.0207028950609371</v>
      </c>
      <c r="H838" s="1">
        <v>299694.611631</v>
      </c>
      <c r="I838" s="1">
        <v>1.91019198676172E8</v>
      </c>
      <c r="J838" s="1">
        <v>1.03664303885697E10</v>
      </c>
      <c r="K838" s="1">
        <v>2.14615120491068E8</v>
      </c>
      <c r="L838" s="1">
        <v>299831.667133722</v>
      </c>
      <c r="M838" s="1">
        <v>1.91106555042579E8</v>
      </c>
      <c r="N838" s="1">
        <v>2.65375</v>
      </c>
      <c r="O838" s="1">
        <v>0.119147891814877</v>
      </c>
      <c r="P838" s="1">
        <v>0.146709577301981</v>
      </c>
      <c r="Q838" s="1">
        <v>355.79944446224</v>
      </c>
      <c r="R838" s="1">
        <v>944.20277574167</v>
      </c>
      <c r="S838" s="1">
        <v>0.0442282399589342</v>
      </c>
      <c r="T838" s="1">
        <v>0.0392899405439057</v>
      </c>
    </row>
    <row r="839" ht="15.75" customHeight="1">
      <c r="A839" s="1" t="s">
        <v>127</v>
      </c>
      <c r="B839" s="1" t="s">
        <v>279</v>
      </c>
      <c r="C839" s="1" t="s">
        <v>280</v>
      </c>
      <c r="D839" s="1" t="s">
        <v>281</v>
      </c>
      <c r="E839" s="1" t="s">
        <v>282</v>
      </c>
      <c r="F839" s="1">
        <v>33745.7392645104</v>
      </c>
      <c r="G839" s="1">
        <v>681.5063845616301</v>
      </c>
      <c r="H839" s="1">
        <v>2.93532976</v>
      </c>
      <c r="I839" s="1">
        <v>2867.76403806</v>
      </c>
      <c r="J839" s="1">
        <v>1624238.96199572</v>
      </c>
      <c r="K839" s="1">
        <v>1.10692922265383E9</v>
      </c>
      <c r="L839" s="1">
        <v>99054.8727363179</v>
      </c>
      <c r="M839" s="1">
        <v>9.67748175005122E7</v>
      </c>
      <c r="N839" s="1">
        <v>2.95625</v>
      </c>
      <c r="O839" s="1">
        <v>0.00323828497337941</v>
      </c>
      <c r="P839" s="1">
        <v>0.0473075586143469</v>
      </c>
      <c r="Q839" s="1">
        <v>355.79944446224</v>
      </c>
      <c r="R839" s="1">
        <v>1051.83210769149</v>
      </c>
      <c r="S839" s="1">
        <v>0.0998775029188361</v>
      </c>
      <c r="T839" s="1">
        <v>0.00835861815620631</v>
      </c>
    </row>
    <row r="840" ht="15.75" customHeight="1">
      <c r="A840" s="1" t="s">
        <v>127</v>
      </c>
      <c r="B840" s="1" t="s">
        <v>285</v>
      </c>
      <c r="C840" s="1" t="s">
        <v>286</v>
      </c>
      <c r="D840" s="1" t="s">
        <v>287</v>
      </c>
      <c r="E840" s="1" t="s">
        <v>288</v>
      </c>
      <c r="F840" s="1">
        <v>0.676844298403205</v>
      </c>
      <c r="G840" s="1">
        <v>0.0138153662487596</v>
      </c>
      <c r="H840" s="1">
        <v>1440088.18942966</v>
      </c>
      <c r="I840" s="1">
        <v>4.32678008851295E7</v>
      </c>
      <c r="J840" s="1">
        <v>6.85510501292351E9</v>
      </c>
      <c r="K840" s="1">
        <v>9.47057864272468E7</v>
      </c>
      <c r="L840" s="1">
        <v>974715.480213262</v>
      </c>
      <c r="M840" s="1">
        <v>2.92855643335451E7</v>
      </c>
      <c r="N840" s="1">
        <v>0.53625</v>
      </c>
      <c r="O840" s="1">
        <v>0.0262722618660373</v>
      </c>
      <c r="P840" s="1">
        <v>0.118295732852491</v>
      </c>
      <c r="Q840" s="1">
        <v>355.79944446224</v>
      </c>
      <c r="R840" s="1">
        <v>190.797452092876</v>
      </c>
      <c r="S840" s="1">
        <v>0.0587273111563033</v>
      </c>
      <c r="T840" s="1">
        <v>0.017804404886103</v>
      </c>
    </row>
    <row r="841" ht="15.75" customHeight="1">
      <c r="A841" s="1" t="s">
        <v>76</v>
      </c>
      <c r="B841" s="1" t="s">
        <v>254</v>
      </c>
      <c r="C841" s="1" t="s">
        <v>255</v>
      </c>
      <c r="D841" s="1" t="s">
        <v>256</v>
      </c>
      <c r="E841" s="1" t="s">
        <v>257</v>
      </c>
      <c r="F841" s="1">
        <v>0.210993228479436</v>
      </c>
      <c r="G841" s="1">
        <v>0.00431788573655316</v>
      </c>
      <c r="H841" s="1">
        <v>3143933.5351499</v>
      </c>
      <c r="I841" s="1">
        <v>539568.673380019</v>
      </c>
      <c r="J841" s="1">
        <v>2.05408178968334E9</v>
      </c>
      <c r="K841" s="1">
        <v>8869290.4613873</v>
      </c>
      <c r="L841" s="1">
        <v>663348.686706045</v>
      </c>
      <c r="M841" s="1">
        <v>113845.336382816</v>
      </c>
      <c r="N841" s="1">
        <v>0.002992908914112</v>
      </c>
      <c r="O841" s="1">
        <v>2.22671258845341E-4</v>
      </c>
      <c r="P841" s="1">
        <v>0.0238006892376587</v>
      </c>
      <c r="Q841" s="1">
        <v>145.422025387454</v>
      </c>
      <c r="R841" s="1">
        <v>0.435234876090333</v>
      </c>
      <c r="S841" s="1">
        <v>0.0340553073838505</v>
      </c>
      <c r="T841" s="1">
        <v>4.29963916472653E-4</v>
      </c>
    </row>
    <row r="842" ht="15.75" customHeight="1">
      <c r="A842" s="1" t="s">
        <v>76</v>
      </c>
      <c r="B842" s="1" t="s">
        <v>258</v>
      </c>
      <c r="C842" s="1" t="s">
        <v>259</v>
      </c>
      <c r="D842" s="1" t="s">
        <v>260</v>
      </c>
      <c r="E842" s="1" t="s">
        <v>261</v>
      </c>
      <c r="F842" s="1">
        <v>145.422025387454</v>
      </c>
      <c r="G842" s="1">
        <v>2.91781823101645</v>
      </c>
      <c r="H842" s="1">
        <v>95.295495425486</v>
      </c>
      <c r="I842" s="1">
        <v>46940.7375637011</v>
      </c>
      <c r="J842" s="1">
        <v>6164827.78634336</v>
      </c>
      <c r="K842" s="1">
        <v>1.79878469060694E7</v>
      </c>
      <c r="L842" s="1">
        <v>13858.063955075</v>
      </c>
      <c r="M842" s="1">
        <v>6826217.12969436</v>
      </c>
      <c r="N842" s="1">
        <v>0.182191860919188</v>
      </c>
      <c r="O842" s="1">
        <v>0.0304337740045606</v>
      </c>
      <c r="P842" s="1">
        <v>0.111098279691</v>
      </c>
      <c r="Q842" s="1">
        <v>145.422025387454</v>
      </c>
      <c r="R842" s="1">
        <v>26.4947094239777</v>
      </c>
      <c r="S842" s="1">
        <v>0.0345833128373116</v>
      </c>
      <c r="T842" s="1">
        <v>0.0129861728578273</v>
      </c>
    </row>
    <row r="843" ht="15.75" customHeight="1">
      <c r="A843" s="1" t="s">
        <v>76</v>
      </c>
      <c r="B843" s="1" t="s">
        <v>262</v>
      </c>
      <c r="C843" s="1" t="s">
        <v>263</v>
      </c>
      <c r="D843" s="1" t="s">
        <v>264</v>
      </c>
      <c r="E843" s="1" t="s">
        <v>2</v>
      </c>
      <c r="F843" s="1">
        <v>1.00220473526163</v>
      </c>
      <c r="G843" s="1">
        <v>0.0208696495522777</v>
      </c>
      <c r="H843" s="1">
        <v>1141985.53205878</v>
      </c>
      <c r="I843" s="1">
        <v>1.1416236972911E9</v>
      </c>
      <c r="J843" s="1">
        <v>6.92590903098154E10</v>
      </c>
      <c r="K843" s="1">
        <v>1.4454129430754E9</v>
      </c>
      <c r="L843" s="1">
        <v>1144503.30782959</v>
      </c>
      <c r="M843" s="1">
        <v>1.14414067531203E9</v>
      </c>
      <c r="N843" s="1">
        <v>30.5723057874905</v>
      </c>
      <c r="O843" s="1">
        <v>0.0269807066668517</v>
      </c>
      <c r="P843" s="1">
        <v>0.0403655528978956</v>
      </c>
      <c r="Q843" s="1">
        <v>145.422025387454</v>
      </c>
      <c r="R843" s="1">
        <v>4445.88662838146</v>
      </c>
      <c r="S843" s="1">
        <v>0.0346238228004329</v>
      </c>
      <c r="T843" s="1">
        <v>0.0273097906712564</v>
      </c>
    </row>
    <row r="844" ht="15.75" customHeight="1">
      <c r="A844" s="1" t="s">
        <v>76</v>
      </c>
      <c r="B844" s="1" t="s">
        <v>265</v>
      </c>
      <c r="C844" s="1" t="s">
        <v>266</v>
      </c>
      <c r="D844" s="1" t="s">
        <v>267</v>
      </c>
      <c r="E844" s="1" t="s">
        <v>268</v>
      </c>
      <c r="F844" s="1">
        <v>566.570323199972</v>
      </c>
      <c r="G844" s="1">
        <v>11.3483285059403</v>
      </c>
      <c r="H844" s="1">
        <v>103.998400541807</v>
      </c>
      <c r="I844" s="1">
        <v>28664.2212354993</v>
      </c>
      <c r="J844" s="1">
        <v>5.41458337279703E7</v>
      </c>
      <c r="K844" s="1">
        <v>6.14464708373031E8</v>
      </c>
      <c r="L844" s="1">
        <v>58922.4074072522</v>
      </c>
      <c r="M844" s="1">
        <v>1.62402970896723E7</v>
      </c>
      <c r="N844" s="1">
        <v>0.435315058152553</v>
      </c>
      <c r="O844" s="1">
        <v>4.78993587639253E-4</v>
      </c>
      <c r="P844" s="1">
        <v>0.0229009326498152</v>
      </c>
      <c r="Q844" s="1">
        <v>145.422025387454</v>
      </c>
      <c r="R844" s="1">
        <v>63.3043974382016</v>
      </c>
      <c r="S844" s="1">
        <v>0.0347343545602718</v>
      </c>
      <c r="T844" s="1">
        <v>9.0289342686689E-4</v>
      </c>
    </row>
    <row r="845" ht="15.75" customHeight="1">
      <c r="A845" s="1" t="s">
        <v>76</v>
      </c>
      <c r="B845" s="1" t="s">
        <v>269</v>
      </c>
      <c r="C845" s="1" t="s">
        <v>270</v>
      </c>
      <c r="D845" s="1" t="s">
        <v>271</v>
      </c>
      <c r="E845" s="1" t="s">
        <v>272</v>
      </c>
      <c r="F845" s="1">
        <v>3.12991605875593</v>
      </c>
      <c r="G845" s="1">
        <v>0.0630049442388987</v>
      </c>
      <c r="H845" s="1">
        <v>21583.7550856572</v>
      </c>
      <c r="I845" s="1">
        <v>2698378.78849801</v>
      </c>
      <c r="J845" s="1">
        <v>8.10558989117472E8</v>
      </c>
      <c r="K845" s="1">
        <v>5.10692239116844E7</v>
      </c>
      <c r="L845" s="1">
        <v>67555.3416508537</v>
      </c>
      <c r="M845" s="1">
        <v>8445699.10272631</v>
      </c>
      <c r="N845" s="1">
        <v>0.225605669976048</v>
      </c>
      <c r="O845" s="1">
        <v>0.00971051875058992</v>
      </c>
      <c r="P845" s="1">
        <v>0.0810005088284917</v>
      </c>
      <c r="Q845" s="1">
        <v>145.422025387454</v>
      </c>
      <c r="R845" s="1">
        <v>32.8080334668105</v>
      </c>
      <c r="S845" s="1">
        <v>0.034612929655416</v>
      </c>
      <c r="T845" s="1">
        <v>0.00564344485993895</v>
      </c>
    </row>
    <row r="846" ht="15.75" customHeight="1">
      <c r="A846" s="1" t="s">
        <v>76</v>
      </c>
      <c r="B846" s="1" t="s">
        <v>273</v>
      </c>
      <c r="C846" s="1" t="s">
        <v>274</v>
      </c>
      <c r="D846" s="1" t="s">
        <v>275</v>
      </c>
      <c r="E846" s="1" t="s">
        <v>3</v>
      </c>
      <c r="F846" s="1">
        <v>0.999885450722712</v>
      </c>
      <c r="G846" s="1">
        <v>0.0213141570757669</v>
      </c>
      <c r="H846" s="1">
        <v>290058.174769</v>
      </c>
      <c r="I846" s="1">
        <v>5.57991900928142E8</v>
      </c>
      <c r="J846" s="1">
        <v>3.45941472090605E10</v>
      </c>
      <c r="K846" s="1">
        <v>7.3734508751612E8</v>
      </c>
      <c r="L846" s="1">
        <v>290024.948814708</v>
      </c>
      <c r="M846" s="1">
        <v>5.57927983359158E8</v>
      </c>
      <c r="N846" s="1">
        <v>14.8988541862479</v>
      </c>
      <c r="O846" s="1">
        <v>0.0268500725331295</v>
      </c>
      <c r="P846" s="1">
        <v>0.0385684851119187</v>
      </c>
      <c r="Q846" s="1">
        <v>145.422025387454</v>
      </c>
      <c r="R846" s="1">
        <v>2166.62155171652</v>
      </c>
      <c r="S846" s="1">
        <v>0.0346016091852967</v>
      </c>
      <c r="T846" s="1">
        <v>0.0260736795147118</v>
      </c>
    </row>
    <row r="847" ht="15.75" customHeight="1">
      <c r="A847" s="1" t="s">
        <v>76</v>
      </c>
      <c r="B847" s="1" t="s">
        <v>276</v>
      </c>
      <c r="C847" s="1" t="s">
        <v>277</v>
      </c>
      <c r="D847" s="1" t="s">
        <v>278</v>
      </c>
      <c r="E847" s="1" t="s">
        <v>4</v>
      </c>
      <c r="F847" s="1">
        <v>1.00052584828552</v>
      </c>
      <c r="G847" s="1">
        <v>0.0204367020302775</v>
      </c>
      <c r="H847" s="1">
        <v>154076.343841</v>
      </c>
      <c r="I847" s="1">
        <v>5.6663361269288E7</v>
      </c>
      <c r="J847" s="1">
        <v>4.13569488731695E9</v>
      </c>
      <c r="K847" s="1">
        <v>8.45199641002388E7</v>
      </c>
      <c r="L847" s="1">
        <v>154157.364622248</v>
      </c>
      <c r="M847" s="1">
        <v>5.66931576006633E7</v>
      </c>
      <c r="N847" s="1">
        <v>1.50976650804873</v>
      </c>
      <c r="O847" s="1">
        <v>0.0209462109061087</v>
      </c>
      <c r="P847" s="1">
        <v>0.0340398206476455</v>
      </c>
      <c r="Q847" s="1">
        <v>145.422025387454</v>
      </c>
      <c r="R847" s="1">
        <v>219.55330346259</v>
      </c>
      <c r="S847" s="1">
        <v>0.0345048661221709</v>
      </c>
      <c r="T847" s="1">
        <v>0.0230155698436205</v>
      </c>
    </row>
    <row r="848" ht="15.75" customHeight="1">
      <c r="A848" s="1" t="s">
        <v>76</v>
      </c>
      <c r="B848" s="1" t="s">
        <v>279</v>
      </c>
      <c r="C848" s="1" t="s">
        <v>280</v>
      </c>
      <c r="D848" s="1" t="s">
        <v>281</v>
      </c>
      <c r="E848" s="1" t="s">
        <v>282</v>
      </c>
      <c r="F848" s="1">
        <v>18776.5444103881</v>
      </c>
      <c r="G848" s="1">
        <v>379.12057248033</v>
      </c>
      <c r="H848" s="1">
        <v>1.29962535</v>
      </c>
      <c r="I848" s="1">
        <v>925.38220663</v>
      </c>
      <c r="J848" s="1">
        <v>1267158.64216377</v>
      </c>
      <c r="K848" s="1">
        <v>4.80405909840527E8</v>
      </c>
      <c r="L848" s="1">
        <v>24402.4731011412</v>
      </c>
      <c r="M848" s="1">
        <v>1.73754800993711E7</v>
      </c>
      <c r="N848" s="1">
        <v>0.467672494977581</v>
      </c>
      <c r="O848" s="1">
        <v>8.9301528543495E-4</v>
      </c>
      <c r="P848" s="1">
        <v>0.0313292554308599</v>
      </c>
      <c r="Q848" s="1">
        <v>145.422025387454</v>
      </c>
      <c r="R848" s="1">
        <v>68.0098814376438</v>
      </c>
      <c r="S848" s="1">
        <v>0.0348807111531437</v>
      </c>
      <c r="T848" s="1">
        <v>0.00124089879634903</v>
      </c>
    </row>
    <row r="849" ht="15.75" customHeight="1">
      <c r="A849" s="1" t="s">
        <v>76</v>
      </c>
      <c r="B849" s="1" t="s">
        <v>285</v>
      </c>
      <c r="C849" s="1" t="s">
        <v>286</v>
      </c>
      <c r="D849" s="1" t="s">
        <v>287</v>
      </c>
      <c r="E849" s="1" t="s">
        <v>288</v>
      </c>
      <c r="F849" s="1">
        <v>0.393885238408358</v>
      </c>
      <c r="G849" s="1">
        <v>0.00800725221961662</v>
      </c>
      <c r="H849" s="1">
        <v>1250516.99665561</v>
      </c>
      <c r="I849" s="1">
        <v>4.33577353402881E7</v>
      </c>
      <c r="J849" s="1">
        <v>6.88901622869495E9</v>
      </c>
      <c r="K849" s="1">
        <v>5.51620904881926E7</v>
      </c>
      <c r="L849" s="1">
        <v>492560.185361401</v>
      </c>
      <c r="M849" s="1">
        <v>1.70779719213559E7</v>
      </c>
      <c r="N849" s="1">
        <v>0.457295525273263</v>
      </c>
      <c r="O849" s="1">
        <v>0.02632068983728</v>
      </c>
      <c r="P849" s="1">
        <v>0.118474889212772</v>
      </c>
      <c r="Q849" s="1">
        <v>145.422025387454</v>
      </c>
      <c r="R849" s="1">
        <v>66.5008414858577</v>
      </c>
      <c r="S849" s="1">
        <v>0.0346978435334168</v>
      </c>
      <c r="T849" s="1">
        <v>0.0106164531655224</v>
      </c>
    </row>
    <row r="850" ht="15.75" customHeight="1">
      <c r="A850" s="1" t="s">
        <v>28</v>
      </c>
      <c r="B850" s="1" t="s">
        <v>254</v>
      </c>
      <c r="C850" s="1" t="s">
        <v>255</v>
      </c>
      <c r="D850" s="1" t="s">
        <v>256</v>
      </c>
      <c r="E850" s="1" t="s">
        <v>257</v>
      </c>
      <c r="F850" s="1">
        <v>0.213625998122063</v>
      </c>
      <c r="G850" s="1">
        <v>0.00437164876782446</v>
      </c>
      <c r="H850" s="1">
        <v>3142907.60064814</v>
      </c>
      <c r="I850" s="1">
        <v>436175.123471309</v>
      </c>
      <c r="J850" s="1">
        <v>2.50158985291299E9</v>
      </c>
      <c r="K850" s="1">
        <v>1.09360721980892E7</v>
      </c>
      <c r="L850" s="1">
        <v>671406.773193879</v>
      </c>
      <c r="M850" s="1">
        <v>93178.3461075726</v>
      </c>
      <c r="N850" s="1">
        <v>0.00356078040911583</v>
      </c>
      <c r="O850" s="1">
        <v>9.54658690841547E-5</v>
      </c>
      <c r="P850" s="1">
        <v>0.0226604603699953</v>
      </c>
      <c r="Q850" s="1">
        <v>102.144234824154</v>
      </c>
      <c r="R850" s="1">
        <v>0.363713190265977</v>
      </c>
      <c r="S850" s="1">
        <v>0.0347835359583663</v>
      </c>
      <c r="T850" s="1">
        <v>2.91383449831927E-4</v>
      </c>
    </row>
    <row r="851" ht="15.75" customHeight="1">
      <c r="A851" s="1" t="s">
        <v>28</v>
      </c>
      <c r="B851" s="1" t="s">
        <v>258</v>
      </c>
      <c r="C851" s="1" t="s">
        <v>259</v>
      </c>
      <c r="D851" s="1" t="s">
        <v>260</v>
      </c>
      <c r="E851" s="1" t="s">
        <v>261</v>
      </c>
      <c r="F851" s="1">
        <v>102.144234824154</v>
      </c>
      <c r="G851" s="1">
        <v>2.04348719196799</v>
      </c>
      <c r="H851" s="1">
        <v>4.68484656452845</v>
      </c>
      <c r="I851" s="1">
        <v>17711.2694109842</v>
      </c>
      <c r="J851" s="1">
        <v>5083242.84328901</v>
      </c>
      <c r="K851" s="1">
        <v>1.0387541643924E7</v>
      </c>
      <c r="L851" s="1">
        <v>478.530067602328</v>
      </c>
      <c r="M851" s="1">
        <v>1809104.06174944</v>
      </c>
      <c r="N851" s="1">
        <v>0.0639733907464647</v>
      </c>
      <c r="O851" s="1">
        <v>0.00823297672582579</v>
      </c>
      <c r="P851" s="1">
        <v>0.0608249125918713</v>
      </c>
      <c r="Q851" s="1">
        <v>102.144234824154</v>
      </c>
      <c r="R851" s="1">
        <v>6.53451304690429</v>
      </c>
      <c r="S851" s="1">
        <v>0.0321457522516586</v>
      </c>
      <c r="T851" s="1">
        <v>0.00552584179588544</v>
      </c>
    </row>
    <row r="852" ht="15.75" customHeight="1">
      <c r="A852" s="1" t="s">
        <v>28</v>
      </c>
      <c r="B852" s="1" t="s">
        <v>262</v>
      </c>
      <c r="C852" s="1" t="s">
        <v>263</v>
      </c>
      <c r="D852" s="1" t="s">
        <v>264</v>
      </c>
      <c r="E852" s="1" t="s">
        <v>2</v>
      </c>
      <c r="F852" s="1">
        <v>1.00349400306674</v>
      </c>
      <c r="G852" s="1">
        <v>0.0208031203165337</v>
      </c>
      <c r="H852" s="1">
        <v>773956.139294201</v>
      </c>
      <c r="I852" s="1">
        <v>1.12986737473345E9</v>
      </c>
      <c r="J852" s="1">
        <v>7.07927833688905E10</v>
      </c>
      <c r="K852" s="1">
        <v>1.47271078996534E9</v>
      </c>
      <c r="L852" s="1">
        <v>776660.344418421</v>
      </c>
      <c r="M852" s="1">
        <v>1.13381513480578E9</v>
      </c>
      <c r="N852" s="1">
        <v>39.0306738258713</v>
      </c>
      <c r="O852" s="1">
        <v>0.0285483763840865</v>
      </c>
      <c r="P852" s="1">
        <v>0.0392392460549075</v>
      </c>
      <c r="Q852" s="1">
        <v>102.144234824154</v>
      </c>
      <c r="R852" s="1">
        <v>3986.75831261479</v>
      </c>
      <c r="S852" s="1">
        <v>0.0312801580257511</v>
      </c>
      <c r="T852" s="1">
        <v>0.023996720690959</v>
      </c>
    </row>
    <row r="853" ht="15.75" customHeight="1">
      <c r="A853" s="1" t="s">
        <v>28</v>
      </c>
      <c r="B853" s="1" t="s">
        <v>265</v>
      </c>
      <c r="C853" s="1" t="s">
        <v>266</v>
      </c>
      <c r="D853" s="1" t="s">
        <v>267</v>
      </c>
      <c r="E853" s="1" t="s">
        <v>268</v>
      </c>
      <c r="F853" s="1">
        <v>406.696693282229</v>
      </c>
      <c r="G853" s="1">
        <v>8.14504790118419</v>
      </c>
      <c r="H853" s="1">
        <v>87.7198263280988</v>
      </c>
      <c r="I853" s="1">
        <v>62003.3508344874</v>
      </c>
      <c r="J853" s="1">
        <v>5.43466818324004E7</v>
      </c>
      <c r="K853" s="1">
        <v>4.42656326795318E8</v>
      </c>
      <c r="L853" s="1">
        <v>35675.3633029292</v>
      </c>
      <c r="M853" s="1">
        <v>2.5216557756804E7</v>
      </c>
      <c r="N853" s="1">
        <v>0.860131338343876</v>
      </c>
      <c r="O853" s="1">
        <v>0.00131831172903695</v>
      </c>
      <c r="P853" s="1">
        <v>0.026028278121273</v>
      </c>
      <c r="Q853" s="1">
        <v>102.144234824154</v>
      </c>
      <c r="R853" s="1">
        <v>87.8574574034113</v>
      </c>
      <c r="S853" s="1">
        <v>0.0309900929513733</v>
      </c>
      <c r="T853" s="1">
        <v>0.00174017380454749</v>
      </c>
    </row>
    <row r="854" ht="15.75" customHeight="1">
      <c r="A854" s="1" t="s">
        <v>28</v>
      </c>
      <c r="B854" s="1" t="s">
        <v>269</v>
      </c>
      <c r="C854" s="1" t="s">
        <v>270</v>
      </c>
      <c r="D854" s="1" t="s">
        <v>271</v>
      </c>
      <c r="E854" s="1" t="s">
        <v>272</v>
      </c>
      <c r="F854" s="1">
        <v>2.81318173636452</v>
      </c>
      <c r="G854" s="1">
        <v>0.0564523314060875</v>
      </c>
      <c r="H854" s="1">
        <v>8782.687291149</v>
      </c>
      <c r="I854" s="1">
        <v>4594654.76657909</v>
      </c>
      <c r="J854" s="1">
        <v>7.64646537189283E8</v>
      </c>
      <c r="K854" s="1">
        <v>4.31660797259267E7</v>
      </c>
      <c r="L854" s="1">
        <v>24707.2954836611</v>
      </c>
      <c r="M854" s="1">
        <v>1.29255988742405E7</v>
      </c>
      <c r="N854" s="1">
        <v>0.477373007479961</v>
      </c>
      <c r="O854" s="1">
        <v>0.0303511490447865</v>
      </c>
      <c r="P854" s="1">
        <v>0.132910501258145</v>
      </c>
      <c r="Q854" s="1">
        <v>102.144234824154</v>
      </c>
      <c r="R854" s="1">
        <v>48.760900574746</v>
      </c>
      <c r="S854" s="1">
        <v>0.0335970291824545</v>
      </c>
      <c r="T854" s="1">
        <v>0.00994438270649333</v>
      </c>
    </row>
    <row r="855" ht="15.75" customHeight="1">
      <c r="A855" s="1" t="s">
        <v>28</v>
      </c>
      <c r="B855" s="1" t="s">
        <v>273</v>
      </c>
      <c r="C855" s="1" t="s">
        <v>274</v>
      </c>
      <c r="D855" s="1" t="s">
        <v>275</v>
      </c>
      <c r="E855" s="1" t="s">
        <v>3</v>
      </c>
      <c r="F855" s="1">
        <v>1.00012412581408</v>
      </c>
      <c r="G855" s="1">
        <v>0.0212115043991621</v>
      </c>
      <c r="H855" s="1">
        <v>188354.482765</v>
      </c>
      <c r="I855" s="1">
        <v>1.77966327499948E8</v>
      </c>
      <c r="J855" s="1">
        <v>1.19020078309141E10</v>
      </c>
      <c r="K855" s="1">
        <v>2.52459491464298E8</v>
      </c>
      <c r="L855" s="1">
        <v>188377.86241851</v>
      </c>
      <c r="M855" s="1">
        <v>1.77988417715228E8</v>
      </c>
      <c r="N855" s="1">
        <v>5.67164735546217</v>
      </c>
      <c r="O855" s="1">
        <v>0.0238781653710569</v>
      </c>
      <c r="P855" s="1">
        <v>0.0358688512612777</v>
      </c>
      <c r="Q855" s="1">
        <v>102.144234824154</v>
      </c>
      <c r="R855" s="1">
        <v>579.326079316124</v>
      </c>
      <c r="S855" s="1">
        <v>0.0289217362890572</v>
      </c>
      <c r="T855" s="1">
        <v>0.0203046623082532</v>
      </c>
    </row>
    <row r="856" ht="15.75" customHeight="1">
      <c r="A856" s="1" t="s">
        <v>28</v>
      </c>
      <c r="B856" s="1" t="s">
        <v>276</v>
      </c>
      <c r="C856" s="1" t="s">
        <v>277</v>
      </c>
      <c r="D856" s="1" t="s">
        <v>278</v>
      </c>
      <c r="E856" s="1" t="s">
        <v>4</v>
      </c>
      <c r="F856" s="1">
        <v>1.00092455003196</v>
      </c>
      <c r="G856" s="1">
        <v>0.0203290635086231</v>
      </c>
      <c r="H856" s="1">
        <v>90127.319245</v>
      </c>
      <c r="I856" s="1">
        <v>3.1538690229547E7</v>
      </c>
      <c r="J856" s="1">
        <v>2.00753051966641E9</v>
      </c>
      <c r="K856" s="1">
        <v>4.08112154297977E7</v>
      </c>
      <c r="L856" s="1">
        <v>90210.6464608888</v>
      </c>
      <c r="M856" s="1">
        <v>3.15678493266068E7</v>
      </c>
      <c r="N856" s="1">
        <v>1.2834997339071</v>
      </c>
      <c r="O856" s="1">
        <v>0.024231789941115</v>
      </c>
      <c r="P856" s="1">
        <v>0.0394401843513545</v>
      </c>
      <c r="Q856" s="1">
        <v>102.144234824154</v>
      </c>
      <c r="R856" s="1">
        <v>131.102098216946</v>
      </c>
      <c r="S856" s="1">
        <v>0.0370484967921567</v>
      </c>
      <c r="T856" s="1">
        <v>0.0285392290780874</v>
      </c>
    </row>
    <row r="857" ht="15.75" customHeight="1">
      <c r="A857" s="1" t="s">
        <v>28</v>
      </c>
      <c r="B857" s="1" t="s">
        <v>279</v>
      </c>
      <c r="C857" s="1" t="s">
        <v>280</v>
      </c>
      <c r="D857" s="1" t="s">
        <v>281</v>
      </c>
      <c r="E857" s="1" t="s">
        <v>282</v>
      </c>
      <c r="F857" s="1">
        <v>13017.5937064803</v>
      </c>
      <c r="G857" s="1">
        <v>262.833273869636</v>
      </c>
      <c r="H857" s="1">
        <v>1.22185958</v>
      </c>
      <c r="I857" s="1">
        <v>83.58029561</v>
      </c>
      <c r="J857" s="1">
        <v>730225.49838192</v>
      </c>
      <c r="K857" s="1">
        <v>1.91927558402806E8</v>
      </c>
      <c r="L857" s="1">
        <v>15905.6715788106</v>
      </c>
      <c r="M857" s="1">
        <v>1088014.33011849</v>
      </c>
      <c r="N857" s="1">
        <v>0.0670663912921438</v>
      </c>
      <c r="O857" s="1">
        <v>1.10721779375433E-4</v>
      </c>
      <c r="P857" s="1">
        <v>0.0219370293578282</v>
      </c>
      <c r="Q857" s="1">
        <v>102.144234824154</v>
      </c>
      <c r="R857" s="1">
        <v>6.85044522095338</v>
      </c>
      <c r="S857" s="1">
        <v>0.0567004442600833</v>
      </c>
      <c r="T857" s="1">
        <v>3.12718285689683E-4</v>
      </c>
    </row>
    <row r="858" ht="15.75" customHeight="1">
      <c r="A858" s="1" t="s">
        <v>28</v>
      </c>
      <c r="B858" s="1" t="s">
        <v>285</v>
      </c>
      <c r="C858" s="1" t="s">
        <v>286</v>
      </c>
      <c r="D858" s="1" t="s">
        <v>287</v>
      </c>
      <c r="E858" s="1" t="s">
        <v>288</v>
      </c>
      <c r="F858" s="1">
        <v>0.370084749827191</v>
      </c>
      <c r="G858" s="1">
        <v>0.0075048210383522</v>
      </c>
      <c r="H858" s="1">
        <v>903948.079766861</v>
      </c>
      <c r="I858" s="1">
        <v>4.19153926095223E7</v>
      </c>
      <c r="J858" s="1">
        <v>7.10329058928245E9</v>
      </c>
      <c r="K858" s="1">
        <v>5.33089246559761E7</v>
      </c>
      <c r="L858" s="1">
        <v>334537.398957288</v>
      </c>
      <c r="M858" s="1">
        <v>1.55122475878035E7</v>
      </c>
      <c r="N858" s="1">
        <v>0.590074176487786</v>
      </c>
      <c r="O858" s="1">
        <v>0.0156526656354254</v>
      </c>
      <c r="P858" s="1">
        <v>0.112640845544283</v>
      </c>
      <c r="Q858" s="1">
        <v>102.144234824154</v>
      </c>
      <c r="R858" s="1">
        <v>60.2726752468381</v>
      </c>
      <c r="S858" s="1">
        <v>0.0346211294389791</v>
      </c>
      <c r="T858" s="1">
        <v>0.00995339413937301</v>
      </c>
    </row>
    <row r="859" ht="15.75" customHeight="1">
      <c r="A859" s="1" t="s">
        <v>31</v>
      </c>
      <c r="B859" s="1" t="s">
        <v>254</v>
      </c>
      <c r="C859" s="1" t="s">
        <v>255</v>
      </c>
      <c r="D859" s="1" t="s">
        <v>256</v>
      </c>
      <c r="E859" s="1" t="s">
        <v>257</v>
      </c>
      <c r="F859" s="1">
        <v>0.196287874515977</v>
      </c>
      <c r="G859" s="1">
        <v>0.00401684446421002</v>
      </c>
      <c r="H859" s="1">
        <v>3142952.98065567</v>
      </c>
      <c r="I859" s="1">
        <v>444273.535387561</v>
      </c>
      <c r="J859" s="1">
        <v>2.37755901231498E9</v>
      </c>
      <c r="K859" s="1">
        <v>9550284.75695009</v>
      </c>
      <c r="L859" s="1">
        <v>616923.560276558</v>
      </c>
      <c r="M859" s="1">
        <v>87205.5079649231</v>
      </c>
      <c r="N859" s="1">
        <v>0.00298380236777426</v>
      </c>
      <c r="O859" s="1">
        <v>1.03065162921023E-4</v>
      </c>
      <c r="P859" s="1">
        <v>0.0228291274856051</v>
      </c>
      <c r="Q859" s="1">
        <v>108.758026606658</v>
      </c>
      <c r="R859" s="1">
        <v>0.324512457303402</v>
      </c>
      <c r="S859" s="1">
        <v>0.0331336787423028</v>
      </c>
      <c r="T859" s="1">
        <v>2.97703279329875E-4</v>
      </c>
    </row>
    <row r="860" ht="15.75" customHeight="1">
      <c r="A860" s="1" t="s">
        <v>31</v>
      </c>
      <c r="B860" s="1" t="s">
        <v>258</v>
      </c>
      <c r="C860" s="1" t="s">
        <v>259</v>
      </c>
      <c r="D860" s="1" t="s">
        <v>260</v>
      </c>
      <c r="E860" s="1" t="s">
        <v>261</v>
      </c>
      <c r="F860" s="1">
        <v>108.758026606658</v>
      </c>
      <c r="G860" s="1">
        <v>2.17593448873508</v>
      </c>
      <c r="H860" s="1">
        <v>6.25203114832811</v>
      </c>
      <c r="I860" s="1">
        <v>10266.3365620548</v>
      </c>
      <c r="J860" s="1">
        <v>5186340.12898263</v>
      </c>
      <c r="K860" s="1">
        <v>1.1285136356964E7</v>
      </c>
      <c r="L860" s="1">
        <v>679.958569975523</v>
      </c>
      <c r="M860" s="1">
        <v>1116546.50496886</v>
      </c>
      <c r="N860" s="1">
        <v>0.0392538334712134</v>
      </c>
      <c r="O860" s="1">
        <v>0.00335063255047241</v>
      </c>
      <c r="P860" s="1">
        <v>0.0431645191018965</v>
      </c>
      <c r="Q860" s="1">
        <v>108.758026606658</v>
      </c>
      <c r="R860" s="1">
        <v>4.26916946507556</v>
      </c>
      <c r="S860" s="1">
        <v>0.0340599428298074</v>
      </c>
      <c r="T860" s="1">
        <v>0.00331939182458729</v>
      </c>
    </row>
    <row r="861" ht="15.75" customHeight="1">
      <c r="A861" s="1" t="s">
        <v>31</v>
      </c>
      <c r="B861" s="1" t="s">
        <v>262</v>
      </c>
      <c r="C861" s="1" t="s">
        <v>263</v>
      </c>
      <c r="D861" s="1" t="s">
        <v>264</v>
      </c>
      <c r="E861" s="1" t="s">
        <v>2</v>
      </c>
      <c r="F861" s="1">
        <v>1.00650830196013</v>
      </c>
      <c r="G861" s="1">
        <v>0.0208711660890143</v>
      </c>
      <c r="H861" s="1">
        <v>794424.506652385</v>
      </c>
      <c r="I861" s="1">
        <v>1.13426141653669E9</v>
      </c>
      <c r="J861" s="1">
        <v>6.91679971266382E10</v>
      </c>
      <c r="K861" s="1">
        <v>1.44361675607453E9</v>
      </c>
      <c r="L861" s="1">
        <v>799594.86122621</v>
      </c>
      <c r="M861" s="1">
        <v>1.14164353233724E9</v>
      </c>
      <c r="N861" s="1">
        <v>40.8232341001846</v>
      </c>
      <c r="O861" s="1">
        <v>0.0300261957478982</v>
      </c>
      <c r="P861" s="1">
        <v>0.0402471302094735</v>
      </c>
      <c r="Q861" s="1">
        <v>108.758026606658</v>
      </c>
      <c r="R861" s="1">
        <v>4439.85438043771</v>
      </c>
      <c r="S861" s="1">
        <v>0.0346529648363311</v>
      </c>
      <c r="T861" s="1">
        <v>0.0273066276887998</v>
      </c>
    </row>
    <row r="862" ht="15.75" customHeight="1">
      <c r="A862" s="1" t="s">
        <v>31</v>
      </c>
      <c r="B862" s="1" t="s">
        <v>265</v>
      </c>
      <c r="C862" s="1" t="s">
        <v>266</v>
      </c>
      <c r="D862" s="1" t="s">
        <v>267</v>
      </c>
      <c r="E862" s="1" t="s">
        <v>268</v>
      </c>
      <c r="F862" s="1">
        <v>386.940326045846</v>
      </c>
      <c r="G862" s="1">
        <v>7.74946631759697</v>
      </c>
      <c r="H862" s="1">
        <v>89.079224517325</v>
      </c>
      <c r="I862" s="1">
        <v>58618.2385326309</v>
      </c>
      <c r="J862" s="1">
        <v>5.5347822014048E7</v>
      </c>
      <c r="K862" s="1">
        <v>4.28916082450217E8</v>
      </c>
      <c r="L862" s="1">
        <v>34468.3441786449</v>
      </c>
      <c r="M862" s="1">
        <v>2.26817603300494E7</v>
      </c>
      <c r="N862" s="1">
        <v>0.798233743216277</v>
      </c>
      <c r="O862" s="1">
        <v>0.0012043994526345</v>
      </c>
      <c r="P862" s="1">
        <v>0.0256098293482112</v>
      </c>
      <c r="Q862" s="1">
        <v>108.758026606658</v>
      </c>
      <c r="R862" s="1">
        <v>86.8143266830481</v>
      </c>
      <c r="S862" s="1">
        <v>0.0340956919949018</v>
      </c>
      <c r="T862" s="1">
        <v>0.00177462744121958</v>
      </c>
    </row>
    <row r="863" ht="15.75" customHeight="1">
      <c r="A863" s="1" t="s">
        <v>31</v>
      </c>
      <c r="B863" s="1" t="s">
        <v>269</v>
      </c>
      <c r="C863" s="1" t="s">
        <v>270</v>
      </c>
      <c r="D863" s="1" t="s">
        <v>271</v>
      </c>
      <c r="E863" s="1" t="s">
        <v>272</v>
      </c>
      <c r="F863" s="1">
        <v>2.66029384249155</v>
      </c>
      <c r="G863" s="1">
        <v>0.053397961796723</v>
      </c>
      <c r="H863" s="1">
        <v>9780.14524733524</v>
      </c>
      <c r="I863" s="1">
        <v>4417731.37263251</v>
      </c>
      <c r="J863" s="1">
        <v>7.86370668790051E8</v>
      </c>
      <c r="K863" s="1">
        <v>4.19905909301147E7</v>
      </c>
      <c r="L863" s="1">
        <v>26018.060180159</v>
      </c>
      <c r="M863" s="1">
        <v>1.1752463568396E7</v>
      </c>
      <c r="N863" s="1">
        <v>0.403453494826767</v>
      </c>
      <c r="O863" s="1">
        <v>0.0255748060645679</v>
      </c>
      <c r="P863" s="1">
        <v>0.122507615226695</v>
      </c>
      <c r="Q863" s="1">
        <v>108.758026606658</v>
      </c>
      <c r="R863" s="1">
        <v>43.8788059249187</v>
      </c>
      <c r="S863" s="1">
        <v>0.0332454053435435</v>
      </c>
      <c r="T863" s="1">
        <v>0.00919582532843166</v>
      </c>
    </row>
    <row r="864" ht="15.75" customHeight="1">
      <c r="A864" s="1" t="s">
        <v>31</v>
      </c>
      <c r="B864" s="1" t="s">
        <v>273</v>
      </c>
      <c r="C864" s="1" t="s">
        <v>274</v>
      </c>
      <c r="D864" s="1" t="s">
        <v>275</v>
      </c>
      <c r="E864" s="1" t="s">
        <v>3</v>
      </c>
      <c r="F864" s="1">
        <v>1.00014098492315</v>
      </c>
      <c r="G864" s="1">
        <v>0.0212171797835396</v>
      </c>
      <c r="H864" s="1">
        <v>191549.848642</v>
      </c>
      <c r="I864" s="1">
        <v>1.74402341306569E8</v>
      </c>
      <c r="J864" s="1">
        <v>1.12766652142367E10</v>
      </c>
      <c r="K864" s="1">
        <v>2.39259033209249E8</v>
      </c>
      <c r="L864" s="1">
        <v>191576.854282691</v>
      </c>
      <c r="M864" s="1">
        <v>1.74426929407256E8</v>
      </c>
      <c r="N864" s="1">
        <v>6.18988891172557</v>
      </c>
      <c r="O864" s="1">
        <v>0.0256027959919837</v>
      </c>
      <c r="P864" s="1">
        <v>0.0371486468416284</v>
      </c>
      <c r="Q864" s="1">
        <v>108.758026606658</v>
      </c>
      <c r="R864" s="1">
        <v>673.200102953707</v>
      </c>
      <c r="S864" s="1">
        <v>0.0343855951383396</v>
      </c>
      <c r="T864" s="1">
        <v>0.024953318432298</v>
      </c>
    </row>
    <row r="865" ht="15.75" customHeight="1">
      <c r="A865" s="1" t="s">
        <v>31</v>
      </c>
      <c r="B865" s="1" t="s">
        <v>276</v>
      </c>
      <c r="C865" s="1" t="s">
        <v>277</v>
      </c>
      <c r="D865" s="1" t="s">
        <v>278</v>
      </c>
      <c r="E865" s="1" t="s">
        <v>4</v>
      </c>
      <c r="F865" s="1">
        <v>1.00037332577125</v>
      </c>
      <c r="G865" s="1">
        <v>0.0203246152726796</v>
      </c>
      <c r="H865" s="1">
        <v>93210.573082</v>
      </c>
      <c r="I865" s="1">
        <v>2.9394656409107E7</v>
      </c>
      <c r="J865" s="1">
        <v>1.76564673564658E9</v>
      </c>
      <c r="K865" s="1">
        <v>3.58860906094796E7</v>
      </c>
      <c r="L865" s="1">
        <v>93245.3709910852</v>
      </c>
      <c r="M865" s="1">
        <v>2.94056301918818E7</v>
      </c>
      <c r="N865" s="1">
        <v>1.03430144482679</v>
      </c>
      <c r="O865" s="1">
        <v>0.0409058326556148</v>
      </c>
      <c r="P865" s="1">
        <v>0.0630655136099955</v>
      </c>
      <c r="Q865" s="1">
        <v>108.758026606658</v>
      </c>
      <c r="R865" s="1">
        <v>112.488584055776</v>
      </c>
      <c r="S865" s="1">
        <v>0.0340768032047116</v>
      </c>
      <c r="T865" s="1">
        <v>0.0278385210640719</v>
      </c>
    </row>
    <row r="866" ht="15.75" customHeight="1">
      <c r="A866" s="1" t="s">
        <v>31</v>
      </c>
      <c r="B866" s="1" t="s">
        <v>279</v>
      </c>
      <c r="C866" s="1" t="s">
        <v>280</v>
      </c>
      <c r="D866" s="1" t="s">
        <v>281</v>
      </c>
      <c r="E866" s="1" t="s">
        <v>282</v>
      </c>
      <c r="F866" s="1">
        <v>13195.5352372664</v>
      </c>
      <c r="G866" s="1">
        <v>266.426261797598</v>
      </c>
      <c r="H866" s="1">
        <v>1.22340005</v>
      </c>
      <c r="I866" s="1">
        <v>57.78906818</v>
      </c>
      <c r="J866" s="1">
        <v>912178.6099428</v>
      </c>
      <c r="K866" s="1">
        <v>2.43028337138789E8</v>
      </c>
      <c r="L866" s="1">
        <v>16143.4184690485</v>
      </c>
      <c r="M866" s="1">
        <v>762557.685497982</v>
      </c>
      <c r="N866" s="1">
        <v>0.027008627859598</v>
      </c>
      <c r="O866" s="1">
        <v>5.89889570261625E-5</v>
      </c>
      <c r="P866" s="1">
        <v>0.0211591168559999</v>
      </c>
      <c r="Q866" s="1">
        <v>108.758026606658</v>
      </c>
      <c r="R866" s="1">
        <v>2.93740506736348</v>
      </c>
      <c r="S866" s="1">
        <v>0.0343180677404171</v>
      </c>
      <c r="T866" s="1">
        <v>1.05884882533047E-4</v>
      </c>
    </row>
    <row r="867" ht="15.75" customHeight="1">
      <c r="A867" s="1" t="s">
        <v>31</v>
      </c>
      <c r="B867" s="1" t="s">
        <v>285</v>
      </c>
      <c r="C867" s="1" t="s">
        <v>286</v>
      </c>
      <c r="D867" s="1" t="s">
        <v>287</v>
      </c>
      <c r="E867" s="1" t="s">
        <v>288</v>
      </c>
      <c r="F867" s="1">
        <v>0.337753826490088</v>
      </c>
      <c r="G867" s="1">
        <v>0.00685019083388481</v>
      </c>
      <c r="H867" s="1">
        <v>924896.35485367</v>
      </c>
      <c r="I867" s="1">
        <v>4.19573095593225E7</v>
      </c>
      <c r="J867" s="1">
        <v>6.99985084829531E9</v>
      </c>
      <c r="K867" s="1">
        <v>4.79503141195533E7</v>
      </c>
      <c r="L867" s="1">
        <v>312387.282958561</v>
      </c>
      <c r="M867" s="1">
        <v>1.41712418528903E7</v>
      </c>
      <c r="N867" s="1">
        <v>0.489642041521346</v>
      </c>
      <c r="O867" s="1">
        <v>0.0161000764080994</v>
      </c>
      <c r="P867" s="1">
        <v>0.114128136666199</v>
      </c>
      <c r="Q867" s="1">
        <v>108.758026606658</v>
      </c>
      <c r="R867" s="1">
        <v>53.2525021795169</v>
      </c>
      <c r="S867" s="1">
        <v>0.0334644748993799</v>
      </c>
      <c r="T867" s="1">
        <v>0.00977599824918828</v>
      </c>
    </row>
    <row r="868" ht="15.75" customHeight="1">
      <c r="A868" s="1" t="s">
        <v>23</v>
      </c>
      <c r="B868" s="1" t="s">
        <v>254</v>
      </c>
      <c r="C868" s="1" t="s">
        <v>255</v>
      </c>
      <c r="D868" s="1" t="s">
        <v>256</v>
      </c>
      <c r="E868" s="1" t="s">
        <v>257</v>
      </c>
      <c r="F868" s="1">
        <v>0.207938738821763</v>
      </c>
      <c r="G868" s="1">
        <v>0.00425525718988738</v>
      </c>
      <c r="H868" s="1">
        <v>3142819.16978313</v>
      </c>
      <c r="I868" s="1">
        <v>450188.859064867</v>
      </c>
      <c r="J868" s="1">
        <v>2.5128622522018E9</v>
      </c>
      <c r="K868" s="1">
        <v>1.06928751658783E7</v>
      </c>
      <c r="L868" s="1">
        <v>653513.854509567</v>
      </c>
      <c r="M868" s="1">
        <v>93611.7035855572</v>
      </c>
      <c r="N868" s="1">
        <v>0.00404915789135241</v>
      </c>
      <c r="O868" s="1">
        <v>9.83520432242812E-5</v>
      </c>
      <c r="P868" s="1">
        <v>0.0227281031603514</v>
      </c>
      <c r="Q868" s="1">
        <v>95.2698364898998</v>
      </c>
      <c r="R868" s="1">
        <v>0.385762610230932</v>
      </c>
      <c r="S868" s="1">
        <v>0.0367565366188551</v>
      </c>
      <c r="T868" s="1">
        <v>3.1608084680057E-4</v>
      </c>
    </row>
    <row r="869" ht="15.75" customHeight="1">
      <c r="A869" s="1" t="s">
        <v>23</v>
      </c>
      <c r="B869" s="1" t="s">
        <v>258</v>
      </c>
      <c r="C869" s="1" t="s">
        <v>259</v>
      </c>
      <c r="D869" s="1" t="s">
        <v>260</v>
      </c>
      <c r="E869" s="1" t="s">
        <v>261</v>
      </c>
      <c r="F869" s="1">
        <v>95.2698364898998</v>
      </c>
      <c r="G869" s="1">
        <v>1.90563778356237</v>
      </c>
      <c r="H869" s="1">
        <v>0.967781348802285</v>
      </c>
      <c r="I869" s="1">
        <v>6460.8014397143</v>
      </c>
      <c r="J869" s="1">
        <v>3769289.99266828</v>
      </c>
      <c r="K869" s="1">
        <v>7182901.42723223</v>
      </c>
      <c r="L869" s="1">
        <v>92.2003708583684</v>
      </c>
      <c r="M869" s="1">
        <v>615519.496755291</v>
      </c>
      <c r="N869" s="1">
        <v>0.0218778549239913</v>
      </c>
      <c r="O869" s="1">
        <v>0.00268744509447027</v>
      </c>
      <c r="P869" s="1">
        <v>0.0400152292181592</v>
      </c>
      <c r="Q869" s="1">
        <v>95.2698364898998</v>
      </c>
      <c r="R869" s="1">
        <v>2.0842996613584</v>
      </c>
      <c r="S869" s="1">
        <v>0.0301066068248057</v>
      </c>
      <c r="T869" s="1">
        <v>0.00254515909285601</v>
      </c>
    </row>
    <row r="870" ht="15.75" customHeight="1">
      <c r="A870" s="1" t="s">
        <v>23</v>
      </c>
      <c r="B870" s="1" t="s">
        <v>262</v>
      </c>
      <c r="C870" s="1" t="s">
        <v>263</v>
      </c>
      <c r="D870" s="1" t="s">
        <v>264</v>
      </c>
      <c r="E870" s="1" t="s">
        <v>2</v>
      </c>
      <c r="F870" s="1">
        <v>1.00707103993932</v>
      </c>
      <c r="G870" s="1">
        <v>0.0208683432110366</v>
      </c>
      <c r="H870" s="1">
        <v>742626.077958662</v>
      </c>
      <c r="I870" s="1">
        <v>9.43648013199644E8</v>
      </c>
      <c r="J870" s="1">
        <v>5.99910102636849E10</v>
      </c>
      <c r="K870" s="1">
        <v>1.25191299175939E9</v>
      </c>
      <c r="L870" s="1">
        <v>747877.216615892</v>
      </c>
      <c r="M870" s="1">
        <v>9.50320585989644E8</v>
      </c>
      <c r="N870" s="1">
        <v>39.2660931828754</v>
      </c>
      <c r="O870" s="1">
        <v>0.027747582767454</v>
      </c>
      <c r="P870" s="1">
        <v>0.0386821263962604</v>
      </c>
      <c r="Q870" s="1">
        <v>95.2698364898998</v>
      </c>
      <c r="R870" s="1">
        <v>3740.87427712971</v>
      </c>
      <c r="S870" s="1">
        <v>0.0350829134897396</v>
      </c>
      <c r="T870" s="1">
        <v>0.0265206239653557</v>
      </c>
    </row>
    <row r="871" ht="15.75" customHeight="1">
      <c r="A871" s="1" t="s">
        <v>23</v>
      </c>
      <c r="B871" s="1" t="s">
        <v>265</v>
      </c>
      <c r="C871" s="1" t="s">
        <v>266</v>
      </c>
      <c r="D871" s="1" t="s">
        <v>267</v>
      </c>
      <c r="E871" s="1" t="s">
        <v>268</v>
      </c>
      <c r="F871" s="1">
        <v>370.17513718747</v>
      </c>
      <c r="G871" s="1">
        <v>7.41345371563697</v>
      </c>
      <c r="H871" s="1">
        <v>85.2066818855077</v>
      </c>
      <c r="I871" s="1">
        <v>64760.0131327466</v>
      </c>
      <c r="J871" s="1">
        <v>4.90700544564518E7</v>
      </c>
      <c r="K871" s="1">
        <v>3.63778577536691E8</v>
      </c>
      <c r="L871" s="1">
        <v>31541.395156257</v>
      </c>
      <c r="M871" s="1">
        <v>2.39725467456768E7</v>
      </c>
      <c r="N871" s="1">
        <v>1.00589556416647</v>
      </c>
      <c r="O871" s="1">
        <v>0.00158200998370983</v>
      </c>
      <c r="P871" s="1">
        <v>0.0269579205568557</v>
      </c>
      <c r="Q871" s="1">
        <v>95.2698364898998</v>
      </c>
      <c r="R871" s="1">
        <v>95.8315059240554</v>
      </c>
      <c r="S871" s="1">
        <v>0.0356371872360576</v>
      </c>
      <c r="T871" s="1">
        <v>0.00231033589931684</v>
      </c>
    </row>
    <row r="872" ht="15.75" customHeight="1">
      <c r="A872" s="1" t="s">
        <v>23</v>
      </c>
      <c r="B872" s="1" t="s">
        <v>269</v>
      </c>
      <c r="C872" s="1" t="s">
        <v>270</v>
      </c>
      <c r="D872" s="1" t="s">
        <v>271</v>
      </c>
      <c r="E872" s="1" t="s">
        <v>272</v>
      </c>
      <c r="F872" s="1">
        <v>2.89011171137838</v>
      </c>
      <c r="G872" s="1">
        <v>0.0579648722075338</v>
      </c>
      <c r="H872" s="1">
        <v>6901.61686909324</v>
      </c>
      <c r="I872" s="1">
        <v>4514340.34375217</v>
      </c>
      <c r="J872" s="1">
        <v>6.45691733129047E8</v>
      </c>
      <c r="K872" s="1">
        <v>3.74274387962863E7</v>
      </c>
      <c r="L872" s="1">
        <v>19946.443740813</v>
      </c>
      <c r="M872" s="1">
        <v>1.30469478966261E7</v>
      </c>
      <c r="N872" s="1">
        <v>0.955462272241935</v>
      </c>
      <c r="O872" s="1">
        <v>0.0405075687644591</v>
      </c>
      <c r="P872" s="1">
        <v>0.152760395982041</v>
      </c>
      <c r="Q872" s="1">
        <v>95.2698364898998</v>
      </c>
      <c r="R872" s="1">
        <v>91.0267344487574</v>
      </c>
      <c r="S872" s="1">
        <v>0.0630181579524566</v>
      </c>
      <c r="T872" s="1">
        <v>0.021533007956678</v>
      </c>
    </row>
    <row r="873" ht="15.75" customHeight="1">
      <c r="A873" s="1" t="s">
        <v>23</v>
      </c>
      <c r="B873" s="1" t="s">
        <v>273</v>
      </c>
      <c r="C873" s="1" t="s">
        <v>274</v>
      </c>
      <c r="D873" s="1" t="s">
        <v>275</v>
      </c>
      <c r="E873" s="1" t="s">
        <v>3</v>
      </c>
      <c r="F873" s="1">
        <v>1.00050945857438</v>
      </c>
      <c r="G873" s="1">
        <v>0.0212119343067733</v>
      </c>
      <c r="H873" s="1">
        <v>183951.38714</v>
      </c>
      <c r="I873" s="1">
        <v>1.33143790981086E8</v>
      </c>
      <c r="J873" s="1">
        <v>9.94370230640473E9</v>
      </c>
      <c r="K873" s="1">
        <v>2.10925160089568E8</v>
      </c>
      <c r="L873" s="1">
        <v>184045.102751448</v>
      </c>
      <c r="M873" s="1">
        <v>1.33211622227027E8</v>
      </c>
      <c r="N873" s="1">
        <v>4.76183364486931</v>
      </c>
      <c r="O873" s="1">
        <v>0.0191091247715802</v>
      </c>
      <c r="P873" s="1">
        <v>0.0320659224847283</v>
      </c>
      <c r="Q873" s="1">
        <v>95.2698364898998</v>
      </c>
      <c r="R873" s="1">
        <v>453.659112738803</v>
      </c>
      <c r="S873" s="1">
        <v>0.0302808313116227</v>
      </c>
      <c r="T873" s="1">
        <v>0.0190191783605657</v>
      </c>
    </row>
    <row r="874" ht="15.75" customHeight="1">
      <c r="A874" s="1" t="s">
        <v>23</v>
      </c>
      <c r="B874" s="1" t="s">
        <v>276</v>
      </c>
      <c r="C874" s="1" t="s">
        <v>277</v>
      </c>
      <c r="D874" s="1" t="s">
        <v>278</v>
      </c>
      <c r="E874" s="1" t="s">
        <v>4</v>
      </c>
      <c r="F874" s="1">
        <v>1.00093510311897</v>
      </c>
      <c r="G874" s="1">
        <v>0.0203165858137039</v>
      </c>
      <c r="H874" s="1">
        <v>83971.004995</v>
      </c>
      <c r="I874" s="1">
        <v>3.2155297785433E7</v>
      </c>
      <c r="J874" s="1">
        <v>1.68031604139304E9</v>
      </c>
      <c r="K874" s="1">
        <v>3.41382850491052E7</v>
      </c>
      <c r="L874" s="1">
        <v>84049.5265436745</v>
      </c>
      <c r="M874" s="1">
        <v>3.21853663046838E7</v>
      </c>
      <c r="N874" s="1">
        <v>1.12880689522161</v>
      </c>
      <c r="O874" s="1">
        <v>0.160628348795699</v>
      </c>
      <c r="P874" s="1">
        <v>0.217200150087265</v>
      </c>
      <c r="Q874" s="1">
        <v>95.2698364898998</v>
      </c>
      <c r="R874" s="1">
        <v>107.541248336435</v>
      </c>
      <c r="S874" s="1">
        <v>0.0297012295211955</v>
      </c>
      <c r="T874" s="1">
        <v>0.0279786587120325</v>
      </c>
    </row>
    <row r="875" ht="15.75" customHeight="1">
      <c r="A875" s="1" t="s">
        <v>23</v>
      </c>
      <c r="B875" s="1" t="s">
        <v>279</v>
      </c>
      <c r="C875" s="1" t="s">
        <v>280</v>
      </c>
      <c r="D875" s="1" t="s">
        <v>281</v>
      </c>
      <c r="E875" s="1" t="s">
        <v>282</v>
      </c>
      <c r="F875" s="1">
        <v>11930.5001322884</v>
      </c>
      <c r="G875" s="1">
        <v>240.883257046527</v>
      </c>
      <c r="H875" s="1">
        <v>1.21609021</v>
      </c>
      <c r="I875" s="1">
        <v>139.10880322</v>
      </c>
      <c r="J875" s="1">
        <v>554022.87048826</v>
      </c>
      <c r="K875" s="1">
        <v>1.33454833521478E8</v>
      </c>
      <c r="L875" s="1">
        <v>14508.5644112796</v>
      </c>
      <c r="M875" s="1">
        <v>1659637.59521869</v>
      </c>
      <c r="N875" s="1">
        <v>0.0663687123629342</v>
      </c>
      <c r="O875" s="1">
        <v>2.64746242178093E-4</v>
      </c>
      <c r="P875" s="1">
        <v>0.0240023240749656</v>
      </c>
      <c r="Q875" s="1">
        <v>95.2698364898998</v>
      </c>
      <c r="R875" s="1">
        <v>6.32293637486194</v>
      </c>
      <c r="S875" s="1">
        <v>0.0339356925627383</v>
      </c>
      <c r="T875" s="1">
        <v>4.15124619644879E-4</v>
      </c>
    </row>
    <row r="876" ht="15.75" customHeight="1">
      <c r="A876" s="1" t="s">
        <v>23</v>
      </c>
      <c r="B876" s="1" t="s">
        <v>285</v>
      </c>
      <c r="C876" s="1" t="s">
        <v>286</v>
      </c>
      <c r="D876" s="1" t="s">
        <v>287</v>
      </c>
      <c r="E876" s="1" t="s">
        <v>288</v>
      </c>
      <c r="F876" s="1">
        <v>0.364720925714122</v>
      </c>
      <c r="G876" s="1">
        <v>0.00739427647600378</v>
      </c>
      <c r="H876" s="1">
        <v>869456.165908183</v>
      </c>
      <c r="I876" s="1">
        <v>4.18453785645089E7</v>
      </c>
      <c r="J876" s="1">
        <v>7.00294695219244E9</v>
      </c>
      <c r="K876" s="1">
        <v>5.17817259112989E7</v>
      </c>
      <c r="L876" s="1">
        <v>317108.857697884</v>
      </c>
      <c r="M876" s="1">
        <v>1.52618852069056E7</v>
      </c>
      <c r="N876" s="1">
        <v>0.661612715446981</v>
      </c>
      <c r="O876" s="1">
        <v>0.0160249532917755</v>
      </c>
      <c r="P876" s="1">
        <v>0.113898583153192</v>
      </c>
      <c r="Q876" s="1">
        <v>95.2698364898998</v>
      </c>
      <c r="R876" s="1">
        <v>63.0317352202725</v>
      </c>
      <c r="S876" s="1">
        <v>0.0368394470265815</v>
      </c>
      <c r="T876" s="1">
        <v>0.0107200795550477</v>
      </c>
    </row>
    <row r="877" ht="15.75" customHeight="1">
      <c r="A877" s="1" t="s">
        <v>36</v>
      </c>
      <c r="B877" s="1" t="s">
        <v>254</v>
      </c>
      <c r="C877" s="1" t="s">
        <v>255</v>
      </c>
      <c r="D877" s="1" t="s">
        <v>256</v>
      </c>
      <c r="E877" s="1" t="s">
        <v>257</v>
      </c>
      <c r="F877" s="1">
        <v>0.18449020279605</v>
      </c>
      <c r="G877" s="1">
        <v>0.00377543188083473</v>
      </c>
      <c r="H877" s="1">
        <v>3143037.16103165</v>
      </c>
      <c r="I877" s="1">
        <v>588731.39409418</v>
      </c>
      <c r="J877" s="1">
        <v>2.17934021430813E9</v>
      </c>
      <c r="K877" s="1">
        <v>8227950.52428413</v>
      </c>
      <c r="L877" s="1">
        <v>579859.563234252</v>
      </c>
      <c r="M877" s="1">
        <v>108615.174288837</v>
      </c>
      <c r="N877" s="1">
        <v>0.00301022087887433</v>
      </c>
      <c r="O877" s="1">
        <v>1.56437913972906E-4</v>
      </c>
      <c r="P877" s="1">
        <v>0.0239817839101776</v>
      </c>
      <c r="Q877" s="1">
        <v>91.6730771183917</v>
      </c>
      <c r="R877" s="1">
        <v>0.27595621077244</v>
      </c>
      <c r="S877" s="1">
        <v>0.0225051677231327</v>
      </c>
      <c r="T877" s="1">
        <v>2.93843597392262E-4</v>
      </c>
    </row>
    <row r="878" ht="15.75" customHeight="1">
      <c r="A878" s="1" t="s">
        <v>17</v>
      </c>
      <c r="B878" s="1" t="s">
        <v>254</v>
      </c>
      <c r="C878" s="1" t="s">
        <v>255</v>
      </c>
      <c r="D878" s="1" t="s">
        <v>256</v>
      </c>
      <c r="E878" s="1" t="s">
        <v>257</v>
      </c>
      <c r="F878" s="1">
        <v>0.21419983569477</v>
      </c>
      <c r="G878" s="1">
        <v>0.00438337679299888</v>
      </c>
      <c r="H878" s="1">
        <v>3142725.78260538</v>
      </c>
      <c r="I878" s="1">
        <v>423213.002392311</v>
      </c>
      <c r="J878" s="1">
        <v>2.69873300966667E9</v>
      </c>
      <c r="K878" s="1">
        <v>1.18295636450729E7</v>
      </c>
      <c r="L878" s="1">
        <v>673171.34626779</v>
      </c>
      <c r="M878" s="1">
        <v>90652.1555763234</v>
      </c>
      <c r="N878" s="1">
        <v>0.00383582042395479</v>
      </c>
      <c r="O878" s="1">
        <v>8.49673454528243E-5</v>
      </c>
      <c r="P878" s="1">
        <v>0.0224221267355526</v>
      </c>
      <c r="Q878" s="1">
        <v>107.251836658275</v>
      </c>
      <c r="R878" s="1">
        <v>0.411398785560477</v>
      </c>
      <c r="S878" s="1">
        <v>0.0405532892009716</v>
      </c>
      <c r="T878" s="1">
        <v>3.04694321331844E-4</v>
      </c>
    </row>
    <row r="879" ht="15.75" customHeight="1">
      <c r="A879" s="1" t="s">
        <v>17</v>
      </c>
      <c r="B879" s="1" t="s">
        <v>258</v>
      </c>
      <c r="C879" s="1" t="s">
        <v>259</v>
      </c>
      <c r="D879" s="1" t="s">
        <v>260</v>
      </c>
      <c r="E879" s="1" t="s">
        <v>261</v>
      </c>
      <c r="F879" s="1">
        <v>107.251836658275</v>
      </c>
      <c r="G879" s="1">
        <v>2.14503673316551</v>
      </c>
      <c r="H879" s="1">
        <v>0.0</v>
      </c>
      <c r="I879" s="1">
        <v>0.0</v>
      </c>
      <c r="J879" s="1">
        <v>0.0</v>
      </c>
      <c r="K879" s="1">
        <v>0.0</v>
      </c>
      <c r="L879" s="1">
        <v>0.0</v>
      </c>
      <c r="M879" s="1">
        <v>0.0</v>
      </c>
      <c r="N879" s="1">
        <v>0.0</v>
      </c>
      <c r="O879" s="1">
        <v>0.0</v>
      </c>
      <c r="P879" s="1">
        <v>0.0202007810325923</v>
      </c>
      <c r="Q879" s="1">
        <v>107.251836658275</v>
      </c>
      <c r="R879" s="1">
        <v>0.0</v>
      </c>
    </row>
    <row r="880" ht="15.75" customHeight="1">
      <c r="A880" s="1" t="s">
        <v>17</v>
      </c>
      <c r="B880" s="1" t="s">
        <v>262</v>
      </c>
      <c r="C880" s="1" t="s">
        <v>263</v>
      </c>
      <c r="D880" s="1" t="s">
        <v>264</v>
      </c>
      <c r="E880" s="1" t="s">
        <v>2</v>
      </c>
      <c r="F880" s="1">
        <v>1.00859724929039</v>
      </c>
      <c r="G880" s="1">
        <v>0.020889210921993</v>
      </c>
      <c r="H880" s="1">
        <v>708896.56319922</v>
      </c>
      <c r="I880" s="1">
        <v>9.5487818474734E8</v>
      </c>
      <c r="J880" s="1">
        <v>6.04381377657884E10</v>
      </c>
      <c r="K880" s="1">
        <v>1.26250500752202E9</v>
      </c>
      <c r="L880" s="1">
        <v>714991.123674149</v>
      </c>
      <c r="M880" s="1">
        <v>9.63087510543574E8</v>
      </c>
      <c r="N880" s="1">
        <v>41.0240779397701</v>
      </c>
      <c r="O880" s="1">
        <v>0.0280162265887709</v>
      </c>
      <c r="P880" s="1">
        <v>0.0388699102293028</v>
      </c>
      <c r="Q880" s="1">
        <v>107.251836658275</v>
      </c>
      <c r="R880" s="1">
        <v>4399.90770625259</v>
      </c>
      <c r="S880" s="1">
        <v>0.0408297711694856</v>
      </c>
      <c r="T880" s="1">
        <v>0.0309986161878463</v>
      </c>
    </row>
    <row r="881" ht="15.75" customHeight="1">
      <c r="A881" s="1" t="s">
        <v>17</v>
      </c>
      <c r="B881" s="1" t="s">
        <v>265</v>
      </c>
      <c r="C881" s="1" t="s">
        <v>266</v>
      </c>
      <c r="D881" s="1" t="s">
        <v>267</v>
      </c>
      <c r="E881" s="1" t="s">
        <v>268</v>
      </c>
      <c r="F881" s="1">
        <v>377.482262908376</v>
      </c>
      <c r="G881" s="1">
        <v>7.559548015699</v>
      </c>
      <c r="H881" s="1">
        <v>81.8918571164906</v>
      </c>
      <c r="I881" s="1">
        <v>68712.0485579991</v>
      </c>
      <c r="J881" s="1">
        <v>4.57091254253925E7</v>
      </c>
      <c r="K881" s="1">
        <v>3.45540328408863E8</v>
      </c>
      <c r="L881" s="1">
        <v>30912.7235381023</v>
      </c>
      <c r="M881" s="1">
        <v>2.59375795787437E7</v>
      </c>
      <c r="N881" s="1">
        <v>1.28064833874126</v>
      </c>
      <c r="O881" s="1">
        <v>0.00185994162640401</v>
      </c>
      <c r="P881" s="1">
        <v>0.027886431013522</v>
      </c>
      <c r="Q881" s="1">
        <v>107.251836658275</v>
      </c>
      <c r="R881" s="1">
        <v>137.35188644337</v>
      </c>
      <c r="S881" s="1">
        <v>0.0474780744003375</v>
      </c>
      <c r="T881" s="1">
        <v>0.00348814285981724</v>
      </c>
    </row>
    <row r="882" ht="15.75" customHeight="1">
      <c r="A882" s="1" t="s">
        <v>17</v>
      </c>
      <c r="B882" s="1" t="s">
        <v>269</v>
      </c>
      <c r="C882" s="1" t="s">
        <v>270</v>
      </c>
      <c r="D882" s="1" t="s">
        <v>271</v>
      </c>
      <c r="E882" s="1" t="s">
        <v>272</v>
      </c>
      <c r="F882" s="1">
        <v>3.10174718774884</v>
      </c>
      <c r="G882" s="1">
        <v>0.0620666686797334</v>
      </c>
      <c r="H882" s="1">
        <v>835.242208802164</v>
      </c>
      <c r="I882" s="1">
        <v>4995982.46829516</v>
      </c>
      <c r="J882" s="1">
        <v>4.91867930794759E8</v>
      </c>
      <c r="K882" s="1">
        <v>3.05286038948243E7</v>
      </c>
      <c r="L882" s="1">
        <v>2590.71017224124</v>
      </c>
      <c r="M882" s="1">
        <v>1.5496274571077E7</v>
      </c>
      <c r="N882" s="1">
        <v>0.654800243447075</v>
      </c>
      <c r="O882" s="1">
        <v>0.083649679280028</v>
      </c>
      <c r="P882" s="1">
        <v>0.218593134700731</v>
      </c>
      <c r="Q882" s="1">
        <v>107.251836658275</v>
      </c>
      <c r="R882" s="1">
        <v>70.2285287539848</v>
      </c>
      <c r="S882" s="1">
        <v>0.0404963188310576</v>
      </c>
      <c r="T882" s="1">
        <v>0.020355503424658</v>
      </c>
    </row>
    <row r="883" ht="15.75" customHeight="1">
      <c r="A883" s="1" t="s">
        <v>17</v>
      </c>
      <c r="B883" s="1" t="s">
        <v>273</v>
      </c>
      <c r="C883" s="1" t="s">
        <v>274</v>
      </c>
      <c r="D883" s="1" t="s">
        <v>275</v>
      </c>
      <c r="E883" s="1" t="s">
        <v>3</v>
      </c>
      <c r="F883" s="1">
        <v>1.00083967577826</v>
      </c>
      <c r="G883" s="1">
        <v>0.0212136150592616</v>
      </c>
      <c r="H883" s="1">
        <v>181309.742511</v>
      </c>
      <c r="I883" s="1">
        <v>9.549699121092E7</v>
      </c>
      <c r="J883" s="1">
        <v>9.50903412546142E9</v>
      </c>
      <c r="K883" s="1">
        <v>2.01720989522921E8</v>
      </c>
      <c r="L883" s="1">
        <v>181461.98391015</v>
      </c>
      <c r="M883" s="1">
        <v>9.55771777213372E7</v>
      </c>
      <c r="N883" s="1">
        <v>3.93649455669636</v>
      </c>
      <c r="O883" s="1">
        <v>0.0106947711888678</v>
      </c>
      <c r="P883" s="1">
        <v>0.0239436294189268</v>
      </c>
      <c r="Q883" s="1">
        <v>107.251836658275</v>
      </c>
      <c r="R883" s="1">
        <v>422.196271200989</v>
      </c>
      <c r="S883" s="1">
        <v>0.0394521449155189</v>
      </c>
      <c r="T883" s="1">
        <v>0.0185030684593883</v>
      </c>
    </row>
    <row r="884" ht="15.75" customHeight="1">
      <c r="A884" s="1" t="s">
        <v>17</v>
      </c>
      <c r="B884" s="1" t="s">
        <v>276</v>
      </c>
      <c r="C884" s="1" t="s">
        <v>277</v>
      </c>
      <c r="D884" s="1" t="s">
        <v>278</v>
      </c>
      <c r="E884" s="1" t="s">
        <v>4</v>
      </c>
      <c r="F884" s="1">
        <v>1.00107217862478</v>
      </c>
      <c r="G884" s="1">
        <v>0.0203059679454151</v>
      </c>
      <c r="H884" s="1">
        <v>78140.591928</v>
      </c>
      <c r="I884" s="1">
        <v>3.0065938577597E7</v>
      </c>
      <c r="J884" s="1">
        <v>1.84367013959927E9</v>
      </c>
      <c r="K884" s="1">
        <v>3.7437506756622E7</v>
      </c>
      <c r="L884" s="1">
        <v>78224.3726003933</v>
      </c>
      <c r="M884" s="1">
        <v>3.0098174634274E7</v>
      </c>
      <c r="N884" s="1">
        <v>1.23134837524815</v>
      </c>
      <c r="O884" s="1">
        <v>0.0289079652571926</v>
      </c>
      <c r="P884" s="1">
        <v>0.0453044022836901</v>
      </c>
      <c r="Q884" s="1">
        <v>107.251836658275</v>
      </c>
      <c r="R884" s="1">
        <v>132.064374811548</v>
      </c>
      <c r="S884" s="1">
        <v>0.0391831679187644</v>
      </c>
      <c r="T884" s="1">
        <v>0.0313828011499406</v>
      </c>
    </row>
    <row r="885" ht="15.75" customHeight="1">
      <c r="A885" s="1" t="s">
        <v>17</v>
      </c>
      <c r="B885" s="1" t="s">
        <v>279</v>
      </c>
      <c r="C885" s="1" t="s">
        <v>280</v>
      </c>
      <c r="D885" s="1" t="s">
        <v>281</v>
      </c>
      <c r="E885" s="1" t="s">
        <v>282</v>
      </c>
      <c r="F885" s="1">
        <v>11395.651788972</v>
      </c>
      <c r="G885" s="1">
        <v>230.08273161144</v>
      </c>
      <c r="H885" s="1">
        <v>1.20904265</v>
      </c>
      <c r="I885" s="1">
        <v>134.99820301</v>
      </c>
      <c r="J885" s="1">
        <v>326736.89465718</v>
      </c>
      <c r="K885" s="1">
        <v>7.51765172409633E7</v>
      </c>
      <c r="L885" s="1">
        <v>13777.8290374159</v>
      </c>
      <c r="M885" s="1">
        <v>1538392.51363891</v>
      </c>
      <c r="N885" s="1">
        <v>0.0687878264327279</v>
      </c>
      <c r="O885" s="1">
        <v>4.81508555027154E-4</v>
      </c>
      <c r="P885" s="1">
        <v>0.0264816288926541</v>
      </c>
      <c r="Q885" s="1">
        <v>107.251836658275</v>
      </c>
      <c r="R885" s="1">
        <v>7.37762072464075</v>
      </c>
      <c r="S885" s="1">
        <v>0.0429024463122109</v>
      </c>
      <c r="T885" s="1">
        <v>8.60051402730377E-4</v>
      </c>
    </row>
    <row r="886" ht="15.75" customHeight="1">
      <c r="A886" s="1" t="s">
        <v>17</v>
      </c>
      <c r="B886" s="1" t="s">
        <v>285</v>
      </c>
      <c r="C886" s="1" t="s">
        <v>286</v>
      </c>
      <c r="D886" s="1" t="s">
        <v>287</v>
      </c>
      <c r="E886" s="1" t="s">
        <v>288</v>
      </c>
      <c r="F886" s="1">
        <v>0.386694867632583</v>
      </c>
      <c r="G886" s="1">
        <v>0.007837475483815</v>
      </c>
      <c r="H886" s="1">
        <v>827678.545816979</v>
      </c>
      <c r="I886" s="1">
        <v>4.18106970002987E7</v>
      </c>
      <c r="J886" s="1">
        <v>7.02742323344115E9</v>
      </c>
      <c r="K886" s="1">
        <v>5.5077257306487E7</v>
      </c>
      <c r="L886" s="1">
        <v>320059.045717026</v>
      </c>
      <c r="M886" s="1">
        <v>1.61679819421565E7</v>
      </c>
      <c r="N886" s="1">
        <v>0.72800689924034</v>
      </c>
      <c r="O886" s="1">
        <v>0.0159112834539505</v>
      </c>
      <c r="P886" s="1">
        <v>0.113535178582462</v>
      </c>
      <c r="Q886" s="1">
        <v>107.251836658275</v>
      </c>
      <c r="R886" s="1">
        <v>78.0800770434227</v>
      </c>
      <c r="S886" s="1">
        <v>0.0432097300220808</v>
      </c>
      <c r="T886" s="1">
        <v>0.0124957995988201</v>
      </c>
    </row>
    <row r="887" ht="15.75" customHeight="1">
      <c r="A887" s="1" t="s">
        <v>60</v>
      </c>
      <c r="B887" s="1" t="s">
        <v>254</v>
      </c>
      <c r="C887" s="1" t="s">
        <v>255</v>
      </c>
      <c r="D887" s="1" t="s">
        <v>256</v>
      </c>
      <c r="E887" s="1" t="s">
        <v>257</v>
      </c>
      <c r="F887" s="1">
        <v>0.225525173129455</v>
      </c>
      <c r="G887" s="1">
        <v>0.00461523826356126</v>
      </c>
      <c r="H887" s="1">
        <v>3143582.01822328</v>
      </c>
      <c r="I887" s="1">
        <v>619973.96558208</v>
      </c>
      <c r="J887" s="1">
        <v>2.19103270890471E9</v>
      </c>
      <c r="K887" s="1">
        <v>1.01121379948513E7</v>
      </c>
      <c r="L887" s="1">
        <v>708956.878906449</v>
      </c>
      <c r="M887" s="1">
        <v>139819.735923653</v>
      </c>
      <c r="N887" s="1">
        <v>0.00380395003006483</v>
      </c>
      <c r="O887" s="1">
        <v>1.65081517434551E-4</v>
      </c>
      <c r="P887" s="1">
        <v>0.024162831727976</v>
      </c>
      <c r="Q887" s="1">
        <v>107.02432304071</v>
      </c>
      <c r="R887" s="1">
        <v>0.407115176848377</v>
      </c>
      <c r="S887" s="1">
        <v>0.0258337836375526</v>
      </c>
      <c r="T887" s="1">
        <v>3.52740061932532E-4</v>
      </c>
    </row>
    <row r="888" ht="15.75" customHeight="1">
      <c r="A888" s="1" t="s">
        <v>60</v>
      </c>
      <c r="B888" s="1" t="s">
        <v>258</v>
      </c>
      <c r="C888" s="1" t="s">
        <v>259</v>
      </c>
      <c r="D888" s="1" t="s">
        <v>260</v>
      </c>
      <c r="E888" s="1" t="s">
        <v>261</v>
      </c>
      <c r="F888" s="1">
        <v>107.02432304071</v>
      </c>
      <c r="G888" s="1">
        <v>2.14484319097736</v>
      </c>
      <c r="H888" s="1">
        <v>58.308517914545</v>
      </c>
      <c r="I888" s="1">
        <v>39330.8155446445</v>
      </c>
      <c r="J888" s="1">
        <v>6231227.8111129</v>
      </c>
      <c r="K888" s="1">
        <v>1.33650065420942E7</v>
      </c>
      <c r="L888" s="1">
        <v>6240.42965731129</v>
      </c>
      <c r="M888" s="1">
        <v>4209353.90830462</v>
      </c>
      <c r="N888" s="1">
        <v>0.106769137477102</v>
      </c>
      <c r="O888" s="1">
        <v>0.0230378145832947</v>
      </c>
      <c r="P888" s="1">
        <v>0.0948837214509754</v>
      </c>
      <c r="Q888" s="1">
        <v>107.02432304071</v>
      </c>
      <c r="R888" s="1">
        <v>11.4268946601274</v>
      </c>
      <c r="S888" s="1">
        <v>0.0240644880601481</v>
      </c>
      <c r="T888" s="1">
        <v>0.00751771850499016</v>
      </c>
    </row>
    <row r="889" ht="15.75" customHeight="1">
      <c r="A889" s="1" t="s">
        <v>60</v>
      </c>
      <c r="B889" s="1" t="s">
        <v>262</v>
      </c>
      <c r="C889" s="1" t="s">
        <v>263</v>
      </c>
      <c r="D889" s="1" t="s">
        <v>264</v>
      </c>
      <c r="E889" s="1" t="s">
        <v>2</v>
      </c>
      <c r="F889" s="1">
        <v>1.0040851919753</v>
      </c>
      <c r="G889" s="1">
        <v>0.0208777515101742</v>
      </c>
      <c r="H889" s="1">
        <v>1015512.5310511</v>
      </c>
      <c r="I889" s="1">
        <v>1.16424625141338E9</v>
      </c>
      <c r="J889" s="1">
        <v>7.2879749582825E10</v>
      </c>
      <c r="K889" s="1">
        <v>1.52156530191394E9</v>
      </c>
      <c r="L889" s="1">
        <v>1019661.09469377</v>
      </c>
      <c r="M889" s="1">
        <v>1.16900242085693E9</v>
      </c>
      <c r="N889" s="1">
        <v>35.5693735949176</v>
      </c>
      <c r="O889" s="1">
        <v>0.0284334431117136</v>
      </c>
      <c r="P889" s="1">
        <v>0.039159768513969</v>
      </c>
      <c r="Q889" s="1">
        <v>107.02432304071</v>
      </c>
      <c r="R889" s="1">
        <v>3806.78812997816</v>
      </c>
      <c r="S889" s="1">
        <v>0.0289360568477961</v>
      </c>
      <c r="T889" s="1">
        <v>0.0221578105836688</v>
      </c>
    </row>
    <row r="890" ht="15.75" customHeight="1">
      <c r="A890" s="1" t="s">
        <v>60</v>
      </c>
      <c r="B890" s="1" t="s">
        <v>265</v>
      </c>
      <c r="C890" s="1" t="s">
        <v>266</v>
      </c>
      <c r="D890" s="1" t="s">
        <v>267</v>
      </c>
      <c r="E890" s="1" t="s">
        <v>268</v>
      </c>
      <c r="F890" s="1">
        <v>519.805533228121</v>
      </c>
      <c r="G890" s="1">
        <v>10.4113552741076</v>
      </c>
      <c r="H890" s="1">
        <v>100.595469335821</v>
      </c>
      <c r="I890" s="1">
        <v>32828.5692807633</v>
      </c>
      <c r="J890" s="1">
        <v>5.91787687165334E7</v>
      </c>
      <c r="K890" s="1">
        <v>6.16131185792078E8</v>
      </c>
      <c r="L890" s="1">
        <v>52290.0815784398</v>
      </c>
      <c r="M890" s="1">
        <v>1.70644719601035E7</v>
      </c>
      <c r="N890" s="1">
        <v>0.463786495181804</v>
      </c>
      <c r="O890" s="1">
        <v>5.67885813743895E-4</v>
      </c>
      <c r="P890" s="1">
        <v>0.0230305812167146</v>
      </c>
      <c r="Q890" s="1">
        <v>107.02432304071</v>
      </c>
      <c r="R890" s="1">
        <v>49.6364356822562</v>
      </c>
      <c r="S890" s="1">
        <v>0.0258072248736696</v>
      </c>
      <c r="T890" s="1">
        <v>7.0596689574387E-4</v>
      </c>
    </row>
    <row r="891" ht="15.75" customHeight="1">
      <c r="A891" s="1" t="s">
        <v>36</v>
      </c>
      <c r="B891" s="1" t="s">
        <v>258</v>
      </c>
      <c r="C891" s="1" t="s">
        <v>259</v>
      </c>
      <c r="D891" s="1" t="s">
        <v>260</v>
      </c>
      <c r="E891" s="1" t="s">
        <v>261</v>
      </c>
      <c r="F891" s="1">
        <v>91.6730771183917</v>
      </c>
      <c r="G891" s="1">
        <v>1.83432268764161</v>
      </c>
      <c r="H891" s="1">
        <v>9.78379567544852</v>
      </c>
      <c r="I891" s="1">
        <v>34665.8235007991</v>
      </c>
      <c r="J891" s="1">
        <v>6539548.45963826</v>
      </c>
      <c r="K891" s="1">
        <v>1.19956421064462E7</v>
      </c>
      <c r="L891" s="1">
        <v>896.91065546598</v>
      </c>
      <c r="M891" s="1">
        <v>3177922.71116131</v>
      </c>
      <c r="N891" s="1">
        <v>0.0652459163354978</v>
      </c>
      <c r="O891" s="1">
        <v>0.0170158269661069</v>
      </c>
      <c r="P891" s="1">
        <v>0.0828552576857186</v>
      </c>
      <c r="Q891" s="1">
        <v>91.6730771183917</v>
      </c>
      <c r="R891" s="1">
        <v>5.98129391988422</v>
      </c>
      <c r="S891" s="1">
        <v>0.0166238332221728</v>
      </c>
      <c r="T891" s="1">
        <v>0.00437745787420396</v>
      </c>
    </row>
    <row r="892" ht="15.75" customHeight="1">
      <c r="A892" s="1" t="s">
        <v>36</v>
      </c>
      <c r="B892" s="1" t="s">
        <v>262</v>
      </c>
      <c r="C892" s="1" t="s">
        <v>263</v>
      </c>
      <c r="D892" s="1" t="s">
        <v>264</v>
      </c>
      <c r="E892" s="1" t="s">
        <v>2</v>
      </c>
      <c r="F892" s="1">
        <v>0.998137868346848</v>
      </c>
      <c r="G892" s="1">
        <v>0.020707250691255</v>
      </c>
      <c r="H892" s="1">
        <v>827930.296233917</v>
      </c>
      <c r="I892" s="1">
        <v>1.09874310527575E9</v>
      </c>
      <c r="J892" s="1">
        <v>6.67266396046624E10</v>
      </c>
      <c r="K892" s="1">
        <v>1.38172525407877E9</v>
      </c>
      <c r="L892" s="1">
        <v>826388.581022697</v>
      </c>
      <c r="M892" s="1">
        <v>1.09669710096073E9</v>
      </c>
      <c r="N892" s="1">
        <v>39.5480581797992</v>
      </c>
      <c r="O892" s="1">
        <v>0.0303743295662013</v>
      </c>
      <c r="P892" s="1">
        <v>0.0404809356643682</v>
      </c>
      <c r="Q892" s="1">
        <v>91.6730771183917</v>
      </c>
      <c r="R892" s="1">
        <v>3625.49218739937</v>
      </c>
      <c r="S892" s="1">
        <v>0.029381262955515</v>
      </c>
      <c r="T892" s="1">
        <v>0.0232507142203586</v>
      </c>
    </row>
    <row r="893" ht="15.75" customHeight="1">
      <c r="A893" s="1" t="s">
        <v>36</v>
      </c>
      <c r="B893" s="1" t="s">
        <v>265</v>
      </c>
      <c r="C893" s="1" t="s">
        <v>266</v>
      </c>
      <c r="D893" s="1" t="s">
        <v>267</v>
      </c>
      <c r="E893" s="1" t="s">
        <v>268</v>
      </c>
      <c r="F893" s="1">
        <v>385.362880654045</v>
      </c>
      <c r="G893" s="1">
        <v>7.71801944993698</v>
      </c>
      <c r="H893" s="1">
        <v>91.4144120444302</v>
      </c>
      <c r="I893" s="1">
        <v>62521.0277164707</v>
      </c>
      <c r="J893" s="1">
        <v>5.40883015044247E7</v>
      </c>
      <c r="K893" s="1">
        <v>4.17454563025205E8</v>
      </c>
      <c r="L893" s="1">
        <v>35227.7211587375</v>
      </c>
      <c r="M893" s="1">
        <v>2.40932833422706E7</v>
      </c>
      <c r="N893" s="1">
        <v>0.836675148109045</v>
      </c>
      <c r="O893" s="1">
        <v>0.00133954985797801</v>
      </c>
      <c r="P893" s="1">
        <v>0.0261050929520856</v>
      </c>
      <c r="Q893" s="1">
        <v>91.6730771183917</v>
      </c>
      <c r="R893" s="1">
        <v>76.7005853756423</v>
      </c>
      <c r="S893" s="1">
        <v>0.0282787169937623</v>
      </c>
      <c r="T893" s="1">
        <v>0.00161080200414831</v>
      </c>
    </row>
    <row r="894" ht="15.75" customHeight="1">
      <c r="A894" s="1" t="s">
        <v>36</v>
      </c>
      <c r="B894" s="1" t="s">
        <v>269</v>
      </c>
      <c r="C894" s="1" t="s">
        <v>270</v>
      </c>
      <c r="D894" s="1" t="s">
        <v>271</v>
      </c>
      <c r="E894" s="1" t="s">
        <v>272</v>
      </c>
      <c r="F894" s="1">
        <v>2.27742811734532</v>
      </c>
      <c r="G894" s="1">
        <v>0.0457325260786298</v>
      </c>
      <c r="H894" s="1">
        <v>11500.6976907565</v>
      </c>
      <c r="I894" s="1">
        <v>4267928.98929708</v>
      </c>
      <c r="J894" s="1">
        <v>8.44541523911816E8</v>
      </c>
      <c r="K894" s="1">
        <v>3.86230172667829E7</v>
      </c>
      <c r="L894" s="1">
        <v>26192.0122900174</v>
      </c>
      <c r="M894" s="1">
        <v>9719901.48305838</v>
      </c>
      <c r="N894" s="1">
        <v>0.413183915948314</v>
      </c>
      <c r="O894" s="1">
        <v>0.0220003342670525</v>
      </c>
      <c r="P894" s="1">
        <v>0.114126958392388</v>
      </c>
      <c r="Q894" s="1">
        <v>91.6730771183917</v>
      </c>
      <c r="R894" s="1">
        <v>37.8778409908089</v>
      </c>
      <c r="S894" s="1">
        <v>0.0347248742401906</v>
      </c>
      <c r="T894" s="1">
        <v>0.00862789470830738</v>
      </c>
    </row>
    <row r="895" ht="15.75" customHeight="1">
      <c r="A895" s="1" t="s">
        <v>36</v>
      </c>
      <c r="B895" s="1" t="s">
        <v>273</v>
      </c>
      <c r="C895" s="1" t="s">
        <v>274</v>
      </c>
      <c r="D895" s="1" t="s">
        <v>275</v>
      </c>
      <c r="E895" s="1" t="s">
        <v>3</v>
      </c>
      <c r="F895" s="1">
        <v>1.00021707541032</v>
      </c>
      <c r="G895" s="1">
        <v>0.0212290931935574</v>
      </c>
      <c r="H895" s="1">
        <v>197442.721009</v>
      </c>
      <c r="I895" s="1">
        <v>1.71926614790052E8</v>
      </c>
      <c r="J895" s="1">
        <v>1.09791662461183E10</v>
      </c>
      <c r="K895" s="1">
        <v>2.33077743426405E8</v>
      </c>
      <c r="L895" s="1">
        <v>197485.580968678</v>
      </c>
      <c r="M895" s="1">
        <v>1.71963935830502E8</v>
      </c>
      <c r="N895" s="1">
        <v>6.64404567272114</v>
      </c>
      <c r="O895" s="1">
        <v>0.0261578149556132</v>
      </c>
      <c r="P895" s="1">
        <v>0.0375516878586061</v>
      </c>
      <c r="Q895" s="1">
        <v>91.6730771183917</v>
      </c>
      <c r="R895" s="1">
        <v>609.080111333482</v>
      </c>
      <c r="S895" s="1">
        <v>0.0315120945535754</v>
      </c>
      <c r="T895" s="1">
        <v>0.0231549737659673</v>
      </c>
    </row>
    <row r="896" ht="15.75" customHeight="1">
      <c r="A896" s="1" t="s">
        <v>36</v>
      </c>
      <c r="B896" s="1" t="s">
        <v>276</v>
      </c>
      <c r="C896" s="1" t="s">
        <v>277</v>
      </c>
      <c r="D896" s="1" t="s">
        <v>278</v>
      </c>
      <c r="E896" s="1" t="s">
        <v>4</v>
      </c>
      <c r="F896" s="1">
        <v>1.00036239380374</v>
      </c>
      <c r="G896" s="1">
        <v>0.0203356375952994</v>
      </c>
      <c r="H896" s="1">
        <v>98195.343324</v>
      </c>
      <c r="I896" s="1">
        <v>2.8591663820889E7</v>
      </c>
      <c r="J896" s="1">
        <v>1.73286207002606E9</v>
      </c>
      <c r="K896" s="1">
        <v>3.52388550586905E7</v>
      </c>
      <c r="L896" s="1">
        <v>98230.9287079768</v>
      </c>
      <c r="M896" s="1">
        <v>2.86020252626963E7</v>
      </c>
      <c r="N896" s="1">
        <v>1.06756471552028</v>
      </c>
      <c r="O896" s="1">
        <v>0.0348362924970302</v>
      </c>
      <c r="P896" s="1">
        <v>0.054148608445117</v>
      </c>
      <c r="Q896" s="1">
        <v>91.6730771183917</v>
      </c>
      <c r="R896" s="1">
        <v>97.8669424947647</v>
      </c>
      <c r="S896" s="1">
        <v>0.0304263774990474</v>
      </c>
      <c r="T896" s="1">
        <v>0.024626194254631</v>
      </c>
    </row>
    <row r="897" ht="15.75" customHeight="1">
      <c r="A897" s="1" t="s">
        <v>36</v>
      </c>
      <c r="B897" s="1" t="s">
        <v>279</v>
      </c>
      <c r="C897" s="1" t="s">
        <v>280</v>
      </c>
      <c r="D897" s="1" t="s">
        <v>281</v>
      </c>
      <c r="E897" s="1" t="s">
        <v>282</v>
      </c>
      <c r="F897" s="1">
        <v>13458.0947043469</v>
      </c>
      <c r="G897" s="1">
        <v>271.727733224755</v>
      </c>
      <c r="H897" s="1">
        <v>1.22524449</v>
      </c>
      <c r="I897" s="1">
        <v>57.16606551</v>
      </c>
      <c r="J897" s="1">
        <v>1049258.74679245</v>
      </c>
      <c r="K897" s="1">
        <v>2.85112700832159E8</v>
      </c>
      <c r="L897" s="1">
        <v>16489.4563823992</v>
      </c>
      <c r="M897" s="1">
        <v>769346.32350848</v>
      </c>
      <c r="N897" s="1">
        <v>0.0289209692502517</v>
      </c>
      <c r="O897" s="1">
        <v>5.08957891225403E-5</v>
      </c>
      <c r="P897" s="1">
        <v>0.0210325164394191</v>
      </c>
      <c r="Q897" s="1">
        <v>91.6730771183917</v>
      </c>
      <c r="R897" s="1">
        <v>2.65127424441696</v>
      </c>
      <c r="S897" s="1">
        <v>0.0306471726471382</v>
      </c>
      <c r="T897" s="1">
        <v>8.14628941341322E-5</v>
      </c>
    </row>
    <row r="898" ht="15.75" customHeight="1">
      <c r="A898" s="1" t="s">
        <v>36</v>
      </c>
      <c r="B898" s="1" t="s">
        <v>285</v>
      </c>
      <c r="C898" s="1" t="s">
        <v>286</v>
      </c>
      <c r="D898" s="1" t="s">
        <v>287</v>
      </c>
      <c r="E898" s="1" t="s">
        <v>288</v>
      </c>
      <c r="F898" s="1">
        <v>0.334417937774472</v>
      </c>
      <c r="G898" s="1">
        <v>0.00678421431355946</v>
      </c>
      <c r="H898" s="1">
        <v>960052.980621485</v>
      </c>
      <c r="I898" s="1">
        <v>4.20320228108581E7</v>
      </c>
      <c r="J898" s="1">
        <v>6.98910729849213E9</v>
      </c>
      <c r="K898" s="1">
        <v>4.74156017734332E7</v>
      </c>
      <c r="L898" s="1">
        <v>321058.937933672</v>
      </c>
      <c r="M898" s="1">
        <v>1.40562623888967E7</v>
      </c>
      <c r="N898" s="1">
        <v>0.497295261437367</v>
      </c>
      <c r="O898" s="1">
        <v>0.0161873024288559</v>
      </c>
      <c r="P898" s="1">
        <v>0.114404519414419</v>
      </c>
      <c r="Q898" s="1">
        <v>91.6730771183917</v>
      </c>
      <c r="R898" s="1">
        <v>45.5885868523585</v>
      </c>
      <c r="S898" s="1">
        <v>0.0288175642011381</v>
      </c>
      <c r="T898" s="1">
        <v>0.00845793095411107</v>
      </c>
    </row>
    <row r="899" ht="15.75" customHeight="1">
      <c r="A899" s="1" t="s">
        <v>16</v>
      </c>
      <c r="B899" s="1" t="s">
        <v>254</v>
      </c>
      <c r="C899" s="1" t="s">
        <v>255</v>
      </c>
      <c r="D899" s="1" t="s">
        <v>256</v>
      </c>
      <c r="E899" s="1" t="s">
        <v>257</v>
      </c>
      <c r="F899" s="1">
        <v>0.216944513072825</v>
      </c>
      <c r="G899" s="1">
        <v>0.00443954253387193</v>
      </c>
      <c r="H899" s="1">
        <v>3142710.52631551</v>
      </c>
      <c r="I899" s="1">
        <v>414095.798435341</v>
      </c>
      <c r="J899" s="1">
        <v>2.69992229899795E9</v>
      </c>
      <c r="K899" s="1">
        <v>1.19864198845506E7</v>
      </c>
      <c r="L899" s="1">
        <v>681793.804860362</v>
      </c>
      <c r="M899" s="1">
        <v>89835.811357058</v>
      </c>
      <c r="N899" s="1">
        <v>0.00342188296813233</v>
      </c>
      <c r="O899" s="1">
        <v>8.2923753860431E-5</v>
      </c>
      <c r="P899" s="1">
        <v>0.0223733720487533</v>
      </c>
      <c r="Q899" s="1">
        <v>115.00014326016</v>
      </c>
      <c r="R899" s="1">
        <v>0.393517031554722</v>
      </c>
      <c r="S899" s="1">
        <v>0.0391159575526864</v>
      </c>
      <c r="T899" s="1">
        <v>2.87634140563097E-4</v>
      </c>
    </row>
    <row r="900" ht="15.75" customHeight="1">
      <c r="A900" s="1" t="s">
        <v>16</v>
      </c>
      <c r="B900" s="1" t="s">
        <v>258</v>
      </c>
      <c r="C900" s="1" t="s">
        <v>259</v>
      </c>
      <c r="D900" s="1" t="s">
        <v>260</v>
      </c>
      <c r="E900" s="1" t="s">
        <v>261</v>
      </c>
      <c r="F900" s="1">
        <v>115.00014326016</v>
      </c>
      <c r="G900" s="1">
        <v>2.30000286520321</v>
      </c>
      <c r="H900" s="1">
        <v>0.0</v>
      </c>
      <c r="I900" s="1">
        <v>0.0</v>
      </c>
      <c r="J900" s="1">
        <v>0.0</v>
      </c>
      <c r="K900" s="1">
        <v>0.0</v>
      </c>
      <c r="L900" s="1">
        <v>0.0</v>
      </c>
      <c r="M900" s="1">
        <v>0.0</v>
      </c>
      <c r="N900" s="1">
        <v>0.0</v>
      </c>
      <c r="O900" s="1">
        <v>0.0</v>
      </c>
      <c r="P900" s="1">
        <v>0.0202007810325923</v>
      </c>
      <c r="Q900" s="1">
        <v>115.00014326016</v>
      </c>
      <c r="R900" s="1">
        <v>0.0</v>
      </c>
    </row>
    <row r="901" ht="15.75" customHeight="1">
      <c r="A901" s="1" t="s">
        <v>16</v>
      </c>
      <c r="B901" s="1" t="s">
        <v>262</v>
      </c>
      <c r="C901" s="1" t="s">
        <v>263</v>
      </c>
      <c r="D901" s="1" t="s">
        <v>264</v>
      </c>
      <c r="E901" s="1" t="s">
        <v>2</v>
      </c>
      <c r="F901" s="1">
        <v>1.01098409115952</v>
      </c>
      <c r="G901" s="1">
        <v>0.0209368379934306</v>
      </c>
      <c r="H901" s="1">
        <v>703206.920437762</v>
      </c>
      <c r="I901" s="1">
        <v>9.53288835753354E8</v>
      </c>
      <c r="J901" s="1">
        <v>6.02020987652132E10</v>
      </c>
      <c r="K901" s="1">
        <v>1.26044158871178E9</v>
      </c>
      <c r="L901" s="1">
        <v>710931.009355858</v>
      </c>
      <c r="M901" s="1">
        <v>9.63759847226625E8</v>
      </c>
      <c r="N901" s="1">
        <v>36.5970191692913</v>
      </c>
      <c r="O901" s="1">
        <v>0.0281523599062225</v>
      </c>
      <c r="P901" s="1">
        <v>0.0389647244499966</v>
      </c>
      <c r="Q901" s="1">
        <v>115.00014326016</v>
      </c>
      <c r="R901" s="1">
        <v>4208.66244736335</v>
      </c>
      <c r="S901" s="1">
        <v>0.0389932519969691</v>
      </c>
      <c r="T901" s="1">
        <v>0.0296807487621146</v>
      </c>
    </row>
    <row r="902" ht="15.75" customHeight="1">
      <c r="A902" s="1" t="s">
        <v>16</v>
      </c>
      <c r="B902" s="1" t="s">
        <v>265</v>
      </c>
      <c r="C902" s="1" t="s">
        <v>266</v>
      </c>
      <c r="D902" s="1" t="s">
        <v>267</v>
      </c>
      <c r="E902" s="1" t="s">
        <v>268</v>
      </c>
      <c r="F902" s="1">
        <v>381.294708141003</v>
      </c>
      <c r="G902" s="1">
        <v>7.63585238634021</v>
      </c>
      <c r="H902" s="1">
        <v>81.3021401504785</v>
      </c>
      <c r="I902" s="1">
        <v>69065.6887630277</v>
      </c>
      <c r="J902" s="1">
        <v>4.53777224306428E7</v>
      </c>
      <c r="K902" s="1">
        <v>3.46497590108708E8</v>
      </c>
      <c r="L902" s="1">
        <v>31000.0757999157</v>
      </c>
      <c r="M902" s="1">
        <v>2.6334381639456E7</v>
      </c>
      <c r="N902" s="1">
        <v>1.14244887772602</v>
      </c>
      <c r="O902" s="1">
        <v>0.00198090381471427</v>
      </c>
      <c r="P902" s="1">
        <v>0.0282707045963583</v>
      </c>
      <c r="Q902" s="1">
        <v>115.00014326016</v>
      </c>
      <c r="R902" s="1">
        <v>131.381784605902</v>
      </c>
      <c r="S902" s="1">
        <v>0.0446698219340333</v>
      </c>
      <c r="T902" s="1">
        <v>0.00332704386871229</v>
      </c>
    </row>
    <row r="903" ht="15.75" customHeight="1">
      <c r="A903" s="1" t="s">
        <v>16</v>
      </c>
      <c r="B903" s="1" t="s">
        <v>269</v>
      </c>
      <c r="C903" s="1" t="s">
        <v>270</v>
      </c>
      <c r="D903" s="1" t="s">
        <v>271</v>
      </c>
      <c r="E903" s="1" t="s">
        <v>272</v>
      </c>
      <c r="F903" s="1">
        <v>3.50015637086474</v>
      </c>
      <c r="G903" s="1">
        <v>0.0700242302726839</v>
      </c>
      <c r="H903" s="1">
        <v>334.130028013293</v>
      </c>
      <c r="I903" s="1">
        <v>4582510.55216142</v>
      </c>
      <c r="J903" s="1">
        <v>4.69007260372806E8</v>
      </c>
      <c r="K903" s="1">
        <v>3.2841872399906E7</v>
      </c>
      <c r="L903" s="1">
        <v>1169.50734624794</v>
      </c>
      <c r="M903" s="1">
        <v>1.60395035037027E7</v>
      </c>
      <c r="N903" s="1">
        <v>0.584138346672211</v>
      </c>
      <c r="O903" s="1">
        <v>0.0773343092566063</v>
      </c>
      <c r="P903" s="1">
        <v>0.210168729499554</v>
      </c>
      <c r="Q903" s="1">
        <v>115.00014326016</v>
      </c>
      <c r="R903" s="1">
        <v>67.1759935510576</v>
      </c>
      <c r="S903" s="1">
        <v>0.0373676829730322</v>
      </c>
      <c r="T903" s="1">
        <v>0.01807907475814</v>
      </c>
    </row>
    <row r="904" ht="15.75" customHeight="1">
      <c r="A904" s="1" t="s">
        <v>16</v>
      </c>
      <c r="B904" s="1" t="s">
        <v>273</v>
      </c>
      <c r="C904" s="1" t="s">
        <v>274</v>
      </c>
      <c r="D904" s="1" t="s">
        <v>275</v>
      </c>
      <c r="E904" s="1" t="s">
        <v>3</v>
      </c>
      <c r="F904" s="1">
        <v>1.00045797471431</v>
      </c>
      <c r="G904" s="1">
        <v>0.0212048480665652</v>
      </c>
      <c r="H904" s="1">
        <v>180972.046999</v>
      </c>
      <c r="I904" s="1">
        <v>9.1898589184788E7</v>
      </c>
      <c r="J904" s="1">
        <v>9.50815419544262E9</v>
      </c>
      <c r="K904" s="1">
        <v>2.01618965107835E8</v>
      </c>
      <c r="L904" s="1">
        <v>181054.927620522</v>
      </c>
      <c r="M904" s="1">
        <v>9.19406764149155E7</v>
      </c>
      <c r="N904" s="1">
        <v>3.51169298582984</v>
      </c>
      <c r="O904" s="1">
        <v>0.00976139478140325</v>
      </c>
      <c r="P904" s="1">
        <v>0.0228675482628519</v>
      </c>
      <c r="Q904" s="1">
        <v>115.00014326016</v>
      </c>
      <c r="R904" s="1">
        <v>403.845196456134</v>
      </c>
      <c r="S904" s="1">
        <v>0.0392256509893409</v>
      </c>
      <c r="T904" s="1">
        <v>0.0177007976046967</v>
      </c>
    </row>
    <row r="905" ht="15.75" customHeight="1">
      <c r="A905" s="1" t="s">
        <v>16</v>
      </c>
      <c r="B905" s="1" t="s">
        <v>276</v>
      </c>
      <c r="C905" s="1" t="s">
        <v>277</v>
      </c>
      <c r="D905" s="1" t="s">
        <v>278</v>
      </c>
      <c r="E905" s="1" t="s">
        <v>4</v>
      </c>
      <c r="F905" s="1">
        <v>1.00103727301124</v>
      </c>
      <c r="G905" s="1">
        <v>0.0203034647526038</v>
      </c>
      <c r="H905" s="1">
        <v>77318.116251</v>
      </c>
      <c r="I905" s="1">
        <v>3.0162699973927E7</v>
      </c>
      <c r="J905" s="1">
        <v>1.8247046234327E9</v>
      </c>
      <c r="K905" s="1">
        <v>3.70478260057792E7</v>
      </c>
      <c r="L905" s="1">
        <v>77398.3162462677</v>
      </c>
      <c r="M905" s="1">
        <v>3.01939869285563E7</v>
      </c>
      <c r="N905" s="1">
        <v>1.0984690541782</v>
      </c>
      <c r="O905" s="1">
        <v>0.0282010535810424</v>
      </c>
      <c r="P905" s="1">
        <v>0.0447523805393086</v>
      </c>
      <c r="Q905" s="1">
        <v>115.00014326016</v>
      </c>
      <c r="R905" s="1">
        <v>126.324098597347</v>
      </c>
      <c r="S905" s="1">
        <v>0.0373276219552516</v>
      </c>
      <c r="T905" s="1">
        <v>0.0303187832445925</v>
      </c>
    </row>
    <row r="906" ht="15.75" customHeight="1">
      <c r="A906" s="1" t="s">
        <v>16</v>
      </c>
      <c r="B906" s="1" t="s">
        <v>279</v>
      </c>
      <c r="C906" s="1" t="s">
        <v>280</v>
      </c>
      <c r="D906" s="1" t="s">
        <v>281</v>
      </c>
      <c r="E906" s="1" t="s">
        <v>282</v>
      </c>
      <c r="F906" s="1">
        <v>11431.2728723211</v>
      </c>
      <c r="G906" s="1">
        <v>230.801552112488</v>
      </c>
      <c r="H906" s="1">
        <v>1.20793585</v>
      </c>
      <c r="I906" s="1">
        <v>139.71938192</v>
      </c>
      <c r="J906" s="1">
        <v>289853.95475252</v>
      </c>
      <c r="K906" s="1">
        <v>6.68987426428245E7</v>
      </c>
      <c r="L906" s="1">
        <v>13808.2443136091</v>
      </c>
      <c r="M906" s="1">
        <v>1597170.38027957</v>
      </c>
      <c r="N906" s="1">
        <v>0.0613646796953831</v>
      </c>
      <c r="O906" s="1">
        <v>5.84494298701221E-4</v>
      </c>
      <c r="P906" s="1">
        <v>0.0275392027186038</v>
      </c>
      <c r="Q906" s="1">
        <v>115.00014326016</v>
      </c>
      <c r="R906" s="1">
        <v>7.05694695608294</v>
      </c>
      <c r="S906" s="1">
        <v>0.0394619081311504</v>
      </c>
      <c r="T906" s="1">
        <v>9.24491936916682E-4</v>
      </c>
    </row>
    <row r="907" ht="15.75" customHeight="1">
      <c r="A907" s="1" t="s">
        <v>16</v>
      </c>
      <c r="B907" s="1" t="s">
        <v>285</v>
      </c>
      <c r="C907" s="1" t="s">
        <v>286</v>
      </c>
      <c r="D907" s="1" t="s">
        <v>287</v>
      </c>
      <c r="E907" s="1" t="s">
        <v>288</v>
      </c>
      <c r="F907" s="1">
        <v>0.419250399578513</v>
      </c>
      <c r="G907" s="1">
        <v>0.00849688404106784</v>
      </c>
      <c r="H907" s="1">
        <v>820612.682760798</v>
      </c>
      <c r="I907" s="1">
        <v>4.17965652741863E7</v>
      </c>
      <c r="J907" s="1">
        <v>7.02865693223789E9</v>
      </c>
      <c r="K907" s="1">
        <v>5.9721682917673E7</v>
      </c>
      <c r="L907" s="1">
        <v>344042.19514666</v>
      </c>
      <c r="M907" s="1">
        <v>1.7523226692212E7</v>
      </c>
      <c r="N907" s="1">
        <v>0.649445003638865</v>
      </c>
      <c r="O907" s="1">
        <v>0.0158989206188415</v>
      </c>
      <c r="P907" s="1">
        <v>0.113496473250808</v>
      </c>
      <c r="Q907" s="1">
        <v>115.00014326016</v>
      </c>
      <c r="R907" s="1">
        <v>74.686268458065</v>
      </c>
      <c r="S907" s="1">
        <v>0.03804002993512</v>
      </c>
      <c r="T907" s="1">
        <v>0.011015070960435</v>
      </c>
    </row>
    <row r="908" ht="15.75" customHeight="1">
      <c r="A908" s="1" t="s">
        <v>60</v>
      </c>
      <c r="B908" s="1" t="s">
        <v>269</v>
      </c>
      <c r="C908" s="1" t="s">
        <v>270</v>
      </c>
      <c r="D908" s="1" t="s">
        <v>271</v>
      </c>
      <c r="E908" s="1" t="s">
        <v>272</v>
      </c>
      <c r="F908" s="1">
        <v>3.34596134845776</v>
      </c>
      <c r="G908" s="1">
        <v>0.067317681050342</v>
      </c>
      <c r="H908" s="1">
        <v>19374.4797462079</v>
      </c>
      <c r="I908" s="1">
        <v>2807665.8018051</v>
      </c>
      <c r="J908" s="1">
        <v>7.96063904180264E8</v>
      </c>
      <c r="K908" s="1">
        <v>5.3589175997297E7</v>
      </c>
      <c r="L908" s="1">
        <v>64826.2603772895</v>
      </c>
      <c r="M908" s="1">
        <v>9394341.25222656</v>
      </c>
      <c r="N908" s="1">
        <v>0.254602359683348</v>
      </c>
      <c r="O908" s="1">
        <v>0.0114587275691693</v>
      </c>
      <c r="P908" s="1">
        <v>0.0846945756881216</v>
      </c>
      <c r="Q908" s="1">
        <v>107.02432304071</v>
      </c>
      <c r="R908" s="1">
        <v>27.2486451896777</v>
      </c>
      <c r="S908" s="1">
        <v>0.0257333599070734</v>
      </c>
      <c r="T908" s="1">
        <v>0.00446413033926784</v>
      </c>
    </row>
    <row r="909" ht="15.75" customHeight="1">
      <c r="A909" s="1" t="s">
        <v>60</v>
      </c>
      <c r="B909" s="1" t="s">
        <v>273</v>
      </c>
      <c r="C909" s="1" t="s">
        <v>274</v>
      </c>
      <c r="D909" s="1" t="s">
        <v>275</v>
      </c>
      <c r="E909" s="1" t="s">
        <v>3</v>
      </c>
      <c r="F909" s="1">
        <v>1.00034624973578</v>
      </c>
      <c r="G909" s="1">
        <v>0.0212906134147239</v>
      </c>
      <c r="H909" s="1">
        <v>247640.823231</v>
      </c>
      <c r="I909" s="1">
        <v>2.82820515409287E8</v>
      </c>
      <c r="J909" s="1">
        <v>1.77928758681357E10</v>
      </c>
      <c r="K909" s="1">
        <v>3.78821241644647E8</v>
      </c>
      <c r="L909" s="1">
        <v>247726.568800613</v>
      </c>
      <c r="M909" s="1">
        <v>2.82918441938022E8</v>
      </c>
      <c r="N909" s="1">
        <v>8.48825558003457</v>
      </c>
      <c r="O909" s="1">
        <v>0.026855644814578</v>
      </c>
      <c r="P909" s="1">
        <v>0.03805206169662</v>
      </c>
      <c r="Q909" s="1">
        <v>107.02432304071</v>
      </c>
      <c r="R909" s="1">
        <v>908.44980724973</v>
      </c>
      <c r="S909" s="1">
        <v>0.0285265413509061</v>
      </c>
      <c r="T909" s="1">
        <v>0.021228913080759</v>
      </c>
    </row>
    <row r="910" ht="15.75" customHeight="1">
      <c r="A910" s="1" t="s">
        <v>60</v>
      </c>
      <c r="B910" s="1" t="s">
        <v>276</v>
      </c>
      <c r="C910" s="1" t="s">
        <v>277</v>
      </c>
      <c r="D910" s="1" t="s">
        <v>278</v>
      </c>
      <c r="E910" s="1" t="s">
        <v>4</v>
      </c>
      <c r="F910" s="1">
        <v>1.00160885589871</v>
      </c>
      <c r="G910" s="1">
        <v>0.0204278660993287</v>
      </c>
      <c r="H910" s="1">
        <v>131108.522711</v>
      </c>
      <c r="I910" s="1">
        <v>4.267092011596E7</v>
      </c>
      <c r="J910" s="1">
        <v>2.95232780940239E9</v>
      </c>
      <c r="K910" s="1">
        <v>6.03097571717966E7</v>
      </c>
      <c r="L910" s="1">
        <v>131319.457431135</v>
      </c>
      <c r="M910" s="1">
        <v>4.27395714774921E7</v>
      </c>
      <c r="N910" s="1">
        <v>1.16615917463786</v>
      </c>
      <c r="O910" s="1">
        <v>0.0202271398200779</v>
      </c>
      <c r="P910" s="1">
        <v>0.0360096041790214</v>
      </c>
      <c r="Q910" s="1">
        <v>107.02432304071</v>
      </c>
      <c r="R910" s="1">
        <v>124.80739622333</v>
      </c>
      <c r="S910" s="1">
        <v>0.0259098855849462</v>
      </c>
      <c r="T910" s="1">
        <v>0.0182931468816232</v>
      </c>
    </row>
    <row r="911" ht="15.75" customHeight="1">
      <c r="A911" s="1" t="s">
        <v>60</v>
      </c>
      <c r="B911" s="1" t="s">
        <v>279</v>
      </c>
      <c r="C911" s="1" t="s">
        <v>280</v>
      </c>
      <c r="D911" s="1" t="s">
        <v>281</v>
      </c>
      <c r="E911" s="1" t="s">
        <v>282</v>
      </c>
      <c r="F911" s="1">
        <v>17117.8342541042</v>
      </c>
      <c r="G911" s="1">
        <v>345.622415738971</v>
      </c>
      <c r="H911" s="1">
        <v>1.24229158</v>
      </c>
      <c r="I911" s="1">
        <v>248.4734026</v>
      </c>
      <c r="J911" s="1">
        <v>1220633.19965022</v>
      </c>
      <c r="K911" s="1">
        <v>4.21878195194298E8</v>
      </c>
      <c r="L911" s="1">
        <v>21265.3413617093</v>
      </c>
      <c r="M911" s="1">
        <v>4253326.52226012</v>
      </c>
      <c r="N911" s="1">
        <v>0.114095076117089</v>
      </c>
      <c r="O911" s="1">
        <v>2.08850374244562E-4</v>
      </c>
      <c r="P911" s="1">
        <v>0.0232896266803575</v>
      </c>
      <c r="Q911" s="1">
        <v>107.02432304071</v>
      </c>
      <c r="R911" s="1">
        <v>12.2109482837097</v>
      </c>
      <c r="S911" s="1">
        <v>0.0254672560958164</v>
      </c>
      <c r="T911" s="1">
        <v>2.53583695786208E-4</v>
      </c>
    </row>
    <row r="912" ht="15.75" customHeight="1">
      <c r="A912" s="1" t="s">
        <v>60</v>
      </c>
      <c r="B912" s="1" t="s">
        <v>285</v>
      </c>
      <c r="C912" s="1" t="s">
        <v>286</v>
      </c>
      <c r="D912" s="1" t="s">
        <v>287</v>
      </c>
      <c r="E912" s="1" t="s">
        <v>288</v>
      </c>
      <c r="F912" s="1">
        <v>0.404158751585091</v>
      </c>
      <c r="G912" s="1">
        <v>0.00820894571738479</v>
      </c>
      <c r="H912" s="1">
        <v>1131475.96975008</v>
      </c>
      <c r="I912" s="1">
        <v>4.32283298902197E7</v>
      </c>
      <c r="J912" s="1">
        <v>6.91988933612016E9</v>
      </c>
      <c r="K912" s="1">
        <v>5.68049959305203E7</v>
      </c>
      <c r="L912" s="1">
        <v>457295.915382725</v>
      </c>
      <c r="M912" s="1">
        <v>1.74711078415396E7</v>
      </c>
      <c r="N912" s="1">
        <v>0.473154631920531</v>
      </c>
      <c r="O912" s="1">
        <v>0.0172989036155775</v>
      </c>
      <c r="P912" s="1">
        <v>0.117969995558819</v>
      </c>
      <c r="Q912" s="1">
        <v>107.02432304071</v>
      </c>
      <c r="R912" s="1">
        <v>50.6390541748713</v>
      </c>
      <c r="S912" s="1">
        <v>0.0257145581856723</v>
      </c>
      <c r="T912" s="1">
        <v>0.00783962575669838</v>
      </c>
    </row>
    <row r="913" ht="15.75" customHeight="1">
      <c r="A913" s="1" t="s">
        <v>12</v>
      </c>
      <c r="B913" s="1" t="s">
        <v>254</v>
      </c>
      <c r="C913" s="1" t="s">
        <v>255</v>
      </c>
      <c r="D913" s="1" t="s">
        <v>256</v>
      </c>
      <c r="E913" s="1" t="s">
        <v>257</v>
      </c>
      <c r="F913" s="1">
        <v>0.217120952532575</v>
      </c>
      <c r="G913" s="1">
        <v>0.00444314751384916</v>
      </c>
      <c r="H913" s="1">
        <v>3142639.83228455</v>
      </c>
      <c r="I913" s="1">
        <v>429789.838864706</v>
      </c>
      <c r="J913" s="1">
        <v>2.72009580029296E9</v>
      </c>
      <c r="K913" s="1">
        <v>1.20857868925032E7</v>
      </c>
      <c r="L913" s="1">
        <v>682332.953852435</v>
      </c>
      <c r="M913" s="1">
        <v>93316.3792031273</v>
      </c>
      <c r="N913" s="1">
        <v>0.00456804575185377</v>
      </c>
      <c r="O913" s="1">
        <v>8.56975530445502E-5</v>
      </c>
      <c r="P913" s="1">
        <v>0.0224403597746711</v>
      </c>
      <c r="Q913" s="1">
        <v>107.923159033286</v>
      </c>
      <c r="R913" s="1">
        <v>0.492997928148644</v>
      </c>
      <c r="S913" s="1">
        <v>0.0473643336466791</v>
      </c>
      <c r="T913" s="1">
        <v>3.57397616623789E-4</v>
      </c>
    </row>
    <row r="914" ht="15.75" customHeight="1">
      <c r="A914" s="1" t="s">
        <v>12</v>
      </c>
      <c r="B914" s="1" t="s">
        <v>258</v>
      </c>
      <c r="C914" s="1" t="s">
        <v>259</v>
      </c>
      <c r="D914" s="1" t="s">
        <v>260</v>
      </c>
      <c r="E914" s="1" t="s">
        <v>261</v>
      </c>
      <c r="F914" s="1">
        <v>107.923159033286</v>
      </c>
      <c r="G914" s="1">
        <v>2.15846318066573</v>
      </c>
      <c r="H914" s="1">
        <v>0.0</v>
      </c>
      <c r="I914" s="1">
        <v>0.0</v>
      </c>
      <c r="J914" s="1">
        <v>0.0</v>
      </c>
      <c r="K914" s="1">
        <v>0.0</v>
      </c>
      <c r="L914" s="1">
        <v>0.0</v>
      </c>
      <c r="M914" s="1">
        <v>0.0</v>
      </c>
      <c r="N914" s="1">
        <v>0.0</v>
      </c>
      <c r="O914" s="1">
        <v>0.0</v>
      </c>
      <c r="P914" s="1">
        <v>0.0202007810325923</v>
      </c>
      <c r="Q914" s="1">
        <v>107.923159033286</v>
      </c>
      <c r="R914" s="1">
        <v>0.0</v>
      </c>
    </row>
    <row r="915" ht="15.75" customHeight="1">
      <c r="A915" s="1" t="s">
        <v>12</v>
      </c>
      <c r="B915" s="1" t="s">
        <v>262</v>
      </c>
      <c r="C915" s="1" t="s">
        <v>263</v>
      </c>
      <c r="D915" s="1" t="s">
        <v>264</v>
      </c>
      <c r="E915" s="1" t="s">
        <v>2</v>
      </c>
      <c r="F915" s="1">
        <v>1.01036503177154</v>
      </c>
      <c r="G915" s="1">
        <v>0.0209147822718026</v>
      </c>
      <c r="H915" s="1">
        <v>674849.680469257</v>
      </c>
      <c r="I915" s="1">
        <v>9.34329689121776E8</v>
      </c>
      <c r="J915" s="1">
        <v>5.81318356702574E10</v>
      </c>
      <c r="K915" s="1">
        <v>1.21581468610364E9</v>
      </c>
      <c r="L915" s="1">
        <v>681844.518848337</v>
      </c>
      <c r="M915" s="1">
        <v>9.44014046034619E8</v>
      </c>
      <c r="N915" s="1">
        <v>35.8833120808964</v>
      </c>
      <c r="O915" s="1">
        <v>0.0290461789196527</v>
      </c>
      <c r="P915" s="1">
        <v>0.0395816191920781</v>
      </c>
      <c r="Q915" s="1">
        <v>107.923159033286</v>
      </c>
      <c r="R915" s="1">
        <v>3872.64039634764</v>
      </c>
      <c r="S915" s="1">
        <v>0.0365879337300627</v>
      </c>
      <c r="T915" s="1">
        <v>0.0282943753467266</v>
      </c>
    </row>
    <row r="916" ht="15.75" customHeight="1">
      <c r="A916" s="1" t="s">
        <v>12</v>
      </c>
      <c r="B916" s="1" t="s">
        <v>265</v>
      </c>
      <c r="C916" s="1" t="s">
        <v>266</v>
      </c>
      <c r="D916" s="1" t="s">
        <v>267</v>
      </c>
      <c r="E916" s="1" t="s">
        <v>268</v>
      </c>
      <c r="F916" s="1">
        <v>346.071371971742</v>
      </c>
      <c r="G916" s="1">
        <v>6.93020509048467</v>
      </c>
      <c r="H916" s="1">
        <v>77.5926640964695</v>
      </c>
      <c r="I916" s="1">
        <v>80940.3612731347</v>
      </c>
      <c r="J916" s="1">
        <v>4.36608666806837E7</v>
      </c>
      <c r="K916" s="1">
        <v>3.02578760525447E8</v>
      </c>
      <c r="L916" s="1">
        <v>26852.5997188078</v>
      </c>
      <c r="M916" s="1">
        <v>2.80111418736822E7</v>
      </c>
      <c r="N916" s="1">
        <v>1.17049452716203</v>
      </c>
      <c r="O916" s="1">
        <v>0.00244210302919611</v>
      </c>
      <c r="P916" s="1">
        <v>0.0296922274850852</v>
      </c>
      <c r="Q916" s="1">
        <v>107.923159033286</v>
      </c>
      <c r="R916" s="1">
        <v>126.3234670025</v>
      </c>
      <c r="S916" s="1">
        <v>0.0402939745161532</v>
      </c>
      <c r="T916" s="1">
        <v>0.00366388571211362</v>
      </c>
    </row>
    <row r="917" ht="15.75" customHeight="1">
      <c r="A917" s="1" t="s">
        <v>12</v>
      </c>
      <c r="B917" s="1" t="s">
        <v>269</v>
      </c>
      <c r="C917" s="1" t="s">
        <v>270</v>
      </c>
      <c r="D917" s="1" t="s">
        <v>271</v>
      </c>
      <c r="E917" s="1" t="s">
        <v>272</v>
      </c>
      <c r="F917" s="1">
        <v>3.25982770648921</v>
      </c>
      <c r="G917" s="1">
        <v>0.0652072367369059</v>
      </c>
      <c r="H917" s="1">
        <v>117.492803281621</v>
      </c>
      <c r="I917" s="1">
        <v>1999999.49195543</v>
      </c>
      <c r="J917" s="1">
        <v>1.45750237661441E8</v>
      </c>
      <c r="K917" s="1">
        <v>9503970.2516499</v>
      </c>
      <c r="L917" s="1">
        <v>383.006295450518</v>
      </c>
      <c r="M917" s="1">
        <v>6519653.75684068</v>
      </c>
      <c r="N917" s="1">
        <v>0.237587663517752</v>
      </c>
      <c r="O917" s="1">
        <v>0.0185988633087652</v>
      </c>
      <c r="P917" s="1">
        <v>0.0345176317204141</v>
      </c>
      <c r="Q917" s="1">
        <v>107.923159033286</v>
      </c>
      <c r="R917" s="1">
        <v>25.6412111941734</v>
      </c>
      <c r="S917" s="1">
        <v>0.035050963266678</v>
      </c>
      <c r="T917" s="1">
        <v>0.023914731889272</v>
      </c>
    </row>
    <row r="918" ht="15.75" customHeight="1">
      <c r="A918" s="1" t="s">
        <v>12</v>
      </c>
      <c r="B918" s="1" t="s">
        <v>273</v>
      </c>
      <c r="C918" s="1" t="s">
        <v>274</v>
      </c>
      <c r="D918" s="1" t="s">
        <v>275</v>
      </c>
      <c r="E918" s="1" t="s">
        <v>3</v>
      </c>
      <c r="F918" s="1">
        <v>1.00046469416752</v>
      </c>
      <c r="G918" s="1">
        <v>0.0212027342408563</v>
      </c>
      <c r="H918" s="1">
        <v>179699.052985</v>
      </c>
      <c r="I918" s="1">
        <v>7.8554348318505E7</v>
      </c>
      <c r="J918" s="1">
        <v>1.10458346640457E10</v>
      </c>
      <c r="K918" s="1">
        <v>2.342018968502E8</v>
      </c>
      <c r="L918" s="1">
        <v>179782.558086831</v>
      </c>
      <c r="M918" s="1">
        <v>7.85908520660021E7</v>
      </c>
      <c r="N918" s="1">
        <v>2.68611646754922</v>
      </c>
      <c r="O918" s="1">
        <v>0.00535335972875739</v>
      </c>
      <c r="P918" s="1">
        <v>0.0169039251719571</v>
      </c>
      <c r="Q918" s="1">
        <v>107.923159033286</v>
      </c>
      <c r="R918" s="1">
        <v>289.894174709245</v>
      </c>
      <c r="S918" s="1">
        <v>0.0328388199673808</v>
      </c>
      <c r="T918" s="1">
        <v>0.0109019296697796</v>
      </c>
    </row>
    <row r="919" ht="15.75" customHeight="1">
      <c r="A919" s="1" t="s">
        <v>12</v>
      </c>
      <c r="B919" s="1" t="s">
        <v>276</v>
      </c>
      <c r="C919" s="1" t="s">
        <v>277</v>
      </c>
      <c r="D919" s="1" t="s">
        <v>278</v>
      </c>
      <c r="E919" s="1" t="s">
        <v>4</v>
      </c>
      <c r="F919" s="1">
        <v>1.00125276617846</v>
      </c>
      <c r="G919" s="1">
        <v>0.0203007331704401</v>
      </c>
      <c r="H919" s="1">
        <v>73997.987018</v>
      </c>
      <c r="I919" s="1">
        <v>2.6699306206113E7</v>
      </c>
      <c r="J919" s="1">
        <v>3.29285469831308E9</v>
      </c>
      <c r="K919" s="1">
        <v>6.68473645994841E7</v>
      </c>
      <c r="L919" s="1">
        <v>74090.6891934108</v>
      </c>
      <c r="M919" s="1">
        <v>2.67327541939165E7</v>
      </c>
      <c r="N919" s="1">
        <v>0.902742820411568</v>
      </c>
      <c r="O919" s="1">
        <v>0.00639604180193109</v>
      </c>
      <c r="P919" s="1">
        <v>0.020162023444519</v>
      </c>
      <c r="Q919" s="1">
        <v>107.923159033286</v>
      </c>
      <c r="R919" s="1">
        <v>97.4268569734355</v>
      </c>
      <c r="S919" s="1">
        <v>0.0324392493492391</v>
      </c>
      <c r="T919" s="1">
        <v>0.012848907251743</v>
      </c>
    </row>
    <row r="920" ht="15.75" customHeight="1">
      <c r="A920" s="1" t="s">
        <v>12</v>
      </c>
      <c r="B920" s="1" t="s">
        <v>279</v>
      </c>
      <c r="C920" s="1" t="s">
        <v>280</v>
      </c>
      <c r="D920" s="1" t="s">
        <v>281</v>
      </c>
      <c r="E920" s="1" t="s">
        <v>282</v>
      </c>
      <c r="F920" s="1">
        <v>10904.5118356065</v>
      </c>
      <c r="G920" s="1">
        <v>220.161848763003</v>
      </c>
      <c r="H920" s="1">
        <v>1.20011857</v>
      </c>
      <c r="I920" s="1">
        <v>139.13007363</v>
      </c>
      <c r="J920" s="1">
        <v>136294.13895681</v>
      </c>
      <c r="K920" s="1">
        <v>3.00067696082929E7</v>
      </c>
      <c r="L920" s="1">
        <v>13086.7071506961</v>
      </c>
      <c r="M920" s="1">
        <v>1517145.53458713</v>
      </c>
      <c r="N920" s="1">
        <v>0.0637852939407547</v>
      </c>
      <c r="O920" s="1">
        <v>0.00160126586549158</v>
      </c>
      <c r="P920" s="1">
        <v>0.0357851382947662</v>
      </c>
      <c r="Q920" s="1">
        <v>107.923159033286</v>
      </c>
      <c r="R920" s="1">
        <v>6.88391042195301</v>
      </c>
      <c r="S920" s="1">
        <v>0.0405459656233173</v>
      </c>
      <c r="T920" s="1">
        <v>0.00201166351191139</v>
      </c>
    </row>
    <row r="921" ht="15.75" customHeight="1">
      <c r="A921" s="1" t="s">
        <v>12</v>
      </c>
      <c r="B921" s="1" t="s">
        <v>285</v>
      </c>
      <c r="C921" s="1" t="s">
        <v>286</v>
      </c>
      <c r="D921" s="1" t="s">
        <v>287</v>
      </c>
      <c r="E921" s="1" t="s">
        <v>288</v>
      </c>
      <c r="F921" s="1">
        <v>0.368161896159671</v>
      </c>
      <c r="G921" s="1">
        <v>0.00745966961514678</v>
      </c>
      <c r="H921" s="1">
        <v>786031.518046272</v>
      </c>
      <c r="I921" s="1">
        <v>4.17273994308916E7</v>
      </c>
      <c r="J921" s="1">
        <v>7.02899551676383E9</v>
      </c>
      <c r="K921" s="1">
        <v>5.24339842814061E7</v>
      </c>
      <c r="L921" s="1">
        <v>289386.854125181</v>
      </c>
      <c r="M921" s="1">
        <v>1.5362438496289E7</v>
      </c>
      <c r="N921" s="1">
        <v>0.587393100770359</v>
      </c>
      <c r="O921" s="1">
        <v>0.0158584563336439</v>
      </c>
      <c r="P921" s="1">
        <v>0.113373727254057</v>
      </c>
      <c r="Q921" s="1">
        <v>107.923159033286</v>
      </c>
      <c r="R921" s="1">
        <v>63.3933190294949</v>
      </c>
      <c r="S921" s="1">
        <v>0.0368077003442892</v>
      </c>
      <c r="T921" s="1">
        <v>0.0106470728881427</v>
      </c>
    </row>
    <row r="922" ht="15.75" customHeight="1">
      <c r="A922" s="1" t="s">
        <v>59</v>
      </c>
      <c r="B922" s="1" t="s">
        <v>254</v>
      </c>
      <c r="C922" s="1" t="s">
        <v>255</v>
      </c>
      <c r="D922" s="1" t="s">
        <v>256</v>
      </c>
      <c r="E922" s="1" t="s">
        <v>257</v>
      </c>
      <c r="F922" s="1">
        <v>0.2666511832438</v>
      </c>
      <c r="G922" s="1">
        <v>0.00545685468078234</v>
      </c>
      <c r="H922" s="1">
        <v>3143558.37391512</v>
      </c>
      <c r="I922" s="1">
        <v>634043.176755991</v>
      </c>
      <c r="J922" s="1">
        <v>2.20458224254593E9</v>
      </c>
      <c r="K922" s="1">
        <v>1.20300849294063E7</v>
      </c>
      <c r="L922" s="1">
        <v>838233.560000425</v>
      </c>
      <c r="M922" s="1">
        <v>169068.363309642</v>
      </c>
      <c r="N922" s="1">
        <v>0.0041955607447906</v>
      </c>
      <c r="O922" s="1">
        <v>1.68248613437116E-4</v>
      </c>
      <c r="P922" s="1">
        <v>0.0242295969901389</v>
      </c>
      <c r="Q922" s="1">
        <v>130.967238426777</v>
      </c>
      <c r="R922" s="1">
        <v>0.549481004397019</v>
      </c>
      <c r="S922" s="1">
        <v>0.028878472010279</v>
      </c>
      <c r="T922" s="1">
        <v>4.00197844840022E-4</v>
      </c>
    </row>
    <row r="923" ht="15.75" customHeight="1">
      <c r="A923" s="1" t="s">
        <v>59</v>
      </c>
      <c r="B923" s="1" t="s">
        <v>258</v>
      </c>
      <c r="C923" s="1" t="s">
        <v>259</v>
      </c>
      <c r="D923" s="1" t="s">
        <v>260</v>
      </c>
      <c r="E923" s="1" t="s">
        <v>261</v>
      </c>
      <c r="F923" s="1">
        <v>130.967238426777</v>
      </c>
      <c r="G923" s="1">
        <v>2.6245000660572</v>
      </c>
      <c r="H923" s="1">
        <v>56.1717737818225</v>
      </c>
      <c r="I923" s="1">
        <v>37870.0746448027</v>
      </c>
      <c r="J923" s="1">
        <v>6494422.62684057</v>
      </c>
      <c r="K923" s="1">
        <v>1.70446126131465E7</v>
      </c>
      <c r="L923" s="1">
        <v>7356.66208973896</v>
      </c>
      <c r="M923" s="1">
        <v>4959739.09524574</v>
      </c>
      <c r="N923" s="1">
        <v>0.115729754184467</v>
      </c>
      <c r="O923" s="1">
        <v>0.020097575211107</v>
      </c>
      <c r="P923" s="1">
        <v>0.0892239319404231</v>
      </c>
      <c r="Q923" s="1">
        <v>130.967238426777</v>
      </c>
      <c r="R923" s="1">
        <v>15.1568063093494</v>
      </c>
      <c r="S923" s="1">
        <v>0.0271308185692165</v>
      </c>
      <c r="T923" s="1">
        <v>0.00782010608696359</v>
      </c>
    </row>
    <row r="924" ht="15.75" customHeight="1">
      <c r="A924" s="1" t="s">
        <v>11</v>
      </c>
      <c r="B924" s="1" t="s">
        <v>254</v>
      </c>
      <c r="C924" s="1" t="s">
        <v>255</v>
      </c>
      <c r="D924" s="1" t="s">
        <v>256</v>
      </c>
      <c r="E924" s="1" t="s">
        <v>257</v>
      </c>
      <c r="F924" s="1">
        <v>0.213443787490431</v>
      </c>
      <c r="G924" s="1">
        <v>0.00436789699282995</v>
      </c>
      <c r="H924" s="1">
        <v>3142623.51202349</v>
      </c>
      <c r="I924" s="1">
        <v>537579.127172725</v>
      </c>
      <c r="J924" s="1">
        <v>2.72044722308253E9</v>
      </c>
      <c r="K924" s="1">
        <v>1.18826332448547E7</v>
      </c>
      <c r="L924" s="1">
        <v>670773.465062776</v>
      </c>
      <c r="M924" s="1">
        <v>114742.924979547</v>
      </c>
      <c r="N924" s="1">
        <v>0.00501323665139884</v>
      </c>
      <c r="O924" s="1">
        <v>1.09808669202404E-4</v>
      </c>
      <c r="P924" s="1">
        <v>0.023001956306436</v>
      </c>
      <c r="Q924" s="1">
        <v>108.830159097407</v>
      </c>
      <c r="R924" s="1">
        <v>0.54559134236469</v>
      </c>
      <c r="S924" s="1">
        <v>0.0425301169370069</v>
      </c>
      <c r="T924" s="1">
        <v>4.02296252533629E-4</v>
      </c>
    </row>
    <row r="925" ht="15.75" customHeight="1">
      <c r="A925" s="1" t="s">
        <v>39</v>
      </c>
      <c r="B925" s="1" t="s">
        <v>254</v>
      </c>
      <c r="C925" s="1" t="s">
        <v>255</v>
      </c>
      <c r="D925" s="1" t="s">
        <v>256</v>
      </c>
      <c r="E925" s="1" t="s">
        <v>257</v>
      </c>
      <c r="F925" s="1">
        <v>0.186620734477187</v>
      </c>
      <c r="G925" s="1">
        <v>0.00381903684162625</v>
      </c>
      <c r="H925" s="1">
        <v>3143101.093641</v>
      </c>
      <c r="I925" s="1">
        <v>534133.939255506</v>
      </c>
      <c r="J925" s="1">
        <v>2.1764359151731E9</v>
      </c>
      <c r="K925" s="1">
        <v>8311888.94348461</v>
      </c>
      <c r="L925" s="1">
        <v>586567.834631336</v>
      </c>
      <c r="M925" s="1">
        <v>99680.4680530562</v>
      </c>
      <c r="N925" s="1">
        <v>0.00345561577930544</v>
      </c>
      <c r="O925" s="1">
        <v>1.4008491462758E-4</v>
      </c>
      <c r="P925" s="1">
        <v>0.0236348067139715</v>
      </c>
      <c r="Q925" s="1">
        <v>88.0377124552798</v>
      </c>
      <c r="R925" s="1">
        <v>0.30422450833442</v>
      </c>
      <c r="S925" s="1">
        <v>0.0270950895260218</v>
      </c>
      <c r="T925" s="1">
        <v>3.20677143454295E-4</v>
      </c>
    </row>
    <row r="926" ht="15.75" customHeight="1">
      <c r="A926" s="1" t="s">
        <v>39</v>
      </c>
      <c r="B926" s="1" t="s">
        <v>258</v>
      </c>
      <c r="C926" s="1" t="s">
        <v>259</v>
      </c>
      <c r="D926" s="1" t="s">
        <v>260</v>
      </c>
      <c r="E926" s="1" t="s">
        <v>261</v>
      </c>
      <c r="F926" s="1">
        <v>88.0377124552798</v>
      </c>
      <c r="G926" s="1">
        <v>1.76197025670362</v>
      </c>
      <c r="H926" s="1">
        <v>17.799033513087</v>
      </c>
      <c r="I926" s="1">
        <v>49914.7483918642</v>
      </c>
      <c r="J926" s="1">
        <v>7427525.6090978</v>
      </c>
      <c r="K926" s="1">
        <v>1.30870792041347E7</v>
      </c>
      <c r="L926" s="1">
        <v>1566.98619440704</v>
      </c>
      <c r="M926" s="1">
        <v>4394380.26620059</v>
      </c>
      <c r="N926" s="1">
        <v>0.156216331291776</v>
      </c>
      <c r="O926" s="1">
        <v>0.0259743397411098</v>
      </c>
      <c r="P926" s="1">
        <v>0.100208089663873</v>
      </c>
      <c r="Q926" s="1">
        <v>88.0377124552798</v>
      </c>
      <c r="R926" s="1">
        <v>13.7529284550841</v>
      </c>
      <c r="S926" s="1">
        <v>0.0277940603497537</v>
      </c>
      <c r="T926" s="1">
        <v>0.00924808008410571</v>
      </c>
    </row>
    <row r="927" ht="15.75" customHeight="1">
      <c r="A927" s="1" t="s">
        <v>39</v>
      </c>
      <c r="B927" s="1" t="s">
        <v>262</v>
      </c>
      <c r="C927" s="1" t="s">
        <v>263</v>
      </c>
      <c r="D927" s="1" t="s">
        <v>264</v>
      </c>
      <c r="E927" s="1" t="s">
        <v>2</v>
      </c>
      <c r="F927" s="1">
        <v>1.00709974954101</v>
      </c>
      <c r="G927" s="1">
        <v>0.0208989589149122</v>
      </c>
      <c r="H927" s="1">
        <v>847938.75640114</v>
      </c>
      <c r="I927" s="1">
        <v>1.08334492257351E9</v>
      </c>
      <c r="J927" s="1">
        <v>6.59793249436888E10</v>
      </c>
      <c r="K927" s="1">
        <v>1.37889920123179E9</v>
      </c>
      <c r="L927" s="1">
        <v>853958.909197705</v>
      </c>
      <c r="M927" s="1">
        <v>1.0910364001903E9</v>
      </c>
      <c r="N927" s="1">
        <v>38.6524775915984</v>
      </c>
      <c r="O927" s="1">
        <v>0.0301763979883262</v>
      </c>
      <c r="P927" s="1">
        <v>0.0403481829336871</v>
      </c>
      <c r="Q927" s="1">
        <v>88.0377124552798</v>
      </c>
      <c r="R927" s="1">
        <v>3402.87570789329</v>
      </c>
      <c r="S927" s="1">
        <v>0.0276975183967622</v>
      </c>
      <c r="T927" s="1">
        <v>0.0218528176372787</v>
      </c>
    </row>
    <row r="928" ht="15.75" customHeight="1">
      <c r="A928" s="1" t="s">
        <v>39</v>
      </c>
      <c r="B928" s="1" t="s">
        <v>265</v>
      </c>
      <c r="C928" s="1" t="s">
        <v>266</v>
      </c>
      <c r="D928" s="1" t="s">
        <v>267</v>
      </c>
      <c r="E928" s="1" t="s">
        <v>268</v>
      </c>
      <c r="F928" s="1">
        <v>409.376699902654</v>
      </c>
      <c r="G928" s="1">
        <v>8.19907039367145</v>
      </c>
      <c r="H928" s="1">
        <v>92.9569043996566</v>
      </c>
      <c r="I928" s="1">
        <v>67603.8774578827</v>
      </c>
      <c r="J928" s="1">
        <v>5.60550828766544E7</v>
      </c>
      <c r="K928" s="1">
        <v>4.59599570428777E8</v>
      </c>
      <c r="L928" s="1">
        <v>38054.390756298</v>
      </c>
      <c r="M928" s="1">
        <v>2.76754522543315E7</v>
      </c>
      <c r="N928" s="1">
        <v>0.997962944370566</v>
      </c>
      <c r="O928" s="1">
        <v>0.00141153623693957</v>
      </c>
      <c r="P928" s="1">
        <v>0.026362884142602</v>
      </c>
      <c r="Q928" s="1">
        <v>88.0377124552798</v>
      </c>
      <c r="R928" s="1">
        <v>87.8583747375203</v>
      </c>
      <c r="S928" s="1">
        <v>0.0281986626164503</v>
      </c>
      <c r="T928" s="1">
        <v>0.00167598583118144</v>
      </c>
    </row>
    <row r="929" ht="15.75" customHeight="1">
      <c r="A929" s="1" t="s">
        <v>39</v>
      </c>
      <c r="B929" s="1" t="s">
        <v>269</v>
      </c>
      <c r="C929" s="1" t="s">
        <v>270</v>
      </c>
      <c r="D929" s="1" t="s">
        <v>271</v>
      </c>
      <c r="E929" s="1" t="s">
        <v>272</v>
      </c>
      <c r="F929" s="1">
        <v>2.06642275203551</v>
      </c>
      <c r="G929" s="1">
        <v>0.0415110786618192</v>
      </c>
      <c r="H929" s="1">
        <v>13088.6387464832</v>
      </c>
      <c r="I929" s="1">
        <v>6438940.5130943</v>
      </c>
      <c r="J929" s="1">
        <v>8.26058867015478E8</v>
      </c>
      <c r="K929" s="1">
        <v>3.42905946079727E7</v>
      </c>
      <c r="L929" s="1">
        <v>27046.6608989067</v>
      </c>
      <c r="M929" s="1">
        <v>1.33055731752613E7</v>
      </c>
      <c r="N929" s="1">
        <v>0.460800180697507</v>
      </c>
      <c r="O929" s="1">
        <v>0.0495499239560042</v>
      </c>
      <c r="P929" s="1">
        <v>0.168561172732641</v>
      </c>
      <c r="Q929" s="1">
        <v>88.0377124552798</v>
      </c>
      <c r="R929" s="1">
        <v>40.5677938075881</v>
      </c>
      <c r="S929" s="1">
        <v>0.0270675173644086</v>
      </c>
      <c r="T929" s="1">
        <v>0.0104173355360184</v>
      </c>
    </row>
    <row r="930" ht="15.75" customHeight="1">
      <c r="A930" s="1" t="s">
        <v>39</v>
      </c>
      <c r="B930" s="1" t="s">
        <v>273</v>
      </c>
      <c r="C930" s="1" t="s">
        <v>274</v>
      </c>
      <c r="D930" s="1" t="s">
        <v>275</v>
      </c>
      <c r="E930" s="1" t="s">
        <v>3</v>
      </c>
      <c r="F930" s="1">
        <v>1.00005970580047</v>
      </c>
      <c r="G930" s="1">
        <v>0.0212306298143037</v>
      </c>
      <c r="H930" s="1">
        <v>200643.860136</v>
      </c>
      <c r="I930" s="1">
        <v>2.13220950096814E8</v>
      </c>
      <c r="J930" s="1">
        <v>1.35608592036148E10</v>
      </c>
      <c r="K930" s="1">
        <v>2.8790558171584E8</v>
      </c>
      <c r="L930" s="1">
        <v>200655.83973828</v>
      </c>
      <c r="M930" s="1">
        <v>2.13233680624318E8</v>
      </c>
      <c r="N930" s="1">
        <v>6.78495468182674</v>
      </c>
      <c r="O930" s="1">
        <v>0.0264054799354274</v>
      </c>
      <c r="P930" s="1">
        <v>0.0377300628262771</v>
      </c>
      <c r="Q930" s="1">
        <v>88.0377124552798</v>
      </c>
      <c r="R930" s="1">
        <v>597.331889300767</v>
      </c>
      <c r="S930" s="1">
        <v>0.0248421274535075</v>
      </c>
      <c r="T930" s="1">
        <v>0.0183405095316269</v>
      </c>
    </row>
    <row r="931" ht="15.75" customHeight="1">
      <c r="A931" s="1" t="s">
        <v>39</v>
      </c>
      <c r="B931" s="1" t="s">
        <v>276</v>
      </c>
      <c r="C931" s="1" t="s">
        <v>277</v>
      </c>
      <c r="D931" s="1" t="s">
        <v>278</v>
      </c>
      <c r="E931" s="1" t="s">
        <v>4</v>
      </c>
      <c r="F931" s="1">
        <v>1.00065205302651</v>
      </c>
      <c r="G931" s="1">
        <v>0.0203492258826848</v>
      </c>
      <c r="H931" s="1">
        <v>101525.933391</v>
      </c>
      <c r="I931" s="1">
        <v>2.8859628836443E7</v>
      </c>
      <c r="J931" s="1">
        <v>1.75952175609625E9</v>
      </c>
      <c r="K931" s="1">
        <v>3.5804905660301E7</v>
      </c>
      <c r="L931" s="1">
        <v>101592.133683137</v>
      </c>
      <c r="M931" s="1">
        <v>2.88784468447698E7</v>
      </c>
      <c r="N931" s="1">
        <v>1.03021852687769</v>
      </c>
      <c r="O931" s="1">
        <v>0.0306247685223199</v>
      </c>
      <c r="P931" s="1">
        <v>0.0478801093385194</v>
      </c>
      <c r="Q931" s="1">
        <v>88.0377124552798</v>
      </c>
      <c r="R931" s="1">
        <v>90.6980824353608</v>
      </c>
      <c r="S931" s="1">
        <v>0.0278932887905418</v>
      </c>
      <c r="T931" s="1">
        <v>0.022437463702851</v>
      </c>
    </row>
    <row r="932" ht="15.75" customHeight="1">
      <c r="A932" s="1" t="s">
        <v>39</v>
      </c>
      <c r="B932" s="1" t="s">
        <v>279</v>
      </c>
      <c r="C932" s="1" t="s">
        <v>280</v>
      </c>
      <c r="D932" s="1" t="s">
        <v>281</v>
      </c>
      <c r="E932" s="1" t="s">
        <v>282</v>
      </c>
      <c r="F932" s="1">
        <v>14934.9466131355</v>
      </c>
      <c r="G932" s="1">
        <v>301.546480994489</v>
      </c>
      <c r="H932" s="1">
        <v>1.2264029</v>
      </c>
      <c r="I932" s="1">
        <v>62.3579213</v>
      </c>
      <c r="J932" s="1">
        <v>1193564.54320511</v>
      </c>
      <c r="K932" s="1">
        <v>3.59915187843295E8</v>
      </c>
      <c r="L932" s="1">
        <v>18316.2618376946</v>
      </c>
      <c r="M932" s="1">
        <v>931312.225521609</v>
      </c>
      <c r="N932" s="1">
        <v>0.0306216086227882</v>
      </c>
      <c r="O932" s="1">
        <v>4.82060152746655E-5</v>
      </c>
      <c r="P932" s="1">
        <v>0.0209901280899735</v>
      </c>
      <c r="Q932" s="1">
        <v>88.0377124552798</v>
      </c>
      <c r="R932" s="1">
        <v>2.69585637485115</v>
      </c>
      <c r="S932" s="1">
        <v>0.0256807800375078</v>
      </c>
      <c r="T932" s="1">
        <v>6.56167766950321E-5</v>
      </c>
    </row>
    <row r="933" ht="15.75" customHeight="1">
      <c r="A933" s="1" t="s">
        <v>39</v>
      </c>
      <c r="B933" s="1" t="s">
        <v>285</v>
      </c>
      <c r="C933" s="1" t="s">
        <v>286</v>
      </c>
      <c r="D933" s="1" t="s">
        <v>287</v>
      </c>
      <c r="E933" s="1" t="s">
        <v>288</v>
      </c>
      <c r="F933" s="1">
        <v>0.330368023810014</v>
      </c>
      <c r="G933" s="1">
        <v>0.00670306172116817</v>
      </c>
      <c r="H933" s="1">
        <v>981346.946412354</v>
      </c>
      <c r="I933" s="1">
        <v>4.20732813709783E7</v>
      </c>
      <c r="J933" s="1">
        <v>6.9897007921206E9</v>
      </c>
      <c r="K933" s="1">
        <v>4.68523958220824E7</v>
      </c>
      <c r="L933" s="1">
        <v>324205.651358241</v>
      </c>
      <c r="M933" s="1">
        <v>1.38996668217327E7</v>
      </c>
      <c r="N933" s="1">
        <v>0.459292518935143</v>
      </c>
      <c r="O933" s="1">
        <v>0.0162075029922459</v>
      </c>
      <c r="P933" s="1">
        <v>0.114463609015162</v>
      </c>
      <c r="Q933" s="1">
        <v>88.0377124552798</v>
      </c>
      <c r="R933" s="1">
        <v>40.4350627148733</v>
      </c>
      <c r="S933" s="1">
        <v>0.025809993191018</v>
      </c>
      <c r="T933" s="1">
        <v>0.00758872139527344</v>
      </c>
    </row>
    <row r="934" ht="15.75" customHeight="1">
      <c r="A934" s="1" t="s">
        <v>47</v>
      </c>
      <c r="B934" s="1" t="s">
        <v>254</v>
      </c>
      <c r="C934" s="1" t="s">
        <v>255</v>
      </c>
      <c r="D934" s="1" t="s">
        <v>256</v>
      </c>
      <c r="E934" s="1" t="s">
        <v>257</v>
      </c>
      <c r="F934" s="1">
        <v>0.201351649377865</v>
      </c>
      <c r="G934" s="1">
        <v>0.00412050782326488</v>
      </c>
      <c r="H934" s="1">
        <v>3143263.27613478</v>
      </c>
      <c r="I934" s="1">
        <v>583285.545319625</v>
      </c>
      <c r="J934" s="1">
        <v>2.14520664996899E9</v>
      </c>
      <c r="K934" s="1">
        <v>8839340.78371709</v>
      </c>
      <c r="L934" s="1">
        <v>632901.245078612</v>
      </c>
      <c r="M934" s="1">
        <v>117445.506608374</v>
      </c>
      <c r="N934" s="1">
        <v>0.0034131201075044</v>
      </c>
      <c r="O934" s="1">
        <v>1.57589968331706E-4</v>
      </c>
      <c r="P934" s="1">
        <v>0.0240024273851389</v>
      </c>
      <c r="Q934" s="1">
        <v>109.102949796391</v>
      </c>
      <c r="R934" s="1">
        <v>0.372381471738109</v>
      </c>
      <c r="S934" s="1">
        <v>0.0281633465104036</v>
      </c>
      <c r="T934" s="1">
        <v>3.69106940283137E-4</v>
      </c>
    </row>
    <row r="935" ht="15.75" customHeight="1">
      <c r="A935" s="1" t="s">
        <v>47</v>
      </c>
      <c r="B935" s="1" t="s">
        <v>258</v>
      </c>
      <c r="C935" s="1" t="s">
        <v>259</v>
      </c>
      <c r="D935" s="1" t="s">
        <v>260</v>
      </c>
      <c r="E935" s="1" t="s">
        <v>261</v>
      </c>
      <c r="F935" s="1">
        <v>109.102949796391</v>
      </c>
      <c r="G935" s="1">
        <v>2.18464491883746</v>
      </c>
      <c r="H935" s="1">
        <v>33.2867797652473</v>
      </c>
      <c r="I935" s="1">
        <v>39059.856939683</v>
      </c>
      <c r="J935" s="1">
        <v>5473166.06098248</v>
      </c>
      <c r="K935" s="1">
        <v>1.1956924425079E7</v>
      </c>
      <c r="L935" s="1">
        <v>3631.68586161133</v>
      </c>
      <c r="M935" s="1">
        <v>4261545.61074448</v>
      </c>
      <c r="N935" s="1">
        <v>0.0929579503841257</v>
      </c>
      <c r="O935" s="1">
        <v>0.0289781625255554</v>
      </c>
      <c r="P935" s="1">
        <v>0.105367756163333</v>
      </c>
      <c r="Q935" s="1">
        <v>109.102949796391</v>
      </c>
      <c r="R935" s="1">
        <v>10.1419865939347</v>
      </c>
      <c r="S935" s="1">
        <v>0.0210660140597656</v>
      </c>
      <c r="T935" s="1">
        <v>0.00745791948115059</v>
      </c>
    </row>
    <row r="936" ht="15.75" customHeight="1">
      <c r="A936" s="1" t="s">
        <v>47</v>
      </c>
      <c r="B936" s="1" t="s">
        <v>262</v>
      </c>
      <c r="C936" s="1" t="s">
        <v>263</v>
      </c>
      <c r="D936" s="1" t="s">
        <v>264</v>
      </c>
      <c r="E936" s="1" t="s">
        <v>2</v>
      </c>
      <c r="F936" s="1">
        <v>1.00517420819176</v>
      </c>
      <c r="G936" s="1">
        <v>0.0208741092892175</v>
      </c>
      <c r="H936" s="1">
        <v>905122.339128201</v>
      </c>
      <c r="I936" s="1">
        <v>1.27142711083941E9</v>
      </c>
      <c r="J936" s="1">
        <v>7.86032849111247E10</v>
      </c>
      <c r="K936" s="1">
        <v>1.64077355972632E9</v>
      </c>
      <c r="L936" s="1">
        <v>909805.630549869</v>
      </c>
      <c r="M936" s="1">
        <v>1.27800573941154E9</v>
      </c>
      <c r="N936" s="1">
        <v>37.0442782346887</v>
      </c>
      <c r="O936" s="1">
        <v>0.0292389748007955</v>
      </c>
      <c r="P936" s="1">
        <v>0.0397134278268824</v>
      </c>
      <c r="Q936" s="1">
        <v>109.102949796391</v>
      </c>
      <c r="R936" s="1">
        <v>4041.64002848282</v>
      </c>
      <c r="S936" s="1">
        <v>0.0280893551515846</v>
      </c>
      <c r="T936" s="1">
        <v>0.0218119332786692</v>
      </c>
    </row>
    <row r="937" ht="15.75" customHeight="1">
      <c r="A937" s="1" t="s">
        <v>47</v>
      </c>
      <c r="B937" s="1" t="s">
        <v>265</v>
      </c>
      <c r="C937" s="1" t="s">
        <v>266</v>
      </c>
      <c r="D937" s="1" t="s">
        <v>267</v>
      </c>
      <c r="E937" s="1" t="s">
        <v>268</v>
      </c>
      <c r="F937" s="1">
        <v>470.44053853435</v>
      </c>
      <c r="G937" s="1">
        <v>9.42232113358252</v>
      </c>
      <c r="H937" s="1">
        <v>96.394993620249</v>
      </c>
      <c r="I937" s="1">
        <v>50928.9347939032</v>
      </c>
      <c r="J937" s="1">
        <v>5.99362018453967E7</v>
      </c>
      <c r="K937" s="1">
        <v>5.6473814131455E8</v>
      </c>
      <c r="L937" s="1">
        <v>45348.1127107252</v>
      </c>
      <c r="M937" s="1">
        <v>2.39590355114246E7</v>
      </c>
      <c r="N937" s="1">
        <v>0.736574851873832</v>
      </c>
      <c r="O937" s="1">
        <v>9.31184939904294E-4</v>
      </c>
      <c r="P937" s="1">
        <v>0.0245580343947957</v>
      </c>
      <c r="Q937" s="1">
        <v>109.102949796391</v>
      </c>
      <c r="R937" s="1">
        <v>80.3624890852755</v>
      </c>
      <c r="S937" s="1">
        <v>0.0298171657430497</v>
      </c>
      <c r="T937" s="1">
        <v>0.00124732703983521</v>
      </c>
    </row>
    <row r="938" ht="15.75" customHeight="1">
      <c r="A938" s="1" t="s">
        <v>47</v>
      </c>
      <c r="B938" s="1" t="s">
        <v>269</v>
      </c>
      <c r="C938" s="1" t="s">
        <v>270</v>
      </c>
      <c r="D938" s="1" t="s">
        <v>271</v>
      </c>
      <c r="E938" s="1" t="s">
        <v>272</v>
      </c>
      <c r="F938" s="1">
        <v>3.68403066528895</v>
      </c>
      <c r="G938" s="1">
        <v>0.0740649740506226</v>
      </c>
      <c r="H938" s="1">
        <v>16414.8661095718</v>
      </c>
      <c r="I938" s="1">
        <v>4317804.8010505</v>
      </c>
      <c r="J938" s="1">
        <v>8.31429654744791E8</v>
      </c>
      <c r="K938" s="1">
        <v>6.15798158035911E7</v>
      </c>
      <c r="L938" s="1">
        <v>60472.8701142749</v>
      </c>
      <c r="M938" s="1">
        <v>1.59069252938019E7</v>
      </c>
      <c r="N938" s="1">
        <v>0.431089940974929</v>
      </c>
      <c r="O938" s="1">
        <v>0.0231244267011665</v>
      </c>
      <c r="P938" s="1">
        <v>0.11682763313514</v>
      </c>
      <c r="Q938" s="1">
        <v>109.102949796391</v>
      </c>
      <c r="R938" s="1">
        <v>47.0331841879173</v>
      </c>
      <c r="S938" s="1">
        <v>0.026238752432778</v>
      </c>
      <c r="T938" s="1">
        <v>0.00671304844034126</v>
      </c>
    </row>
    <row r="939" ht="15.75" customHeight="1">
      <c r="A939" s="1" t="s">
        <v>47</v>
      </c>
      <c r="B939" s="1" t="s">
        <v>273</v>
      </c>
      <c r="C939" s="1" t="s">
        <v>274</v>
      </c>
      <c r="D939" s="1" t="s">
        <v>275</v>
      </c>
      <c r="E939" s="1" t="s">
        <v>3</v>
      </c>
      <c r="F939" s="1">
        <v>0.999959257723767</v>
      </c>
      <c r="G939" s="1">
        <v>0.021243971378941</v>
      </c>
      <c r="H939" s="1">
        <v>212725.387253</v>
      </c>
      <c r="I939" s="1">
        <v>2.78848836047968E8</v>
      </c>
      <c r="J939" s="1">
        <v>1.66232672689058E10</v>
      </c>
      <c r="K939" s="1">
        <v>3.53144214085121E8</v>
      </c>
      <c r="L939" s="1">
        <v>212716.72033651</v>
      </c>
      <c r="M939" s="1">
        <v>2.78837475111662E8</v>
      </c>
      <c r="N939" s="1">
        <v>7.21091534727806</v>
      </c>
      <c r="O939" s="1">
        <v>0.0300688592427496</v>
      </c>
      <c r="P939" s="1">
        <v>0.0402758719770266</v>
      </c>
      <c r="Q939" s="1">
        <v>109.102949796391</v>
      </c>
      <c r="R939" s="1">
        <v>786.73213512011</v>
      </c>
      <c r="S939" s="1">
        <v>0.0250232119451021</v>
      </c>
      <c r="T939" s="1">
        <v>0.0197066043965683</v>
      </c>
    </row>
    <row r="940" ht="15.75" customHeight="1">
      <c r="A940" s="1" t="s">
        <v>47</v>
      </c>
      <c r="B940" s="1" t="s">
        <v>276</v>
      </c>
      <c r="C940" s="1" t="s">
        <v>277</v>
      </c>
      <c r="D940" s="1" t="s">
        <v>278</v>
      </c>
      <c r="E940" s="1" t="s">
        <v>4</v>
      </c>
      <c r="F940" s="1">
        <v>1.00049570982757</v>
      </c>
      <c r="G940" s="1">
        <v>0.0203724754638555</v>
      </c>
      <c r="H940" s="1">
        <v>113399.044716</v>
      </c>
      <c r="I940" s="1">
        <v>2.9645676783013E7</v>
      </c>
      <c r="J940" s="1">
        <v>1.77487624007912E9</v>
      </c>
      <c r="K940" s="1">
        <v>3.61586226523923E7</v>
      </c>
      <c r="L940" s="1">
        <v>113455.257736903</v>
      </c>
      <c r="M940" s="1">
        <v>2.96603724363395E7</v>
      </c>
      <c r="N940" s="1">
        <v>0.952614530436668</v>
      </c>
      <c r="O940" s="1">
        <v>0.0411196089412566</v>
      </c>
      <c r="P940" s="1">
        <v>0.0633769220670836</v>
      </c>
      <c r="Q940" s="1">
        <v>109.102949796391</v>
      </c>
      <c r="R940" s="1">
        <v>103.933055289545</v>
      </c>
      <c r="S940" s="1">
        <v>0.0311706063581123</v>
      </c>
      <c r="T940" s="1">
        <v>0.0254982203182172</v>
      </c>
    </row>
    <row r="941" ht="15.75" customHeight="1">
      <c r="A941" s="1" t="s">
        <v>47</v>
      </c>
      <c r="B941" s="1" t="s">
        <v>279</v>
      </c>
      <c r="C941" s="1" t="s">
        <v>280</v>
      </c>
      <c r="D941" s="1" t="s">
        <v>281</v>
      </c>
      <c r="E941" s="1" t="s">
        <v>282</v>
      </c>
      <c r="F941" s="1">
        <v>16175.8881498968</v>
      </c>
      <c r="G941" s="1">
        <v>326.602329334937</v>
      </c>
      <c r="H941" s="1">
        <v>1.22985316</v>
      </c>
      <c r="I941" s="1">
        <v>70.14457414</v>
      </c>
      <c r="J941" s="1">
        <v>1228455.45396717</v>
      </c>
      <c r="K941" s="1">
        <v>4.01216412749885E8</v>
      </c>
      <c r="L941" s="1">
        <v>19893.9671569571</v>
      </c>
      <c r="M941" s="1">
        <v>1134650.78561078</v>
      </c>
      <c r="N941" s="1">
        <v>0.0338537611243663</v>
      </c>
      <c r="O941" s="1">
        <v>5.30694745495274E-5</v>
      </c>
      <c r="P941" s="1">
        <v>0.0210666709764133</v>
      </c>
      <c r="Q941" s="1">
        <v>109.102949796391</v>
      </c>
      <c r="R941" s="1">
        <v>3.69354520037078</v>
      </c>
      <c r="S941" s="1">
        <v>0.0289251045220091</v>
      </c>
      <c r="T941" s="1">
        <v>8.06466435654407E-5</v>
      </c>
    </row>
    <row r="942" ht="15.75" customHeight="1">
      <c r="A942" s="1" t="s">
        <v>47</v>
      </c>
      <c r="B942" s="1" t="s">
        <v>285</v>
      </c>
      <c r="C942" s="1" t="s">
        <v>286</v>
      </c>
      <c r="D942" s="1" t="s">
        <v>287</v>
      </c>
      <c r="E942" s="1" t="s">
        <v>288</v>
      </c>
      <c r="F942" s="1">
        <v>0.380383845110283</v>
      </c>
      <c r="G942" s="1">
        <v>0.00772095130547786</v>
      </c>
      <c r="H942" s="1">
        <v>1038020.8998314</v>
      </c>
      <c r="I942" s="1">
        <v>4.21968472285838E7</v>
      </c>
      <c r="J942" s="1">
        <v>6.99095521156011E9</v>
      </c>
      <c r="K942" s="1">
        <v>5.39768247672323E7</v>
      </c>
      <c r="L942" s="1">
        <v>394846.381182707</v>
      </c>
      <c r="M942" s="1">
        <v>1.60509990003399E7</v>
      </c>
      <c r="N942" s="1">
        <v>0.486302263131736</v>
      </c>
      <c r="O942" s="1">
        <v>0.0162721647422292</v>
      </c>
      <c r="P942" s="1">
        <v>0.114656756584868</v>
      </c>
      <c r="Q942" s="1">
        <v>109.102949796391</v>
      </c>
      <c r="R942" s="1">
        <v>53.0570114003336</v>
      </c>
      <c r="S942" s="1">
        <v>0.0293785477347843</v>
      </c>
      <c r="T942" s="1">
        <v>0.00864779822157468</v>
      </c>
    </row>
    <row r="943" ht="15.75" customHeight="1">
      <c r="A943" s="1" t="s">
        <v>22</v>
      </c>
      <c r="B943" s="1" t="s">
        <v>254</v>
      </c>
      <c r="C943" s="1" t="s">
        <v>255</v>
      </c>
      <c r="D943" s="1" t="s">
        <v>256</v>
      </c>
      <c r="E943" s="1" t="s">
        <v>257</v>
      </c>
      <c r="F943" s="1">
        <v>0.214490709773022</v>
      </c>
      <c r="G943" s="1">
        <v>0.00438933539653999</v>
      </c>
      <c r="H943" s="1">
        <v>3142803.45570915</v>
      </c>
      <c r="I943" s="1">
        <v>453780.830046952</v>
      </c>
      <c r="J943" s="1">
        <v>2.70071133532405E9</v>
      </c>
      <c r="K943" s="1">
        <v>1.18543278599746E7</v>
      </c>
      <c r="L943" s="1">
        <v>674102.143892163</v>
      </c>
      <c r="M943" s="1">
        <v>97331.7723181621</v>
      </c>
      <c r="N943" s="1">
        <v>0.00375142569345885</v>
      </c>
      <c r="O943" s="1">
        <v>9.16784611044718E-5</v>
      </c>
      <c r="P943" s="1">
        <v>0.0225811498643688</v>
      </c>
      <c r="Q943" s="1">
        <v>104.057582302528</v>
      </c>
      <c r="R943" s="1">
        <v>0.390364287848914</v>
      </c>
      <c r="S943" s="1">
        <v>0.0357560660001792</v>
      </c>
      <c r="T943" s="1">
        <v>2.88509236324063E-4</v>
      </c>
    </row>
    <row r="944" ht="15.75" customHeight="1">
      <c r="A944" s="1" t="s">
        <v>22</v>
      </c>
      <c r="B944" s="1" t="s">
        <v>258</v>
      </c>
      <c r="C944" s="1" t="s">
        <v>259</v>
      </c>
      <c r="D944" s="1" t="s">
        <v>260</v>
      </c>
      <c r="E944" s="1" t="s">
        <v>261</v>
      </c>
      <c r="F944" s="1">
        <v>104.057582302528</v>
      </c>
      <c r="G944" s="1">
        <v>2.08139903879415</v>
      </c>
      <c r="H944" s="1">
        <v>0.822926296559079</v>
      </c>
      <c r="I944" s="1">
        <v>5308.91754204463</v>
      </c>
      <c r="J944" s="1">
        <v>3853143.98735569</v>
      </c>
      <c r="K944" s="1">
        <v>8019930.19161761</v>
      </c>
      <c r="L944" s="1">
        <v>85.6317208331112</v>
      </c>
      <c r="M944" s="1">
        <v>552433.124068646</v>
      </c>
      <c r="N944" s="1">
        <v>0.0202691891207567</v>
      </c>
      <c r="O944" s="1">
        <v>0.00191399373044287</v>
      </c>
      <c r="P944" s="1">
        <v>0.0358816440269207</v>
      </c>
      <c r="Q944" s="1">
        <v>104.057582302528</v>
      </c>
      <c r="R944" s="1">
        <v>2.10916281513865</v>
      </c>
      <c r="S944" s="1">
        <v>0.0340092500966113</v>
      </c>
      <c r="T944" s="1">
        <v>0.00230644238579835</v>
      </c>
    </row>
    <row r="945" ht="15.75" customHeight="1">
      <c r="A945" s="1" t="s">
        <v>22</v>
      </c>
      <c r="B945" s="1" t="s">
        <v>262</v>
      </c>
      <c r="C945" s="1" t="s">
        <v>263</v>
      </c>
      <c r="D945" s="1" t="s">
        <v>264</v>
      </c>
      <c r="E945" s="1" t="s">
        <v>2</v>
      </c>
      <c r="F945" s="1">
        <v>1.0092699955713</v>
      </c>
      <c r="G945" s="1">
        <v>0.0209121067569332</v>
      </c>
      <c r="H945" s="1">
        <v>737022.44467928</v>
      </c>
      <c r="I945" s="1">
        <v>9.44858740988894E8</v>
      </c>
      <c r="J945" s="1">
        <v>5.96150993187617E10</v>
      </c>
      <c r="K945" s="1">
        <v>1.24667732127912E9</v>
      </c>
      <c r="L945" s="1">
        <v>743854.639477408</v>
      </c>
      <c r="M945" s="1">
        <v>9.53617577333368E8</v>
      </c>
      <c r="N945" s="1">
        <v>36.3788804488404</v>
      </c>
      <c r="O945" s="1">
        <v>0.0281870142344737</v>
      </c>
      <c r="P945" s="1">
        <v>0.0389888243830094</v>
      </c>
      <c r="Q945" s="1">
        <v>104.057582302528</v>
      </c>
      <c r="R945" s="1">
        <v>3785.49834637905</v>
      </c>
      <c r="S945" s="1">
        <v>0.0353838267701744</v>
      </c>
      <c r="T945" s="1">
        <v>0.0269554060653782</v>
      </c>
    </row>
    <row r="946" ht="15.75" customHeight="1">
      <c r="A946" s="1" t="s">
        <v>22</v>
      </c>
      <c r="B946" s="1" t="s">
        <v>265</v>
      </c>
      <c r="C946" s="1" t="s">
        <v>266</v>
      </c>
      <c r="D946" s="1" t="s">
        <v>267</v>
      </c>
      <c r="E946" s="1" t="s">
        <v>268</v>
      </c>
      <c r="F946" s="1">
        <v>379.627611996574</v>
      </c>
      <c r="G946" s="1">
        <v>7.60271551923346</v>
      </c>
      <c r="H946" s="1">
        <v>84.62721604353</v>
      </c>
      <c r="I946" s="1">
        <v>67697.2353419107</v>
      </c>
      <c r="J946" s="1">
        <v>4.69799837258365E7</v>
      </c>
      <c r="K946" s="1">
        <v>3.57175451365752E8</v>
      </c>
      <c r="L946" s="1">
        <v>32126.8279365235</v>
      </c>
      <c r="M946" s="1">
        <v>2.56997397916196E7</v>
      </c>
      <c r="N946" s="1">
        <v>0.931932655036585</v>
      </c>
      <c r="O946" s="1">
        <v>0.00175832420103283</v>
      </c>
      <c r="P946" s="1">
        <v>0.0275525449257669</v>
      </c>
      <c r="Q946" s="1">
        <v>104.057582302528</v>
      </c>
      <c r="R946" s="1">
        <v>96.9746589518832</v>
      </c>
      <c r="S946" s="1">
        <v>0.0336055621835589</v>
      </c>
      <c r="T946" s="1">
        <v>0.0023812001907788</v>
      </c>
    </row>
    <row r="947" ht="15.75" customHeight="1">
      <c r="A947" s="1" t="s">
        <v>22</v>
      </c>
      <c r="B947" s="1" t="s">
        <v>269</v>
      </c>
      <c r="C947" s="1" t="s">
        <v>270</v>
      </c>
      <c r="D947" s="1" t="s">
        <v>271</v>
      </c>
      <c r="E947" s="1" t="s">
        <v>272</v>
      </c>
      <c r="F947" s="1">
        <v>3.17750622197307</v>
      </c>
      <c r="G947" s="1">
        <v>0.0637205270446997</v>
      </c>
      <c r="H947" s="1">
        <v>6479.90743173889</v>
      </c>
      <c r="I947" s="1">
        <v>4838537.77212547</v>
      </c>
      <c r="J947" s="1">
        <v>6.35092956513483E8</v>
      </c>
      <c r="K947" s="1">
        <v>4.04684579114157E7</v>
      </c>
      <c r="L947" s="1">
        <v>20589.9461821599</v>
      </c>
      <c r="M947" s="1">
        <v>1.53744838761804E7</v>
      </c>
      <c r="N947" s="1">
        <v>0.885207693400617</v>
      </c>
      <c r="O947" s="1">
        <v>0.0511056192195076</v>
      </c>
      <c r="P947" s="1">
        <v>0.171117057864896</v>
      </c>
      <c r="Q947" s="1">
        <v>104.057582302528</v>
      </c>
      <c r="R947" s="1">
        <v>92.112572410866</v>
      </c>
      <c r="S947" s="1">
        <v>0.0538811561301673</v>
      </c>
      <c r="T947" s="1">
        <v>0.0201386940368213</v>
      </c>
    </row>
    <row r="948" ht="15.75" customHeight="1">
      <c r="A948" s="1" t="s">
        <v>25</v>
      </c>
      <c r="B948" s="1" t="s">
        <v>254</v>
      </c>
      <c r="C948" s="1" t="s">
        <v>255</v>
      </c>
      <c r="D948" s="1" t="s">
        <v>256</v>
      </c>
      <c r="E948" s="1" t="s">
        <v>257</v>
      </c>
      <c r="F948" s="1">
        <v>0.222671140488546</v>
      </c>
      <c r="G948" s="1">
        <v>0.00455674393617973</v>
      </c>
      <c r="H948" s="1">
        <v>3142852.52733893</v>
      </c>
      <c r="I948" s="1">
        <v>538462.241186867</v>
      </c>
      <c r="J948" s="1">
        <v>2.50558849855615E9</v>
      </c>
      <c r="K948" s="1">
        <v>1.14173251973574E7</v>
      </c>
      <c r="L948" s="1">
        <v>699822.556649872</v>
      </c>
      <c r="M948" s="1">
        <v>119900.001355098</v>
      </c>
      <c r="N948" s="1">
        <v>0.00379555713938721</v>
      </c>
      <c r="O948" s="1">
        <v>1.20554861788857E-4</v>
      </c>
      <c r="P948" s="1">
        <v>0.0232323412879569</v>
      </c>
      <c r="Q948" s="1">
        <v>99.9203911429562</v>
      </c>
      <c r="R948" s="1">
        <v>0.37925355397301</v>
      </c>
      <c r="S948" s="1">
        <v>0.0280949719643879</v>
      </c>
      <c r="T948" s="1">
        <v>2.91026414708905E-4</v>
      </c>
    </row>
    <row r="949" ht="15.75" customHeight="1">
      <c r="A949" s="1" t="s">
        <v>25</v>
      </c>
      <c r="B949" s="1" t="s">
        <v>258</v>
      </c>
      <c r="C949" s="1" t="s">
        <v>259</v>
      </c>
      <c r="D949" s="1" t="s">
        <v>260</v>
      </c>
      <c r="E949" s="1" t="s">
        <v>261</v>
      </c>
      <c r="F949" s="1">
        <v>99.9203911429562</v>
      </c>
      <c r="G949" s="1">
        <v>1.99882513554855</v>
      </c>
      <c r="H949" s="1">
        <v>2.58211130940998</v>
      </c>
      <c r="I949" s="1">
        <v>21316.8945940185</v>
      </c>
      <c r="J949" s="1">
        <v>4326861.2428966</v>
      </c>
      <c r="K949" s="1">
        <v>8648639.0103326</v>
      </c>
      <c r="L949" s="1">
        <v>258.005572010896</v>
      </c>
      <c r="M949" s="1">
        <v>2129992.4457875</v>
      </c>
      <c r="N949" s="1">
        <v>0.0681914165099679</v>
      </c>
      <c r="O949" s="1">
        <v>0.0149508467479348</v>
      </c>
      <c r="P949" s="1">
        <v>0.0782799319012423</v>
      </c>
      <c r="Q949" s="1">
        <v>99.9203911429562</v>
      </c>
      <c r="R949" s="1">
        <v>6.81371301026824</v>
      </c>
      <c r="S949" s="1">
        <v>0.0284179165995033</v>
      </c>
      <c r="T949" s="1">
        <v>0.00692525142665623</v>
      </c>
    </row>
    <row r="950" ht="15.75" customHeight="1">
      <c r="A950" s="1" t="s">
        <v>25</v>
      </c>
      <c r="B950" s="1" t="s">
        <v>262</v>
      </c>
      <c r="C950" s="1" t="s">
        <v>263</v>
      </c>
      <c r="D950" s="1" t="s">
        <v>264</v>
      </c>
      <c r="E950" s="1" t="s">
        <v>2</v>
      </c>
      <c r="F950" s="1">
        <v>1.008200773377</v>
      </c>
      <c r="G950" s="1">
        <v>0.0208953052762864</v>
      </c>
      <c r="H950" s="1">
        <v>754335.871010402</v>
      </c>
      <c r="I950" s="1">
        <v>1.04232464072277E9</v>
      </c>
      <c r="J950" s="1">
        <v>6.56938318191484E10</v>
      </c>
      <c r="K950" s="1">
        <v>1.37269267063012E9</v>
      </c>
      <c r="L950" s="1">
        <v>760522.008538703</v>
      </c>
      <c r="M950" s="1">
        <v>1.0508725088866E9</v>
      </c>
      <c r="N950" s="1">
        <v>41.6041248473574</v>
      </c>
      <c r="O950" s="1">
        <v>0.0282313151282962</v>
      </c>
      <c r="P950" s="1">
        <v>0.0390196104335638</v>
      </c>
      <c r="Q950" s="1">
        <v>99.9203911429562</v>
      </c>
      <c r="R950" s="1">
        <v>4157.10042790833</v>
      </c>
      <c r="S950" s="1">
        <v>0.0352590182289325</v>
      </c>
      <c r="T950" s="1">
        <v>0.0268830633496142</v>
      </c>
    </row>
    <row r="951" ht="15.75" customHeight="1">
      <c r="A951" s="1" t="s">
        <v>25</v>
      </c>
      <c r="B951" s="1" t="s">
        <v>265</v>
      </c>
      <c r="C951" s="1" t="s">
        <v>266</v>
      </c>
      <c r="D951" s="1" t="s">
        <v>267</v>
      </c>
      <c r="E951" s="1" t="s">
        <v>268</v>
      </c>
      <c r="F951" s="1">
        <v>414.781772559528</v>
      </c>
      <c r="G951" s="1">
        <v>8.30686104362896</v>
      </c>
      <c r="H951" s="1">
        <v>86.199047315318</v>
      </c>
      <c r="I951" s="1">
        <v>59140.5483796584</v>
      </c>
      <c r="J951" s="1">
        <v>4.8948390875889E7</v>
      </c>
      <c r="K951" s="1">
        <v>4.06607481315246E8</v>
      </c>
      <c r="L951" s="1">
        <v>35753.7936383902</v>
      </c>
      <c r="M951" s="1">
        <v>2.45304214870573E7</v>
      </c>
      <c r="N951" s="1">
        <v>0.916843294718198</v>
      </c>
      <c r="O951" s="1">
        <v>0.00140215091861306</v>
      </c>
      <c r="P951" s="1">
        <v>0.0263294492895391</v>
      </c>
      <c r="Q951" s="1">
        <v>99.9203911429562</v>
      </c>
      <c r="R951" s="1">
        <v>91.6113406250391</v>
      </c>
      <c r="S951" s="1">
        <v>0.0332546142310514</v>
      </c>
      <c r="T951" s="1">
        <v>0.00197562928510364</v>
      </c>
    </row>
    <row r="952" ht="15.75" customHeight="1">
      <c r="A952" s="1" t="s">
        <v>25</v>
      </c>
      <c r="B952" s="1" t="s">
        <v>269</v>
      </c>
      <c r="C952" s="1" t="s">
        <v>270</v>
      </c>
      <c r="D952" s="1" t="s">
        <v>271</v>
      </c>
      <c r="E952" s="1" t="s">
        <v>272</v>
      </c>
      <c r="F952" s="1">
        <v>3.06994279785855</v>
      </c>
      <c r="G952" s="1">
        <v>0.0615848328826071</v>
      </c>
      <c r="H952" s="1">
        <v>7621.84288741456</v>
      </c>
      <c r="I952" s="1">
        <v>4448497.97887786</v>
      </c>
      <c r="J952" s="1">
        <v>7.03074115025579E8</v>
      </c>
      <c r="K952" s="1">
        <v>4.32987018779372E7</v>
      </c>
      <c r="L952" s="1">
        <v>23398.6216786278</v>
      </c>
      <c r="M952" s="1">
        <v>1.36566343315444E7</v>
      </c>
      <c r="N952" s="1">
        <v>0.508848150830288</v>
      </c>
      <c r="O952" s="1">
        <v>0.0334548035316695</v>
      </c>
      <c r="P952" s="1">
        <v>0.139264387249461</v>
      </c>
      <c r="Q952" s="1">
        <v>99.9203911429562</v>
      </c>
      <c r="R952" s="1">
        <v>50.8443062633324</v>
      </c>
      <c r="S952" s="1">
        <v>0.0331500583582906</v>
      </c>
      <c r="T952" s="1">
        <v>0.0103395354113311</v>
      </c>
    </row>
    <row r="953" ht="15.75" customHeight="1">
      <c r="A953" s="1" t="s">
        <v>25</v>
      </c>
      <c r="B953" s="1" t="s">
        <v>273</v>
      </c>
      <c r="C953" s="1" t="s">
        <v>274</v>
      </c>
      <c r="D953" s="1" t="s">
        <v>275</v>
      </c>
      <c r="E953" s="1" t="s">
        <v>3</v>
      </c>
      <c r="F953" s="1">
        <v>1.00007534896792</v>
      </c>
      <c r="G953" s="1">
        <v>0.0212059568666829</v>
      </c>
      <c r="H953" s="1">
        <v>185603.631408</v>
      </c>
      <c r="I953" s="1">
        <v>1.49248494359738E8</v>
      </c>
      <c r="J953" s="1">
        <v>1.02485790177229E10</v>
      </c>
      <c r="K953" s="1">
        <v>2.17330924594624E8</v>
      </c>
      <c r="L953" s="1">
        <v>185617.616450068</v>
      </c>
      <c r="M953" s="1">
        <v>1.49259740079751E8</v>
      </c>
      <c r="N953" s="1">
        <v>6.04560212615199</v>
      </c>
      <c r="O953" s="1">
        <v>0.0226092516915961</v>
      </c>
      <c r="P953" s="1">
        <v>0.0348971831328905</v>
      </c>
      <c r="Q953" s="1">
        <v>99.9203911429562</v>
      </c>
      <c r="R953" s="1">
        <v>604.078929139795</v>
      </c>
      <c r="S953" s="1">
        <v>0.036087346430127</v>
      </c>
      <c r="T953" s="1">
        <v>0.0246467460711947</v>
      </c>
    </row>
    <row r="954" ht="15.75" customHeight="1">
      <c r="A954" s="1" t="s">
        <v>25</v>
      </c>
      <c r="B954" s="1" t="s">
        <v>276</v>
      </c>
      <c r="C954" s="1" t="s">
        <v>277</v>
      </c>
      <c r="D954" s="1" t="s">
        <v>278</v>
      </c>
      <c r="E954" s="1" t="s">
        <v>4</v>
      </c>
      <c r="F954" s="1">
        <v>1.00112568827829</v>
      </c>
      <c r="G954" s="1">
        <v>0.0203252055531414</v>
      </c>
      <c r="H954" s="1">
        <v>86259.669151</v>
      </c>
      <c r="I954" s="1">
        <v>3.3589700278102E7</v>
      </c>
      <c r="J954" s="1">
        <v>2.12727808162678E9</v>
      </c>
      <c r="K954" s="1">
        <v>4.32373642777569E7</v>
      </c>
      <c r="L954" s="1">
        <v>86356.7706494531</v>
      </c>
      <c r="M954" s="1">
        <v>3.36275118099766E7</v>
      </c>
      <c r="N954" s="1">
        <v>1.36812608998888</v>
      </c>
      <c r="O954" s="1">
        <v>0.0244651769057284</v>
      </c>
      <c r="P954" s="1">
        <v>0.0396310532804708</v>
      </c>
      <c r="Q954" s="1">
        <v>99.9203911429562</v>
      </c>
      <c r="R954" s="1">
        <v>136.703694044573</v>
      </c>
      <c r="S954" s="1">
        <v>0.0362513290702515</v>
      </c>
      <c r="T954" s="1">
        <v>0.0280825500639529</v>
      </c>
    </row>
    <row r="955" ht="15.75" customHeight="1">
      <c r="A955" s="1" t="s">
        <v>25</v>
      </c>
      <c r="B955" s="1" t="s">
        <v>279</v>
      </c>
      <c r="C955" s="1" t="s">
        <v>280</v>
      </c>
      <c r="D955" s="1" t="s">
        <v>281</v>
      </c>
      <c r="E955" s="1" t="s">
        <v>282</v>
      </c>
      <c r="F955" s="1">
        <v>12997.7588676345</v>
      </c>
      <c r="G955" s="1">
        <v>262.432195728656</v>
      </c>
      <c r="H955" s="1">
        <v>1.21815573</v>
      </c>
      <c r="I955" s="1">
        <v>138.13641259</v>
      </c>
      <c r="J955" s="1">
        <v>623309.64814413</v>
      </c>
      <c r="K955" s="1">
        <v>1.6357651958132E8</v>
      </c>
      <c r="L955" s="1">
        <v>15833.2944417673</v>
      </c>
      <c r="M955" s="1">
        <v>1795463.78168489</v>
      </c>
      <c r="N955" s="1">
        <v>0.0714883511575599</v>
      </c>
      <c r="O955" s="1">
        <v>2.30128183192901E-4</v>
      </c>
      <c r="P955" s="1">
        <v>0.0235652287299572</v>
      </c>
      <c r="Q955" s="1">
        <v>99.9203911429562</v>
      </c>
      <c r="R955" s="1">
        <v>7.1431440098284</v>
      </c>
      <c r="S955" s="1">
        <v>0.0354638247531045</v>
      </c>
      <c r="T955" s="1">
        <v>3.82609183854132E-4</v>
      </c>
    </row>
    <row r="956" ht="15.75" customHeight="1">
      <c r="A956" s="1" t="s">
        <v>25</v>
      </c>
      <c r="B956" s="1" t="s">
        <v>285</v>
      </c>
      <c r="C956" s="1" t="s">
        <v>286</v>
      </c>
      <c r="D956" s="1" t="s">
        <v>287</v>
      </c>
      <c r="E956" s="1" t="s">
        <v>288</v>
      </c>
      <c r="F956" s="1">
        <v>0.385687897975431</v>
      </c>
      <c r="G956" s="1">
        <v>0.00782012274417503</v>
      </c>
      <c r="H956" s="1">
        <v>883523.413305619</v>
      </c>
      <c r="I956" s="1">
        <v>4.18744130593038E7</v>
      </c>
      <c r="J956" s="1">
        <v>7.09903195164455E9</v>
      </c>
      <c r="K956" s="1">
        <v>5.55153012266808E7</v>
      </c>
      <c r="L956" s="1">
        <v>340764.288089922</v>
      </c>
      <c r="M956" s="1">
        <v>1.61504543517978E7</v>
      </c>
      <c r="N956" s="1">
        <v>0.628980166146321</v>
      </c>
      <c r="O956" s="1">
        <v>0.0156472149788389</v>
      </c>
      <c r="P956" s="1">
        <v>0.112629825131247</v>
      </c>
      <c r="Q956" s="1">
        <v>99.9203911429562</v>
      </c>
      <c r="R956" s="1">
        <v>62.8479442225021</v>
      </c>
      <c r="S956" s="1">
        <v>0.0346747314026221</v>
      </c>
      <c r="T956" s="1">
        <v>0.00996625034967002</v>
      </c>
    </row>
    <row r="957" ht="15.75" customHeight="1">
      <c r="A957" s="1" t="s">
        <v>22</v>
      </c>
      <c r="B957" s="1" t="s">
        <v>273</v>
      </c>
      <c r="C957" s="1" t="s">
        <v>274</v>
      </c>
      <c r="D957" s="1" t="s">
        <v>275</v>
      </c>
      <c r="E957" s="1" t="s">
        <v>3</v>
      </c>
      <c r="F957" s="1">
        <v>1.00053366422112</v>
      </c>
      <c r="G957" s="1">
        <v>0.0212113626990862</v>
      </c>
      <c r="H957" s="1">
        <v>183395.320548</v>
      </c>
      <c r="I957" s="1">
        <v>1.1808595101852E8</v>
      </c>
      <c r="J957" s="1">
        <v>9.67704632619616E9</v>
      </c>
      <c r="K957" s="1">
        <v>2.05263339480806E8</v>
      </c>
      <c r="L957" s="1">
        <v>183493.192068898</v>
      </c>
      <c r="M957" s="1">
        <v>1.18148969265596E8</v>
      </c>
      <c r="N957" s="1">
        <v>4.41169881804068</v>
      </c>
      <c r="O957" s="1">
        <v>0.0158274141820387</v>
      </c>
      <c r="P957" s="1">
        <v>0.0291652656921108</v>
      </c>
      <c r="Q957" s="1">
        <v>104.057582302528</v>
      </c>
      <c r="R957" s="1">
        <v>459.070712852235</v>
      </c>
      <c r="S957" s="1">
        <v>0.034621446408247</v>
      </c>
      <c r="T957" s="1">
        <v>0.0197843489904305</v>
      </c>
    </row>
    <row r="958" ht="15.75" customHeight="1">
      <c r="A958" s="1" t="s">
        <v>22</v>
      </c>
      <c r="B958" s="1" t="s">
        <v>276</v>
      </c>
      <c r="C958" s="1" t="s">
        <v>277</v>
      </c>
      <c r="D958" s="1" t="s">
        <v>278</v>
      </c>
      <c r="E958" s="1" t="s">
        <v>4</v>
      </c>
      <c r="F958" s="1">
        <v>1.00080346293092</v>
      </c>
      <c r="G958" s="1">
        <v>0.0203114132970503</v>
      </c>
      <c r="H958" s="1">
        <v>82915.305646</v>
      </c>
      <c r="I958" s="1">
        <v>2.7180618133105E7</v>
      </c>
      <c r="J958" s="1">
        <v>1.74702177969059E9</v>
      </c>
      <c r="K958" s="1">
        <v>3.5484481406244E7</v>
      </c>
      <c r="L958" s="1">
        <v>82981.9250204928</v>
      </c>
      <c r="M958" s="1">
        <v>2.72024567522145E7</v>
      </c>
      <c r="N958" s="1">
        <v>1.04580638822002</v>
      </c>
      <c r="O958" s="1">
        <v>0.0237847924450977</v>
      </c>
      <c r="P958" s="1">
        <v>0.0390720435675808</v>
      </c>
      <c r="Q958" s="1">
        <v>104.057582302528</v>
      </c>
      <c r="R958" s="1">
        <v>108.824084314715</v>
      </c>
      <c r="S958" s="1">
        <v>0.0356641471832845</v>
      </c>
      <c r="T958" s="1">
        <v>0.0272283446671282</v>
      </c>
    </row>
    <row r="959" ht="15.75" customHeight="1">
      <c r="A959" s="1" t="s">
        <v>22</v>
      </c>
      <c r="B959" s="1" t="s">
        <v>279</v>
      </c>
      <c r="C959" s="1" t="s">
        <v>280</v>
      </c>
      <c r="D959" s="1" t="s">
        <v>281</v>
      </c>
      <c r="E959" s="1" t="s">
        <v>282</v>
      </c>
      <c r="F959" s="1">
        <v>11706.2327049646</v>
      </c>
      <c r="G959" s="1">
        <v>236.354971354726</v>
      </c>
      <c r="H959" s="1">
        <v>1.21504919</v>
      </c>
      <c r="I959" s="1">
        <v>138.7972759</v>
      </c>
      <c r="J959" s="1">
        <v>531472.59267173</v>
      </c>
      <c r="K959" s="1">
        <v>1.25616189416748E8</v>
      </c>
      <c r="L959" s="1">
        <v>14223.6485661188</v>
      </c>
      <c r="M959" s="1">
        <v>1624793.21050058</v>
      </c>
      <c r="N959" s="1">
        <v>0.0614886599833067</v>
      </c>
      <c r="O959" s="1">
        <v>2.78027880579401E-4</v>
      </c>
      <c r="P959" s="1">
        <v>0.0241665448767007</v>
      </c>
      <c r="Q959" s="1">
        <v>104.057582302528</v>
      </c>
      <c r="R959" s="1">
        <v>6.39836129688512</v>
      </c>
      <c r="S959" s="1">
        <v>0.0350966965945478</v>
      </c>
      <c r="T959" s="1">
        <v>4.46296909764054E-4</v>
      </c>
    </row>
    <row r="960" ht="15.75" customHeight="1">
      <c r="A960" s="1" t="s">
        <v>22</v>
      </c>
      <c r="B960" s="1" t="s">
        <v>285</v>
      </c>
      <c r="C960" s="1" t="s">
        <v>286</v>
      </c>
      <c r="D960" s="1" t="s">
        <v>287</v>
      </c>
      <c r="E960" s="1" t="s">
        <v>288</v>
      </c>
      <c r="F960" s="1">
        <v>0.390449765275451</v>
      </c>
      <c r="G960" s="1">
        <v>0.00791552583670211</v>
      </c>
      <c r="H960" s="1">
        <v>862740.361705976</v>
      </c>
      <c r="I960" s="1">
        <v>4.18319469561045E7</v>
      </c>
      <c r="J960" s="1">
        <v>7.10242393272206E9</v>
      </c>
      <c r="K960" s="1">
        <v>5.62194201426729E7</v>
      </c>
      <c r="L960" s="1">
        <v>336856.771721756</v>
      </c>
      <c r="M960" s="1">
        <v>1.63332738700261E7</v>
      </c>
      <c r="N960" s="1">
        <v>0.612964721664115</v>
      </c>
      <c r="O960" s="1">
        <v>0.0156108553145795</v>
      </c>
      <c r="P960" s="1">
        <v>0.112514721087365</v>
      </c>
      <c r="Q960" s="1">
        <v>104.057582302528</v>
      </c>
      <c r="R960" s="1">
        <v>63.78362697311</v>
      </c>
      <c r="S960" s="1">
        <v>0.034799173804223</v>
      </c>
      <c r="T960" s="1">
        <v>0.00998805554871351</v>
      </c>
    </row>
    <row r="961" ht="15.75" customHeight="1">
      <c r="A961" s="1" t="s">
        <v>24</v>
      </c>
      <c r="B961" s="1" t="s">
        <v>254</v>
      </c>
      <c r="C961" s="1" t="s">
        <v>255</v>
      </c>
      <c r="D961" s="1" t="s">
        <v>256</v>
      </c>
      <c r="E961" s="1" t="s">
        <v>257</v>
      </c>
      <c r="F961" s="1">
        <v>0.215816819848791</v>
      </c>
      <c r="G961" s="1">
        <v>0.00441647552876253</v>
      </c>
      <c r="H961" s="1">
        <v>3142834.67405232</v>
      </c>
      <c r="I961" s="1">
        <v>439082.938260599</v>
      </c>
      <c r="J961" s="1">
        <v>2.5069889417444E9</v>
      </c>
      <c r="K961" s="1">
        <v>1.10720553120924E7</v>
      </c>
      <c r="L961" s="1">
        <v>678276.584664485</v>
      </c>
      <c r="M961" s="1">
        <v>94761.4833852657</v>
      </c>
      <c r="N961" s="1">
        <v>0.00362706667797482</v>
      </c>
      <c r="O961" s="1">
        <v>9.59441393293403E-5</v>
      </c>
      <c r="P961" s="1">
        <v>0.0226718751081553</v>
      </c>
      <c r="Q961" s="1">
        <v>96.6428620893674</v>
      </c>
      <c r="R961" s="1">
        <v>0.35053010474846</v>
      </c>
      <c r="S961" s="1">
        <v>0.0329331604374625</v>
      </c>
      <c r="T961" s="1">
        <v>2.77371120214864E-4</v>
      </c>
    </row>
    <row r="962" ht="15.75" customHeight="1">
      <c r="A962" s="1" t="s">
        <v>24</v>
      </c>
      <c r="B962" s="1" t="s">
        <v>258</v>
      </c>
      <c r="C962" s="1" t="s">
        <v>259</v>
      </c>
      <c r="D962" s="1" t="s">
        <v>260</v>
      </c>
      <c r="E962" s="1" t="s">
        <v>261</v>
      </c>
      <c r="F962" s="1">
        <v>96.6428620893674</v>
      </c>
      <c r="G962" s="1">
        <v>1.93317541492173</v>
      </c>
      <c r="H962" s="1">
        <v>1.68651313746083</v>
      </c>
      <c r="I962" s="1">
        <v>17815.3496764405</v>
      </c>
      <c r="J962" s="1">
        <v>3966542.65166973</v>
      </c>
      <c r="K962" s="1">
        <v>7668022.73644637</v>
      </c>
      <c r="L962" s="1">
        <v>162.989456555534</v>
      </c>
      <c r="M962" s="1">
        <v>1721726.38185409</v>
      </c>
      <c r="N962" s="1">
        <v>0.0638674517658944</v>
      </c>
      <c r="O962" s="1">
        <v>0.0130165750472888</v>
      </c>
      <c r="P962" s="1">
        <v>0.0736544722614842</v>
      </c>
      <c r="Q962" s="1">
        <v>96.6428620893674</v>
      </c>
      <c r="R962" s="1">
        <v>6.17233333301066</v>
      </c>
      <c r="S962" s="1">
        <v>0.031901240660072</v>
      </c>
      <c r="T962" s="1">
        <v>0.00707616497398388</v>
      </c>
    </row>
    <row r="963" ht="15.75" customHeight="1">
      <c r="A963" s="1" t="s">
        <v>24</v>
      </c>
      <c r="B963" s="1" t="s">
        <v>262</v>
      </c>
      <c r="C963" s="1" t="s">
        <v>263</v>
      </c>
      <c r="D963" s="1" t="s">
        <v>264</v>
      </c>
      <c r="E963" s="1" t="s">
        <v>2</v>
      </c>
      <c r="F963" s="1">
        <v>1.00907006348098</v>
      </c>
      <c r="G963" s="1">
        <v>0.0209115427974018</v>
      </c>
      <c r="H963" s="1">
        <v>748220.469624164</v>
      </c>
      <c r="I963" s="1">
        <v>1.02908398177646E9</v>
      </c>
      <c r="J963" s="1">
        <v>6.56181523356983E10</v>
      </c>
      <c r="K963" s="1">
        <v>1.37217680085439E9</v>
      </c>
      <c r="L963" s="1">
        <v>755006.87678143</v>
      </c>
      <c r="M963" s="1">
        <v>1.03841783881844E9</v>
      </c>
      <c r="N963" s="1">
        <v>38.8759273442182</v>
      </c>
      <c r="O963" s="1">
        <v>0.0275287461738722</v>
      </c>
      <c r="P963" s="1">
        <v>0.0385283570004153</v>
      </c>
      <c r="Q963" s="1">
        <v>96.6428620893674</v>
      </c>
      <c r="R963" s="1">
        <v>3757.08088492355</v>
      </c>
      <c r="S963" s="1">
        <v>0.0322005940723515</v>
      </c>
      <c r="T963" s="1">
        <v>0.0242744211682723</v>
      </c>
    </row>
    <row r="964" ht="15.75" customHeight="1">
      <c r="A964" s="1" t="s">
        <v>24</v>
      </c>
      <c r="B964" s="1" t="s">
        <v>265</v>
      </c>
      <c r="C964" s="1" t="s">
        <v>266</v>
      </c>
      <c r="D964" s="1" t="s">
        <v>267</v>
      </c>
      <c r="E964" s="1" t="s">
        <v>268</v>
      </c>
      <c r="F964" s="1">
        <v>392.416837103102</v>
      </c>
      <c r="G964" s="1">
        <v>7.85892270062927</v>
      </c>
      <c r="H964" s="1">
        <v>85.7230039119937</v>
      </c>
      <c r="I964" s="1">
        <v>58352.7303035184</v>
      </c>
      <c r="J964" s="1">
        <v>4.88814444178574E7</v>
      </c>
      <c r="K964" s="1">
        <v>3.84155493175047E8</v>
      </c>
      <c r="L964" s="1">
        <v>33639.1500621214</v>
      </c>
      <c r="M964" s="1">
        <v>2.2898593862037E7</v>
      </c>
      <c r="N964" s="1">
        <v>0.917332294120479</v>
      </c>
      <c r="O964" s="1">
        <v>0.0013932038708182</v>
      </c>
      <c r="P964" s="1">
        <v>0.0262975929485362</v>
      </c>
      <c r="Q964" s="1">
        <v>96.6428620893674</v>
      </c>
      <c r="R964" s="1">
        <v>88.6536183908085</v>
      </c>
      <c r="S964" s="1">
        <v>0.0344950357301436</v>
      </c>
      <c r="T964" s="1">
        <v>0.00202363125117854</v>
      </c>
    </row>
    <row r="965" ht="15.75" customHeight="1">
      <c r="A965" s="1" t="s">
        <v>24</v>
      </c>
      <c r="B965" s="1" t="s">
        <v>269</v>
      </c>
      <c r="C965" s="1" t="s">
        <v>270</v>
      </c>
      <c r="D965" s="1" t="s">
        <v>271</v>
      </c>
      <c r="E965" s="1" t="s">
        <v>272</v>
      </c>
      <c r="F965" s="1">
        <v>2.96860809986895</v>
      </c>
      <c r="G965" s="1">
        <v>0.0595459871048656</v>
      </c>
      <c r="H965" s="1">
        <v>7274.17961007118</v>
      </c>
      <c r="I965" s="1">
        <v>4318082.71505492</v>
      </c>
      <c r="J965" s="1">
        <v>6.78630464036213E8</v>
      </c>
      <c r="K965" s="1">
        <v>4.04097208604694E7</v>
      </c>
      <c r="L965" s="1">
        <v>21594.1885103588</v>
      </c>
      <c r="M965" s="1">
        <v>1.28186953238161E7</v>
      </c>
      <c r="N965" s="1">
        <v>0.490553029035701</v>
      </c>
      <c r="O965" s="1">
        <v>0.0341240117948884</v>
      </c>
      <c r="P965" s="1">
        <v>0.140593586046125</v>
      </c>
      <c r="Q965" s="1">
        <v>96.6428620893674</v>
      </c>
      <c r="R965" s="1">
        <v>47.4084487326187</v>
      </c>
      <c r="S965" s="1">
        <v>0.0329268763459793</v>
      </c>
      <c r="T965" s="1">
        <v>0.0103300263127839</v>
      </c>
    </row>
    <row r="966" ht="15.75" customHeight="1">
      <c r="A966" s="1" t="s">
        <v>24</v>
      </c>
      <c r="B966" s="1" t="s">
        <v>273</v>
      </c>
      <c r="C966" s="1" t="s">
        <v>274</v>
      </c>
      <c r="D966" s="1" t="s">
        <v>275</v>
      </c>
      <c r="E966" s="1" t="s">
        <v>3</v>
      </c>
      <c r="F966" s="1">
        <v>0.99984139978055</v>
      </c>
      <c r="G966" s="1">
        <v>0.0211992571768829</v>
      </c>
      <c r="H966" s="1">
        <v>184711.56939</v>
      </c>
      <c r="I966" s="1">
        <v>1.50990776010877E8</v>
      </c>
      <c r="J966" s="1">
        <v>9.57770552265644E9</v>
      </c>
      <c r="K966" s="1">
        <v>2.03040242539246E8</v>
      </c>
      <c r="L966" s="1">
        <v>184682.274094559</v>
      </c>
      <c r="M966" s="1">
        <v>1.50966828840666E8</v>
      </c>
      <c r="N966" s="1">
        <v>5.75521475645973</v>
      </c>
      <c r="O966" s="1">
        <v>0.0263348091814659</v>
      </c>
      <c r="P966" s="1">
        <v>0.0376780656864514</v>
      </c>
      <c r="Q966" s="1">
        <v>96.6428620893674</v>
      </c>
      <c r="R966" s="1">
        <v>556.20042600323</v>
      </c>
      <c r="S966" s="1">
        <v>0.0327990644098987</v>
      </c>
      <c r="T966" s="1">
        <v>0.0242862303956314</v>
      </c>
    </row>
    <row r="967" ht="15.75" customHeight="1">
      <c r="A967" s="1" t="s">
        <v>24</v>
      </c>
      <c r="B967" s="1" t="s">
        <v>276</v>
      </c>
      <c r="C967" s="1" t="s">
        <v>277</v>
      </c>
      <c r="D967" s="1" t="s">
        <v>278</v>
      </c>
      <c r="E967" s="1" t="s">
        <v>4</v>
      </c>
      <c r="F967" s="1">
        <v>1.00164987004376</v>
      </c>
      <c r="G967" s="1">
        <v>0.0203341642503581</v>
      </c>
      <c r="H967" s="1">
        <v>85371.992669</v>
      </c>
      <c r="I967" s="1">
        <v>3.36978468319E7</v>
      </c>
      <c r="J967" s="1">
        <v>2.09649522300629E9</v>
      </c>
      <c r="K967" s="1">
        <v>4.26304782147012E7</v>
      </c>
      <c r="L967" s="1">
        <v>85512.845362281</v>
      </c>
      <c r="M967" s="1">
        <v>3.37534438999273E7</v>
      </c>
      <c r="N967" s="1">
        <v>1.26083241053543</v>
      </c>
      <c r="O967" s="1">
        <v>0.0262628571812055</v>
      </c>
      <c r="P967" s="1">
        <v>0.0415495763250188</v>
      </c>
      <c r="Q967" s="1">
        <v>96.6428620893674</v>
      </c>
      <c r="R967" s="1">
        <v>121.85045276918</v>
      </c>
      <c r="S967" s="1">
        <v>0.0321276643393215</v>
      </c>
      <c r="T967" s="1">
        <v>0.0253538774187194</v>
      </c>
    </row>
    <row r="968" ht="15.75" customHeight="1">
      <c r="A968" s="1" t="s">
        <v>24</v>
      </c>
      <c r="B968" s="1" t="s">
        <v>279</v>
      </c>
      <c r="C968" s="1" t="s">
        <v>280</v>
      </c>
      <c r="D968" s="1" t="s">
        <v>281</v>
      </c>
      <c r="E968" s="1" t="s">
        <v>282</v>
      </c>
      <c r="F968" s="1">
        <v>12781.0083536233</v>
      </c>
      <c r="G968" s="1">
        <v>258.055681387131</v>
      </c>
      <c r="H968" s="1">
        <v>1.21710625</v>
      </c>
      <c r="I968" s="1">
        <v>138.98279286</v>
      </c>
      <c r="J968" s="1">
        <v>604326.22002984</v>
      </c>
      <c r="K968" s="1">
        <v>1.5594981448991E8</v>
      </c>
      <c r="L968" s="1">
        <v>15555.8451484971</v>
      </c>
      <c r="M968" s="1">
        <v>1776340.23655356</v>
      </c>
      <c r="N968" s="1">
        <v>0.0687597195386298</v>
      </c>
      <c r="O968" s="1">
        <v>2.40752927805676E-4</v>
      </c>
      <c r="P968" s="1">
        <v>0.023700842428207</v>
      </c>
      <c r="Q968" s="1">
        <v>96.6428620893674</v>
      </c>
      <c r="R968" s="1">
        <v>6.64513609267539</v>
      </c>
      <c r="S968" s="1">
        <v>0.0333117502969757</v>
      </c>
      <c r="T968" s="1">
        <v>3.73339514506243E-4</v>
      </c>
    </row>
    <row r="969" ht="15.75" customHeight="1">
      <c r="A969" s="1" t="s">
        <v>24</v>
      </c>
      <c r="B969" s="1" t="s">
        <v>285</v>
      </c>
      <c r="C969" s="1" t="s">
        <v>286</v>
      </c>
      <c r="D969" s="1" t="s">
        <v>287</v>
      </c>
      <c r="E969" s="1" t="s">
        <v>288</v>
      </c>
      <c r="F969" s="1">
        <v>0.377720545002392</v>
      </c>
      <c r="G969" s="1">
        <v>0.00765820783374453</v>
      </c>
      <c r="H969" s="1">
        <v>876557.649514072</v>
      </c>
      <c r="I969" s="1">
        <v>4.18595815317207E7</v>
      </c>
      <c r="J969" s="1">
        <v>7.09953954519519E9</v>
      </c>
      <c r="K969" s="1">
        <v>5.43697493609929E7</v>
      </c>
      <c r="L969" s="1">
        <v>331093.833100471</v>
      </c>
      <c r="M969" s="1">
        <v>1.58112239497336E7</v>
      </c>
      <c r="N969" s="1">
        <v>0.611885927647897</v>
      </c>
      <c r="O969" s="1">
        <v>0.0156372785622118</v>
      </c>
      <c r="P969" s="1">
        <v>0.112598802107182</v>
      </c>
      <c r="Q969" s="1">
        <v>96.6428620893674</v>
      </c>
      <c r="R969" s="1">
        <v>59.1344073201004</v>
      </c>
      <c r="S969" s="1">
        <v>0.0333037235530326</v>
      </c>
      <c r="T969" s="1">
        <v>0.00957308422335523</v>
      </c>
    </row>
    <row r="970" ht="15.75" customHeight="1">
      <c r="A970" s="1" t="s">
        <v>21</v>
      </c>
      <c r="B970" s="1" t="s">
        <v>254</v>
      </c>
      <c r="C970" s="1" t="s">
        <v>255</v>
      </c>
      <c r="D970" s="1" t="s">
        <v>256</v>
      </c>
      <c r="E970" s="1" t="s">
        <v>257</v>
      </c>
      <c r="F970" s="1">
        <v>0.214191639008242</v>
      </c>
      <c r="G970" s="1">
        <v>0.00438321391713692</v>
      </c>
      <c r="H970" s="1">
        <v>3142787.07295445</v>
      </c>
      <c r="I970" s="1">
        <v>460832.300601308</v>
      </c>
      <c r="J970" s="1">
        <v>2.70233447229651E9</v>
      </c>
      <c r="K970" s="1">
        <v>1.18449100677289E7</v>
      </c>
      <c r="L970" s="1">
        <v>673158.71421003</v>
      </c>
      <c r="M970" s="1">
        <v>98706.4257737332</v>
      </c>
      <c r="N970" s="1">
        <v>0.00392966481747784</v>
      </c>
      <c r="O970" s="1">
        <v>9.2222707524403E-5</v>
      </c>
      <c r="P970" s="1">
        <v>0.0225939782168373</v>
      </c>
      <c r="Q970" s="1">
        <v>104.801784272017</v>
      </c>
      <c r="R970" s="1">
        <v>0.411835884462651</v>
      </c>
      <c r="S970" s="1">
        <v>0.0372238718649389</v>
      </c>
      <c r="T970" s="1">
        <v>3.04622853600111E-4</v>
      </c>
    </row>
    <row r="971" ht="15.75" customHeight="1">
      <c r="A971" s="1" t="s">
        <v>21</v>
      </c>
      <c r="B971" s="1" t="s">
        <v>258</v>
      </c>
      <c r="C971" s="1" t="s">
        <v>259</v>
      </c>
      <c r="D971" s="1" t="s">
        <v>260</v>
      </c>
      <c r="E971" s="1" t="s">
        <v>261</v>
      </c>
      <c r="F971" s="1">
        <v>104.801784272017</v>
      </c>
      <c r="G971" s="1">
        <v>2.0962573042351</v>
      </c>
      <c r="H971" s="1">
        <v>0.67144967803253</v>
      </c>
      <c r="I971" s="1">
        <v>10011.8494297711</v>
      </c>
      <c r="J971" s="1">
        <v>1394673.94375026</v>
      </c>
      <c r="K971" s="1">
        <v>2923595.44161286</v>
      </c>
      <c r="L971" s="1">
        <v>70.3691243066809</v>
      </c>
      <c r="M971" s="1">
        <v>1049259.6841028</v>
      </c>
      <c r="N971" s="1">
        <v>0.042548514541793</v>
      </c>
      <c r="O971" s="1">
        <v>0.0293676947994494</v>
      </c>
      <c r="P971" s="1">
        <v>0.10601801179555</v>
      </c>
      <c r="Q971" s="1">
        <v>104.801784272017</v>
      </c>
      <c r="R971" s="1">
        <v>4.45916024210379</v>
      </c>
      <c r="S971" s="1">
        <v>0.0379280712150982</v>
      </c>
      <c r="T971" s="1">
        <v>0.0134504386644755</v>
      </c>
    </row>
    <row r="972" ht="15.75" customHeight="1">
      <c r="A972" s="1" t="s">
        <v>21</v>
      </c>
      <c r="B972" s="1" t="s">
        <v>262</v>
      </c>
      <c r="C972" s="1" t="s">
        <v>263</v>
      </c>
      <c r="D972" s="1" t="s">
        <v>264</v>
      </c>
      <c r="E972" s="1" t="s">
        <v>2</v>
      </c>
      <c r="F972" s="1">
        <v>1.00832777619745</v>
      </c>
      <c r="G972" s="1">
        <v>0.0208907691131656</v>
      </c>
      <c r="H972" s="1">
        <v>731326.748112334</v>
      </c>
      <c r="I972" s="1">
        <v>9.47230469395846E8</v>
      </c>
      <c r="J972" s="1">
        <v>5.99771830889353E10</v>
      </c>
      <c r="K972" s="1">
        <v>1.252969483969E9</v>
      </c>
      <c r="L972" s="1">
        <v>737417.073597827</v>
      </c>
      <c r="M972" s="1">
        <v>9.55118792752386E8</v>
      </c>
      <c r="N972" s="1">
        <v>38.9433253240867</v>
      </c>
      <c r="O972" s="1">
        <v>0.0279431320956131</v>
      </c>
      <c r="P972" s="1">
        <v>0.0388189041244619</v>
      </c>
      <c r="Q972" s="1">
        <v>104.801784272017</v>
      </c>
      <c r="R972" s="1">
        <v>4081.32997944993</v>
      </c>
      <c r="S972" s="1">
        <v>0.0381398911173043</v>
      </c>
      <c r="T972" s="1">
        <v>0.0289440269481697</v>
      </c>
    </row>
    <row r="973" ht="15.75" customHeight="1">
      <c r="A973" s="1" t="s">
        <v>21</v>
      </c>
      <c r="B973" s="1" t="s">
        <v>265</v>
      </c>
      <c r="C973" s="1" t="s">
        <v>266</v>
      </c>
      <c r="D973" s="1" t="s">
        <v>267</v>
      </c>
      <c r="E973" s="1" t="s">
        <v>268</v>
      </c>
      <c r="F973" s="1">
        <v>376.577006854008</v>
      </c>
      <c r="G973" s="1">
        <v>7.54158187425104</v>
      </c>
      <c r="H973" s="1">
        <v>84.0819256020908</v>
      </c>
      <c r="I973" s="1">
        <v>60847.2661499146</v>
      </c>
      <c r="J973" s="1">
        <v>4.60918400760184E7</v>
      </c>
      <c r="K973" s="1">
        <v>3.47605385668178E8</v>
      </c>
      <c r="L973" s="1">
        <v>31663.3198737567</v>
      </c>
      <c r="M973" s="1">
        <v>2.2913681361984E7</v>
      </c>
      <c r="N973" s="1">
        <v>0.991462845303011</v>
      </c>
      <c r="O973" s="1">
        <v>0.00162556146220849</v>
      </c>
      <c r="P973" s="1">
        <v>0.0271063765722836</v>
      </c>
      <c r="Q973" s="1">
        <v>104.801784272017</v>
      </c>
      <c r="R973" s="1">
        <v>103.907075227167</v>
      </c>
      <c r="S973" s="1">
        <v>0.0405214326889873</v>
      </c>
      <c r="T973" s="1">
        <v>0.00262198321744855</v>
      </c>
    </row>
    <row r="974" ht="15.75" customHeight="1">
      <c r="A974" s="1" t="s">
        <v>21</v>
      </c>
      <c r="B974" s="1" t="s">
        <v>269</v>
      </c>
      <c r="C974" s="1" t="s">
        <v>270</v>
      </c>
      <c r="D974" s="1" t="s">
        <v>271</v>
      </c>
      <c r="E974" s="1" t="s">
        <v>272</v>
      </c>
      <c r="F974" s="1">
        <v>3.18073068495626</v>
      </c>
      <c r="G974" s="1">
        <v>0.0637551559334497</v>
      </c>
      <c r="H974" s="1">
        <v>5107.38761428672</v>
      </c>
      <c r="I974" s="1">
        <v>6984730.61905672</v>
      </c>
      <c r="J974" s="1">
        <v>5.57401518659165E8</v>
      </c>
      <c r="K974" s="1">
        <v>3.55372207396567E7</v>
      </c>
      <c r="L974" s="1">
        <v>16245.2245047273</v>
      </c>
      <c r="M974" s="1">
        <v>2.22165470061873E7</v>
      </c>
      <c r="N974" s="1">
        <v>0.891502321800265</v>
      </c>
      <c r="O974" s="1">
        <v>0.127301310332349</v>
      </c>
      <c r="P974" s="1">
        <v>0.270131785390856</v>
      </c>
      <c r="Q974" s="1">
        <v>104.801784272017</v>
      </c>
      <c r="R974" s="1">
        <v>93.4310340073142</v>
      </c>
      <c r="S974" s="1">
        <v>0.0375249934797123</v>
      </c>
      <c r="T974" s="1">
        <v>0.0232974638636769</v>
      </c>
    </row>
    <row r="975" ht="15.75" customHeight="1">
      <c r="A975" s="1" t="s">
        <v>21</v>
      </c>
      <c r="B975" s="1" t="s">
        <v>273</v>
      </c>
      <c r="C975" s="1" t="s">
        <v>274</v>
      </c>
      <c r="D975" s="1" t="s">
        <v>275</v>
      </c>
      <c r="E975" s="1" t="s">
        <v>3</v>
      </c>
      <c r="F975" s="1">
        <v>1.00038905725861</v>
      </c>
      <c r="G975" s="1">
        <v>0.0212072572618099</v>
      </c>
      <c r="H975" s="1">
        <v>182876.613797</v>
      </c>
      <c r="I975" s="1">
        <v>1.07118649245053E8</v>
      </c>
      <c r="J975" s="1">
        <v>9.13350317581793E9</v>
      </c>
      <c r="K975" s="1">
        <v>1.93696551551129E8</v>
      </c>
      <c r="L975" s="1">
        <v>182947.763271028</v>
      </c>
      <c r="M975" s="1">
        <v>1.07160324533074E8</v>
      </c>
      <c r="N975" s="1">
        <v>4.19136988346209</v>
      </c>
      <c r="O975" s="1">
        <v>0.0146164667909727</v>
      </c>
      <c r="P975" s="1">
        <v>0.0280200870576241</v>
      </c>
      <c r="Q975" s="1">
        <v>104.801784272017</v>
      </c>
      <c r="R975" s="1">
        <v>439.263042330826</v>
      </c>
      <c r="S975" s="1">
        <v>0.0365589507089518</v>
      </c>
      <c r="T975" s="1">
        <v>0.0200639251759424</v>
      </c>
    </row>
    <row r="976" ht="15.75" customHeight="1">
      <c r="A976" s="1" t="s">
        <v>21</v>
      </c>
      <c r="B976" s="1" t="s">
        <v>276</v>
      </c>
      <c r="C976" s="1" t="s">
        <v>277</v>
      </c>
      <c r="D976" s="1" t="s">
        <v>278</v>
      </c>
      <c r="E976" s="1" t="s">
        <v>4</v>
      </c>
      <c r="F976" s="1">
        <v>1.00080995170517</v>
      </c>
      <c r="G976" s="1">
        <v>0.0203098365593753</v>
      </c>
      <c r="H976" s="1">
        <v>82178.084835</v>
      </c>
      <c r="I976" s="1">
        <v>2.7424448228751E7</v>
      </c>
      <c r="J976" s="1">
        <v>1.73067447847002E9</v>
      </c>
      <c r="K976" s="1">
        <v>3.51497157952083E7</v>
      </c>
      <c r="L976" s="1">
        <v>82244.6451149397</v>
      </c>
      <c r="M976" s="1">
        <v>2.74466607073572E7</v>
      </c>
      <c r="N976" s="1">
        <v>1.2010602210295</v>
      </c>
      <c r="O976" s="1">
        <v>0.0246999434344288</v>
      </c>
      <c r="P976" s="1">
        <v>0.0398221337395101</v>
      </c>
      <c r="Q976" s="1">
        <v>104.801784272017</v>
      </c>
      <c r="R976" s="1">
        <v>125.873254182036</v>
      </c>
      <c r="S976" s="1">
        <v>0.0409898763543634</v>
      </c>
      <c r="T976" s="1">
        <v>0.0318659248548918</v>
      </c>
    </row>
    <row r="977" ht="15.75" customHeight="1">
      <c r="A977" s="1" t="s">
        <v>21</v>
      </c>
      <c r="B977" s="1" t="s">
        <v>279</v>
      </c>
      <c r="C977" s="1" t="s">
        <v>280</v>
      </c>
      <c r="D977" s="1" t="s">
        <v>281</v>
      </c>
      <c r="E977" s="1" t="s">
        <v>282</v>
      </c>
      <c r="F977" s="1">
        <v>11457.1468472444</v>
      </c>
      <c r="G977" s="1">
        <v>231.325600147466</v>
      </c>
      <c r="H977" s="1">
        <v>1.21403769</v>
      </c>
      <c r="I977" s="1">
        <v>134.2879098</v>
      </c>
      <c r="J977" s="1">
        <v>437999.85097733</v>
      </c>
      <c r="K977" s="1">
        <v>1.01320578391831E8</v>
      </c>
      <c r="L977" s="1">
        <v>13909.4080924193</v>
      </c>
      <c r="M977" s="1">
        <v>1538556.30238811</v>
      </c>
      <c r="N977" s="1">
        <v>0.0631189342415829</v>
      </c>
      <c r="O977" s="1">
        <v>3.35714324762648E-4</v>
      </c>
      <c r="P977" s="1">
        <v>0.0248589080814234</v>
      </c>
      <c r="Q977" s="1">
        <v>104.801784272017</v>
      </c>
      <c r="R977" s="1">
        <v>6.61497692986603</v>
      </c>
      <c r="S977" s="1">
        <v>0.0383795942716562</v>
      </c>
      <c r="T977" s="1">
        <v>5.72082464620482E-4</v>
      </c>
    </row>
    <row r="978" ht="15.75" customHeight="1">
      <c r="A978" s="1" t="s">
        <v>21</v>
      </c>
      <c r="B978" s="1" t="s">
        <v>285</v>
      </c>
      <c r="C978" s="1" t="s">
        <v>286</v>
      </c>
      <c r="D978" s="1" t="s">
        <v>287</v>
      </c>
      <c r="E978" s="1" t="s">
        <v>288</v>
      </c>
      <c r="F978" s="1">
        <v>0.389314982454538</v>
      </c>
      <c r="G978" s="1">
        <v>0.00789212321028391</v>
      </c>
      <c r="H978" s="1">
        <v>855553.235439669</v>
      </c>
      <c r="I978" s="1">
        <v>4.18664387980532E7</v>
      </c>
      <c r="J978" s="1">
        <v>7.02953339227662E9</v>
      </c>
      <c r="K978" s="1">
        <v>5.54779436426521E7</v>
      </c>
      <c r="L978" s="1">
        <v>333079.692844118</v>
      </c>
      <c r="M978" s="1">
        <v>1.62992318860981E7</v>
      </c>
      <c r="N978" s="1">
        <v>0.663682290717527</v>
      </c>
      <c r="O978" s="1">
        <v>0.015933294422934</v>
      </c>
      <c r="P978" s="1">
        <v>0.113598581231763</v>
      </c>
      <c r="Q978" s="1">
        <v>104.801784272017</v>
      </c>
      <c r="R978" s="1">
        <v>69.5550882569368</v>
      </c>
      <c r="S978" s="1">
        <v>0.0380878067188963</v>
      </c>
      <c r="T978" s="1">
        <v>0.0110431546083211</v>
      </c>
    </row>
    <row r="979" ht="15.75" customHeight="1">
      <c r="A979" s="1" t="s">
        <v>33</v>
      </c>
      <c r="B979" s="1" t="s">
        <v>254</v>
      </c>
      <c r="C979" s="1" t="s">
        <v>255</v>
      </c>
      <c r="D979" s="1" t="s">
        <v>256</v>
      </c>
      <c r="E979" s="1" t="s">
        <v>257</v>
      </c>
      <c r="F979" s="1">
        <v>0.186051240771025</v>
      </c>
      <c r="G979" s="1">
        <v>0.00380736410373926</v>
      </c>
      <c r="H979" s="1">
        <v>3142984.16803942</v>
      </c>
      <c r="I979" s="1">
        <v>441165.634523088</v>
      </c>
      <c r="J979" s="1">
        <v>2.17914224964029E9</v>
      </c>
      <c r="K979" s="1">
        <v>8296787.97822208</v>
      </c>
      <c r="L979" s="1">
        <v>584756.104187425</v>
      </c>
      <c r="M979" s="1">
        <v>82079.4136885573</v>
      </c>
      <c r="N979" s="1">
        <v>0.00287836765513206</v>
      </c>
      <c r="O979" s="1">
        <v>1.1264938077482E-4</v>
      </c>
      <c r="P979" s="1">
        <v>0.023033016576905</v>
      </c>
      <c r="Q979" s="1">
        <v>92.4838509948624</v>
      </c>
      <c r="R979" s="1">
        <v>0.266202525325664</v>
      </c>
      <c r="S979" s="1">
        <v>0.0288170023183171</v>
      </c>
      <c r="T979" s="1">
        <v>2.81104081821359E-4</v>
      </c>
    </row>
    <row r="980" ht="15.75" customHeight="1">
      <c r="A980" s="1" t="s">
        <v>33</v>
      </c>
      <c r="B980" s="1" t="s">
        <v>258</v>
      </c>
      <c r="C980" s="1" t="s">
        <v>259</v>
      </c>
      <c r="D980" s="1" t="s">
        <v>260</v>
      </c>
      <c r="E980" s="1" t="s">
        <v>261</v>
      </c>
      <c r="F980" s="1">
        <v>92.4838509948624</v>
      </c>
      <c r="G980" s="1">
        <v>1.85038799610826</v>
      </c>
      <c r="H980" s="1">
        <v>7.0085185243468</v>
      </c>
      <c r="I980" s="1">
        <v>19444.9327098767</v>
      </c>
      <c r="J980" s="1">
        <v>6488929.95758097</v>
      </c>
      <c r="K980" s="1">
        <v>1.20070381010951E7</v>
      </c>
      <c r="L980" s="1">
        <v>648.174782900422</v>
      </c>
      <c r="M980" s="1">
        <v>1798342.25934537</v>
      </c>
      <c r="N980" s="1">
        <v>0.0378667722178137</v>
      </c>
      <c r="O980" s="1">
        <v>0.00645740926643978</v>
      </c>
      <c r="P980" s="1">
        <v>0.0551714832435314</v>
      </c>
      <c r="Q980" s="1">
        <v>92.4838509948624</v>
      </c>
      <c r="R980" s="1">
        <v>3.50206491944867</v>
      </c>
      <c r="S980" s="1">
        <v>0.0172050252548066</v>
      </c>
      <c r="T980" s="1">
        <v>0.00255826670840186</v>
      </c>
    </row>
    <row r="981" ht="15.75" customHeight="1">
      <c r="A981" s="1" t="s">
        <v>33</v>
      </c>
      <c r="B981" s="1" t="s">
        <v>262</v>
      </c>
      <c r="C981" s="1" t="s">
        <v>263</v>
      </c>
      <c r="D981" s="1" t="s">
        <v>264</v>
      </c>
      <c r="E981" s="1" t="s">
        <v>2</v>
      </c>
      <c r="F981" s="1">
        <v>1.00465487505652</v>
      </c>
      <c r="G981" s="1">
        <v>0.0208366221151061</v>
      </c>
      <c r="H981" s="1">
        <v>807973.955664326</v>
      </c>
      <c r="I981" s="1">
        <v>1.06798609541131E9</v>
      </c>
      <c r="J981" s="1">
        <v>6.46723148228729E10</v>
      </c>
      <c r="K981" s="1">
        <v>1.34755258527338E9</v>
      </c>
      <c r="L981" s="1">
        <v>811734.973476873</v>
      </c>
      <c r="M981" s="1">
        <v>1.07295743724756E9</v>
      </c>
      <c r="N981" s="1">
        <v>39.380716994171</v>
      </c>
      <c r="O981" s="1">
        <v>0.030571159336926</v>
      </c>
      <c r="P981" s="1">
        <v>0.0406125190022534</v>
      </c>
      <c r="Q981" s="1">
        <v>92.4838509948624</v>
      </c>
      <c r="R981" s="1">
        <v>3642.08036255976</v>
      </c>
      <c r="S981" s="1">
        <v>0.0301804772102909</v>
      </c>
      <c r="T981" s="1">
        <v>0.0239576917617247</v>
      </c>
    </row>
    <row r="982" ht="15.75" customHeight="1">
      <c r="A982" s="1" t="s">
        <v>33</v>
      </c>
      <c r="B982" s="1" t="s">
        <v>265</v>
      </c>
      <c r="C982" s="1" t="s">
        <v>266</v>
      </c>
      <c r="D982" s="1" t="s">
        <v>267</v>
      </c>
      <c r="E982" s="1" t="s">
        <v>268</v>
      </c>
      <c r="F982" s="1">
        <v>382.580719086384</v>
      </c>
      <c r="G982" s="1">
        <v>7.66221064958708</v>
      </c>
      <c r="H982" s="1">
        <v>89.9960880348525</v>
      </c>
      <c r="I982" s="1">
        <v>58232.3881971022</v>
      </c>
      <c r="J982" s="1">
        <v>5.55454242189636E7</v>
      </c>
      <c r="K982" s="1">
        <v>4.25600740986375E8</v>
      </c>
      <c r="L982" s="1">
        <v>34430.7680753354</v>
      </c>
      <c r="M982" s="1">
        <v>2.22785889505648E7</v>
      </c>
      <c r="N982" s="1">
        <v>0.770027603880013</v>
      </c>
      <c r="O982" s="1">
        <v>0.00118881749835564</v>
      </c>
      <c r="P982" s="1">
        <v>0.0255517259210362</v>
      </c>
      <c r="Q982" s="1">
        <v>92.4838509948624</v>
      </c>
      <c r="R982" s="1">
        <v>71.2151181791701</v>
      </c>
      <c r="S982" s="1">
        <v>0.0283966083698081</v>
      </c>
      <c r="T982" s="1">
        <v>0.0014668692013342</v>
      </c>
    </row>
    <row r="983" ht="15.75" customHeight="1">
      <c r="A983" s="1" t="s">
        <v>33</v>
      </c>
      <c r="B983" s="1" t="s">
        <v>269</v>
      </c>
      <c r="C983" s="1" t="s">
        <v>270</v>
      </c>
      <c r="D983" s="1" t="s">
        <v>271</v>
      </c>
      <c r="E983" s="1" t="s">
        <v>272</v>
      </c>
      <c r="F983" s="1">
        <v>2.36740086131159</v>
      </c>
      <c r="G983" s="1">
        <v>0.0475275456053514</v>
      </c>
      <c r="H983" s="1">
        <v>10494.4623103127</v>
      </c>
      <c r="I983" s="1">
        <v>4703891.11734845</v>
      </c>
      <c r="J983" s="1">
        <v>7.84212711839934E8</v>
      </c>
      <c r="K983" s="1">
        <v>3.72717054262688E7</v>
      </c>
      <c r="L983" s="1">
        <v>24844.5991124364</v>
      </c>
      <c r="M983" s="1">
        <v>1.11359958827266E7</v>
      </c>
      <c r="N983" s="1">
        <v>0.389197187589072</v>
      </c>
      <c r="O983" s="1">
        <v>0.0302334639836847</v>
      </c>
      <c r="P983" s="1">
        <v>0.132663871977718</v>
      </c>
      <c r="Q983" s="1">
        <v>92.4838509948624</v>
      </c>
      <c r="R983" s="1">
        <v>35.9944547046072</v>
      </c>
      <c r="S983" s="1">
        <v>0.0287181531200271</v>
      </c>
      <c r="T983" s="1">
        <v>0.00849559311537007</v>
      </c>
    </row>
    <row r="984" ht="15.75" customHeight="1">
      <c r="A984" s="1" t="s">
        <v>33</v>
      </c>
      <c r="B984" s="1" t="s">
        <v>273</v>
      </c>
      <c r="C984" s="1" t="s">
        <v>274</v>
      </c>
      <c r="D984" s="1" t="s">
        <v>275</v>
      </c>
      <c r="E984" s="1" t="s">
        <v>3</v>
      </c>
      <c r="F984" s="1">
        <v>1.00020807446198</v>
      </c>
      <c r="G984" s="1">
        <v>0.0212221911382767</v>
      </c>
      <c r="H984" s="1">
        <v>193642.902912</v>
      </c>
      <c r="I984" s="1">
        <v>1.80204848511998E8</v>
      </c>
      <c r="J984" s="1">
        <v>1.10334915095564E10</v>
      </c>
      <c r="K984" s="1">
        <v>2.34154865738361E8</v>
      </c>
      <c r="L984" s="1">
        <v>193683.195054839</v>
      </c>
      <c r="M984" s="1">
        <v>1.80242344538898E8</v>
      </c>
      <c r="N984" s="1">
        <v>5.97116492191195</v>
      </c>
      <c r="O984" s="1">
        <v>0.0285439866209264</v>
      </c>
      <c r="P984" s="1">
        <v>0.0392362093079559</v>
      </c>
      <c r="Q984" s="1">
        <v>92.4838509948624</v>
      </c>
      <c r="R984" s="1">
        <v>552.236326903854</v>
      </c>
      <c r="S984" s="1">
        <v>0.0272017720703008</v>
      </c>
      <c r="T984" s="1">
        <v>0.0208740833326128</v>
      </c>
    </row>
    <row r="985" ht="15.75" customHeight="1">
      <c r="A985" s="1" t="s">
        <v>33</v>
      </c>
      <c r="B985" s="1" t="s">
        <v>276</v>
      </c>
      <c r="C985" s="1" t="s">
        <v>277</v>
      </c>
      <c r="D985" s="1" t="s">
        <v>278</v>
      </c>
      <c r="E985" s="1" t="s">
        <v>4</v>
      </c>
      <c r="F985" s="1">
        <v>1.00080016253701</v>
      </c>
      <c r="G985" s="1">
        <v>0.0203384184027672</v>
      </c>
      <c r="H985" s="1">
        <v>95461.879876</v>
      </c>
      <c r="I985" s="1">
        <v>2.8898172294272E7</v>
      </c>
      <c r="J985" s="1">
        <v>1.75282287634364E9</v>
      </c>
      <c r="K985" s="1">
        <v>3.5649645045019E7</v>
      </c>
      <c r="L985" s="1">
        <v>95538.2648959895</v>
      </c>
      <c r="M985" s="1">
        <v>2.89212955291299E7</v>
      </c>
      <c r="N985" s="1">
        <v>0.997753690592628</v>
      </c>
      <c r="O985" s="1">
        <v>0.034508762654861</v>
      </c>
      <c r="P985" s="1">
        <v>0.0536635257742916</v>
      </c>
      <c r="Q985" s="1">
        <v>92.4838509948624</v>
      </c>
      <c r="R985" s="1">
        <v>92.2761036503426</v>
      </c>
      <c r="S985" s="1">
        <v>0.0283427551416322</v>
      </c>
      <c r="T985" s="1">
        <v>0.0229328227840583</v>
      </c>
    </row>
    <row r="986" ht="15.75" customHeight="1">
      <c r="A986" s="1" t="s">
        <v>33</v>
      </c>
      <c r="B986" s="1" t="s">
        <v>279</v>
      </c>
      <c r="C986" s="1" t="s">
        <v>280</v>
      </c>
      <c r="D986" s="1" t="s">
        <v>281</v>
      </c>
      <c r="E986" s="1" t="s">
        <v>282</v>
      </c>
      <c r="F986" s="1">
        <v>13482.1786651586</v>
      </c>
      <c r="G986" s="1">
        <v>272.21386863441</v>
      </c>
      <c r="H986" s="1">
        <v>1.2241199</v>
      </c>
      <c r="I986" s="1">
        <v>56.53308976</v>
      </c>
      <c r="J986" s="1">
        <v>971325.5768346</v>
      </c>
      <c r="K986" s="1">
        <v>2.64408292973696E8</v>
      </c>
      <c r="L986" s="1">
        <v>16503.8031993761</v>
      </c>
      <c r="M986" s="1">
        <v>762189.216637773</v>
      </c>
      <c r="N986" s="1">
        <v>0.0260542593839938</v>
      </c>
      <c r="O986" s="1">
        <v>5.41327251837309E-5</v>
      </c>
      <c r="P986" s="1">
        <v>0.0210833240841037</v>
      </c>
      <c r="Q986" s="1">
        <v>92.4838509948624</v>
      </c>
      <c r="R986" s="1">
        <v>2.40959824265078</v>
      </c>
      <c r="S986" s="1">
        <v>0.0280799801885838</v>
      </c>
      <c r="T986" s="1">
        <v>7.9834564310488E-5</v>
      </c>
    </row>
    <row r="987" ht="15.75" customHeight="1">
      <c r="A987" s="1" t="s">
        <v>33</v>
      </c>
      <c r="B987" s="1" t="s">
        <v>285</v>
      </c>
      <c r="C987" s="1" t="s">
        <v>286</v>
      </c>
      <c r="D987" s="1" t="s">
        <v>287</v>
      </c>
      <c r="E987" s="1" t="s">
        <v>288</v>
      </c>
      <c r="F987" s="1">
        <v>0.324197941358992</v>
      </c>
      <c r="G987" s="1">
        <v>0.00657590371471239</v>
      </c>
      <c r="H987" s="1">
        <v>938886.383812305</v>
      </c>
      <c r="I987" s="1">
        <v>4.19857006172397E7</v>
      </c>
      <c r="J987" s="1">
        <v>6.99770317293033E9</v>
      </c>
      <c r="K987" s="1">
        <v>4.60162222893272E7</v>
      </c>
      <c r="L987" s="1">
        <v>304385.032801938</v>
      </c>
      <c r="M987" s="1">
        <v>1.36116777066241E7</v>
      </c>
      <c r="N987" s="1">
        <v>0.47234020259833</v>
      </c>
      <c r="O987" s="1">
        <v>0.0161248432042266</v>
      </c>
      <c r="P987" s="1">
        <v>0.114205234941709</v>
      </c>
      <c r="Q987" s="1">
        <v>92.4838509948624</v>
      </c>
      <c r="R987" s="1">
        <v>43.6838409159871</v>
      </c>
      <c r="S987" s="1">
        <v>0.0285111905300794</v>
      </c>
      <c r="T987" s="1">
        <v>0.00835056841510883</v>
      </c>
    </row>
    <row r="988" ht="15.75" customHeight="1">
      <c r="A988" s="1" t="s">
        <v>15</v>
      </c>
      <c r="B988" s="1" t="s">
        <v>254</v>
      </c>
      <c r="C988" s="1" t="s">
        <v>255</v>
      </c>
      <c r="D988" s="1" t="s">
        <v>256</v>
      </c>
      <c r="E988" s="1" t="s">
        <v>257</v>
      </c>
      <c r="F988" s="1">
        <v>0.221203672018568</v>
      </c>
      <c r="G988" s="1">
        <v>0.00452669946304177</v>
      </c>
      <c r="H988" s="1">
        <v>3142682.40328955</v>
      </c>
      <c r="I988" s="1">
        <v>411901.685872404</v>
      </c>
      <c r="J988" s="1">
        <v>2.70330120610639E9</v>
      </c>
      <c r="K988" s="1">
        <v>1.22370321181219E7</v>
      </c>
      <c r="L988" s="1">
        <v>695172.887595788</v>
      </c>
      <c r="M988" s="1">
        <v>91114.1654256146</v>
      </c>
      <c r="N988" s="1">
        <v>0.00493581214713013</v>
      </c>
      <c r="O988" s="1">
        <v>8.23300187269282E-5</v>
      </c>
      <c r="P988" s="1">
        <v>0.0223592917161796</v>
      </c>
      <c r="Q988" s="1">
        <v>115.249614230041</v>
      </c>
      <c r="R988" s="1">
        <v>0.568850445868703</v>
      </c>
      <c r="S988" s="1">
        <v>0.0562099256958754</v>
      </c>
      <c r="T988" s="1">
        <v>4.07299892834833E-4</v>
      </c>
    </row>
    <row r="989" ht="15.75" customHeight="1">
      <c r="A989" s="1" t="s">
        <v>15</v>
      </c>
      <c r="B989" s="1" t="s">
        <v>258</v>
      </c>
      <c r="C989" s="1" t="s">
        <v>259</v>
      </c>
      <c r="D989" s="1" t="s">
        <v>260</v>
      </c>
      <c r="E989" s="1" t="s">
        <v>261</v>
      </c>
      <c r="F989" s="1">
        <v>115.249614230041</v>
      </c>
      <c r="G989" s="1">
        <v>2.30499228460083</v>
      </c>
      <c r="H989" s="1">
        <v>0.0</v>
      </c>
      <c r="I989" s="1">
        <v>0.0</v>
      </c>
      <c r="J989" s="1">
        <v>0.0</v>
      </c>
      <c r="K989" s="1">
        <v>0.0</v>
      </c>
      <c r="L989" s="1">
        <v>0.0</v>
      </c>
      <c r="M989" s="1">
        <v>0.0</v>
      </c>
      <c r="N989" s="1">
        <v>0.0</v>
      </c>
      <c r="O989" s="1">
        <v>0.0</v>
      </c>
      <c r="P989" s="1">
        <v>0.0202007810325923</v>
      </c>
      <c r="Q989" s="1">
        <v>115.249614230041</v>
      </c>
      <c r="R989" s="1">
        <v>0.0</v>
      </c>
    </row>
    <row r="990" ht="15.75" customHeight="1">
      <c r="A990" s="1" t="s">
        <v>15</v>
      </c>
      <c r="B990" s="1" t="s">
        <v>262</v>
      </c>
      <c r="C990" s="1" t="s">
        <v>263</v>
      </c>
      <c r="D990" s="1" t="s">
        <v>264</v>
      </c>
      <c r="E990" s="1" t="s">
        <v>2</v>
      </c>
      <c r="F990" s="1">
        <v>1.00945970392136</v>
      </c>
      <c r="G990" s="1">
        <v>0.0209015816714019</v>
      </c>
      <c r="H990" s="1">
        <v>691743.052400308</v>
      </c>
      <c r="I990" s="1">
        <v>9.54279490793425E8</v>
      </c>
      <c r="J990" s="1">
        <v>5.94958093297272E10</v>
      </c>
      <c r="K990" s="1">
        <v>1.24355651781145E9</v>
      </c>
      <c r="L990" s="1">
        <v>698286.736865677</v>
      </c>
      <c r="M990" s="1">
        <v>9.63306692234563E8</v>
      </c>
      <c r="N990" s="1">
        <v>38.7722227992737</v>
      </c>
      <c r="O990" s="1">
        <v>0.0289500454653373</v>
      </c>
      <c r="P990" s="1">
        <v>0.0395157291679713</v>
      </c>
      <c r="Q990" s="1">
        <v>115.249614230041</v>
      </c>
      <c r="R990" s="1">
        <v>4468.48372045753</v>
      </c>
      <c r="S990" s="1">
        <v>0.0414694892653777</v>
      </c>
      <c r="T990" s="1">
        <v>0.0319766449205074</v>
      </c>
    </row>
    <row r="991" ht="15.75" customHeight="1">
      <c r="A991" s="1" t="s">
        <v>15</v>
      </c>
      <c r="B991" s="1" t="s">
        <v>265</v>
      </c>
      <c r="C991" s="1" t="s">
        <v>266</v>
      </c>
      <c r="D991" s="1" t="s">
        <v>267</v>
      </c>
      <c r="E991" s="1" t="s">
        <v>268</v>
      </c>
      <c r="F991" s="1">
        <v>373.828592849729</v>
      </c>
      <c r="G991" s="1">
        <v>7.48622644741289</v>
      </c>
      <c r="H991" s="1">
        <v>79.851417030243</v>
      </c>
      <c r="I991" s="1">
        <v>83478.6797588462</v>
      </c>
      <c r="J991" s="1">
        <v>4.49551715758172E7</v>
      </c>
      <c r="K991" s="1">
        <v>3.36544594398867E8</v>
      </c>
      <c r="L991" s="1">
        <v>29850.7428654727</v>
      </c>
      <c r="M991" s="1">
        <v>3.12067173872027E7</v>
      </c>
      <c r="N991" s="1">
        <v>1.26472925604372</v>
      </c>
      <c r="O991" s="1">
        <v>0.00244679646428425</v>
      </c>
      <c r="P991" s="1">
        <v>0.0297061264171032</v>
      </c>
      <c r="Q991" s="1">
        <v>115.249614230041</v>
      </c>
      <c r="R991" s="1">
        <v>145.759558864487</v>
      </c>
      <c r="S991" s="1">
        <v>0.0417621942860511</v>
      </c>
      <c r="T991" s="1">
        <v>0.0038011971074352</v>
      </c>
    </row>
    <row r="992" ht="15.75" customHeight="1">
      <c r="A992" s="1" t="s">
        <v>15</v>
      </c>
      <c r="B992" s="1" t="s">
        <v>269</v>
      </c>
      <c r="C992" s="1" t="s">
        <v>270</v>
      </c>
      <c r="D992" s="1" t="s">
        <v>271</v>
      </c>
      <c r="E992" s="1" t="s">
        <v>272</v>
      </c>
      <c r="F992" s="1">
        <v>3.37206461698392</v>
      </c>
      <c r="G992" s="1">
        <v>0.0674570588945416</v>
      </c>
      <c r="H992" s="1">
        <v>192.84702360184</v>
      </c>
      <c r="I992" s="1">
        <v>2000076.37376512</v>
      </c>
      <c r="J992" s="1">
        <v>3.12301088956293E8</v>
      </c>
      <c r="K992" s="1">
        <v>2.10669129505541E7</v>
      </c>
      <c r="L992" s="1">
        <v>650.292624778429</v>
      </c>
      <c r="M992" s="1">
        <v>6744386.77123889</v>
      </c>
      <c r="N992" s="1">
        <v>0.256715483885707</v>
      </c>
      <c r="O992" s="1">
        <v>0.00410843338986954</v>
      </c>
      <c r="P992" s="1">
        <v>0.0161363443498028</v>
      </c>
      <c r="Q992" s="1">
        <v>115.249614230041</v>
      </c>
      <c r="R992" s="1">
        <v>29.5863604847063</v>
      </c>
      <c r="S992" s="1">
        <v>0.039174299555428</v>
      </c>
      <c r="T992" s="1">
        <v>0.0123783166162296</v>
      </c>
    </row>
    <row r="993" ht="15.75" customHeight="1">
      <c r="A993" s="1" t="s">
        <v>15</v>
      </c>
      <c r="B993" s="1" t="s">
        <v>273</v>
      </c>
      <c r="C993" s="1" t="s">
        <v>274</v>
      </c>
      <c r="D993" s="1" t="s">
        <v>275</v>
      </c>
      <c r="E993" s="1" t="s">
        <v>3</v>
      </c>
      <c r="F993" s="1">
        <v>1.00070864888249</v>
      </c>
      <c r="G993" s="1">
        <v>0.0212091410937108</v>
      </c>
      <c r="H993" s="1">
        <v>180409.900336</v>
      </c>
      <c r="I993" s="1">
        <v>8.9148751171469E7</v>
      </c>
      <c r="J993" s="1">
        <v>1.05907316752779E10</v>
      </c>
      <c r="K993" s="1">
        <v>2.24620322386601E8</v>
      </c>
      <c r="L993" s="1">
        <v>180537.747610264</v>
      </c>
      <c r="M993" s="1">
        <v>8.92119263343626E7</v>
      </c>
      <c r="N993" s="1">
        <v>2.90237160688582</v>
      </c>
      <c r="O993" s="1">
        <v>0.00745779101094257</v>
      </c>
      <c r="P993" s="1">
        <v>0.019970855130319</v>
      </c>
      <c r="Q993" s="1">
        <v>115.249614230041</v>
      </c>
      <c r="R993" s="1">
        <v>334.497208045817</v>
      </c>
      <c r="S993" s="1">
        <v>0.0333891696843624</v>
      </c>
      <c r="T993" s="1">
        <v>0.0131303267435154</v>
      </c>
    </row>
    <row r="994" ht="15.75" customHeight="1">
      <c r="A994" s="1" t="s">
        <v>15</v>
      </c>
      <c r="B994" s="1" t="s">
        <v>276</v>
      </c>
      <c r="C994" s="1" t="s">
        <v>277</v>
      </c>
      <c r="D994" s="1" t="s">
        <v>278</v>
      </c>
      <c r="E994" s="1" t="s">
        <v>4</v>
      </c>
      <c r="F994" s="1">
        <v>1.00071496335906</v>
      </c>
      <c r="G994" s="1">
        <v>0.0202932051843808</v>
      </c>
      <c r="H994" s="1">
        <v>75645.182765</v>
      </c>
      <c r="I994" s="1">
        <v>2.8276467610728E7</v>
      </c>
      <c r="J994" s="1">
        <v>1.77434001979459E9</v>
      </c>
      <c r="K994" s="1">
        <v>3.600704608855E7</v>
      </c>
      <c r="L994" s="1">
        <v>75699.2662989669</v>
      </c>
      <c r="M994" s="1">
        <v>2.82966842489935E7</v>
      </c>
      <c r="N994" s="1">
        <v>0.975421267817584</v>
      </c>
      <c r="O994" s="1">
        <v>0.0249176522591076</v>
      </c>
      <c r="P994" s="1">
        <v>0.0399984681732901</v>
      </c>
      <c r="Q994" s="1">
        <v>115.249614230041</v>
      </c>
      <c r="R994" s="1">
        <v>112.416924827755</v>
      </c>
      <c r="S994" s="1">
        <v>0.0354126313668412</v>
      </c>
      <c r="T994" s="1">
        <v>0.0277258077610114</v>
      </c>
    </row>
    <row r="995" ht="15.75" customHeight="1">
      <c r="A995" s="1" t="s">
        <v>15</v>
      </c>
      <c r="B995" s="1" t="s">
        <v>279</v>
      </c>
      <c r="C995" s="1" t="s">
        <v>280</v>
      </c>
      <c r="D995" s="1" t="s">
        <v>281</v>
      </c>
      <c r="E995" s="1" t="s">
        <v>282</v>
      </c>
      <c r="F995" s="1">
        <v>11360.3315802796</v>
      </c>
      <c r="G995" s="1">
        <v>229.367835731187</v>
      </c>
      <c r="H995" s="1">
        <v>1.20490512</v>
      </c>
      <c r="I995" s="1">
        <v>153.19138435</v>
      </c>
      <c r="J995" s="1">
        <v>216121.52868642</v>
      </c>
      <c r="K995" s="1">
        <v>4.95713272897199E7</v>
      </c>
      <c r="L995" s="1">
        <v>13688.1216859766</v>
      </c>
      <c r="M995" s="1">
        <v>1740304.92145806</v>
      </c>
      <c r="N995" s="1">
        <v>0.0689205506563239</v>
      </c>
      <c r="O995" s="1">
        <v>9.67925427433513E-4</v>
      </c>
      <c r="P995" s="1">
        <v>0.031022471719132</v>
      </c>
      <c r="Q995" s="1">
        <v>115.249614230041</v>
      </c>
      <c r="R995" s="1">
        <v>7.94306687566339</v>
      </c>
      <c r="S995" s="1">
        <v>0.0407899966822669</v>
      </c>
      <c r="T995" s="1">
        <v>0.00140464241568616</v>
      </c>
    </row>
    <row r="996" ht="15.75" customHeight="1">
      <c r="A996" s="1" t="s">
        <v>15</v>
      </c>
      <c r="B996" s="1" t="s">
        <v>285</v>
      </c>
      <c r="C996" s="1" t="s">
        <v>286</v>
      </c>
      <c r="D996" s="1" t="s">
        <v>287</v>
      </c>
      <c r="E996" s="1" t="s">
        <v>288</v>
      </c>
      <c r="F996" s="1">
        <v>0.390597355761851</v>
      </c>
      <c r="G996" s="1">
        <v>0.0079153986664664</v>
      </c>
      <c r="H996" s="1">
        <v>806600.177165006</v>
      </c>
      <c r="I996" s="1">
        <v>4.17682762629947E7</v>
      </c>
      <c r="J996" s="1">
        <v>7.0325959776914E9</v>
      </c>
      <c r="K996" s="1">
        <v>5.56658008236155E7</v>
      </c>
      <c r="L996" s="1">
        <v>315055.896357692</v>
      </c>
      <c r="M996" s="1">
        <v>1.63145782630562E7</v>
      </c>
      <c r="N996" s="1">
        <v>0.634683223290006</v>
      </c>
      <c r="O996" s="1">
        <v>0.0158669750897897</v>
      </c>
      <c r="P996" s="1">
        <v>0.113394667149466</v>
      </c>
      <c r="Q996" s="1">
        <v>115.249614230041</v>
      </c>
      <c r="R996" s="1">
        <v>73.1469966424528</v>
      </c>
      <c r="S996" s="1">
        <v>0.0400550673549076</v>
      </c>
      <c r="T996" s="1">
        <v>0.0115772984931856</v>
      </c>
    </row>
    <row r="997" ht="15.75" customHeight="1">
      <c r="A997" s="1" t="s">
        <v>32</v>
      </c>
      <c r="B997" s="1" t="s">
        <v>254</v>
      </c>
      <c r="C997" s="1" t="s">
        <v>255</v>
      </c>
      <c r="D997" s="1" t="s">
        <v>256</v>
      </c>
      <c r="E997" s="1" t="s">
        <v>257</v>
      </c>
      <c r="F997" s="1">
        <v>0.191052433505428</v>
      </c>
      <c r="G997" s="1">
        <v>0.00390970752948343</v>
      </c>
      <c r="H997" s="1">
        <v>3142969.4487913</v>
      </c>
      <c r="I997" s="1">
        <v>439591.501982408</v>
      </c>
      <c r="J997" s="1">
        <v>2.17664712851954E9</v>
      </c>
      <c r="K997" s="1">
        <v>8510053.66740138</v>
      </c>
      <c r="L997" s="1">
        <v>600471.961624795</v>
      </c>
      <c r="M997" s="1">
        <v>83985.0262020455</v>
      </c>
      <c r="N997" s="1">
        <v>0.00285728071260362</v>
      </c>
      <c r="O997" s="1">
        <v>1.12341745562183E-4</v>
      </c>
      <c r="P997" s="1">
        <v>0.0230259207764553</v>
      </c>
      <c r="Q997" s="1">
        <v>96.2376222971588</v>
      </c>
      <c r="R997" s="1">
        <v>0.274977902016504</v>
      </c>
      <c r="S997" s="1">
        <v>0.0290954914952197</v>
      </c>
      <c r="T997" s="1">
        <v>2.83094152494278E-4</v>
      </c>
    </row>
    <row r="998" ht="15.75" customHeight="1">
      <c r="A998" s="1" t="s">
        <v>32</v>
      </c>
      <c r="B998" s="1" t="s">
        <v>258</v>
      </c>
      <c r="C998" s="1" t="s">
        <v>259</v>
      </c>
      <c r="D998" s="1" t="s">
        <v>260</v>
      </c>
      <c r="E998" s="1" t="s">
        <v>261</v>
      </c>
      <c r="F998" s="1">
        <v>96.2376222971588</v>
      </c>
      <c r="G998" s="1">
        <v>1.92545655396857</v>
      </c>
      <c r="H998" s="1">
        <v>6.51222021793669</v>
      </c>
      <c r="I998" s="1">
        <v>9735.61629126831</v>
      </c>
      <c r="J998" s="1">
        <v>5217427.23394233</v>
      </c>
      <c r="K998" s="1">
        <v>1.00459294624484E7</v>
      </c>
      <c r="L998" s="1">
        <v>626.720589649713</v>
      </c>
      <c r="M998" s="1">
        <v>936932.563469146</v>
      </c>
      <c r="N998" s="1">
        <v>0.0375893599671337</v>
      </c>
      <c r="O998" s="1">
        <v>0.00306267266261039</v>
      </c>
      <c r="P998" s="1">
        <v>0.0418339747346314</v>
      </c>
      <c r="Q998" s="1">
        <v>96.2376222971588</v>
      </c>
      <c r="R998" s="1">
        <v>3.61751062690896</v>
      </c>
      <c r="S998" s="1">
        <v>0.0343993539561464</v>
      </c>
      <c r="T998" s="1">
        <v>0.00315941792735174</v>
      </c>
    </row>
    <row r="999" ht="15.75" customHeight="1">
      <c r="A999" s="1" t="s">
        <v>32</v>
      </c>
      <c r="B999" s="1" t="s">
        <v>262</v>
      </c>
      <c r="C999" s="1" t="s">
        <v>263</v>
      </c>
      <c r="D999" s="1" t="s">
        <v>264</v>
      </c>
      <c r="E999" s="1" t="s">
        <v>2</v>
      </c>
      <c r="F999" s="1">
        <v>1.00661991269052</v>
      </c>
      <c r="G999" s="1">
        <v>0.0208754182520744</v>
      </c>
      <c r="H999" s="1">
        <v>801329.778953653</v>
      </c>
      <c r="I999" s="1">
        <v>1.1015586723419E9</v>
      </c>
      <c r="J999" s="1">
        <v>6.64357895129489E10</v>
      </c>
      <c r="K999" s="1">
        <v>1.38687489298959E9</v>
      </c>
      <c r="L999" s="1">
        <v>806634.512126644</v>
      </c>
      <c r="M999" s="1">
        <v>1.10885089457629E9</v>
      </c>
      <c r="N999" s="1">
        <v>39.0922135729683</v>
      </c>
      <c r="O999" s="1">
        <v>0.030829840917288</v>
      </c>
      <c r="P999" s="1">
        <v>0.0407848051207879</v>
      </c>
      <c r="Q999" s="1">
        <v>96.2376222971588</v>
      </c>
      <c r="R999" s="1">
        <v>3762.14168459519</v>
      </c>
      <c r="S999" s="1">
        <v>0.0301660200013125</v>
      </c>
      <c r="T999" s="1">
        <v>0.0240468369354116</v>
      </c>
    </row>
    <row r="1000" ht="15.75" customHeight="1">
      <c r="A1000" s="1" t="s">
        <v>32</v>
      </c>
      <c r="B1000" s="1" t="s">
        <v>265</v>
      </c>
      <c r="C1000" s="1" t="s">
        <v>266</v>
      </c>
      <c r="D1000" s="1" t="s">
        <v>267</v>
      </c>
      <c r="E1000" s="1" t="s">
        <v>268</v>
      </c>
      <c r="F1000" s="1">
        <v>387.625484113172</v>
      </c>
      <c r="G1000" s="1">
        <v>7.76321768778651</v>
      </c>
      <c r="H1000" s="1">
        <v>89.5460177062944</v>
      </c>
      <c r="I1000" s="1">
        <v>58153.9750800159</v>
      </c>
      <c r="J1000" s="1">
        <v>5.65309622747699E7</v>
      </c>
      <c r="K1000" s="1">
        <v>4.38862166239086E8</v>
      </c>
      <c r="L1000" s="1">
        <v>34710.3184638091</v>
      </c>
      <c r="M1000" s="1">
        <v>2.25419627434965E7</v>
      </c>
      <c r="N1000" s="1">
        <v>0.76438637601276</v>
      </c>
      <c r="O1000" s="1">
        <v>0.00116442850952025</v>
      </c>
      <c r="P1000" s="1">
        <v>0.0254603619279241</v>
      </c>
      <c r="Q1000" s="1">
        <v>96.2376222971588</v>
      </c>
      <c r="R1000" s="1">
        <v>73.5627273438101</v>
      </c>
      <c r="S1000" s="1">
        <v>0.0289984876861357</v>
      </c>
      <c r="T1000" s="1">
        <v>0.00146943981187619</v>
      </c>
    </row>
    <row r="1001" ht="15.75" customHeight="1">
      <c r="A1001" s="1" t="s">
        <v>32</v>
      </c>
      <c r="B1001" s="1" t="s">
        <v>269</v>
      </c>
      <c r="C1001" s="1" t="s">
        <v>270</v>
      </c>
      <c r="D1001" s="1" t="s">
        <v>271</v>
      </c>
      <c r="E1001" s="1" t="s">
        <v>272</v>
      </c>
      <c r="F1001" s="1">
        <v>2.53312053623836</v>
      </c>
      <c r="G1001" s="1">
        <v>0.0508497965281051</v>
      </c>
      <c r="H1001" s="1">
        <v>10130.4028764891</v>
      </c>
      <c r="I1001" s="1">
        <v>4797357.2384516</v>
      </c>
      <c r="J1001" s="1">
        <v>7.90132489158112E8</v>
      </c>
      <c r="K1001" s="1">
        <v>4.01780763039352E7</v>
      </c>
      <c r="L1001" s="1">
        <v>25661.5315668027</v>
      </c>
      <c r="M1001" s="1">
        <v>1.21522841403935E7</v>
      </c>
      <c r="N1001" s="1">
        <v>0.386345926141533</v>
      </c>
      <c r="O1001" s="1">
        <v>0.0309218764594332</v>
      </c>
      <c r="P1001" s="1">
        <v>0.134100687723222</v>
      </c>
      <c r="Q1001" s="1">
        <v>96.2376222971588</v>
      </c>
      <c r="R1001" s="1">
        <v>37.1810133160549</v>
      </c>
      <c r="S1001" s="1">
        <v>0.02716340663687</v>
      </c>
      <c r="T1001" s="1">
        <v>0.00813940860476303</v>
      </c>
    </row>
    <row r="1002" ht="15.75" customHeight="1">
      <c r="A1002" s="1" t="s">
        <v>32</v>
      </c>
      <c r="B1002" s="1" t="s">
        <v>273</v>
      </c>
      <c r="C1002" s="1" t="s">
        <v>274</v>
      </c>
      <c r="D1002" s="1" t="s">
        <v>275</v>
      </c>
      <c r="E1002" s="1" t="s">
        <v>3</v>
      </c>
      <c r="F1002" s="1">
        <v>1.00011340510998</v>
      </c>
      <c r="G1002" s="1">
        <v>0.0212183314741604</v>
      </c>
      <c r="H1002" s="1">
        <v>192568.017437</v>
      </c>
      <c r="I1002" s="1">
        <v>1.80842172248011E8</v>
      </c>
      <c r="J1002" s="1">
        <v>1.10451119940215E10</v>
      </c>
      <c r="K1002" s="1">
        <v>2.34358847458374E8</v>
      </c>
      <c r="L1002" s="1">
        <v>192589.855634197</v>
      </c>
      <c r="M1002" s="1">
        <v>1.80862680674444E8</v>
      </c>
      <c r="N1002" s="1">
        <v>5.92742012394922</v>
      </c>
      <c r="O1002" s="1">
        <v>0.0286799487652065</v>
      </c>
      <c r="P1002" s="1">
        <v>0.0393298266505679</v>
      </c>
      <c r="Q1002" s="1">
        <v>96.2376222971588</v>
      </c>
      <c r="R1002" s="1">
        <v>570.440819085204</v>
      </c>
      <c r="S1002" s="1">
        <v>0.0280131827933116</v>
      </c>
      <c r="T1002" s="1">
        <v>0.0215505731499858</v>
      </c>
    </row>
    <row r="1003" ht="15.75" customHeight="1">
      <c r="A1003" s="1" t="s">
        <v>32</v>
      </c>
      <c r="B1003" s="1" t="s">
        <v>276</v>
      </c>
      <c r="C1003" s="1" t="s">
        <v>277</v>
      </c>
      <c r="D1003" s="1" t="s">
        <v>278</v>
      </c>
      <c r="E1003" s="1" t="s">
        <v>4</v>
      </c>
      <c r="F1003" s="1">
        <v>1.00040853512011</v>
      </c>
      <c r="G1003" s="1">
        <v>0.0203282296522105</v>
      </c>
      <c r="H1003" s="1">
        <v>94486.367031</v>
      </c>
      <c r="I1003" s="1">
        <v>2.8802343585442E7</v>
      </c>
      <c r="J1003" s="1">
        <v>1.76105873508528E9</v>
      </c>
      <c r="K1003" s="1">
        <v>3.57992063978452E7</v>
      </c>
      <c r="L1003" s="1">
        <v>94524.9680303043</v>
      </c>
      <c r="M1003" s="1">
        <v>2.88141103543382E7</v>
      </c>
      <c r="N1003" s="1">
        <v>0.990444139745795</v>
      </c>
      <c r="O1003" s="1">
        <v>0.0295674562175733</v>
      </c>
      <c r="P1003" s="1">
        <v>0.0462950740427423</v>
      </c>
      <c r="Q1003" s="1">
        <v>96.2376222971588</v>
      </c>
      <c r="R1003" s="1">
        <v>95.3179890272903</v>
      </c>
      <c r="S1003" s="1">
        <v>0.0294011310488531</v>
      </c>
      <c r="T1003" s="1">
        <v>0.0235975087701065</v>
      </c>
    </row>
    <row r="1004" ht="15.75" customHeight="1">
      <c r="A1004" s="1" t="s">
        <v>32</v>
      </c>
      <c r="B1004" s="1" t="s">
        <v>279</v>
      </c>
      <c r="C1004" s="1" t="s">
        <v>280</v>
      </c>
      <c r="D1004" s="1" t="s">
        <v>281</v>
      </c>
      <c r="E1004" s="1" t="s">
        <v>282</v>
      </c>
      <c r="F1004" s="1">
        <v>13440.550923079</v>
      </c>
      <c r="G1004" s="1">
        <v>271.373333396422</v>
      </c>
      <c r="H1004" s="1">
        <v>1.22377243</v>
      </c>
      <c r="I1004" s="1">
        <v>56.7970125</v>
      </c>
      <c r="J1004" s="1">
        <v>929561.66971077</v>
      </c>
      <c r="K1004" s="1">
        <v>2.52258248906956E8</v>
      </c>
      <c r="L1004" s="1">
        <v>16448.1756636752</v>
      </c>
      <c r="M1004" s="1">
        <v>763383.138785008</v>
      </c>
      <c r="N1004" s="1">
        <v>0.025863385688873</v>
      </c>
      <c r="O1004" s="1">
        <v>5.69456492061082E-5</v>
      </c>
      <c r="P1004" s="1">
        <v>0.0211272881194064</v>
      </c>
      <c r="Q1004" s="1">
        <v>96.2376222971588</v>
      </c>
      <c r="R1004" s="1">
        <v>2.4890307432515</v>
      </c>
      <c r="S1004" s="1">
        <v>0.02897287118206</v>
      </c>
      <c r="T1004" s="1">
        <v>8.6438596774041E-5</v>
      </c>
    </row>
    <row r="1005" ht="15.75" customHeight="1">
      <c r="A1005" s="1" t="s">
        <v>32</v>
      </c>
      <c r="B1005" s="1" t="s">
        <v>285</v>
      </c>
      <c r="C1005" s="1" t="s">
        <v>286</v>
      </c>
      <c r="D1005" s="1" t="s">
        <v>287</v>
      </c>
      <c r="E1005" s="1" t="s">
        <v>288</v>
      </c>
      <c r="F1005" s="1">
        <v>0.335965258681195</v>
      </c>
      <c r="G1005" s="1">
        <v>0.00681426956903101</v>
      </c>
      <c r="H1005" s="1">
        <v>932267.032018087</v>
      </c>
      <c r="I1005" s="1">
        <v>4.19724509136513E7</v>
      </c>
      <c r="J1005" s="1">
        <v>6.9998892151664E9</v>
      </c>
      <c r="K1005" s="1">
        <v>4.76991320654967E7</v>
      </c>
      <c r="L1005" s="1">
        <v>313209.334571907</v>
      </c>
      <c r="M1005" s="1">
        <v>1.41012853286886E7</v>
      </c>
      <c r="N1005" s="1">
        <v>0.468879834813727</v>
      </c>
      <c r="O1005" s="1">
        <v>0.0161084121916692</v>
      </c>
      <c r="P1005" s="1">
        <v>0.114153213049893</v>
      </c>
      <c r="Q1005" s="1">
        <v>96.2376222971588</v>
      </c>
      <c r="R1005" s="1">
        <v>45.1238804455577</v>
      </c>
      <c r="S1005" s="1">
        <v>0.0284273380410418</v>
      </c>
      <c r="T1005" s="1">
        <v>0.00832138991178355</v>
      </c>
    </row>
    <row r="1006" ht="15.75" customHeight="1">
      <c r="A1006" s="1" t="s">
        <v>131</v>
      </c>
      <c r="B1006" s="1" t="s">
        <v>258</v>
      </c>
      <c r="C1006" s="1" t="s">
        <v>259</v>
      </c>
      <c r="D1006" s="1" t="s">
        <v>260</v>
      </c>
      <c r="E1006" s="1" t="s">
        <v>261</v>
      </c>
      <c r="F1006" s="1">
        <v>522.469180832776</v>
      </c>
      <c r="G1006" s="1">
        <v>10.5547655524963</v>
      </c>
      <c r="H1006" s="1">
        <v>430.741226054463</v>
      </c>
      <c r="I1006" s="1">
        <v>89957.3831513528</v>
      </c>
      <c r="J1006" s="1">
        <v>1.5273420529705E7</v>
      </c>
      <c r="K1006" s="1">
        <v>1.61207372875721E8</v>
      </c>
      <c r="L1006" s="1">
        <v>225049.015527581</v>
      </c>
      <c r="M1006" s="1">
        <v>4.69999602849475E7</v>
      </c>
      <c r="N1006" s="1">
        <v>1.27</v>
      </c>
      <c r="O1006" s="1">
        <v>0.0188929778829449</v>
      </c>
      <c r="P1006" s="1">
        <v>0.0893581238900949</v>
      </c>
      <c r="Q1006" s="1">
        <v>522.469180832776</v>
      </c>
      <c r="R1006" s="1">
        <v>663.535859657626</v>
      </c>
      <c r="S1006" s="1">
        <v>0.131620807041168</v>
      </c>
      <c r="T1006" s="1">
        <v>0.0367125761733853</v>
      </c>
    </row>
    <row r="1007" ht="15.75" customHeight="1">
      <c r="A1007" s="1" t="s">
        <v>131</v>
      </c>
      <c r="B1007" s="1" t="s">
        <v>262</v>
      </c>
      <c r="C1007" s="1" t="s">
        <v>263</v>
      </c>
      <c r="D1007" s="1" t="s">
        <v>264</v>
      </c>
      <c r="E1007" s="1" t="s">
        <v>2</v>
      </c>
      <c r="F1007" s="1">
        <v>1.00053283419905</v>
      </c>
      <c r="G1007" s="1">
        <v>0.0210437876150315</v>
      </c>
      <c r="H1007" s="1">
        <v>3091019.04522066</v>
      </c>
      <c r="I1007" s="1">
        <v>1.2396853135682E9</v>
      </c>
      <c r="J1007" s="1">
        <v>6.68951337769135E10</v>
      </c>
      <c r="K1007" s="1">
        <v>1.40772698768049E9</v>
      </c>
      <c r="L1007" s="1">
        <v>3092666.04587787</v>
      </c>
      <c r="M1007" s="1">
        <v>1.24034586029932E9</v>
      </c>
      <c r="N1007" s="1">
        <v>17.018</v>
      </c>
      <c r="O1007" s="1">
        <v>0.100643815183361</v>
      </c>
      <c r="P1007" s="1">
        <v>0.136640025045846</v>
      </c>
      <c r="Q1007" s="1">
        <v>522.469180832776</v>
      </c>
      <c r="R1007" s="1">
        <v>8891.38051941219</v>
      </c>
      <c r="S1007" s="1">
        <v>0.0648036169599191</v>
      </c>
      <c r="T1007" s="1">
        <v>0.0568841174365526</v>
      </c>
    </row>
    <row r="1008" ht="15.75" customHeight="1">
      <c r="A1008" s="1" t="s">
        <v>131</v>
      </c>
      <c r="B1008" s="1" t="s">
        <v>265</v>
      </c>
      <c r="C1008" s="1" t="s">
        <v>266</v>
      </c>
      <c r="D1008" s="1" t="s">
        <v>267</v>
      </c>
      <c r="E1008" s="1" t="s">
        <v>268</v>
      </c>
      <c r="F1008" s="1">
        <v>1715.79100689645</v>
      </c>
      <c r="G1008" s="1">
        <v>34.3728068725751</v>
      </c>
      <c r="H1008" s="1">
        <v>150.933922990239</v>
      </c>
      <c r="I1008" s="1">
        <v>74519.5435470709</v>
      </c>
      <c r="J1008" s="1">
        <v>6.83699729803669E7</v>
      </c>
      <c r="K1008" s="1">
        <v>2.35006787713733E9</v>
      </c>
      <c r="L1008" s="1">
        <v>258971.067702255</v>
      </c>
      <c r="M1008" s="1">
        <v>1.27859962656093E8</v>
      </c>
      <c r="N1008" s="1">
        <v>2.73049999999999</v>
      </c>
      <c r="O1008" s="1">
        <v>0.00110802919653152</v>
      </c>
      <c r="P1008" s="1">
        <v>0.0257660579580991</v>
      </c>
      <c r="Q1008" s="1">
        <v>522.469180832776</v>
      </c>
      <c r="R1008" s="1">
        <v>1426.60209826389</v>
      </c>
      <c r="S1008" s="1">
        <v>0.102661638677697</v>
      </c>
      <c r="T1008" s="1">
        <v>0.00533185867041519</v>
      </c>
    </row>
    <row r="1009" ht="15.75" customHeight="1">
      <c r="A1009" s="1" t="s">
        <v>131</v>
      </c>
      <c r="B1009" s="1" t="s">
        <v>269</v>
      </c>
      <c r="C1009" s="1" t="s">
        <v>270</v>
      </c>
      <c r="D1009" s="1" t="s">
        <v>271</v>
      </c>
      <c r="E1009" s="1" t="s">
        <v>272</v>
      </c>
      <c r="F1009" s="1">
        <v>21.1584665776285</v>
      </c>
      <c r="G1009" s="1">
        <v>0.42651465264523</v>
      </c>
      <c r="H1009" s="1">
        <v>27748.0685482953</v>
      </c>
      <c r="I1009" s="1">
        <v>669704.878878471</v>
      </c>
      <c r="J1009" s="1">
        <v>4.92240518361508E8</v>
      </c>
      <c r="K1009" s="1">
        <v>2.09947793706866E8</v>
      </c>
      <c r="L1009" s="1">
        <v>587106.580972851</v>
      </c>
      <c r="M1009" s="1">
        <v>1.41699282966248E7</v>
      </c>
      <c r="N1009" s="1">
        <v>0.495299999999999</v>
      </c>
      <c r="O1009" s="1">
        <v>0.00221005857363731</v>
      </c>
      <c r="P1009" s="1">
        <v>0.0445813932282723</v>
      </c>
      <c r="Q1009" s="1">
        <v>522.469180832776</v>
      </c>
      <c r="R1009" s="1">
        <v>258.778985266474</v>
      </c>
      <c r="S1009" s="1">
        <v>0.173446170782309</v>
      </c>
      <c r="T1009" s="1">
        <v>0.0108558063514405</v>
      </c>
    </row>
    <row r="1010" ht="15.75" customHeight="1">
      <c r="A1010" s="1" t="s">
        <v>131</v>
      </c>
      <c r="B1010" s="1" t="s">
        <v>273</v>
      </c>
      <c r="C1010" s="1" t="s">
        <v>274</v>
      </c>
      <c r="D1010" s="1" t="s">
        <v>275</v>
      </c>
      <c r="E1010" s="1" t="s">
        <v>3</v>
      </c>
      <c r="F1010" s="1">
        <v>0.999922122857639</v>
      </c>
      <c r="G1010" s="1">
        <v>0.0215541428896968</v>
      </c>
      <c r="H1010" s="1">
        <v>1215493.935177</v>
      </c>
      <c r="I1010" s="1">
        <v>1.11323665595867E9</v>
      </c>
      <c r="J1010" s="1">
        <v>5.84978656869157E10</v>
      </c>
      <c r="K1010" s="1">
        <v>1.26087135575807E9</v>
      </c>
      <c r="L1010" s="1">
        <v>1215399.27598277</v>
      </c>
      <c r="M1010" s="1">
        <v>1.11314996026914E9</v>
      </c>
      <c r="N1010" s="1">
        <v>17.018</v>
      </c>
      <c r="O1010" s="1">
        <v>0.105765533732712</v>
      </c>
      <c r="P1010" s="1">
        <v>0.131921096720118</v>
      </c>
      <c r="Q1010" s="1">
        <v>522.469180832776</v>
      </c>
      <c r="R1010" s="1">
        <v>8891.38051941219</v>
      </c>
      <c r="S1010" s="1">
        <v>0.0724701543442867</v>
      </c>
      <c r="T1010" s="1">
        <v>0.0637158725330582</v>
      </c>
    </row>
    <row r="1011" ht="15.75" customHeight="1">
      <c r="A1011" s="1" t="s">
        <v>131</v>
      </c>
      <c r="B1011" s="1" t="s">
        <v>276</v>
      </c>
      <c r="C1011" s="1" t="s">
        <v>277</v>
      </c>
      <c r="D1011" s="1" t="s">
        <v>278</v>
      </c>
      <c r="E1011" s="1" t="s">
        <v>4</v>
      </c>
      <c r="F1011" s="1">
        <v>1.00034109679764</v>
      </c>
      <c r="G1011" s="1">
        <v>0.0207307859274688</v>
      </c>
      <c r="H1011" s="1">
        <v>325117.635504</v>
      </c>
      <c r="I1011" s="1">
        <v>2.01315814299758E8</v>
      </c>
      <c r="J1011" s="1">
        <v>1.09536867008615E10</v>
      </c>
      <c r="K1011" s="1">
        <v>2.27078534112123E8</v>
      </c>
      <c r="L1011" s="1">
        <v>325228.532088329</v>
      </c>
      <c r="M1011" s="1">
        <v>2.01384482479331E8</v>
      </c>
      <c r="N1011" s="1">
        <v>2.4511</v>
      </c>
      <c r="O1011" s="1">
        <v>0.118217075449759</v>
      </c>
      <c r="P1011" s="1">
        <v>0.145692760059597</v>
      </c>
      <c r="Q1011" s="1">
        <v>522.469180832776</v>
      </c>
      <c r="R1011" s="1">
        <v>1280.62420913921</v>
      </c>
      <c r="S1011" s="1">
        <v>0.0572820082837302</v>
      </c>
      <c r="T1011" s="1">
        <v>0.0506397334043795</v>
      </c>
    </row>
    <row r="1012" ht="15.75" customHeight="1">
      <c r="A1012" s="1" t="s">
        <v>131</v>
      </c>
      <c r="B1012" s="1" t="s">
        <v>279</v>
      </c>
      <c r="C1012" s="1" t="s">
        <v>280</v>
      </c>
      <c r="D1012" s="1" t="s">
        <v>281</v>
      </c>
      <c r="E1012" s="1" t="s">
        <v>282</v>
      </c>
      <c r="F1012" s="1">
        <v>38041.4459787076</v>
      </c>
      <c r="G1012" s="1">
        <v>768.294153558453</v>
      </c>
      <c r="H1012" s="1">
        <v>3.29455471</v>
      </c>
      <c r="I1012" s="1">
        <v>3256.14385554</v>
      </c>
      <c r="J1012" s="1">
        <v>1508918.37364253</v>
      </c>
      <c r="K1012" s="1">
        <v>1.15929316466648E9</v>
      </c>
      <c r="L1012" s="1">
        <v>125329.625024361</v>
      </c>
      <c r="M1012" s="1">
        <v>1.23868420579425E8</v>
      </c>
      <c r="N1012" s="1">
        <v>2.73049999999999</v>
      </c>
      <c r="O1012" s="1">
        <v>0.00445793348460066</v>
      </c>
      <c r="P1012" s="1">
        <v>0.0534199617390775</v>
      </c>
      <c r="Q1012" s="1">
        <v>522.469180832776</v>
      </c>
      <c r="R1012" s="1">
        <v>1426.60209826389</v>
      </c>
      <c r="S1012" s="1">
        <v>0.106139085770712</v>
      </c>
      <c r="T1012" s="1">
        <v>0.0108380253971704</v>
      </c>
    </row>
    <row r="1013" ht="15.75" customHeight="1">
      <c r="A1013" s="1" t="s">
        <v>131</v>
      </c>
      <c r="B1013" s="1" t="s">
        <v>285</v>
      </c>
      <c r="C1013" s="1" t="s">
        <v>286</v>
      </c>
      <c r="D1013" s="1" t="s">
        <v>287</v>
      </c>
      <c r="E1013" s="1" t="s">
        <v>288</v>
      </c>
      <c r="F1013" s="1">
        <v>1.60836834056933</v>
      </c>
      <c r="G1013" s="1">
        <v>0.032833667580245</v>
      </c>
      <c r="H1013" s="1">
        <v>1445203.9586201</v>
      </c>
      <c r="I1013" s="1">
        <v>2.0459147787629E7</v>
      </c>
      <c r="J1013" s="1">
        <v>5.15603921136438E9</v>
      </c>
      <c r="K1013" s="1">
        <v>1.69291677496646E8</v>
      </c>
      <c r="L1013" s="1">
        <v>2324420.29271005</v>
      </c>
      <c r="M1013" s="1">
        <v>3.29058455766517E7</v>
      </c>
      <c r="N1013" s="1">
        <v>0.495299999999999</v>
      </c>
      <c r="O1013" s="1">
        <v>0.0113651447500684</v>
      </c>
      <c r="P1013" s="1">
        <v>0.0805974413052637</v>
      </c>
      <c r="Q1013" s="1">
        <v>522.469180832776</v>
      </c>
      <c r="R1013" s="1">
        <v>258.778985266474</v>
      </c>
      <c r="S1013" s="1">
        <v>0.0713120515787346</v>
      </c>
      <c r="T1013" s="1">
        <v>0.0134803274943824</v>
      </c>
    </row>
    <row r="1014" ht="15.75" customHeight="1">
      <c r="A1014" s="1" t="s">
        <v>130</v>
      </c>
      <c r="B1014" s="1" t="s">
        <v>254</v>
      </c>
      <c r="C1014" s="1" t="s">
        <v>255</v>
      </c>
      <c r="D1014" s="1" t="s">
        <v>256</v>
      </c>
      <c r="E1014" s="1" t="s">
        <v>257</v>
      </c>
      <c r="F1014" s="1">
        <v>0.315669028755793</v>
      </c>
      <c r="G1014" s="1">
        <v>0.00647235245864508</v>
      </c>
      <c r="H1014" s="1">
        <v>3199217.06218861</v>
      </c>
      <c r="I1014" s="1">
        <v>3.36687730243831E7</v>
      </c>
      <c r="J1014" s="1">
        <v>5.04490509776989E9</v>
      </c>
      <c r="K1014" s="1">
        <v>3.2652403913182E7</v>
      </c>
      <c r="L1014" s="1">
        <v>1009893.74280004</v>
      </c>
      <c r="M1014" s="1">
        <v>1.06281888800062E7</v>
      </c>
      <c r="N1014" s="1">
        <v>0.52065</v>
      </c>
      <c r="O1014" s="1">
        <v>0.0283995719699694</v>
      </c>
      <c r="P1014" s="1">
        <v>0.121537022301549</v>
      </c>
      <c r="Q1014" s="1">
        <v>462.395329311268</v>
      </c>
      <c r="R1014" s="1">
        <v>240.746128205911</v>
      </c>
      <c r="S1014" s="1">
        <v>0.219419139627693</v>
      </c>
      <c r="T1014" s="1">
        <v>0.066712782647218</v>
      </c>
    </row>
    <row r="1015" ht="15.75" customHeight="1">
      <c r="A1015" s="1" t="s">
        <v>130</v>
      </c>
      <c r="B1015" s="1" t="s">
        <v>258</v>
      </c>
      <c r="C1015" s="1" t="s">
        <v>259</v>
      </c>
      <c r="D1015" s="1" t="s">
        <v>260</v>
      </c>
      <c r="E1015" s="1" t="s">
        <v>261</v>
      </c>
      <c r="F1015" s="1">
        <v>462.395329311268</v>
      </c>
      <c r="G1015" s="1">
        <v>9.34064324901362</v>
      </c>
      <c r="H1015" s="1">
        <v>424.903703068769</v>
      </c>
      <c r="I1015" s="1">
        <v>90475.8336767341</v>
      </c>
      <c r="J1015" s="1">
        <v>1.53983543080412E7</v>
      </c>
      <c r="K1015" s="1">
        <v>1.43830534213325E8</v>
      </c>
      <c r="L1015" s="1">
        <v>196473.48770606</v>
      </c>
      <c r="M1015" s="1">
        <v>4.1835602907665E7</v>
      </c>
      <c r="N1015" s="1">
        <v>1.335</v>
      </c>
      <c r="O1015" s="1">
        <v>0.0193920164509115</v>
      </c>
      <c r="P1015" s="1">
        <v>0.0903936133006413</v>
      </c>
      <c r="Q1015" s="1">
        <v>462.395329311268</v>
      </c>
      <c r="R1015" s="1">
        <v>617.297764630542</v>
      </c>
      <c r="S1015" s="1">
        <v>0.13795607179351</v>
      </c>
      <c r="T1015" s="1">
        <v>0.0383102060191578</v>
      </c>
    </row>
    <row r="1016" ht="15.75" customHeight="1">
      <c r="A1016" s="1" t="s">
        <v>130</v>
      </c>
      <c r="B1016" s="1" t="s">
        <v>262</v>
      </c>
      <c r="C1016" s="1" t="s">
        <v>263</v>
      </c>
      <c r="D1016" s="1" t="s">
        <v>264</v>
      </c>
      <c r="E1016" s="1" t="s">
        <v>2</v>
      </c>
      <c r="F1016" s="1">
        <v>1.00048699316254</v>
      </c>
      <c r="G1016" s="1">
        <v>0.0210372563366136</v>
      </c>
      <c r="H1016" s="1">
        <v>3025981.30188134</v>
      </c>
      <c r="I1016" s="1">
        <v>1.20341737971406E9</v>
      </c>
      <c r="J1016" s="1">
        <v>6.61186215245526E10</v>
      </c>
      <c r="K1016" s="1">
        <v>1.39095438963555E9</v>
      </c>
      <c r="L1016" s="1">
        <v>3027454.93408536</v>
      </c>
      <c r="M1016" s="1">
        <v>1.20400343574967E9</v>
      </c>
      <c r="N1016" s="1">
        <v>17.889</v>
      </c>
      <c r="O1016" s="1">
        <v>0.08567764792895</v>
      </c>
      <c r="P1016" s="1">
        <v>0.118174738623735</v>
      </c>
      <c r="Q1016" s="1">
        <v>462.395329311268</v>
      </c>
      <c r="R1016" s="1">
        <v>8271.79004604927</v>
      </c>
      <c r="S1016" s="1">
        <v>0.0620259132444696</v>
      </c>
      <c r="T1016" s="1">
        <v>0.0534712293355656</v>
      </c>
    </row>
    <row r="1017" ht="15.75" customHeight="1">
      <c r="A1017" s="1" t="s">
        <v>130</v>
      </c>
      <c r="B1017" s="1" t="s">
        <v>265</v>
      </c>
      <c r="C1017" s="1" t="s">
        <v>266</v>
      </c>
      <c r="D1017" s="1" t="s">
        <v>267</v>
      </c>
      <c r="E1017" s="1" t="s">
        <v>268</v>
      </c>
      <c r="F1017" s="1">
        <v>1624.87367546255</v>
      </c>
      <c r="G1017" s="1">
        <v>32.5513332217858</v>
      </c>
      <c r="H1017" s="1">
        <v>149.817879207099</v>
      </c>
      <c r="I1017" s="1">
        <v>70721.094626466</v>
      </c>
      <c r="J1017" s="1">
        <v>6.66204150181018E7</v>
      </c>
      <c r="K1017" s="1">
        <v>2.16858332862789E9</v>
      </c>
      <c r="L1017" s="1">
        <v>243435.128037244</v>
      </c>
      <c r="M1017" s="1">
        <v>1.1491284495844E8</v>
      </c>
      <c r="N1017" s="1">
        <v>2.87025</v>
      </c>
      <c r="O1017" s="1">
        <v>0.00107261075695053</v>
      </c>
      <c r="P1017" s="1">
        <v>0.0256184984542906</v>
      </c>
      <c r="Q1017" s="1">
        <v>462.395329311268</v>
      </c>
      <c r="R1017" s="1">
        <v>1327.19019395566</v>
      </c>
      <c r="S1017" s="1">
        <v>0.106453580037551</v>
      </c>
      <c r="T1017" s="1">
        <v>0.00537554677520235</v>
      </c>
    </row>
    <row r="1018" ht="15.75" customHeight="1">
      <c r="A1018" s="1" t="s">
        <v>130</v>
      </c>
      <c r="B1018" s="1" t="s">
        <v>269</v>
      </c>
      <c r="C1018" s="1" t="s">
        <v>270</v>
      </c>
      <c r="D1018" s="1" t="s">
        <v>271</v>
      </c>
      <c r="E1018" s="1" t="s">
        <v>272</v>
      </c>
      <c r="F1018" s="1">
        <v>20.5217206913132</v>
      </c>
      <c r="G1018" s="1">
        <v>0.413675753608112</v>
      </c>
      <c r="H1018" s="1">
        <v>27721.4863474289</v>
      </c>
      <c r="I1018" s="1">
        <v>1035954.70398679</v>
      </c>
      <c r="J1018" s="1">
        <v>5.07800793925811E8</v>
      </c>
      <c r="K1018" s="1">
        <v>2.10064876110057E8</v>
      </c>
      <c r="L1018" s="1">
        <v>568892.599969989</v>
      </c>
      <c r="M1018" s="1">
        <v>2.1259573084069E7</v>
      </c>
      <c r="N1018" s="1">
        <v>0.52065</v>
      </c>
      <c r="O1018" s="1">
        <v>0.00421521447386719</v>
      </c>
      <c r="P1018" s="1">
        <v>0.0569800168434397</v>
      </c>
      <c r="Q1018" s="1">
        <v>462.395329311268</v>
      </c>
      <c r="R1018" s="1">
        <v>240.746128205911</v>
      </c>
      <c r="S1018" s="1">
        <v>0.104271547042175</v>
      </c>
      <c r="T1018" s="1">
        <v>0.0100898761521943</v>
      </c>
    </row>
    <row r="1019" ht="15.75" customHeight="1">
      <c r="A1019" s="1" t="s">
        <v>130</v>
      </c>
      <c r="B1019" s="1" t="s">
        <v>273</v>
      </c>
      <c r="C1019" s="1" t="s">
        <v>274</v>
      </c>
      <c r="D1019" s="1" t="s">
        <v>275</v>
      </c>
      <c r="E1019" s="1" t="s">
        <v>3</v>
      </c>
      <c r="F1019" s="1">
        <v>0.999759887986606</v>
      </c>
      <c r="G1019" s="1">
        <v>0.0215435082460093</v>
      </c>
      <c r="H1019" s="1">
        <v>1182072.272839</v>
      </c>
      <c r="I1019" s="1">
        <v>1.10203200904437E9</v>
      </c>
      <c r="J1019" s="1">
        <v>5.75875662605377E10</v>
      </c>
      <c r="K1019" s="1">
        <v>1.2406382086015E9</v>
      </c>
      <c r="L1019" s="1">
        <v>1181788.44308559</v>
      </c>
      <c r="M1019" s="1">
        <v>1.10176739791985E9</v>
      </c>
      <c r="N1019" s="1">
        <v>17.889</v>
      </c>
      <c r="O1019" s="1">
        <v>0.118425196347204</v>
      </c>
      <c r="P1019" s="1">
        <v>0.145920551260123</v>
      </c>
      <c r="Q1019" s="1">
        <v>462.395329311268</v>
      </c>
      <c r="R1019" s="1">
        <v>8271.79004604927</v>
      </c>
      <c r="S1019" s="1">
        <v>0.0679724374873498</v>
      </c>
      <c r="T1019" s="1">
        <v>0.0601405153507763</v>
      </c>
    </row>
    <row r="1020" ht="15.75" customHeight="1">
      <c r="A1020" s="1" t="s">
        <v>130</v>
      </c>
      <c r="B1020" s="1" t="s">
        <v>276</v>
      </c>
      <c r="C1020" s="1" t="s">
        <v>277</v>
      </c>
      <c r="D1020" s="1" t="s">
        <v>278</v>
      </c>
      <c r="E1020" s="1" t="s">
        <v>4</v>
      </c>
      <c r="F1020" s="1">
        <v>1.00092971683447</v>
      </c>
      <c r="G1020" s="1">
        <v>0.0207346987762227</v>
      </c>
      <c r="H1020" s="1">
        <v>318018.11877</v>
      </c>
      <c r="I1020" s="1">
        <v>1.92686082332663E8</v>
      </c>
      <c r="J1020" s="1">
        <v>1.02386967270694E10</v>
      </c>
      <c r="K1020" s="1">
        <v>2.12296292496882E8</v>
      </c>
      <c r="L1020" s="1">
        <v>318313.785568688</v>
      </c>
      <c r="M1020" s="1">
        <v>1.92865225827176E8</v>
      </c>
      <c r="N1020" s="1">
        <v>2.57655</v>
      </c>
      <c r="O1020" s="1">
        <v>0.141306028813817</v>
      </c>
      <c r="P1020" s="1">
        <v>0.170470803947207</v>
      </c>
      <c r="Q1020" s="1">
        <v>462.395329311268</v>
      </c>
      <c r="R1020" s="1">
        <v>1191.38468573694</v>
      </c>
      <c r="S1020" s="1">
        <v>0.0555997207515446</v>
      </c>
      <c r="T1020" s="1">
        <v>0.0503851405931381</v>
      </c>
    </row>
    <row r="1021" ht="15.75" customHeight="1">
      <c r="A1021" s="1" t="s">
        <v>130</v>
      </c>
      <c r="B1021" s="1" t="s">
        <v>279</v>
      </c>
      <c r="C1021" s="1" t="s">
        <v>280</v>
      </c>
      <c r="D1021" s="1" t="s">
        <v>281</v>
      </c>
      <c r="E1021" s="1" t="s">
        <v>282</v>
      </c>
      <c r="F1021" s="1">
        <v>37199.0361390899</v>
      </c>
      <c r="G1021" s="1">
        <v>751.27065388915</v>
      </c>
      <c r="H1021" s="1">
        <v>3.19299485</v>
      </c>
      <c r="I1021" s="1">
        <v>3062.22306024</v>
      </c>
      <c r="J1021" s="1">
        <v>1525792.65246909</v>
      </c>
      <c r="K1021" s="1">
        <v>1.14628324371971E9</v>
      </c>
      <c r="L1021" s="1">
        <v>118776.330817078</v>
      </c>
      <c r="M1021" s="1">
        <v>1.13911746283822E8</v>
      </c>
      <c r="N1021" s="1">
        <v>2.87025</v>
      </c>
      <c r="O1021" s="1">
        <v>0.00396793815405072</v>
      </c>
      <c r="P1021" s="1">
        <v>0.0510684706890305</v>
      </c>
      <c r="Q1021" s="1">
        <v>462.395329311268</v>
      </c>
      <c r="R1021" s="1">
        <v>1327.19019395566</v>
      </c>
      <c r="S1021" s="1">
        <v>0.107437551295482</v>
      </c>
      <c r="T1021" s="1">
        <v>0.010193974450561</v>
      </c>
    </row>
    <row r="1022" ht="15.75" customHeight="1">
      <c r="A1022" s="1" t="s">
        <v>130</v>
      </c>
      <c r="B1022" s="1" t="s">
        <v>285</v>
      </c>
      <c r="C1022" s="1" t="s">
        <v>286</v>
      </c>
      <c r="D1022" s="1" t="s">
        <v>287</v>
      </c>
      <c r="E1022" s="1" t="s">
        <v>288</v>
      </c>
      <c r="F1022" s="1">
        <v>1.01962817657146</v>
      </c>
      <c r="G1022" s="1">
        <v>0.0208142874787375</v>
      </c>
      <c r="H1022" s="1">
        <v>1444040.38464901</v>
      </c>
      <c r="I1022" s="1">
        <v>2.01540062941705E7</v>
      </c>
      <c r="J1022" s="1">
        <v>5.2679779022801E9</v>
      </c>
      <c r="K1022" s="1">
        <v>1.09649206489695E8</v>
      </c>
      <c r="L1022" s="1">
        <v>1472384.26429523</v>
      </c>
      <c r="M1022" s="1">
        <v>2.05495926883349E7</v>
      </c>
      <c r="N1022" s="1">
        <v>0.52065</v>
      </c>
      <c r="O1022" s="1">
        <v>0.010662904991874</v>
      </c>
      <c r="P1022" s="1">
        <v>0.078383422243724</v>
      </c>
      <c r="Q1022" s="1">
        <v>462.395329311268</v>
      </c>
      <c r="R1022" s="1">
        <v>240.746128205911</v>
      </c>
      <c r="S1022" s="1">
        <v>0.108061659358334</v>
      </c>
      <c r="T1022" s="1">
        <v>0.0194191208040483</v>
      </c>
    </row>
    <row r="1023" ht="15.75" customHeight="1">
      <c r="A1023" s="1" t="s">
        <v>41</v>
      </c>
      <c r="B1023" s="1" t="s">
        <v>254</v>
      </c>
      <c r="C1023" s="1" t="s">
        <v>255</v>
      </c>
      <c r="D1023" s="1" t="s">
        <v>256</v>
      </c>
      <c r="E1023" s="1" t="s">
        <v>257</v>
      </c>
      <c r="F1023" s="1">
        <v>0.196521744517485</v>
      </c>
      <c r="G1023" s="1">
        <v>0.00402165616338198</v>
      </c>
      <c r="H1023" s="1">
        <v>3143139.20690914</v>
      </c>
      <c r="I1023" s="1">
        <v>545837.131832086</v>
      </c>
      <c r="J1023" s="1">
        <v>2.16626552507088E9</v>
      </c>
      <c r="K1023" s="1">
        <v>8711975.10042323</v>
      </c>
      <c r="L1023" s="1">
        <v>617695.200203089</v>
      </c>
      <c r="M1023" s="1">
        <v>107268.865370062</v>
      </c>
      <c r="N1023" s="1">
        <v>0.0032678105739084</v>
      </c>
      <c r="O1023" s="1">
        <v>1.44373626699056E-4</v>
      </c>
      <c r="P1023" s="1">
        <v>0.0237256065275941</v>
      </c>
      <c r="Q1023" s="1">
        <v>96.3886685744893</v>
      </c>
      <c r="R1023" s="1">
        <v>0.314979910372669</v>
      </c>
      <c r="S1023" s="1">
        <v>0.0260552544173491</v>
      </c>
      <c r="T1023" s="1">
        <v>3.1676626450583E-4</v>
      </c>
    </row>
    <row r="1024" ht="15.75" customHeight="1">
      <c r="A1024" s="1" t="s">
        <v>41</v>
      </c>
      <c r="B1024" s="1" t="s">
        <v>258</v>
      </c>
      <c r="C1024" s="1" t="s">
        <v>259</v>
      </c>
      <c r="D1024" s="1" t="s">
        <v>260</v>
      </c>
      <c r="E1024" s="1" t="s">
        <v>261</v>
      </c>
      <c r="F1024" s="1">
        <v>96.3886685744893</v>
      </c>
      <c r="G1024" s="1">
        <v>1.92931489933952</v>
      </c>
      <c r="H1024" s="1">
        <v>21.8218442468071</v>
      </c>
      <c r="I1024" s="1">
        <v>32452.9584227116</v>
      </c>
      <c r="J1024" s="1">
        <v>7499632.8191199</v>
      </c>
      <c r="K1024" s="1">
        <v>1.44691533375037E7</v>
      </c>
      <c r="L1024" s="1">
        <v>2103.37851278962</v>
      </c>
      <c r="M1024" s="1">
        <v>3128097.45366843</v>
      </c>
      <c r="N1024" s="1">
        <v>0.147726313286788</v>
      </c>
      <c r="O1024" s="1">
        <v>0.0119425316859345</v>
      </c>
      <c r="P1024" s="1">
        <v>0.0710467860853649</v>
      </c>
      <c r="Q1024" s="1">
        <v>96.3886685744893</v>
      </c>
      <c r="R1024" s="1">
        <v>14.2391426511314</v>
      </c>
      <c r="S1024" s="1">
        <v>0.0406790809531225</v>
      </c>
      <c r="T1024" s="1">
        <v>0.00865790852781511</v>
      </c>
    </row>
    <row r="1025" ht="15.75" customHeight="1">
      <c r="A1025" s="1" t="s">
        <v>41</v>
      </c>
      <c r="B1025" s="1" t="s">
        <v>262</v>
      </c>
      <c r="C1025" s="1" t="s">
        <v>263</v>
      </c>
      <c r="D1025" s="1" t="s">
        <v>264</v>
      </c>
      <c r="E1025" s="1" t="s">
        <v>2</v>
      </c>
      <c r="F1025" s="1">
        <v>1.00823027259798</v>
      </c>
      <c r="G1025" s="1">
        <v>0.0209262345011827</v>
      </c>
      <c r="H1025" s="1">
        <v>861204.276544536</v>
      </c>
      <c r="I1025" s="1">
        <v>1.10794096903058E9</v>
      </c>
      <c r="J1025" s="1">
        <v>6.73335162850341E10</v>
      </c>
      <c r="K1025" s="1">
        <v>1.40903695156983E9</v>
      </c>
      <c r="L1025" s="1">
        <v>868292.222503048</v>
      </c>
      <c r="M1025" s="1">
        <v>1.11705962522818E9</v>
      </c>
      <c r="N1025" s="1">
        <v>36.5517994616202</v>
      </c>
      <c r="O1025" s="1">
        <v>0.0302987842049378</v>
      </c>
      <c r="P1025" s="1">
        <v>0.0404303189062085</v>
      </c>
      <c r="Q1025" s="1">
        <v>96.3886685744893</v>
      </c>
      <c r="R1025" s="1">
        <v>3523.17928410731</v>
      </c>
      <c r="S1025" s="1">
        <v>0.028012970738946</v>
      </c>
      <c r="T1025" s="1">
        <v>0.0221446230505026</v>
      </c>
    </row>
    <row r="1026" ht="15.75" customHeight="1">
      <c r="A1026" s="1" t="s">
        <v>41</v>
      </c>
      <c r="B1026" s="1" t="s">
        <v>265</v>
      </c>
      <c r="C1026" s="1" t="s">
        <v>266</v>
      </c>
      <c r="D1026" s="1" t="s">
        <v>267</v>
      </c>
      <c r="E1026" s="1" t="s">
        <v>268</v>
      </c>
      <c r="F1026" s="1">
        <v>439.675474205063</v>
      </c>
      <c r="G1026" s="1">
        <v>8.80596991420477</v>
      </c>
      <c r="H1026" s="1">
        <v>93.977094833795</v>
      </c>
      <c r="I1026" s="1">
        <v>53242.5087556952</v>
      </c>
      <c r="J1026" s="1">
        <v>5.77306054062015E7</v>
      </c>
      <c r="K1026" s="1">
        <v>5.08373974335838E8</v>
      </c>
      <c r="L1026" s="1">
        <v>41319.423735463</v>
      </c>
      <c r="M1026" s="1">
        <v>2.34094252850275E7</v>
      </c>
      <c r="N1026" s="1">
        <v>0.943725827828687</v>
      </c>
      <c r="O1026" s="1">
        <v>0.00101554966067141</v>
      </c>
      <c r="P1026" s="1">
        <v>0.0248906119973313</v>
      </c>
      <c r="Q1026" s="1">
        <v>96.3886685744893</v>
      </c>
      <c r="R1026" s="1">
        <v>90.9644760437649</v>
      </c>
      <c r="S1026" s="1">
        <v>0.0346239940760868</v>
      </c>
      <c r="T1026" s="1">
        <v>0.00156867182814446</v>
      </c>
    </row>
    <row r="1027" ht="15.75" customHeight="1">
      <c r="A1027" s="1" t="s">
        <v>41</v>
      </c>
      <c r="B1027" s="1" t="s">
        <v>269</v>
      </c>
      <c r="C1027" s="1" t="s">
        <v>270</v>
      </c>
      <c r="D1027" s="1" t="s">
        <v>271</v>
      </c>
      <c r="E1027" s="1" t="s">
        <v>272</v>
      </c>
      <c r="F1027" s="1">
        <v>2.52387758636204</v>
      </c>
      <c r="G1027" s="1">
        <v>0.0507165034738289</v>
      </c>
      <c r="H1027" s="1">
        <v>14363.6163407356</v>
      </c>
      <c r="I1027" s="1">
        <v>5420719.34792529</v>
      </c>
      <c r="J1027" s="1">
        <v>8.249220711891E8</v>
      </c>
      <c r="K1027" s="1">
        <v>4.18371630891001E7</v>
      </c>
      <c r="L1027" s="1">
        <v>36252.0093414864</v>
      </c>
      <c r="M1027" s="1">
        <v>1.36812320641877E7</v>
      </c>
      <c r="N1027" s="1">
        <v>0.43575669261612</v>
      </c>
      <c r="O1027" s="1">
        <v>0.0358328183606526</v>
      </c>
      <c r="P1027" s="1">
        <v>0.143950146271914</v>
      </c>
      <c r="Q1027" s="1">
        <v>96.3886685744893</v>
      </c>
      <c r="R1027" s="1">
        <v>42.0020074236909</v>
      </c>
      <c r="S1027" s="1">
        <v>0.0272574790924235</v>
      </c>
      <c r="T1027" s="1">
        <v>0.00883319412246108</v>
      </c>
    </row>
    <row r="1028" ht="15.75" customHeight="1">
      <c r="A1028" s="1" t="s">
        <v>41</v>
      </c>
      <c r="B1028" s="1" t="s">
        <v>273</v>
      </c>
      <c r="C1028" s="1" t="s">
        <v>274</v>
      </c>
      <c r="D1028" s="1" t="s">
        <v>275</v>
      </c>
      <c r="E1028" s="1" t="s">
        <v>3</v>
      </c>
      <c r="F1028" s="1">
        <v>1.00004717839545</v>
      </c>
      <c r="G1028" s="1">
        <v>0.0212350093978552</v>
      </c>
      <c r="H1028" s="1">
        <v>203996.42134</v>
      </c>
      <c r="I1028" s="1">
        <v>2.40360927552714E8</v>
      </c>
      <c r="J1028" s="1">
        <v>1.37722279090489E10</v>
      </c>
      <c r="K1028" s="1">
        <v>2.92453389078058E8</v>
      </c>
      <c r="L1028" s="1">
        <v>204006.045563837</v>
      </c>
      <c r="M1028" s="1">
        <v>2.40372267395605E8</v>
      </c>
      <c r="N1028" s="1">
        <v>6.41620714477094</v>
      </c>
      <c r="O1028" s="1">
        <v>0.0513872899965666</v>
      </c>
      <c r="P1028" s="1">
        <v>0.0662586125967672</v>
      </c>
      <c r="Q1028" s="1">
        <v>96.3886685744893</v>
      </c>
      <c r="R1028" s="1">
        <v>618.449663982597</v>
      </c>
      <c r="S1028" s="1">
        <v>0.0227936512446129</v>
      </c>
      <c r="T1028" s="1">
        <v>0.0186968948501586</v>
      </c>
    </row>
    <row r="1029" ht="15.75" customHeight="1">
      <c r="A1029" s="1" t="s">
        <v>41</v>
      </c>
      <c r="B1029" s="1" t="s">
        <v>276</v>
      </c>
      <c r="C1029" s="1" t="s">
        <v>277</v>
      </c>
      <c r="D1029" s="1" t="s">
        <v>278</v>
      </c>
      <c r="E1029" s="1" t="s">
        <v>4</v>
      </c>
      <c r="F1029" s="1">
        <v>1.00039792464208</v>
      </c>
      <c r="G1029" s="1">
        <v>0.02035021548246</v>
      </c>
      <c r="H1029" s="1">
        <v>104236.003959</v>
      </c>
      <c r="I1029" s="1">
        <v>3.1415166312534E7</v>
      </c>
      <c r="J1029" s="1">
        <v>1.73910901704776E9</v>
      </c>
      <c r="K1029" s="1">
        <v>3.53912432444112E7</v>
      </c>
      <c r="L1029" s="1">
        <v>104277.482033568</v>
      </c>
      <c r="M1029" s="1">
        <v>3.1427667181345E7</v>
      </c>
      <c r="N1029" s="1">
        <v>0.974228389547389</v>
      </c>
      <c r="O1029" s="1">
        <v>0.100035103763193</v>
      </c>
      <c r="P1029" s="1">
        <v>0.143858851134818</v>
      </c>
      <c r="Q1029" s="1">
        <v>96.3886685744893</v>
      </c>
      <c r="R1029" s="1">
        <v>93.9045773559418</v>
      </c>
      <c r="S1029" s="1">
        <v>0.0265191176017458</v>
      </c>
      <c r="T1029" s="1">
        <v>0.0235146231612406</v>
      </c>
    </row>
    <row r="1030" ht="15.75" customHeight="1">
      <c r="A1030" s="1" t="s">
        <v>41</v>
      </c>
      <c r="B1030" s="1" t="s">
        <v>279</v>
      </c>
      <c r="C1030" s="1" t="s">
        <v>280</v>
      </c>
      <c r="D1030" s="1" t="s">
        <v>281</v>
      </c>
      <c r="E1030" s="1" t="s">
        <v>282</v>
      </c>
      <c r="F1030" s="1">
        <v>15379.0708330926</v>
      </c>
      <c r="G1030" s="1">
        <v>310.513734891787</v>
      </c>
      <c r="H1030" s="1">
        <v>1.22720075</v>
      </c>
      <c r="I1030" s="1">
        <v>64.88704537</v>
      </c>
      <c r="J1030" s="1">
        <v>1243176.96578606</v>
      </c>
      <c r="K1030" s="1">
        <v>3.86023522777669E8</v>
      </c>
      <c r="L1030" s="1">
        <v>18873.2072606744</v>
      </c>
      <c r="M1030" s="1">
        <v>997902.466895328</v>
      </c>
      <c r="N1030" s="1">
        <v>0.0289573907628541</v>
      </c>
      <c r="O1030" s="1">
        <v>4.81768297548867E-5</v>
      </c>
      <c r="P1030" s="1">
        <v>0.0209896684549644</v>
      </c>
      <c r="Q1030" s="1">
        <v>96.3886685744893</v>
      </c>
      <c r="R1030" s="1">
        <v>2.79116434102272</v>
      </c>
      <c r="S1030" s="1">
        <v>0.024803791164343</v>
      </c>
      <c r="T1030" s="1">
        <v>6.33416629276517E-5</v>
      </c>
    </row>
    <row r="1031" ht="15.75" customHeight="1">
      <c r="A1031" s="1" t="s">
        <v>41</v>
      </c>
      <c r="B1031" s="1" t="s">
        <v>285</v>
      </c>
      <c r="C1031" s="1" t="s">
        <v>286</v>
      </c>
      <c r="D1031" s="1" t="s">
        <v>287</v>
      </c>
      <c r="E1031" s="1" t="s">
        <v>288</v>
      </c>
      <c r="F1031" s="1">
        <v>0.363722506637937</v>
      </c>
      <c r="G1031" s="1">
        <v>0.0073805641916423</v>
      </c>
      <c r="H1031" s="1">
        <v>995771.302095235</v>
      </c>
      <c r="I1031" s="1">
        <v>4.21994364951546E7</v>
      </c>
      <c r="J1031" s="1">
        <v>6.98931095709694E9</v>
      </c>
      <c r="K1031" s="1">
        <v>5.15850581742029E7</v>
      </c>
      <c r="L1031" s="1">
        <v>362184.434036201</v>
      </c>
      <c r="M1031" s="1">
        <v>1.53488848207261E7</v>
      </c>
      <c r="N1031" s="1">
        <v>0.434330968993016</v>
      </c>
      <c r="O1031" s="1">
        <v>0.0162964156740099</v>
      </c>
      <c r="P1031" s="1">
        <v>0.114753016660503</v>
      </c>
      <c r="Q1031" s="1">
        <v>96.3886685744893</v>
      </c>
      <c r="R1031" s="1">
        <v>41.8645838219046</v>
      </c>
      <c r="S1031" s="1">
        <v>0.0241801139032658</v>
      </c>
      <c r="T1031" s="1">
        <v>0.00713456329375894</v>
      </c>
    </row>
    <row r="1032" ht="15.75" customHeight="1">
      <c r="A1032" s="1" t="s">
        <v>40</v>
      </c>
      <c r="B1032" s="1" t="s">
        <v>254</v>
      </c>
      <c r="C1032" s="1" t="s">
        <v>255</v>
      </c>
      <c r="D1032" s="1" t="s">
        <v>256</v>
      </c>
      <c r="E1032" s="1" t="s">
        <v>257</v>
      </c>
      <c r="F1032" s="1">
        <v>0.194697641891605</v>
      </c>
      <c r="G1032" s="1">
        <v>0.00398432567082074</v>
      </c>
      <c r="H1032" s="1">
        <v>3143119.9386511</v>
      </c>
      <c r="I1032" s="1">
        <v>537752.623185978</v>
      </c>
      <c r="J1032" s="1">
        <v>2.167811925791E9</v>
      </c>
      <c r="K1032" s="1">
        <v>8637268.70544047</v>
      </c>
      <c r="L1032" s="1">
        <v>611958.040237855</v>
      </c>
      <c r="M1032" s="1">
        <v>104699.167655334</v>
      </c>
      <c r="N1032" s="1">
        <v>0.00336797335012016</v>
      </c>
      <c r="O1032" s="1">
        <v>1.41806782238518E-4</v>
      </c>
      <c r="P1032" s="1">
        <v>0.0236709251782196</v>
      </c>
      <c r="Q1032" s="1">
        <v>93.323019975733</v>
      </c>
      <c r="R1032" s="1">
        <v>0.314309444231</v>
      </c>
      <c r="S1032" s="1">
        <v>0.0266455967399243</v>
      </c>
      <c r="T1032" s="1">
        <v>3.1882630025426E-4</v>
      </c>
    </row>
    <row r="1033" ht="15.75" customHeight="1">
      <c r="A1033" s="1" t="s">
        <v>40</v>
      </c>
      <c r="B1033" s="1" t="s">
        <v>258</v>
      </c>
      <c r="C1033" s="1" t="s">
        <v>259</v>
      </c>
      <c r="D1033" s="1" t="s">
        <v>260</v>
      </c>
      <c r="E1033" s="1" t="s">
        <v>261</v>
      </c>
      <c r="F1033" s="1">
        <v>93.323019975733</v>
      </c>
      <c r="G1033" s="1">
        <v>1.86787751411023</v>
      </c>
      <c r="H1033" s="1">
        <v>20.3454878651955</v>
      </c>
      <c r="I1033" s="1">
        <v>36163.521929343</v>
      </c>
      <c r="J1033" s="1">
        <v>7363740.39524056</v>
      </c>
      <c r="K1033" s="1">
        <v>1.3754565104015E7</v>
      </c>
      <c r="L1033" s="1">
        <v>1898.70237045967</v>
      </c>
      <c r="M1033" s="1">
        <v>3374889.07940493</v>
      </c>
      <c r="N1033" s="1">
        <v>0.152254322889448</v>
      </c>
      <c r="O1033" s="1">
        <v>0.0148778119633006</v>
      </c>
      <c r="P1033" s="1">
        <v>0.0781129420739423</v>
      </c>
      <c r="Q1033" s="1">
        <v>93.323019975733</v>
      </c>
      <c r="R1033" s="1">
        <v>14.2088332164037</v>
      </c>
      <c r="S1033" s="1">
        <v>0.0375676386995602</v>
      </c>
      <c r="T1033" s="1">
        <v>0.00909026966448145</v>
      </c>
    </row>
    <row r="1034" ht="15.75" customHeight="1">
      <c r="A1034" s="1" t="s">
        <v>40</v>
      </c>
      <c r="B1034" s="1" t="s">
        <v>262</v>
      </c>
      <c r="C1034" s="1" t="s">
        <v>263</v>
      </c>
      <c r="D1034" s="1" t="s">
        <v>264</v>
      </c>
      <c r="E1034" s="1" t="s">
        <v>2</v>
      </c>
      <c r="F1034" s="1">
        <v>1.00827794699633</v>
      </c>
      <c r="G1034" s="1">
        <v>0.0209253185287199</v>
      </c>
      <c r="H1034" s="1">
        <v>854551.794818602</v>
      </c>
      <c r="I1034" s="1">
        <v>1.07972527532974E9</v>
      </c>
      <c r="J1034" s="1">
        <v>6.64935608292979E10</v>
      </c>
      <c r="K1034" s="1">
        <v>1.39139894046187E9</v>
      </c>
      <c r="L1034" s="1">
        <v>861625.729281737</v>
      </c>
      <c r="M1034" s="1">
        <v>1.08866318392953E9</v>
      </c>
      <c r="N1034" s="1">
        <v>37.6721611309419</v>
      </c>
      <c r="O1034" s="1">
        <v>0.0294982762297082</v>
      </c>
      <c r="P1034" s="1">
        <v>0.0398900179432597</v>
      </c>
      <c r="Q1034" s="1">
        <v>93.323019975733</v>
      </c>
      <c r="R1034" s="1">
        <v>3515.67984575193</v>
      </c>
      <c r="S1034" s="1">
        <v>0.0286919597392547</v>
      </c>
      <c r="T1034" s="1">
        <v>0.0223801846805098</v>
      </c>
    </row>
    <row r="1035" ht="15.75" customHeight="1">
      <c r="A1035" s="1" t="s">
        <v>40</v>
      </c>
      <c r="B1035" s="1" t="s">
        <v>265</v>
      </c>
      <c r="C1035" s="1" t="s">
        <v>266</v>
      </c>
      <c r="D1035" s="1" t="s">
        <v>267</v>
      </c>
      <c r="E1035" s="1" t="s">
        <v>268</v>
      </c>
      <c r="F1035" s="1">
        <v>432.959676741855</v>
      </c>
      <c r="G1035" s="1">
        <v>8.67143173318776</v>
      </c>
      <c r="H1035" s="1">
        <v>93.5032097264104</v>
      </c>
      <c r="I1035" s="1">
        <v>64759.9947995899</v>
      </c>
      <c r="J1035" s="1">
        <v>5.76919671397164E7</v>
      </c>
      <c r="K1035" s="1">
        <v>5.00271954605362E8</v>
      </c>
      <c r="L1035" s="1">
        <v>40483.1194574726</v>
      </c>
      <c r="M1035" s="1">
        <v>2.80384664142347E7</v>
      </c>
      <c r="N1035" s="1">
        <v>0.972652289984356</v>
      </c>
      <c r="O1035" s="1">
        <v>0.00129368869608748</v>
      </c>
      <c r="P1035" s="1">
        <v>0.0259387409734792</v>
      </c>
      <c r="Q1035" s="1">
        <v>93.323019975733</v>
      </c>
      <c r="R1035" s="1">
        <v>90.7708490876525</v>
      </c>
      <c r="S1035" s="1">
        <v>0.0287641698377425</v>
      </c>
      <c r="T1035" s="1">
        <v>0.00159070112883696</v>
      </c>
    </row>
    <row r="1036" ht="15.75" customHeight="1">
      <c r="A1036" s="1" t="s">
        <v>40</v>
      </c>
      <c r="B1036" s="1" t="s">
        <v>269</v>
      </c>
      <c r="C1036" s="1" t="s">
        <v>270</v>
      </c>
      <c r="D1036" s="1" t="s">
        <v>271</v>
      </c>
      <c r="E1036" s="1" t="s">
        <v>272</v>
      </c>
      <c r="F1036" s="1">
        <v>2.40129250387617</v>
      </c>
      <c r="G1036" s="1">
        <v>0.0482462172088736</v>
      </c>
      <c r="H1036" s="1">
        <v>13775.5992099285</v>
      </c>
      <c r="I1036" s="1">
        <v>6811603.99408318</v>
      </c>
      <c r="J1036" s="1">
        <v>8.09590342497536E8</v>
      </c>
      <c r="K1036" s="1">
        <v>3.90596715143425E7</v>
      </c>
      <c r="L1036" s="1">
        <v>33079.2431192039</v>
      </c>
      <c r="M1036" s="1">
        <v>1.63566536103649E7</v>
      </c>
      <c r="N1036" s="1">
        <v>0.44911321959286</v>
      </c>
      <c r="O1036" s="1">
        <v>0.057469090862197</v>
      </c>
      <c r="P1036" s="1">
        <v>0.181331366274409</v>
      </c>
      <c r="Q1036" s="1">
        <v>93.323019975733</v>
      </c>
      <c r="R1036" s="1">
        <v>41.9126019634302</v>
      </c>
      <c r="S1036" s="1">
        <v>0.0226999104928762</v>
      </c>
      <c r="T1036" s="1">
        <v>0.00944402810322175</v>
      </c>
    </row>
    <row r="1037" ht="15.75" customHeight="1">
      <c r="A1037" s="1" t="s">
        <v>40</v>
      </c>
      <c r="B1037" s="1" t="s">
        <v>273</v>
      </c>
      <c r="C1037" s="1" t="s">
        <v>274</v>
      </c>
      <c r="D1037" s="1" t="s">
        <v>275</v>
      </c>
      <c r="E1037" s="1" t="s">
        <v>3</v>
      </c>
      <c r="F1037" s="1">
        <v>0.999989352570318</v>
      </c>
      <c r="G1037" s="1">
        <v>0.0212310293003753</v>
      </c>
      <c r="H1037" s="1">
        <v>202006.206451</v>
      </c>
      <c r="I1037" s="1">
        <v>2.28629432140664E8</v>
      </c>
      <c r="J1037" s="1">
        <v>1.36135362749231E10</v>
      </c>
      <c r="K1037" s="1">
        <v>2.89029387534615E8</v>
      </c>
      <c r="L1037" s="1">
        <v>202004.055604121</v>
      </c>
      <c r="M1037" s="1">
        <v>2.28626997824862E8</v>
      </c>
      <c r="N1037" s="1">
        <v>6.61287249786737</v>
      </c>
      <c r="O1037" s="1">
        <v>0.0299443123907958</v>
      </c>
      <c r="P1037" s="1">
        <v>0.0401916908266728</v>
      </c>
      <c r="Q1037" s="1">
        <v>93.323019975733</v>
      </c>
      <c r="R1037" s="1">
        <v>617.133232215452</v>
      </c>
      <c r="S1037" s="1">
        <v>0.0239268787010054</v>
      </c>
      <c r="T1037" s="1">
        <v>0.0188798143398991</v>
      </c>
    </row>
    <row r="1038" ht="15.75" customHeight="1">
      <c r="A1038" s="1" t="s">
        <v>40</v>
      </c>
      <c r="B1038" s="1" t="s">
        <v>276</v>
      </c>
      <c r="C1038" s="1" t="s">
        <v>277</v>
      </c>
      <c r="D1038" s="1" t="s">
        <v>278</v>
      </c>
      <c r="E1038" s="1" t="s">
        <v>4</v>
      </c>
      <c r="F1038" s="1">
        <v>1.00017591490378</v>
      </c>
      <c r="G1038" s="1">
        <v>0.0203421735107296</v>
      </c>
      <c r="H1038" s="1">
        <v>102699.185455</v>
      </c>
      <c r="I1038" s="1">
        <v>2.8933440263042E7</v>
      </c>
      <c r="J1038" s="1">
        <v>1.72913124765374E9</v>
      </c>
      <c r="K1038" s="1">
        <v>3.5174287862597E7</v>
      </c>
      <c r="L1038" s="1">
        <v>102717.251772328</v>
      </c>
      <c r="M1038" s="1">
        <v>2.8938530086402E7</v>
      </c>
      <c r="N1038" s="1">
        <v>1.00408979612355</v>
      </c>
      <c r="O1038" s="1">
        <v>0.0393607220977993</v>
      </c>
      <c r="P1038" s="1">
        <v>0.0607739544958241</v>
      </c>
      <c r="Q1038" s="1">
        <v>93.323019975733</v>
      </c>
      <c r="R1038" s="1">
        <v>93.7046921010682</v>
      </c>
      <c r="S1038" s="1">
        <v>0.0287703993474914</v>
      </c>
      <c r="T1038" s="1">
        <v>0.0236104055955443</v>
      </c>
    </row>
    <row r="1039" ht="15.75" customHeight="1">
      <c r="A1039" s="1" t="s">
        <v>40</v>
      </c>
      <c r="B1039" s="1" t="s">
        <v>279</v>
      </c>
      <c r="C1039" s="1" t="s">
        <v>280</v>
      </c>
      <c r="D1039" s="1" t="s">
        <v>281</v>
      </c>
      <c r="E1039" s="1" t="s">
        <v>282</v>
      </c>
      <c r="F1039" s="1">
        <v>15436.7196242083</v>
      </c>
      <c r="G1039" s="1">
        <v>311.67765663554</v>
      </c>
      <c r="H1039" s="1">
        <v>1.22679732</v>
      </c>
      <c r="I1039" s="1">
        <v>62.60581938</v>
      </c>
      <c r="J1039" s="1">
        <v>1213027.99144372</v>
      </c>
      <c r="K1039" s="1">
        <v>3.78073721806495E8</v>
      </c>
      <c r="L1039" s="1">
        <v>18937.7262645702</v>
      </c>
      <c r="M1039" s="1">
        <v>966428.480612889</v>
      </c>
      <c r="N1039" s="1">
        <v>0.0298449736214856</v>
      </c>
      <c r="O1039" s="1">
        <v>4.77790127204613E-5</v>
      </c>
      <c r="P1039" s="1">
        <v>0.0209833831410304</v>
      </c>
      <c r="Q1039" s="1">
        <v>93.323019975733</v>
      </c>
      <c r="R1039" s="1">
        <v>2.78522306945313</v>
      </c>
      <c r="S1039" s="1">
        <v>0.0255665905124031</v>
      </c>
      <c r="T1039" s="1">
        <v>6.45359299242809E-5</v>
      </c>
    </row>
    <row r="1040" ht="15.75" customHeight="1">
      <c r="A1040" s="1" t="s">
        <v>40</v>
      </c>
      <c r="B1040" s="1" t="s">
        <v>285</v>
      </c>
      <c r="C1040" s="1" t="s">
        <v>286</v>
      </c>
      <c r="D1040" s="1" t="s">
        <v>287</v>
      </c>
      <c r="E1040" s="1" t="s">
        <v>288</v>
      </c>
      <c r="F1040" s="1">
        <v>0.357346309293687</v>
      </c>
      <c r="G1040" s="1">
        <v>0.0072508004313947</v>
      </c>
      <c r="H1040" s="1">
        <v>988347.669664895</v>
      </c>
      <c r="I1040" s="1">
        <v>4.21847298525998E7</v>
      </c>
      <c r="J1040" s="1">
        <v>6.98914129164014E9</v>
      </c>
      <c r="K1040" s="1">
        <v>5.06768686925028E7</v>
      </c>
      <c r="L1040" s="1">
        <v>353182.392053767</v>
      </c>
      <c r="M1040" s="1">
        <v>1.50745575213778E7</v>
      </c>
      <c r="N1040" s="1">
        <v>0.447643795628817</v>
      </c>
      <c r="O1040" s="1">
        <v>0.016286372295301</v>
      </c>
      <c r="P1040" s="1">
        <v>0.114722493605391</v>
      </c>
      <c r="Q1040" s="1">
        <v>93.323019975733</v>
      </c>
      <c r="R1040" s="1">
        <v>41.7754708814811</v>
      </c>
      <c r="S1040" s="1">
        <v>0.0245724491464669</v>
      </c>
      <c r="T1040" s="1">
        <v>0.00724736953990223</v>
      </c>
    </row>
    <row r="1041" ht="15.75" customHeight="1">
      <c r="A1041" s="1" t="s">
        <v>27</v>
      </c>
      <c r="B1041" s="1" t="s">
        <v>254</v>
      </c>
      <c r="C1041" s="1" t="s">
        <v>255</v>
      </c>
      <c r="D1041" s="1" t="s">
        <v>256</v>
      </c>
      <c r="E1041" s="1" t="s">
        <v>257</v>
      </c>
      <c r="F1041" s="1">
        <v>0.218397917608506</v>
      </c>
      <c r="G1041" s="1">
        <v>0.00446929996827277</v>
      </c>
      <c r="H1041" s="1">
        <v>3142890.38005887</v>
      </c>
      <c r="I1041" s="1">
        <v>534608.674201109</v>
      </c>
      <c r="J1041" s="1">
        <v>2.50536097990389E9</v>
      </c>
      <c r="K1041" s="1">
        <v>1.11972097479963E7</v>
      </c>
      <c r="L1041" s="1">
        <v>686400.714276665</v>
      </c>
      <c r="M1041" s="1">
        <v>116757.421180966</v>
      </c>
      <c r="N1041" s="1">
        <v>0.00348252149902538</v>
      </c>
      <c r="O1041" s="1">
        <v>1.1964827147648E-4</v>
      </c>
      <c r="P1041" s="1">
        <v>0.0232121058934167</v>
      </c>
      <c r="Q1041" s="1">
        <v>105.398398463515</v>
      </c>
      <c r="R1041" s="1">
        <v>0.367052188612035</v>
      </c>
      <c r="S1041" s="1">
        <v>0.0279205874443557</v>
      </c>
      <c r="T1041" s="1">
        <v>2.87199908346469E-4</v>
      </c>
    </row>
    <row r="1042" ht="15.75" customHeight="1">
      <c r="A1042" s="1" t="s">
        <v>27</v>
      </c>
      <c r="B1042" s="1" t="s">
        <v>258</v>
      </c>
      <c r="C1042" s="1" t="s">
        <v>259</v>
      </c>
      <c r="D1042" s="1" t="s">
        <v>260</v>
      </c>
      <c r="E1042" s="1" t="s">
        <v>261</v>
      </c>
      <c r="F1042" s="1">
        <v>105.398398463515</v>
      </c>
      <c r="G1042" s="1">
        <v>2.1085393027197</v>
      </c>
      <c r="H1042" s="1">
        <v>4.07870272885655</v>
      </c>
      <c r="I1042" s="1">
        <v>17068.5302472939</v>
      </c>
      <c r="J1042" s="1">
        <v>5066155.31590801</v>
      </c>
      <c r="K1042" s="1">
        <v>1.06821875972744E7</v>
      </c>
      <c r="L1042" s="1">
        <v>429.88873543025</v>
      </c>
      <c r="M1042" s="1">
        <v>1798995.75219084</v>
      </c>
      <c r="N1042" s="1">
        <v>0.0625673821586303</v>
      </c>
      <c r="O1042" s="1">
        <v>0.00783027474349706</v>
      </c>
      <c r="P1042" s="1">
        <v>0.0595964309205516</v>
      </c>
      <c r="Q1042" s="1">
        <v>105.398398463515</v>
      </c>
      <c r="R1042" s="1">
        <v>6.59450187557435</v>
      </c>
      <c r="S1042" s="1">
        <v>0.0326308255213172</v>
      </c>
      <c r="T1042" s="1">
        <v>0.00542247437088683</v>
      </c>
    </row>
    <row r="1043" ht="15.75" customHeight="1">
      <c r="A1043" s="1" t="s">
        <v>27</v>
      </c>
      <c r="B1043" s="1" t="s">
        <v>262</v>
      </c>
      <c r="C1043" s="1" t="s">
        <v>263</v>
      </c>
      <c r="D1043" s="1" t="s">
        <v>264</v>
      </c>
      <c r="E1043" s="1" t="s">
        <v>2</v>
      </c>
      <c r="F1043" s="1">
        <v>1.00106151871785</v>
      </c>
      <c r="G1043" s="1">
        <v>0.0207508986317699</v>
      </c>
      <c r="H1043" s="1">
        <v>767274.597178038</v>
      </c>
      <c r="I1043" s="1">
        <v>1.12529445516486E9</v>
      </c>
      <c r="J1043" s="1">
        <v>7.07405889272333E10</v>
      </c>
      <c r="K1043" s="1">
        <v>1.46793078998072E9</v>
      </c>
      <c r="L1043" s="1">
        <v>768089.073524678</v>
      </c>
      <c r="M1043" s="1">
        <v>1.12648897629212E9</v>
      </c>
      <c r="N1043" s="1">
        <v>38.1728568187093</v>
      </c>
      <c r="O1043" s="1">
        <v>0.0283667115527732</v>
      </c>
      <c r="P1043" s="1">
        <v>0.0391135514587421</v>
      </c>
      <c r="Q1043" s="1">
        <v>105.398398463515</v>
      </c>
      <c r="R1043" s="1">
        <v>4023.35797346904</v>
      </c>
      <c r="S1043" s="1">
        <v>0.031780341430037</v>
      </c>
      <c r="T1043" s="1">
        <v>0.0242994712079454</v>
      </c>
    </row>
    <row r="1044" ht="15.75" customHeight="1">
      <c r="A1044" s="1" t="s">
        <v>27</v>
      </c>
      <c r="B1044" s="1" t="s">
        <v>265</v>
      </c>
      <c r="C1044" s="1" t="s">
        <v>266</v>
      </c>
      <c r="D1044" s="1" t="s">
        <v>267</v>
      </c>
      <c r="E1044" s="1" t="s">
        <v>268</v>
      </c>
      <c r="F1044" s="1">
        <v>412.482450841784</v>
      </c>
      <c r="G1044" s="1">
        <v>8.26088712052454</v>
      </c>
      <c r="H1044" s="1">
        <v>87.2248660350596</v>
      </c>
      <c r="I1044" s="1">
        <v>62353.0879174799</v>
      </c>
      <c r="J1044" s="1">
        <v>5.36509609367314E7</v>
      </c>
      <c r="K1044" s="1">
        <v>4.4320453220601E8</v>
      </c>
      <c r="L1044" s="1">
        <v>35978.7265164877</v>
      </c>
      <c r="M1044" s="1">
        <v>2.57195545217554E7</v>
      </c>
      <c r="N1044" s="1">
        <v>0.841227352885769</v>
      </c>
      <c r="O1044" s="1">
        <v>0.00134887304245245</v>
      </c>
      <c r="P1044" s="1">
        <v>0.0261387231601613</v>
      </c>
      <c r="Q1044" s="1">
        <v>105.398398463515</v>
      </c>
      <c r="R1044" s="1">
        <v>88.6640157378624</v>
      </c>
      <c r="S1044" s="1">
        <v>0.0306580047667328</v>
      </c>
      <c r="T1044" s="1">
        <v>0.0017539889938678</v>
      </c>
    </row>
    <row r="1045" ht="15.75" customHeight="1">
      <c r="A1045" s="1" t="s">
        <v>27</v>
      </c>
      <c r="B1045" s="1" t="s">
        <v>269</v>
      </c>
      <c r="C1045" s="1" t="s">
        <v>270</v>
      </c>
      <c r="D1045" s="1" t="s">
        <v>271</v>
      </c>
      <c r="E1045" s="1" t="s">
        <v>272</v>
      </c>
      <c r="F1045" s="1">
        <v>2.96597556962705</v>
      </c>
      <c r="G1045" s="1">
        <v>0.0595126499959405</v>
      </c>
      <c r="H1045" s="1">
        <v>8415.02205959337</v>
      </c>
      <c r="I1045" s="1">
        <v>4690391.59811468</v>
      </c>
      <c r="J1045" s="1">
        <v>7.12567793827821E8</v>
      </c>
      <c r="K1045" s="1">
        <v>4.24067977124546E7</v>
      </c>
      <c r="L1045" s="1">
        <v>24958.7498466267</v>
      </c>
      <c r="M1045" s="1">
        <v>1.39115868919921E7</v>
      </c>
      <c r="N1045" s="1">
        <v>0.466881293029852</v>
      </c>
      <c r="O1045" s="1">
        <v>0.0360148824745054</v>
      </c>
      <c r="P1045" s="1">
        <v>0.144302887605036</v>
      </c>
      <c r="Q1045" s="1">
        <v>105.398398463515</v>
      </c>
      <c r="R1045" s="1">
        <v>49.2085405579215</v>
      </c>
      <c r="S1045" s="1">
        <v>0.0314698833611981</v>
      </c>
      <c r="T1045" s="1">
        <v>0.0102167370145185</v>
      </c>
    </row>
    <row r="1046" ht="15.75" customHeight="1">
      <c r="A1046" s="1" t="s">
        <v>27</v>
      </c>
      <c r="B1046" s="1" t="s">
        <v>273</v>
      </c>
      <c r="C1046" s="1" t="s">
        <v>274</v>
      </c>
      <c r="D1046" s="1" t="s">
        <v>275</v>
      </c>
      <c r="E1046" s="1" t="s">
        <v>3</v>
      </c>
      <c r="F1046" s="1">
        <v>1.00009209952209</v>
      </c>
      <c r="G1046" s="1">
        <v>0.0212093340331174</v>
      </c>
      <c r="H1046" s="1">
        <v>187413.31819</v>
      </c>
      <c r="I1046" s="1">
        <v>1.71597935947483E8</v>
      </c>
      <c r="J1046" s="1">
        <v>1.20786826348017E10</v>
      </c>
      <c r="K1046" s="1">
        <v>2.56180814681524E8</v>
      </c>
      <c r="L1046" s="1">
        <v>187430.57886704</v>
      </c>
      <c r="M1046" s="1">
        <v>1.71613740035376E8</v>
      </c>
      <c r="N1046" s="1">
        <v>5.54699576523224</v>
      </c>
      <c r="O1046" s="1">
        <v>0.0215184617409864</v>
      </c>
      <c r="P1046" s="1">
        <v>0.0340399151903865</v>
      </c>
      <c r="Q1046" s="1">
        <v>105.398398463515</v>
      </c>
      <c r="R1046" s="1">
        <v>584.644469939379</v>
      </c>
      <c r="S1046" s="1">
        <v>0.030291608724253</v>
      </c>
      <c r="T1046" s="1">
        <v>0.0201922962000411</v>
      </c>
    </row>
    <row r="1047" ht="15.75" customHeight="1">
      <c r="A1047" s="1" t="s">
        <v>27</v>
      </c>
      <c r="B1047" s="1" t="s">
        <v>276</v>
      </c>
      <c r="C1047" s="1" t="s">
        <v>277</v>
      </c>
      <c r="D1047" s="1" t="s">
        <v>278</v>
      </c>
      <c r="E1047" s="1" t="s">
        <v>4</v>
      </c>
      <c r="F1047" s="1">
        <v>1.00101688349388</v>
      </c>
      <c r="G1047" s="1">
        <v>0.0203293350568029</v>
      </c>
      <c r="H1047" s="1">
        <v>89336.232218</v>
      </c>
      <c r="I1047" s="1">
        <v>3.1542293936578E7</v>
      </c>
      <c r="J1047" s="1">
        <v>1.94563391036201E9</v>
      </c>
      <c r="K1047" s="1">
        <v>3.9553443661627E7</v>
      </c>
      <c r="L1047" s="1">
        <v>89427.076757948</v>
      </c>
      <c r="M1047" s="1">
        <v>3.15743687746412E7</v>
      </c>
      <c r="N1047" s="1">
        <v>1.2552909485465</v>
      </c>
      <c r="O1047" s="1">
        <v>0.0257728684355116</v>
      </c>
      <c r="P1047" s="1">
        <v>0.0406841038310108</v>
      </c>
      <c r="Q1047" s="1">
        <v>105.398398463515</v>
      </c>
      <c r="R1047" s="1">
        <v>132.305655582548</v>
      </c>
      <c r="S1047" s="1">
        <v>0.0373870143111016</v>
      </c>
      <c r="T1047" s="1">
        <v>0.0297343826042448</v>
      </c>
    </row>
    <row r="1048" ht="15.75" customHeight="1">
      <c r="A1048" s="1" t="s">
        <v>27</v>
      </c>
      <c r="B1048" s="1" t="s">
        <v>279</v>
      </c>
      <c r="C1048" s="1" t="s">
        <v>280</v>
      </c>
      <c r="D1048" s="1" t="s">
        <v>281</v>
      </c>
      <c r="E1048" s="1" t="s">
        <v>282</v>
      </c>
      <c r="F1048" s="1">
        <v>13078.6440104838</v>
      </c>
      <c r="G1048" s="1">
        <v>264.065722432502</v>
      </c>
      <c r="H1048" s="1">
        <v>1.2206596</v>
      </c>
      <c r="I1048" s="1">
        <v>246.37628019</v>
      </c>
      <c r="J1048" s="1">
        <v>722058.73714739</v>
      </c>
      <c r="K1048" s="1">
        <v>1.90670962063525E8</v>
      </c>
      <c r="L1048" s="1">
        <v>15964.5723663796</v>
      </c>
      <c r="M1048" s="1">
        <v>3222267.66123224</v>
      </c>
      <c r="N1048" s="1">
        <v>0.0655924046703385</v>
      </c>
      <c r="O1048" s="1">
        <v>3.81368596202413E-4</v>
      </c>
      <c r="P1048" s="1">
        <v>0.025385439323464</v>
      </c>
      <c r="Q1048" s="1">
        <v>105.398398463515</v>
      </c>
      <c r="R1048" s="1">
        <v>6.91333440362447</v>
      </c>
      <c r="S1048" s="1">
        <v>0.0189717035837657</v>
      </c>
      <c r="T1048" s="1">
        <v>3.17669775298012E-4</v>
      </c>
    </row>
    <row r="1049" ht="15.75" customHeight="1">
      <c r="A1049" s="1" t="s">
        <v>27</v>
      </c>
      <c r="B1049" s="1" t="s">
        <v>285</v>
      </c>
      <c r="C1049" s="1" t="s">
        <v>286</v>
      </c>
      <c r="D1049" s="1" t="s">
        <v>287</v>
      </c>
      <c r="E1049" s="1" t="s">
        <v>288</v>
      </c>
      <c r="F1049" s="1">
        <v>0.37895277300829</v>
      </c>
      <c r="G1049" s="1">
        <v>0.0076842695372777</v>
      </c>
      <c r="H1049" s="1">
        <v>896767.654792844</v>
      </c>
      <c r="I1049" s="1">
        <v>4.19493247478395E7</v>
      </c>
      <c r="J1049" s="1">
        <v>7.10291426799227E9</v>
      </c>
      <c r="K1049" s="1">
        <v>5.45807077354281E7</v>
      </c>
      <c r="L1049" s="1">
        <v>339832.589527889</v>
      </c>
      <c r="M1049" s="1">
        <v>1.5896812939019E7</v>
      </c>
      <c r="N1049" s="1">
        <v>0.577105513268274</v>
      </c>
      <c r="O1049" s="1">
        <v>0.015679394730363</v>
      </c>
      <c r="P1049" s="1">
        <v>0.112733620927208</v>
      </c>
      <c r="Q1049" s="1">
        <v>105.398398463515</v>
      </c>
      <c r="R1049" s="1">
        <v>60.825996842941</v>
      </c>
      <c r="S1049" s="1">
        <v>0.0340848792025589</v>
      </c>
      <c r="T1049" s="1">
        <v>0.00981002091439564</v>
      </c>
    </row>
    <row r="1050" ht="15.75" customHeight="1">
      <c r="A1050" s="1" t="s">
        <v>26</v>
      </c>
      <c r="B1050" s="1" t="s">
        <v>254</v>
      </c>
      <c r="C1050" s="1" t="s">
        <v>255</v>
      </c>
      <c r="D1050" s="1" t="s">
        <v>256</v>
      </c>
      <c r="E1050" s="1" t="s">
        <v>257</v>
      </c>
      <c r="F1050" s="1">
        <v>0.219926996826817</v>
      </c>
      <c r="G1050" s="1">
        <v>0.00450058945249166</v>
      </c>
      <c r="H1050" s="1">
        <v>3142871.82942816</v>
      </c>
      <c r="I1050" s="1">
        <v>539856.108848558</v>
      </c>
      <c r="J1050" s="1">
        <v>2.50687644845027E9</v>
      </c>
      <c r="K1050" s="1">
        <v>1.1282421702595E7</v>
      </c>
      <c r="L1050" s="1">
        <v>691202.362857742</v>
      </c>
      <c r="M1050" s="1">
        <v>118728.932737674</v>
      </c>
      <c r="N1050" s="1">
        <v>0.00352165095407061</v>
      </c>
      <c r="O1050" s="1">
        <v>1.20904864925108E-4</v>
      </c>
      <c r="P1050" s="1">
        <v>0.023240237415544</v>
      </c>
      <c r="Q1050" s="1">
        <v>103.333724890393</v>
      </c>
      <c r="R1050" s="1">
        <v>0.363905310847925</v>
      </c>
      <c r="S1050" s="1">
        <v>0.0272121642657956</v>
      </c>
      <c r="T1050" s="1">
        <v>2.8258646664514E-4</v>
      </c>
    </row>
    <row r="1051" ht="15.75" customHeight="1">
      <c r="A1051" s="1" t="s">
        <v>26</v>
      </c>
      <c r="B1051" s="1" t="s">
        <v>258</v>
      </c>
      <c r="C1051" s="1" t="s">
        <v>259</v>
      </c>
      <c r="D1051" s="1" t="s">
        <v>260</v>
      </c>
      <c r="E1051" s="1" t="s">
        <v>261</v>
      </c>
      <c r="F1051" s="1">
        <v>103.333724890393</v>
      </c>
      <c r="G1051" s="1">
        <v>2.06718400543121</v>
      </c>
      <c r="H1051" s="1">
        <v>3.46192778755296</v>
      </c>
      <c r="I1051" s="1">
        <v>16628.4863103036</v>
      </c>
      <c r="J1051" s="1">
        <v>4822373.3192466</v>
      </c>
      <c r="K1051" s="1">
        <v>9968732.99376482</v>
      </c>
      <c r="L1051" s="1">
        <v>357.733893589407</v>
      </c>
      <c r="M1051" s="1">
        <v>1718283.42973259</v>
      </c>
      <c r="N1051" s="1">
        <v>0.0632703864525475</v>
      </c>
      <c r="O1051" s="1">
        <v>0.00813867809783386</v>
      </c>
      <c r="P1051" s="1">
        <v>0.0605398725882977</v>
      </c>
      <c r="Q1051" s="1">
        <v>103.333724890393</v>
      </c>
      <c r="R1051" s="1">
        <v>6.53796470739644</v>
      </c>
      <c r="S1051" s="1">
        <v>0.0338914080252408</v>
      </c>
      <c r="T1051" s="1">
        <v>0.0057617106244745</v>
      </c>
    </row>
    <row r="1052" ht="15.75" customHeight="1">
      <c r="A1052" s="1" t="s">
        <v>26</v>
      </c>
      <c r="B1052" s="1" t="s">
        <v>262</v>
      </c>
      <c r="C1052" s="1" t="s">
        <v>263</v>
      </c>
      <c r="D1052" s="1" t="s">
        <v>264</v>
      </c>
      <c r="E1052" s="1" t="s">
        <v>2</v>
      </c>
      <c r="F1052" s="1">
        <v>1.00818224875735</v>
      </c>
      <c r="G1052" s="1">
        <v>0.02089668901944</v>
      </c>
      <c r="H1052" s="1">
        <v>760626.761408985</v>
      </c>
      <c r="I1052" s="1">
        <v>1.08776616146203E9</v>
      </c>
      <c r="J1052" s="1">
        <v>6.91076730424294E10</v>
      </c>
      <c r="K1052" s="1">
        <v>1.44412155242479E9</v>
      </c>
      <c r="L1052" s="1">
        <v>766850.398782333</v>
      </c>
      <c r="M1052" s="1">
        <v>1.09666653478494E9</v>
      </c>
      <c r="N1052" s="1">
        <v>38.6017653222903</v>
      </c>
      <c r="O1052" s="1">
        <v>0.0277709635807423</v>
      </c>
      <c r="P1052" s="1">
        <v>0.0386985059737139</v>
      </c>
      <c r="Q1052" s="1">
        <v>103.333724890393</v>
      </c>
      <c r="R1052" s="1">
        <v>3988.86419809709</v>
      </c>
      <c r="S1052" s="1">
        <v>0.0323740262804199</v>
      </c>
      <c r="T1052" s="1">
        <v>0.0244906211368225</v>
      </c>
    </row>
    <row r="1053" ht="15.75" customHeight="1">
      <c r="A1053" s="1" t="s">
        <v>26</v>
      </c>
      <c r="B1053" s="1" t="s">
        <v>265</v>
      </c>
      <c r="C1053" s="1" t="s">
        <v>266</v>
      </c>
      <c r="D1053" s="1" t="s">
        <v>267</v>
      </c>
      <c r="E1053" s="1" t="s">
        <v>268</v>
      </c>
      <c r="F1053" s="1">
        <v>409.780489799804</v>
      </c>
      <c r="G1053" s="1">
        <v>8.2067377476842</v>
      </c>
      <c r="H1053" s="1">
        <v>86.7095791824866</v>
      </c>
      <c r="I1053" s="1">
        <v>64019.2528100127</v>
      </c>
      <c r="J1053" s="1">
        <v>5.05083277820666E7</v>
      </c>
      <c r="K1053" s="1">
        <v>4.14508600181493E8</v>
      </c>
      <c r="L1053" s="1">
        <v>35531.8938277343</v>
      </c>
      <c r="M1053" s="1">
        <v>2.62338407731045E7</v>
      </c>
      <c r="N1053" s="1">
        <v>0.850679345614823</v>
      </c>
      <c r="O1053" s="1">
        <v>0.00150258316637907</v>
      </c>
      <c r="P1053" s="1">
        <v>0.0266832948554354</v>
      </c>
      <c r="Q1053" s="1">
        <v>103.333724890393</v>
      </c>
      <c r="R1053" s="1">
        <v>87.9038654697023</v>
      </c>
      <c r="S1053" s="1">
        <v>0.0297866705162461</v>
      </c>
      <c r="T1053" s="1">
        <v>0.0018594345101075</v>
      </c>
    </row>
    <row r="1054" ht="15.75" customHeight="1">
      <c r="A1054" s="1" t="s">
        <v>26</v>
      </c>
      <c r="B1054" s="1" t="s">
        <v>269</v>
      </c>
      <c r="C1054" s="1" t="s">
        <v>270</v>
      </c>
      <c r="D1054" s="1" t="s">
        <v>271</v>
      </c>
      <c r="E1054" s="1" t="s">
        <v>272</v>
      </c>
      <c r="F1054" s="1">
        <v>3.00894121731462</v>
      </c>
      <c r="G1054" s="1">
        <v>0.0603680831783931</v>
      </c>
      <c r="H1054" s="1">
        <v>8024.39314424062</v>
      </c>
      <c r="I1054" s="1">
        <v>4705973.83003479</v>
      </c>
      <c r="J1054" s="1">
        <v>6.94075915967357E8</v>
      </c>
      <c r="K1054" s="1">
        <v>4.19000326272368E7</v>
      </c>
      <c r="L1054" s="1">
        <v>24144.9272756425</v>
      </c>
      <c r="M1054" s="1">
        <v>1.41599986247956E7</v>
      </c>
      <c r="N1054" s="1">
        <v>0.472127150254906</v>
      </c>
      <c r="O1054" s="1">
        <v>0.0380783506731805</v>
      </c>
      <c r="P1054" s="1">
        <v>0.148244616997858</v>
      </c>
      <c r="Q1054" s="1">
        <v>103.333724890393</v>
      </c>
      <c r="R1054" s="1">
        <v>48.7866570577261</v>
      </c>
      <c r="S1054" s="1">
        <v>0.0306403737401297</v>
      </c>
      <c r="T1054" s="1">
        <v>0.0102518311166333</v>
      </c>
    </row>
    <row r="1055" ht="15.75" customHeight="1">
      <c r="A1055" s="1" t="s">
        <v>26</v>
      </c>
      <c r="B1055" s="1" t="s">
        <v>273</v>
      </c>
      <c r="C1055" s="1" t="s">
        <v>274</v>
      </c>
      <c r="D1055" s="1" t="s">
        <v>275</v>
      </c>
      <c r="E1055" s="1" t="s">
        <v>3</v>
      </c>
      <c r="F1055" s="1">
        <v>1.00037550956482</v>
      </c>
      <c r="G1055" s="1">
        <v>0.0212138775112992</v>
      </c>
      <c r="H1055" s="1">
        <v>186497.324231</v>
      </c>
      <c r="I1055" s="1">
        <v>1.69340422983982E8</v>
      </c>
      <c r="J1055" s="1">
        <v>1.13844169418079E10</v>
      </c>
      <c r="K1055" s="1">
        <v>2.41507626541074E8</v>
      </c>
      <c r="L1055" s="1">
        <v>186567.355760063</v>
      </c>
      <c r="M1055" s="1">
        <v>1.69404011932524E8</v>
      </c>
      <c r="N1055" s="1">
        <v>5.60932156034721</v>
      </c>
      <c r="O1055" s="1">
        <v>0.0240796317182647</v>
      </c>
      <c r="P1055" s="1">
        <v>0.0360198694613387</v>
      </c>
      <c r="Q1055" s="1">
        <v>103.333724890393</v>
      </c>
      <c r="R1055" s="1">
        <v>579.632090938672</v>
      </c>
      <c r="S1055" s="1">
        <v>0.0304256305446353</v>
      </c>
      <c r="T1055" s="1">
        <v>0.0212464536174519</v>
      </c>
    </row>
    <row r="1056" ht="15.75" customHeight="1">
      <c r="A1056" s="1" t="s">
        <v>26</v>
      </c>
      <c r="B1056" s="1" t="s">
        <v>276</v>
      </c>
      <c r="C1056" s="1" t="s">
        <v>277</v>
      </c>
      <c r="D1056" s="1" t="s">
        <v>278</v>
      </c>
      <c r="E1056" s="1" t="s">
        <v>4</v>
      </c>
      <c r="F1056" s="1">
        <v>1.0006615799875</v>
      </c>
      <c r="G1056" s="1">
        <v>0.0203180478821531</v>
      </c>
      <c r="H1056" s="1">
        <v>87422.889284</v>
      </c>
      <c r="I1056" s="1">
        <v>3.4136405530055E7</v>
      </c>
      <c r="J1056" s="1">
        <v>1.94394363719543E9</v>
      </c>
      <c r="K1056" s="1">
        <v>3.94971399007439E7</v>
      </c>
      <c r="L1056" s="1">
        <v>87480.7265179998</v>
      </c>
      <c r="M1056" s="1">
        <v>3.41589894927989E7</v>
      </c>
      <c r="N1056" s="1">
        <v>1.2693953412268</v>
      </c>
      <c r="O1056" s="1">
        <v>0.0660050309850484</v>
      </c>
      <c r="P1056" s="1">
        <v>0.0985366706941786</v>
      </c>
      <c r="Q1056" s="1">
        <v>103.333724890393</v>
      </c>
      <c r="R1056" s="1">
        <v>131.171348967478</v>
      </c>
      <c r="S1056" s="1">
        <v>0.0342091855096953</v>
      </c>
      <c r="T1056" s="1">
        <v>0.0295183788054849</v>
      </c>
    </row>
    <row r="1057" ht="15.75" customHeight="1">
      <c r="A1057" s="1" t="s">
        <v>26</v>
      </c>
      <c r="B1057" s="1" t="s">
        <v>279</v>
      </c>
      <c r="C1057" s="1" t="s">
        <v>280</v>
      </c>
      <c r="D1057" s="1" t="s">
        <v>281</v>
      </c>
      <c r="E1057" s="1" t="s">
        <v>282</v>
      </c>
      <c r="F1057" s="1">
        <v>12911.9150354114</v>
      </c>
      <c r="G1057" s="1">
        <v>260.699077696168</v>
      </c>
      <c r="H1057" s="1">
        <v>1.21887837</v>
      </c>
      <c r="I1057" s="1">
        <v>225.51214074</v>
      </c>
      <c r="J1057" s="1">
        <v>722530.40173237</v>
      </c>
      <c r="K1057" s="1">
        <v>1.8836300933907E8</v>
      </c>
      <c r="L1057" s="1">
        <v>15738.0539519407</v>
      </c>
      <c r="M1057" s="1">
        <v>2911793.60068862</v>
      </c>
      <c r="N1057" s="1">
        <v>0.0663293979812412</v>
      </c>
      <c r="O1057" s="1">
        <v>2.04893165983044E-4</v>
      </c>
      <c r="P1057" s="1">
        <v>0.0231640843851048</v>
      </c>
      <c r="Q1057" s="1">
        <v>103.333724890393</v>
      </c>
      <c r="R1057" s="1">
        <v>6.85406376313901</v>
      </c>
      <c r="S1057" s="1">
        <v>0.0208336117405563</v>
      </c>
      <c r="T1057" s="1">
        <v>3.18805389827092E-4</v>
      </c>
    </row>
    <row r="1058" ht="15.75" customHeight="1">
      <c r="A1058" s="1" t="s">
        <v>26</v>
      </c>
      <c r="B1058" s="1" t="s">
        <v>285</v>
      </c>
      <c r="C1058" s="1" t="s">
        <v>286</v>
      </c>
      <c r="D1058" s="1" t="s">
        <v>287</v>
      </c>
      <c r="E1058" s="1" t="s">
        <v>288</v>
      </c>
      <c r="F1058" s="1">
        <v>0.376269218188772</v>
      </c>
      <c r="G1058" s="1">
        <v>0.00762949635026856</v>
      </c>
      <c r="H1058" s="1">
        <v>890028.672668512</v>
      </c>
      <c r="I1058" s="1">
        <v>4.19357467835909E7</v>
      </c>
      <c r="J1058" s="1">
        <v>7.10191015107622E9</v>
      </c>
      <c r="K1058" s="1">
        <v>5.41839975775713E7</v>
      </c>
      <c r="L1058" s="1">
        <v>334890.392830572</v>
      </c>
      <c r="M1058" s="1">
        <v>1.5779130656424E7</v>
      </c>
      <c r="N1058" s="1">
        <v>0.58358984487803</v>
      </c>
      <c r="O1058" s="1">
        <v>0.0156760944635883</v>
      </c>
      <c r="P1058" s="1">
        <v>0.112724907083334</v>
      </c>
      <c r="Q1058" s="1">
        <v>103.333724890393</v>
      </c>
      <c r="R1058" s="1">
        <v>60.3045124794539</v>
      </c>
      <c r="S1058" s="1">
        <v>0.0340440108298676</v>
      </c>
      <c r="T1058" s="1">
        <v>0.00979706174158834</v>
      </c>
    </row>
    <row r="1059" ht="15.75" customHeight="1">
      <c r="A1059" s="1" t="s">
        <v>59</v>
      </c>
      <c r="B1059" s="1" t="s">
        <v>262</v>
      </c>
      <c r="C1059" s="1" t="s">
        <v>263</v>
      </c>
      <c r="D1059" s="1" t="s">
        <v>264</v>
      </c>
      <c r="E1059" s="1" t="s">
        <v>2</v>
      </c>
      <c r="F1059" s="1">
        <v>1.00150873920298</v>
      </c>
      <c r="G1059" s="1">
        <v>0.0208222492072202</v>
      </c>
      <c r="H1059" s="1">
        <v>1007617.82262342</v>
      </c>
      <c r="I1059" s="1">
        <v>1.38847301214885E9</v>
      </c>
      <c r="J1059" s="1">
        <v>8.30332547477869E10</v>
      </c>
      <c r="K1059" s="1">
        <v>1.72893912284502E9</v>
      </c>
      <c r="L1059" s="1">
        <v>1009138.05513404</v>
      </c>
      <c r="M1059" s="1">
        <v>1.39056785581457E9</v>
      </c>
      <c r="N1059" s="1">
        <v>35.9173262397023</v>
      </c>
      <c r="O1059" s="1">
        <v>0.0346271436954137</v>
      </c>
      <c r="P1059" s="1">
        <v>0.0455648713884877</v>
      </c>
      <c r="Q1059" s="1">
        <v>130.967238426777</v>
      </c>
      <c r="R1059" s="1">
        <v>4703.99302928745</v>
      </c>
      <c r="S1059" s="1">
        <v>0.030075396147696</v>
      </c>
      <c r="T1059" s="1">
        <v>0.0241191735225676</v>
      </c>
    </row>
    <row r="1060" ht="15.75" customHeight="1">
      <c r="A1060" s="1" t="s">
        <v>59</v>
      </c>
      <c r="B1060" s="1" t="s">
        <v>265</v>
      </c>
      <c r="C1060" s="1" t="s">
        <v>266</v>
      </c>
      <c r="D1060" s="1" t="s">
        <v>267</v>
      </c>
      <c r="E1060" s="1" t="s">
        <v>268</v>
      </c>
      <c r="F1060" s="1">
        <v>585.860067505317</v>
      </c>
      <c r="G1060" s="1">
        <v>11.7343634295287</v>
      </c>
      <c r="H1060" s="1">
        <v>100.367713427254</v>
      </c>
      <c r="I1060" s="1">
        <v>32082.3260956076</v>
      </c>
      <c r="J1060" s="1">
        <v>6.19117615021189E7</v>
      </c>
      <c r="K1060" s="1">
        <v>7.2649511002817E8</v>
      </c>
      <c r="L1060" s="1">
        <v>58801.4353638457</v>
      </c>
      <c r="M1060" s="1">
        <v>1.87957537321002E7</v>
      </c>
      <c r="N1060" s="1">
        <v>0.540267644837506</v>
      </c>
      <c r="O1060" s="1">
        <v>5.26842677367689E-4</v>
      </c>
      <c r="P1060" s="1">
        <v>0.0228467716568905</v>
      </c>
      <c r="Q1060" s="1">
        <v>130.967238426777</v>
      </c>
      <c r="R1060" s="1">
        <v>70.7573614557072</v>
      </c>
      <c r="S1060" s="1">
        <v>0.033525608530158</v>
      </c>
      <c r="T1060" s="1">
        <v>8.53547731590964E-4</v>
      </c>
    </row>
    <row r="1061" ht="15.75" customHeight="1">
      <c r="A1061" s="1" t="s">
        <v>59</v>
      </c>
      <c r="B1061" s="1" t="s">
        <v>269</v>
      </c>
      <c r="C1061" s="1" t="s">
        <v>270</v>
      </c>
      <c r="D1061" s="1" t="s">
        <v>271</v>
      </c>
      <c r="E1061" s="1" t="s">
        <v>272</v>
      </c>
      <c r="F1061" s="1">
        <v>3.92021617864138</v>
      </c>
      <c r="G1061" s="1">
        <v>0.0788685124510941</v>
      </c>
      <c r="H1061" s="1">
        <v>19236.903093711</v>
      </c>
      <c r="I1061" s="1">
        <v>2823765.0479794</v>
      </c>
      <c r="J1061" s="1">
        <v>7.96086318849509E8</v>
      </c>
      <c r="K1061" s="1">
        <v>6.27861437503282E7</v>
      </c>
      <c r="L1061" s="1">
        <v>75412.8187349225</v>
      </c>
      <c r="M1061" s="1">
        <v>1.10697694257709E7</v>
      </c>
      <c r="N1061" s="1">
        <v>0.375950492147468</v>
      </c>
      <c r="O1061" s="1">
        <v>0.0115533187770284</v>
      </c>
      <c r="P1061" s="1">
        <v>0.085005148358499</v>
      </c>
      <c r="Q1061" s="1">
        <v>130.967238426777</v>
      </c>
      <c r="R1061" s="1">
        <v>49.2371977417418</v>
      </c>
      <c r="S1061" s="1">
        <v>0.0397304542793992</v>
      </c>
      <c r="T1061" s="1">
        <v>0.00689321936020115</v>
      </c>
    </row>
    <row r="1062" ht="15.75" customHeight="1">
      <c r="A1062" s="1" t="s">
        <v>59</v>
      </c>
      <c r="B1062" s="1" t="s">
        <v>273</v>
      </c>
      <c r="C1062" s="1" t="s">
        <v>274</v>
      </c>
      <c r="D1062" s="1" t="s">
        <v>275</v>
      </c>
      <c r="E1062" s="1" t="s">
        <v>3</v>
      </c>
      <c r="F1062" s="1">
        <v>0.999954134430196</v>
      </c>
      <c r="G1062" s="1">
        <v>0.0212800542295336</v>
      </c>
      <c r="H1062" s="1">
        <v>245532.021275</v>
      </c>
      <c r="I1062" s="1">
        <v>3.26577002353014E8</v>
      </c>
      <c r="J1062" s="1">
        <v>1.87509753930487E10</v>
      </c>
      <c r="K1062" s="1">
        <v>3.99021773220728E8</v>
      </c>
      <c r="L1062" s="1">
        <v>245520.759808939</v>
      </c>
      <c r="M1062" s="1">
        <v>3.26562023712716E8</v>
      </c>
      <c r="N1062" s="1">
        <v>8.96811673732006</v>
      </c>
      <c r="O1062" s="1">
        <v>0.0493592150353874</v>
      </c>
      <c r="P1062" s="1">
        <v>0.0637953096129326</v>
      </c>
      <c r="Q1062" s="1">
        <v>130.967238426777</v>
      </c>
      <c r="R1062" s="1">
        <v>1174.52948297576</v>
      </c>
      <c r="S1062" s="1">
        <v>0.0320068442844068</v>
      </c>
      <c r="T1062" s="1">
        <v>0.0261196362616589</v>
      </c>
    </row>
    <row r="1063" ht="15.75" customHeight="1">
      <c r="A1063" s="1" t="s">
        <v>59</v>
      </c>
      <c r="B1063" s="1" t="s">
        <v>276</v>
      </c>
      <c r="C1063" s="1" t="s">
        <v>277</v>
      </c>
      <c r="D1063" s="1" t="s">
        <v>278</v>
      </c>
      <c r="E1063" s="1" t="s">
        <v>4</v>
      </c>
      <c r="F1063" s="1">
        <v>1.00049518440004</v>
      </c>
      <c r="G1063" s="1">
        <v>0.0204024161931146</v>
      </c>
      <c r="H1063" s="1">
        <v>129266.719759</v>
      </c>
      <c r="I1063" s="1">
        <v>4.6126941726065E7</v>
      </c>
      <c r="J1063" s="1">
        <v>2.91397000024761E9</v>
      </c>
      <c r="K1063" s="1">
        <v>5.94520287193023E7</v>
      </c>
      <c r="L1063" s="1">
        <v>129330.730622069</v>
      </c>
      <c r="M1063" s="1">
        <v>4.61497830680295E7</v>
      </c>
      <c r="N1063" s="1">
        <v>1.13475667766176</v>
      </c>
      <c r="O1063" s="1">
        <v>0.0243886460523126</v>
      </c>
      <c r="P1063" s="1">
        <v>0.0395685131561442</v>
      </c>
      <c r="Q1063" s="1">
        <v>130.967238426777</v>
      </c>
      <c r="R1063" s="1">
        <v>148.615948359705</v>
      </c>
      <c r="S1063" s="1">
        <v>0.0286103333439242</v>
      </c>
      <c r="T1063" s="1">
        <v>0.0221387667094037</v>
      </c>
    </row>
    <row r="1064" ht="15.75" customHeight="1">
      <c r="A1064" s="1" t="s">
        <v>59</v>
      </c>
      <c r="B1064" s="1" t="s">
        <v>279</v>
      </c>
      <c r="C1064" s="1" t="s">
        <v>280</v>
      </c>
      <c r="D1064" s="1" t="s">
        <v>281</v>
      </c>
      <c r="E1064" s="1" t="s">
        <v>282</v>
      </c>
      <c r="F1064" s="1">
        <v>18972.8738530945</v>
      </c>
      <c r="G1064" s="1">
        <v>383.07686731774</v>
      </c>
      <c r="H1064" s="1">
        <v>1.24052532</v>
      </c>
      <c r="I1064" s="1">
        <v>242.67555467</v>
      </c>
      <c r="J1064" s="1">
        <v>1247209.48846031</v>
      </c>
      <c r="K1064" s="1">
        <v>4.77777103728337E8</v>
      </c>
      <c r="L1064" s="1">
        <v>23536.3304079297</v>
      </c>
      <c r="M1064" s="1">
        <v>4604252.68598365</v>
      </c>
      <c r="N1064" s="1">
        <v>0.118126564332871</v>
      </c>
      <c r="O1064" s="1">
        <v>1.98579347884919E-4</v>
      </c>
      <c r="P1064" s="1">
        <v>0.0231544902744362</v>
      </c>
      <c r="Q1064" s="1">
        <v>130.967238426777</v>
      </c>
      <c r="R1064" s="1">
        <v>15.4707099155192</v>
      </c>
      <c r="S1064" s="1">
        <v>0.0298706522524956</v>
      </c>
      <c r="T1064" s="1">
        <v>2.83694190938099E-4</v>
      </c>
    </row>
    <row r="1065" ht="15.75" customHeight="1">
      <c r="A1065" s="1" t="s">
        <v>59</v>
      </c>
      <c r="B1065" s="1" t="s">
        <v>285</v>
      </c>
      <c r="C1065" s="1" t="s">
        <v>286</v>
      </c>
      <c r="D1065" s="1" t="s">
        <v>287</v>
      </c>
      <c r="E1065" s="1" t="s">
        <v>288</v>
      </c>
      <c r="F1065" s="1">
        <v>0.481776041481578</v>
      </c>
      <c r="G1065" s="1">
        <v>0.00978493292487875</v>
      </c>
      <c r="H1065" s="1">
        <v>1124111.18266021</v>
      </c>
      <c r="I1065" s="1">
        <v>4.32145400677183E7</v>
      </c>
      <c r="J1065" s="1">
        <v>6.92933208649245E9</v>
      </c>
      <c r="K1065" s="1">
        <v>6.78030496805388E7</v>
      </c>
      <c r="L1065" s="1">
        <v>541569.835767212</v>
      </c>
      <c r="M1065" s="1">
        <v>2.08197300482723E7</v>
      </c>
      <c r="N1065" s="1">
        <v>0.521530329068686</v>
      </c>
      <c r="O1065" s="1">
        <v>0.0172476222598496</v>
      </c>
      <c r="P1065" s="1">
        <v>0.117808244358291</v>
      </c>
      <c r="Q1065" s="1">
        <v>130.967238426777</v>
      </c>
      <c r="R1065" s="1">
        <v>68.3033869539344</v>
      </c>
      <c r="S1065" s="1">
        <v>0.0291547580878317</v>
      </c>
      <c r="T1065" s="1">
        <v>0.00886358676393284</v>
      </c>
    </row>
    <row r="1066" ht="15.75" customHeight="1">
      <c r="A1066" s="1" t="s">
        <v>58</v>
      </c>
      <c r="B1066" s="1" t="s">
        <v>254</v>
      </c>
      <c r="C1066" s="1" t="s">
        <v>255</v>
      </c>
      <c r="D1066" s="1" t="s">
        <v>256</v>
      </c>
      <c r="E1066" s="1" t="s">
        <v>257</v>
      </c>
      <c r="F1066" s="1">
        <v>0.257903456599532</v>
      </c>
      <c r="G1066" s="1">
        <v>0.00527783503034728</v>
      </c>
      <c r="H1066" s="1">
        <v>3143535.10751048</v>
      </c>
      <c r="I1066" s="1">
        <v>651461.30191645</v>
      </c>
      <c r="J1066" s="1">
        <v>2.19592199966055E9</v>
      </c>
      <c r="K1066" s="1">
        <v>1.15897140537187E7</v>
      </c>
      <c r="L1066" s="1">
        <v>810728.570168935</v>
      </c>
      <c r="M1066" s="1">
        <v>168014.121605084</v>
      </c>
      <c r="N1066" s="1">
        <v>0.00427296961462069</v>
      </c>
      <c r="O1066" s="1">
        <v>1.74446204032063E-4</v>
      </c>
      <c r="P1066" s="1">
        <v>0.024355792026532</v>
      </c>
      <c r="Q1066" s="1">
        <v>127.123651052686</v>
      </c>
      <c r="R1066" s="1">
        <v>0.543195498247772</v>
      </c>
      <c r="S1066" s="1">
        <v>0.0287251178522949</v>
      </c>
      <c r="T1066" s="1">
        <v>4.1065438082688E-4</v>
      </c>
    </row>
    <row r="1067" ht="15.75" customHeight="1">
      <c r="A1067" s="1" t="s">
        <v>58</v>
      </c>
      <c r="B1067" s="1" t="s">
        <v>258</v>
      </c>
      <c r="C1067" s="1" t="s">
        <v>259</v>
      </c>
      <c r="D1067" s="1" t="s">
        <v>260</v>
      </c>
      <c r="E1067" s="1" t="s">
        <v>261</v>
      </c>
      <c r="F1067" s="1">
        <v>127.123651052686</v>
      </c>
      <c r="G1067" s="1">
        <v>2.54730940687187</v>
      </c>
      <c r="H1067" s="1">
        <v>54.0423654681538</v>
      </c>
      <c r="I1067" s="1">
        <v>39975.9267706836</v>
      </c>
      <c r="J1067" s="1">
        <v>6424554.28052521</v>
      </c>
      <c r="K1067" s="1">
        <v>1.63653275537408E7</v>
      </c>
      <c r="L1067" s="1">
        <v>6870.06280983532</v>
      </c>
      <c r="M1067" s="1">
        <v>5081885.76530413</v>
      </c>
      <c r="N1067" s="1">
        <v>0.117864989501524</v>
      </c>
      <c r="O1067" s="1">
        <v>0.0225780585708934</v>
      </c>
      <c r="P1067" s="1">
        <v>0.0940228853129849</v>
      </c>
      <c r="Q1067" s="1">
        <v>127.123651052686</v>
      </c>
      <c r="R1067" s="1">
        <v>14.9834277967202</v>
      </c>
      <c r="S1067" s="1">
        <v>0.0261634714953089</v>
      </c>
      <c r="T1067" s="1">
        <v>0.00805245937904652</v>
      </c>
    </row>
    <row r="1068" ht="15.75" customHeight="1">
      <c r="A1068" s="1" t="s">
        <v>58</v>
      </c>
      <c r="B1068" s="1" t="s">
        <v>262</v>
      </c>
      <c r="C1068" s="1" t="s">
        <v>263</v>
      </c>
      <c r="D1068" s="1" t="s">
        <v>264</v>
      </c>
      <c r="E1068" s="1" t="s">
        <v>2</v>
      </c>
      <c r="F1068" s="1">
        <v>1.00096482749044</v>
      </c>
      <c r="G1068" s="1">
        <v>0.0208087168992475</v>
      </c>
      <c r="H1068" s="1">
        <v>997913.447139155</v>
      </c>
      <c r="I1068" s="1">
        <v>1.38913762465801E9</v>
      </c>
      <c r="J1068" s="1">
        <v>8.29359365872073E10</v>
      </c>
      <c r="K1068" s="1">
        <v>1.72579042521714E9</v>
      </c>
      <c r="L1068" s="1">
        <v>998876.261466038</v>
      </c>
      <c r="M1068" s="1">
        <v>1.39047790282629E9</v>
      </c>
      <c r="N1068" s="1">
        <v>36.5800075356378</v>
      </c>
      <c r="O1068" s="1">
        <v>0.0367897279845896</v>
      </c>
      <c r="P1068" s="1">
        <v>0.0482794575606277</v>
      </c>
      <c r="Q1068" s="1">
        <v>127.123651052686</v>
      </c>
      <c r="R1068" s="1">
        <v>4650.18411346506</v>
      </c>
      <c r="S1068" s="1">
        <v>0.0297282661851985</v>
      </c>
      <c r="T1068" s="1">
        <v>0.0238840308203613</v>
      </c>
    </row>
    <row r="1069" ht="15.75" customHeight="1">
      <c r="A1069" s="1" t="s">
        <v>58</v>
      </c>
      <c r="B1069" s="1" t="s">
        <v>265</v>
      </c>
      <c r="C1069" s="1" t="s">
        <v>266</v>
      </c>
      <c r="D1069" s="1" t="s">
        <v>267</v>
      </c>
      <c r="E1069" s="1" t="s">
        <v>268</v>
      </c>
      <c r="F1069" s="1">
        <v>604.796875821277</v>
      </c>
      <c r="G1069" s="1">
        <v>12.113634336934</v>
      </c>
      <c r="H1069" s="1">
        <v>100.139978488508</v>
      </c>
      <c r="I1069" s="1">
        <v>35429.4915723092</v>
      </c>
      <c r="J1069" s="1">
        <v>6.22777721427421E7</v>
      </c>
      <c r="K1069" s="1">
        <v>7.54410159056075E8</v>
      </c>
      <c r="L1069" s="1">
        <v>60564.34613466</v>
      </c>
      <c r="M1069" s="1">
        <v>2.14276458148689E7</v>
      </c>
      <c r="N1069" s="1">
        <v>0.550235682565135</v>
      </c>
      <c r="O1069" s="1">
        <v>5.84220325328566E-4</v>
      </c>
      <c r="P1069" s="1">
        <v>0.0231030413049555</v>
      </c>
      <c r="Q1069" s="1">
        <v>127.123651052686</v>
      </c>
      <c r="R1069" s="1">
        <v>69.9479689071469</v>
      </c>
      <c r="S1069" s="1">
        <v>0.0290076022083303</v>
      </c>
      <c r="T1069" s="1">
        <v>8.12545305403311E-4</v>
      </c>
    </row>
    <row r="1070" ht="15.75" customHeight="1">
      <c r="A1070" s="1" t="s">
        <v>58</v>
      </c>
      <c r="B1070" s="1" t="s">
        <v>269</v>
      </c>
      <c r="C1070" s="1" t="s">
        <v>270</v>
      </c>
      <c r="D1070" s="1" t="s">
        <v>271</v>
      </c>
      <c r="E1070" s="1" t="s">
        <v>272</v>
      </c>
      <c r="F1070" s="1">
        <v>4.09000300205053</v>
      </c>
      <c r="G1070" s="1">
        <v>0.0822807733429906</v>
      </c>
      <c r="H1070" s="1">
        <v>19065.7423517246</v>
      </c>
      <c r="I1070" s="1">
        <v>3455335.99219286</v>
      </c>
      <c r="J1070" s="1">
        <v>7.77290965117792E8</v>
      </c>
      <c r="K1070" s="1">
        <v>6.39561017224115E7</v>
      </c>
      <c r="L1070" s="1">
        <v>77978.9434548759</v>
      </c>
      <c r="M1070" s="1">
        <v>1.4132334581162E7</v>
      </c>
      <c r="N1070" s="1">
        <v>0.382886848091148</v>
      </c>
      <c r="O1070" s="1">
        <v>0.0173548908815861</v>
      </c>
      <c r="P1070" s="1">
        <v>0.102217821812681</v>
      </c>
      <c r="Q1070" s="1">
        <v>127.123651052686</v>
      </c>
      <c r="R1070" s="1">
        <v>48.673974069402</v>
      </c>
      <c r="S1070" s="1">
        <v>0.0306292781320067</v>
      </c>
      <c r="T1070" s="1">
        <v>0.00668903448645119</v>
      </c>
    </row>
    <row r="1071" ht="15.75" customHeight="1">
      <c r="A1071" s="1" t="s">
        <v>58</v>
      </c>
      <c r="B1071" s="1" t="s">
        <v>273</v>
      </c>
      <c r="C1071" s="1" t="s">
        <v>274</v>
      </c>
      <c r="D1071" s="1" t="s">
        <v>275</v>
      </c>
      <c r="E1071" s="1" t="s">
        <v>3</v>
      </c>
      <c r="F1071" s="1">
        <v>0.99970026724694</v>
      </c>
      <c r="G1071" s="1">
        <v>0.0212712863793554</v>
      </c>
      <c r="H1071" s="1">
        <v>242072.347344</v>
      </c>
      <c r="I1071" s="1">
        <v>3.47967649439338E8</v>
      </c>
      <c r="J1071" s="1">
        <v>1.96631842715189E10</v>
      </c>
      <c r="K1071" s="1">
        <v>4.18261223769517E8</v>
      </c>
      <c r="L1071" s="1">
        <v>241999.790332891</v>
      </c>
      <c r="M1071" s="1">
        <v>3.47863352137795E8</v>
      </c>
      <c r="N1071" s="1">
        <v>9.1335801457577</v>
      </c>
      <c r="O1071" s="1">
        <v>0.0568700693086623</v>
      </c>
      <c r="P1071" s="1">
        <v>0.0728348661734168</v>
      </c>
      <c r="Q1071" s="1">
        <v>127.123651052686</v>
      </c>
      <c r="R1071" s="1">
        <v>1161.09405531104</v>
      </c>
      <c r="S1071" s="1">
        <v>0.0296694723688795</v>
      </c>
      <c r="T1071" s="1">
        <v>0.024615037394803</v>
      </c>
    </row>
    <row r="1072" ht="15.75" customHeight="1">
      <c r="A1072" s="1" t="s">
        <v>58</v>
      </c>
      <c r="B1072" s="1" t="s">
        <v>276</v>
      </c>
      <c r="C1072" s="1" t="s">
        <v>277</v>
      </c>
      <c r="D1072" s="1" t="s">
        <v>278</v>
      </c>
      <c r="E1072" s="1" t="s">
        <v>4</v>
      </c>
      <c r="F1072" s="1">
        <v>0.999783073466328</v>
      </c>
      <c r="G1072" s="1">
        <v>0.0203862967255097</v>
      </c>
      <c r="H1072" s="1">
        <v>128148.368917</v>
      </c>
      <c r="I1072" s="1">
        <v>4.4565228050974E7</v>
      </c>
      <c r="J1072" s="1">
        <v>2.75489536794207E9</v>
      </c>
      <c r="K1072" s="1">
        <v>5.61621144185995E7</v>
      </c>
      <c r="L1072" s="1">
        <v>128120.570135535</v>
      </c>
      <c r="M1072" s="1">
        <v>4.45555606705306E7</v>
      </c>
      <c r="N1072" s="1">
        <v>1.15569314772932</v>
      </c>
      <c r="O1072" s="1">
        <v>0.0254155054442839</v>
      </c>
      <c r="P1072" s="1">
        <v>0.0403990282525883</v>
      </c>
      <c r="Q1072" s="1">
        <v>127.123651052686</v>
      </c>
      <c r="R1072" s="1">
        <v>146.915932435922</v>
      </c>
      <c r="S1072" s="1">
        <v>0.029304953263876</v>
      </c>
      <c r="T1072" s="1">
        <v>0.0231793527628463</v>
      </c>
    </row>
    <row r="1073" ht="15.75" customHeight="1">
      <c r="A1073" s="1" t="s">
        <v>58</v>
      </c>
      <c r="B1073" s="1" t="s">
        <v>279</v>
      </c>
      <c r="C1073" s="1" t="s">
        <v>280</v>
      </c>
      <c r="D1073" s="1" t="s">
        <v>281</v>
      </c>
      <c r="E1073" s="1" t="s">
        <v>282</v>
      </c>
      <c r="F1073" s="1">
        <v>19044.5719206677</v>
      </c>
      <c r="G1073" s="1">
        <v>384.524284243734</v>
      </c>
      <c r="H1073" s="1">
        <v>1.23889092</v>
      </c>
      <c r="I1073" s="1">
        <v>238.94308547</v>
      </c>
      <c r="J1073" s="1">
        <v>1265470.64355516</v>
      </c>
      <c r="K1073" s="1">
        <v>4.86604193444505E8</v>
      </c>
      <c r="L1073" s="1">
        <v>23594.1472278022</v>
      </c>
      <c r="M1073" s="1">
        <v>4550568.77617967</v>
      </c>
      <c r="N1073" s="1">
        <v>0.120306021239382</v>
      </c>
      <c r="O1073" s="1">
        <v>1.9197241039448E-4</v>
      </c>
      <c r="P1073" s="1">
        <v>0.0230668345090714</v>
      </c>
      <c r="Q1073" s="1">
        <v>127.123651052686</v>
      </c>
      <c r="R1073" s="1">
        <v>15.2937406635722</v>
      </c>
      <c r="S1073" s="1">
        <v>0.0298774192991537</v>
      </c>
      <c r="T1073" s="1">
        <v>2.75360475892716E-4</v>
      </c>
    </row>
    <row r="1074" ht="15.75" customHeight="1">
      <c r="A1074" s="1" t="s">
        <v>58</v>
      </c>
      <c r="B1074" s="1" t="s">
        <v>285</v>
      </c>
      <c r="C1074" s="1" t="s">
        <v>286</v>
      </c>
      <c r="D1074" s="1" t="s">
        <v>287</v>
      </c>
      <c r="E1074" s="1" t="s">
        <v>288</v>
      </c>
      <c r="F1074" s="1">
        <v>0.455963195101007</v>
      </c>
      <c r="G1074" s="1">
        <v>0.00926018752728923</v>
      </c>
      <c r="H1074" s="1">
        <v>1116745.48050385</v>
      </c>
      <c r="I1074" s="1">
        <v>4.30027973237282E7</v>
      </c>
      <c r="J1074" s="1">
        <v>6.9636526474569E9</v>
      </c>
      <c r="K1074" s="1">
        <v>6.4484729390355E7</v>
      </c>
      <c r="L1074" s="1">
        <v>509194.837405147</v>
      </c>
      <c r="M1074" s="1">
        <v>1.96076928660081E7</v>
      </c>
      <c r="N1074" s="1">
        <v>0.531152659863312</v>
      </c>
      <c r="O1074" s="1">
        <v>0.016941765587749</v>
      </c>
      <c r="P1074" s="1">
        <v>0.116822912026398</v>
      </c>
      <c r="Q1074" s="1">
        <v>127.123651052686</v>
      </c>
      <c r="R1074" s="1">
        <v>67.5220653881698</v>
      </c>
      <c r="S1074" s="1">
        <v>0.0306247199477773</v>
      </c>
      <c r="T1074" s="1">
        <v>0.00921469129192531</v>
      </c>
    </row>
    <row r="1075" ht="15.75" customHeight="1">
      <c r="A1075" s="1" t="s">
        <v>192</v>
      </c>
      <c r="B1075" s="1" t="s">
        <v>254</v>
      </c>
      <c r="C1075" s="1" t="s">
        <v>255</v>
      </c>
      <c r="D1075" s="1" t="s">
        <v>256</v>
      </c>
      <c r="E1075" s="1" t="s">
        <v>257</v>
      </c>
      <c r="F1075" s="1">
        <v>1.20347280814952</v>
      </c>
      <c r="G1075" s="1">
        <v>0.0247502944427711</v>
      </c>
      <c r="H1075" s="1">
        <v>3313968.58843132</v>
      </c>
      <c r="I1075" s="1">
        <v>1.94791245737478E7</v>
      </c>
      <c r="J1075" s="1">
        <v>6.31371728926448E9</v>
      </c>
      <c r="K1075" s="1">
        <v>1.5626636193771E8</v>
      </c>
      <c r="L1075" s="1">
        <v>3988271.08323875</v>
      </c>
      <c r="M1075" s="1">
        <v>2.34425967510626E7</v>
      </c>
      <c r="N1075" s="1">
        <v>0.53235</v>
      </c>
      <c r="O1075" s="1">
        <v>0.00722090840032385</v>
      </c>
      <c r="P1075" s="1">
        <v>0.0659910672901582</v>
      </c>
      <c r="Q1075" s="1">
        <v>450.965914431996</v>
      </c>
      <c r="R1075" s="1">
        <v>240.071704547873</v>
      </c>
      <c r="S1075" s="1">
        <v>0.0938446250528108</v>
      </c>
      <c r="T1075" s="1">
        <v>0.0135486854163353</v>
      </c>
    </row>
    <row r="1076" ht="15.75" customHeight="1">
      <c r="A1076" s="1" t="s">
        <v>192</v>
      </c>
      <c r="B1076" s="1" t="s">
        <v>258</v>
      </c>
      <c r="C1076" s="1" t="s">
        <v>259</v>
      </c>
      <c r="D1076" s="1" t="s">
        <v>260</v>
      </c>
      <c r="E1076" s="1" t="s">
        <v>261</v>
      </c>
      <c r="F1076" s="1">
        <v>450.965914431996</v>
      </c>
      <c r="G1076" s="1">
        <v>9.13700622970476</v>
      </c>
      <c r="H1076" s="1">
        <v>766.773962571055</v>
      </c>
      <c r="I1076" s="1">
        <v>90806.5451495099</v>
      </c>
      <c r="J1076" s="1">
        <v>2.79400986706335E7</v>
      </c>
      <c r="K1076" s="1">
        <v>2.55288855612144E8</v>
      </c>
      <c r="L1076" s="1">
        <v>345788.921193501</v>
      </c>
      <c r="M1076" s="1">
        <v>4.0950656669759E7</v>
      </c>
      <c r="N1076" s="1">
        <v>1.365</v>
      </c>
      <c r="O1076" s="1">
        <v>0.00677099280332127</v>
      </c>
      <c r="P1076" s="1">
        <v>0.0576904063465208</v>
      </c>
      <c r="Q1076" s="1">
        <v>450.965914431996</v>
      </c>
      <c r="R1076" s="1">
        <v>615.568473199674</v>
      </c>
      <c r="S1076" s="1">
        <v>0.14071606023875</v>
      </c>
      <c r="T1076" s="1">
        <v>0.0213466987122665</v>
      </c>
    </row>
    <row r="1077" ht="15.75" customHeight="1">
      <c r="A1077" s="1" t="s">
        <v>192</v>
      </c>
      <c r="B1077" s="1" t="s">
        <v>262</v>
      </c>
      <c r="C1077" s="1" t="s">
        <v>263</v>
      </c>
      <c r="D1077" s="1" t="s">
        <v>264</v>
      </c>
      <c r="E1077" s="1" t="s">
        <v>2</v>
      </c>
      <c r="F1077" s="1">
        <v>1.00207815429292</v>
      </c>
      <c r="G1077" s="1">
        <v>0.0213613234857969</v>
      </c>
      <c r="H1077" s="1">
        <v>8656849.55277719</v>
      </c>
      <c r="I1077" s="1">
        <v>2.81871585526615E9</v>
      </c>
      <c r="J1077" s="1">
        <v>1.59823769956652E11</v>
      </c>
      <c r="K1077" s="1">
        <v>3.41404725076364E9</v>
      </c>
      <c r="L1077" s="1">
        <v>8674839.82183848</v>
      </c>
      <c r="M1077" s="1">
        <v>2.8245735817213E9</v>
      </c>
      <c r="N1077" s="1">
        <v>18.291</v>
      </c>
      <c r="O1077" s="1">
        <v>0.0502407639089983</v>
      </c>
      <c r="P1077" s="1">
        <v>0.072196926773741</v>
      </c>
      <c r="Q1077" s="1">
        <v>450.965914431996</v>
      </c>
      <c r="R1077" s="1">
        <v>8248.61754087564</v>
      </c>
      <c r="S1077" s="1">
        <v>0.0259109801945494</v>
      </c>
      <c r="T1077" s="1">
        <v>0.0213898146702236</v>
      </c>
    </row>
    <row r="1078" ht="15.75" customHeight="1">
      <c r="A1078" s="1" t="s">
        <v>192</v>
      </c>
      <c r="B1078" s="1" t="s">
        <v>265</v>
      </c>
      <c r="C1078" s="1" t="s">
        <v>266</v>
      </c>
      <c r="D1078" s="1" t="s">
        <v>267</v>
      </c>
      <c r="E1078" s="1" t="s">
        <v>268</v>
      </c>
      <c r="F1078" s="1">
        <v>1994.52337681798</v>
      </c>
      <c r="G1078" s="1">
        <v>39.9703196513192</v>
      </c>
      <c r="H1078" s="1">
        <v>272.757008867998</v>
      </c>
      <c r="I1078" s="1">
        <v>123581.533859448</v>
      </c>
      <c r="J1078" s="1">
        <v>1.26558727089854E8</v>
      </c>
      <c r="K1078" s="1">
        <v>5.05859277644556E9</v>
      </c>
      <c r="L1078" s="1">
        <v>544020.230378175</v>
      </c>
      <c r="M1078" s="1">
        <v>2.46486258225694E8</v>
      </c>
      <c r="N1078" s="1">
        <v>2.93475</v>
      </c>
      <c r="O1078" s="1">
        <v>9.8026781488536E-4</v>
      </c>
      <c r="P1078" s="1">
        <v>0.0252271163730628</v>
      </c>
      <c r="Q1078" s="1">
        <v>450.965914431996</v>
      </c>
      <c r="R1078" s="1">
        <v>1323.4722173793</v>
      </c>
      <c r="S1078" s="1">
        <v>0.0481560937781924</v>
      </c>
      <c r="T1078" s="1">
        <v>0.0022944870872501</v>
      </c>
    </row>
    <row r="1079" ht="15.75" customHeight="1">
      <c r="A1079" s="1" t="s">
        <v>192</v>
      </c>
      <c r="B1079" s="1" t="s">
        <v>269</v>
      </c>
      <c r="C1079" s="1" t="s">
        <v>270</v>
      </c>
      <c r="D1079" s="1" t="s">
        <v>271</v>
      </c>
      <c r="E1079" s="1" t="s">
        <v>272</v>
      </c>
      <c r="F1079" s="1">
        <v>28.7557781891376</v>
      </c>
      <c r="G1079" s="1">
        <v>0.580798033140807</v>
      </c>
      <c r="H1079" s="1">
        <v>33705.2139525446</v>
      </c>
      <c r="I1079" s="1">
        <v>828045.263003657</v>
      </c>
      <c r="J1079" s="1">
        <v>5.71615544221319E8</v>
      </c>
      <c r="K1079" s="1">
        <v>3.31993183796454E8</v>
      </c>
      <c r="L1079" s="1">
        <v>969219.656236802</v>
      </c>
      <c r="M1079" s="1">
        <v>2.38110859134993E7</v>
      </c>
      <c r="N1079" s="1">
        <v>0.53235</v>
      </c>
      <c r="O1079" s="1">
        <v>0.002429058723308</v>
      </c>
      <c r="P1079" s="1">
        <v>0.0461322350282897</v>
      </c>
      <c r="Q1079" s="1">
        <v>450.965914431996</v>
      </c>
      <c r="R1079" s="1">
        <v>240.071704547873</v>
      </c>
      <c r="S1079" s="1">
        <v>0.0923274585013727</v>
      </c>
      <c r="T1079" s="1">
        <v>0.00635460252682085</v>
      </c>
    </row>
    <row r="1080" ht="15.75" customHeight="1">
      <c r="A1080" s="1" t="s">
        <v>192</v>
      </c>
      <c r="B1080" s="1" t="s">
        <v>273</v>
      </c>
      <c r="C1080" s="1" t="s">
        <v>274</v>
      </c>
      <c r="D1080" s="1" t="s">
        <v>275</v>
      </c>
      <c r="E1080" s="1" t="s">
        <v>3</v>
      </c>
      <c r="F1080" s="1">
        <v>1.0019259629642</v>
      </c>
      <c r="G1080" s="1">
        <v>0.021905890002404</v>
      </c>
      <c r="H1080" s="1">
        <v>3646865.20497</v>
      </c>
      <c r="I1080" s="1">
        <v>2.66724769308529E9</v>
      </c>
      <c r="J1080" s="1">
        <v>1.39159644585625E11</v>
      </c>
      <c r="K1080" s="1">
        <v>3.04841586706635E9</v>
      </c>
      <c r="L1080" s="1">
        <v>3653888.9322902</v>
      </c>
      <c r="M1080" s="1">
        <v>2.67238471335852E9</v>
      </c>
      <c r="N1080" s="1">
        <v>18.291</v>
      </c>
      <c r="O1080" s="1">
        <v>0.100264368906313</v>
      </c>
      <c r="P1080" s="1">
        <v>0.125709643822051</v>
      </c>
      <c r="Q1080" s="1">
        <v>450.965914431996</v>
      </c>
      <c r="R1080" s="1">
        <v>8248.61754087564</v>
      </c>
      <c r="S1080" s="1">
        <v>0.0274065649549444</v>
      </c>
      <c r="T1080" s="1">
        <v>0.0239857935202338</v>
      </c>
    </row>
    <row r="1081" ht="15.75" customHeight="1">
      <c r="A1081" s="1" t="s">
        <v>192</v>
      </c>
      <c r="B1081" s="1" t="s">
        <v>276</v>
      </c>
      <c r="C1081" s="1" t="s">
        <v>277</v>
      </c>
      <c r="D1081" s="1" t="s">
        <v>278</v>
      </c>
      <c r="E1081" s="1" t="s">
        <v>4</v>
      </c>
      <c r="F1081" s="1">
        <v>1.00148296032122</v>
      </c>
      <c r="G1081" s="1">
        <v>0.0210564583239218</v>
      </c>
      <c r="H1081" s="1">
        <v>782048.047133</v>
      </c>
      <c r="I1081" s="1">
        <v>4.82951938723399E8</v>
      </c>
      <c r="J1081" s="1">
        <v>2.89198819331722E10</v>
      </c>
      <c r="K1081" s="1">
        <v>6.08950288658581E8</v>
      </c>
      <c r="L1081" s="1">
        <v>783207.793356187</v>
      </c>
      <c r="M1081" s="1">
        <v>4.83668137285583E8</v>
      </c>
      <c r="N1081" s="1">
        <v>2.63445</v>
      </c>
      <c r="O1081" s="1">
        <v>0.0295878913577758</v>
      </c>
      <c r="P1081" s="1">
        <v>0.0404978203144172</v>
      </c>
      <c r="Q1081" s="1">
        <v>450.965914431996</v>
      </c>
      <c r="R1081" s="1">
        <v>1188.04715327537</v>
      </c>
      <c r="S1081" s="1">
        <v>0.0217499465801058</v>
      </c>
      <c r="T1081" s="1">
        <v>0.0172370181705114</v>
      </c>
    </row>
    <row r="1082" ht="15.75" customHeight="1">
      <c r="A1082" s="1" t="s">
        <v>192</v>
      </c>
      <c r="B1082" s="1" t="s">
        <v>279</v>
      </c>
      <c r="C1082" s="1" t="s">
        <v>280</v>
      </c>
      <c r="D1082" s="1" t="s">
        <v>281</v>
      </c>
      <c r="E1082" s="1" t="s">
        <v>282</v>
      </c>
      <c r="F1082" s="1">
        <v>56395.0967923757</v>
      </c>
      <c r="G1082" s="1">
        <v>1139.42416219456</v>
      </c>
      <c r="H1082" s="1">
        <v>7.02753412</v>
      </c>
      <c r="I1082" s="1">
        <v>111.59612272</v>
      </c>
      <c r="J1082" s="1">
        <v>832122.71483784</v>
      </c>
      <c r="K1082" s="1">
        <v>9.48140727197175E8</v>
      </c>
      <c r="L1082" s="1">
        <v>396318.466909123</v>
      </c>
      <c r="M1082" s="1">
        <v>6293474.14244824</v>
      </c>
      <c r="N1082" s="1">
        <v>0.0</v>
      </c>
      <c r="O1082" s="1">
        <v>1.16779696060831E-4</v>
      </c>
      <c r="P1082" s="1">
        <v>0.0222333725869714</v>
      </c>
      <c r="Q1082" s="1">
        <v>450.965914431996</v>
      </c>
      <c r="R1082" s="1">
        <v>0.0</v>
      </c>
      <c r="S1082" s="1">
        <v>0.0</v>
      </c>
      <c r="T1082" s="1">
        <v>0.0</v>
      </c>
    </row>
    <row r="1083" ht="15.75" customHeight="1">
      <c r="A1083" s="1" t="s">
        <v>192</v>
      </c>
      <c r="B1083" s="1" t="s">
        <v>283</v>
      </c>
      <c r="C1083" s="1" t="s">
        <v>284</v>
      </c>
      <c r="D1083" s="1" t="s">
        <v>281</v>
      </c>
      <c r="E1083" s="1" t="s">
        <v>282</v>
      </c>
      <c r="F1083" s="1">
        <v>56395.0967923757</v>
      </c>
      <c r="G1083" s="1">
        <v>1128.22819979812</v>
      </c>
      <c r="H1083" s="1">
        <v>1.41787799</v>
      </c>
      <c r="I1083" s="1">
        <v>2956.1394918</v>
      </c>
      <c r="J1083" s="1">
        <v>1591261.54809669</v>
      </c>
      <c r="K1083" s="1">
        <v>1.7953061518171E9</v>
      </c>
      <c r="L1083" s="1">
        <v>79961.3664858291</v>
      </c>
      <c r="M1083" s="1">
        <v>1.66711772771825E8</v>
      </c>
      <c r="N1083" s="1">
        <v>2.93475</v>
      </c>
      <c r="O1083" s="1">
        <v>0.00304293006558031</v>
      </c>
      <c r="P1083" s="1">
        <v>0.0417407875130271</v>
      </c>
      <c r="Q1083" s="1">
        <v>450.965914431996</v>
      </c>
      <c r="R1083" s="1">
        <v>1323.4722173793</v>
      </c>
      <c r="S1083" s="1">
        <v>0.0720109260295471</v>
      </c>
      <c r="T1083" s="1">
        <v>0.00647857657535166</v>
      </c>
    </row>
    <row r="1084" ht="15.75" customHeight="1">
      <c r="A1084" s="1" t="s">
        <v>192</v>
      </c>
      <c r="B1084" s="1" t="s">
        <v>285</v>
      </c>
      <c r="C1084" s="1" t="s">
        <v>286</v>
      </c>
      <c r="D1084" s="1" t="s">
        <v>287</v>
      </c>
      <c r="E1084" s="1" t="s">
        <v>288</v>
      </c>
      <c r="F1084" s="1">
        <v>1.73628366031524</v>
      </c>
      <c r="G1084" s="1">
        <v>0.0355020873514324</v>
      </c>
      <c r="H1084" s="1">
        <v>1506378.95448975</v>
      </c>
      <c r="I1084" s="1">
        <v>1.84111082805001E7</v>
      </c>
      <c r="J1084" s="1">
        <v>5.59174661513304E9</v>
      </c>
      <c r="K1084" s="1">
        <v>1.9851867677753E8</v>
      </c>
      <c r="L1084" s="1">
        <v>2615501.16492332</v>
      </c>
      <c r="M1084" s="1">
        <v>3.19669064757271E7</v>
      </c>
      <c r="N1084" s="1">
        <v>0.53235</v>
      </c>
      <c r="O1084" s="1">
        <v>0.00820714114349252</v>
      </c>
      <c r="P1084" s="1">
        <v>0.0700161029659809</v>
      </c>
      <c r="Q1084" s="1">
        <v>450.965914431996</v>
      </c>
      <c r="R1084" s="1">
        <v>240.071704547873</v>
      </c>
      <c r="S1084" s="1">
        <v>0.0679935880748681</v>
      </c>
      <c r="T1084" s="1">
        <v>0.0106497589326481</v>
      </c>
    </row>
    <row r="1085" ht="15.75" customHeight="1">
      <c r="A1085" s="1" t="s">
        <v>191</v>
      </c>
      <c r="B1085" s="1" t="s">
        <v>254</v>
      </c>
      <c r="C1085" s="1" t="s">
        <v>255</v>
      </c>
      <c r="D1085" s="1" t="s">
        <v>256</v>
      </c>
      <c r="E1085" s="1" t="s">
        <v>257</v>
      </c>
      <c r="F1085" s="1">
        <v>1.30617605214618</v>
      </c>
      <c r="G1085" s="1">
        <v>0.0268618476760547</v>
      </c>
      <c r="H1085" s="1">
        <v>3312980.52926231</v>
      </c>
      <c r="I1085" s="1">
        <v>1.94609134211907E7</v>
      </c>
      <c r="J1085" s="1">
        <v>6.30962463085452E9</v>
      </c>
      <c r="K1085" s="1">
        <v>1.69488175727097E8</v>
      </c>
      <c r="L1085" s="1">
        <v>4327335.82854902</v>
      </c>
      <c r="M1085" s="1">
        <v>2.54193790636496E7</v>
      </c>
      <c r="N1085" s="1">
        <v>0.516749999999999</v>
      </c>
      <c r="O1085" s="1">
        <v>0.0072104204479988</v>
      </c>
      <c r="P1085" s="1">
        <v>0.0659510603672075</v>
      </c>
      <c r="Q1085" s="1">
        <v>485.946354685024</v>
      </c>
      <c r="R1085" s="1">
        <v>251.112778783486</v>
      </c>
      <c r="S1085" s="1">
        <v>0.0903818628727097</v>
      </c>
      <c r="T1085" s="1">
        <v>0.0130631253886945</v>
      </c>
    </row>
    <row r="1086" ht="15.75" customHeight="1">
      <c r="A1086" s="1" t="s">
        <v>191</v>
      </c>
      <c r="B1086" s="1" t="s">
        <v>258</v>
      </c>
      <c r="C1086" s="1" t="s">
        <v>259</v>
      </c>
      <c r="D1086" s="1" t="s">
        <v>260</v>
      </c>
      <c r="E1086" s="1" t="s">
        <v>261</v>
      </c>
      <c r="F1086" s="1">
        <v>485.946354685024</v>
      </c>
      <c r="G1086" s="1">
        <v>9.84553587538331</v>
      </c>
      <c r="H1086" s="1">
        <v>762.790335619841</v>
      </c>
      <c r="I1086" s="1">
        <v>90790.610641705</v>
      </c>
      <c r="J1086" s="1">
        <v>2.78963357033301E7</v>
      </c>
      <c r="K1086" s="1">
        <v>2.74654373958872E8</v>
      </c>
      <c r="L1086" s="1">
        <v>370675.182983428</v>
      </c>
      <c r="M1086" s="1">
        <v>4.4119366280964E7</v>
      </c>
      <c r="N1086" s="1">
        <v>1.325</v>
      </c>
      <c r="O1086" s="1">
        <v>0.006786693650771</v>
      </c>
      <c r="P1086" s="1">
        <v>0.0577440510462472</v>
      </c>
      <c r="Q1086" s="1">
        <v>485.946354685024</v>
      </c>
      <c r="R1086" s="1">
        <v>643.878919957658</v>
      </c>
      <c r="S1086" s="1">
        <v>0.136349842235257</v>
      </c>
      <c r="T1086" s="1">
        <v>0.020748011429355</v>
      </c>
    </row>
    <row r="1087" ht="15.75" customHeight="1">
      <c r="A1087" s="1" t="s">
        <v>191</v>
      </c>
      <c r="B1087" s="1" t="s">
        <v>262</v>
      </c>
      <c r="C1087" s="1" t="s">
        <v>263</v>
      </c>
      <c r="D1087" s="1" t="s">
        <v>264</v>
      </c>
      <c r="E1087" s="1" t="s">
        <v>2</v>
      </c>
      <c r="F1087" s="1">
        <v>1.00165698005278</v>
      </c>
      <c r="G1087" s="1">
        <v>0.0213491478505263</v>
      </c>
      <c r="H1087" s="1">
        <v>8566418.88946925</v>
      </c>
      <c r="I1087" s="1">
        <v>2.83033961025654E9</v>
      </c>
      <c r="J1087" s="1">
        <v>1.60919502099042E11</v>
      </c>
      <c r="K1087" s="1">
        <v>3.43549424234554E9</v>
      </c>
      <c r="L1087" s="1">
        <v>8580613.27469294</v>
      </c>
      <c r="M1087" s="1">
        <v>2.83502942653335E9</v>
      </c>
      <c r="N1087" s="1">
        <v>17.755</v>
      </c>
      <c r="O1087" s="1">
        <v>0.0484708210198336</v>
      </c>
      <c r="P1087" s="1">
        <v>0.0698069513336054</v>
      </c>
      <c r="Q1087" s="1">
        <v>485.946354685024</v>
      </c>
      <c r="R1087" s="1">
        <v>8627.97752743261</v>
      </c>
      <c r="S1087" s="1">
        <v>0.0270172669074044</v>
      </c>
      <c r="T1087" s="1">
        <v>0.0222431691618074</v>
      </c>
    </row>
    <row r="1088" ht="15.75" customHeight="1">
      <c r="A1088" s="1" t="s">
        <v>191</v>
      </c>
      <c r="B1088" s="1" t="s">
        <v>265</v>
      </c>
      <c r="C1088" s="1" t="s">
        <v>266</v>
      </c>
      <c r="D1088" s="1" t="s">
        <v>267</v>
      </c>
      <c r="E1088" s="1" t="s">
        <v>268</v>
      </c>
      <c r="F1088" s="1">
        <v>2095.40460147183</v>
      </c>
      <c r="G1088" s="1">
        <v>41.9918512879806</v>
      </c>
      <c r="H1088" s="1">
        <v>270.822348525805</v>
      </c>
      <c r="I1088" s="1">
        <v>124292.971129788</v>
      </c>
      <c r="J1088" s="1">
        <v>1.22392859863873E8</v>
      </c>
      <c r="K1088" s="1">
        <v>5.13950277011444E9</v>
      </c>
      <c r="L1088" s="1">
        <v>567482.395282381</v>
      </c>
      <c r="M1088" s="1">
        <v>2.60444063635963E8</v>
      </c>
      <c r="N1088" s="1">
        <v>2.84875</v>
      </c>
      <c r="O1088" s="1">
        <v>0.00101681759643645</v>
      </c>
      <c r="P1088" s="1">
        <v>0.0253832523660781</v>
      </c>
      <c r="Q1088" s="1">
        <v>485.946354685024</v>
      </c>
      <c r="R1088" s="1">
        <v>1384.33967790896</v>
      </c>
      <c r="S1088" s="1">
        <v>0.0476599977592322</v>
      </c>
      <c r="T1088" s="1">
        <v>0.00236230913561219</v>
      </c>
    </row>
    <row r="1089" ht="15.75" customHeight="1">
      <c r="A1089" s="1" t="s">
        <v>191</v>
      </c>
      <c r="B1089" s="1" t="s">
        <v>269</v>
      </c>
      <c r="C1089" s="1" t="s">
        <v>270</v>
      </c>
      <c r="D1089" s="1" t="s">
        <v>271</v>
      </c>
      <c r="E1089" s="1" t="s">
        <v>272</v>
      </c>
      <c r="F1089" s="1">
        <v>31.1631948672056</v>
      </c>
      <c r="G1089" s="1">
        <v>0.629417149982565</v>
      </c>
      <c r="H1089" s="1">
        <v>33674.9770238404</v>
      </c>
      <c r="I1089" s="1">
        <v>897825.276126316</v>
      </c>
      <c r="J1089" s="1">
        <v>5.69958691215309E8</v>
      </c>
      <c r="K1089" s="1">
        <v>3.58741775032533E8</v>
      </c>
      <c r="L1089" s="1">
        <v>1049419.87114261</v>
      </c>
      <c r="M1089" s="1">
        <v>2.7979104036627E7</v>
      </c>
      <c r="N1089" s="1">
        <v>0.516749999999999</v>
      </c>
      <c r="O1089" s="1">
        <v>0.00277016029739574</v>
      </c>
      <c r="P1089" s="1">
        <v>0.0484286299208753</v>
      </c>
      <c r="Q1089" s="1">
        <v>485.946354685024</v>
      </c>
      <c r="R1089" s="1">
        <v>251.112778783486</v>
      </c>
      <c r="S1089" s="1">
        <v>0.0817851940061202</v>
      </c>
      <c r="T1089" s="1">
        <v>0.00615062857046622</v>
      </c>
    </row>
    <row r="1090" ht="15.75" customHeight="1">
      <c r="A1090" s="1" t="s">
        <v>191</v>
      </c>
      <c r="B1090" s="1" t="s">
        <v>273</v>
      </c>
      <c r="C1090" s="1" t="s">
        <v>274</v>
      </c>
      <c r="D1090" s="1" t="s">
        <v>275</v>
      </c>
      <c r="E1090" s="1" t="s">
        <v>3</v>
      </c>
      <c r="F1090" s="1">
        <v>1.00150678173521</v>
      </c>
      <c r="G1090" s="1">
        <v>0.0218899154741462</v>
      </c>
      <c r="H1090" s="1">
        <v>3570317.416767</v>
      </c>
      <c r="I1090" s="1">
        <v>2.67711142124102E9</v>
      </c>
      <c r="J1090" s="1">
        <v>1.38174508546608E11</v>
      </c>
      <c r="K1090" s="1">
        <v>3.02462831276695E9</v>
      </c>
      <c r="L1090" s="1">
        <v>3575697.10583949</v>
      </c>
      <c r="M1090" s="1">
        <v>2.68114524383367E9</v>
      </c>
      <c r="N1090" s="1">
        <v>17.755</v>
      </c>
      <c r="O1090" s="1">
        <v>0.116345341670277</v>
      </c>
      <c r="P1090" s="1">
        <v>0.143643333322028</v>
      </c>
      <c r="Q1090" s="1">
        <v>485.946354685024</v>
      </c>
      <c r="R1090" s="1">
        <v>8627.97752743261</v>
      </c>
      <c r="S1090" s="1">
        <v>0.0285898245661238</v>
      </c>
      <c r="T1090" s="1">
        <v>0.025302506229214</v>
      </c>
    </row>
    <row r="1091" ht="15.75" customHeight="1">
      <c r="A1091" s="1" t="s">
        <v>191</v>
      </c>
      <c r="B1091" s="1" t="s">
        <v>276</v>
      </c>
      <c r="C1091" s="1" t="s">
        <v>277</v>
      </c>
      <c r="D1091" s="1" t="s">
        <v>278</v>
      </c>
      <c r="E1091" s="1" t="s">
        <v>4</v>
      </c>
      <c r="F1091" s="1">
        <v>1.00168252701125</v>
      </c>
      <c r="G1091" s="1">
        <v>0.0210569785006948</v>
      </c>
      <c r="H1091" s="1">
        <v>773826.777013</v>
      </c>
      <c r="I1091" s="1">
        <v>4.86858043466229E8</v>
      </c>
      <c r="J1091" s="1">
        <v>2.69855318618529E10</v>
      </c>
      <c r="K1091" s="1">
        <v>5.68233764244851E8</v>
      </c>
      <c r="L1091" s="1">
        <v>775128.761467358</v>
      </c>
      <c r="M1091" s="1">
        <v>4.87677195275008E8</v>
      </c>
      <c r="N1091" s="1">
        <v>2.55725</v>
      </c>
      <c r="O1091" s="1">
        <v>0.0856395890563819</v>
      </c>
      <c r="P1091" s="1">
        <v>0.109043572856233</v>
      </c>
      <c r="Q1091" s="1">
        <v>485.946354685024</v>
      </c>
      <c r="R1091" s="1">
        <v>1242.68631551828</v>
      </c>
      <c r="S1091" s="1">
        <v>0.0225723057403641</v>
      </c>
      <c r="T1091" s="1">
        <v>0.0193416587617174</v>
      </c>
    </row>
    <row r="1092" ht="15.75" customHeight="1">
      <c r="A1092" s="1" t="s">
        <v>191</v>
      </c>
      <c r="B1092" s="1" t="s">
        <v>279</v>
      </c>
      <c r="C1092" s="1" t="s">
        <v>280</v>
      </c>
      <c r="D1092" s="1" t="s">
        <v>281</v>
      </c>
      <c r="E1092" s="1" t="s">
        <v>282</v>
      </c>
      <c r="F1092" s="1">
        <v>58076.2133727337</v>
      </c>
      <c r="G1092" s="1">
        <v>1173.38955579585</v>
      </c>
      <c r="H1092" s="1">
        <v>7.02605765</v>
      </c>
      <c r="I1092" s="1">
        <v>111.92548399</v>
      </c>
      <c r="J1092" s="1">
        <v>836730.10757185</v>
      </c>
      <c r="K1092" s="1">
        <v>9.81810369244753E8</v>
      </c>
      <c r="L1092" s="1">
        <v>408046.823250528</v>
      </c>
      <c r="M1092" s="1">
        <v>6500208.29004973</v>
      </c>
      <c r="N1092" s="1">
        <v>0.0</v>
      </c>
      <c r="O1092" s="1">
        <v>1.16409737967115E-4</v>
      </c>
      <c r="P1092" s="1">
        <v>0.0222274655565359</v>
      </c>
      <c r="Q1092" s="1">
        <v>485.946354685024</v>
      </c>
      <c r="R1092" s="1">
        <v>0.0</v>
      </c>
      <c r="S1092" s="1">
        <v>0.0</v>
      </c>
      <c r="T1092" s="1">
        <v>0.0</v>
      </c>
    </row>
    <row r="1093" ht="15.75" customHeight="1">
      <c r="A1093" s="1" t="s">
        <v>191</v>
      </c>
      <c r="B1093" s="1" t="s">
        <v>283</v>
      </c>
      <c r="C1093" s="1" t="s">
        <v>284</v>
      </c>
      <c r="D1093" s="1" t="s">
        <v>281</v>
      </c>
      <c r="E1093" s="1" t="s">
        <v>282</v>
      </c>
      <c r="F1093" s="1">
        <v>58076.2133727337</v>
      </c>
      <c r="G1093" s="1">
        <v>1161.84919521237</v>
      </c>
      <c r="H1093" s="1">
        <v>1.34170536</v>
      </c>
      <c r="I1093" s="1">
        <v>3015.01510729</v>
      </c>
      <c r="J1093" s="1">
        <v>1612527.46817945</v>
      </c>
      <c r="K1093" s="1">
        <v>1.87351374116213E9</v>
      </c>
      <c r="L1093" s="1">
        <v>77921.1667707005</v>
      </c>
      <c r="M1093" s="1">
        <v>1.75100660692989E8</v>
      </c>
      <c r="N1093" s="1">
        <v>2.84875</v>
      </c>
      <c r="O1093" s="1">
        <v>0.00310301461551554</v>
      </c>
      <c r="P1093" s="1">
        <v>0.0420235296650448</v>
      </c>
      <c r="Q1093" s="1">
        <v>485.946354685024</v>
      </c>
      <c r="R1093" s="1">
        <v>1384.33967790896</v>
      </c>
      <c r="S1093" s="1">
        <v>0.0717037618808091</v>
      </c>
      <c r="T1093" s="1">
        <v>0.00649370160597562</v>
      </c>
    </row>
    <row r="1094" ht="15.75" customHeight="1">
      <c r="A1094" s="1" t="s">
        <v>11</v>
      </c>
      <c r="B1094" s="1" t="s">
        <v>258</v>
      </c>
      <c r="C1094" s="1" t="s">
        <v>259</v>
      </c>
      <c r="D1094" s="1" t="s">
        <v>260</v>
      </c>
      <c r="E1094" s="1" t="s">
        <v>261</v>
      </c>
      <c r="F1094" s="1">
        <v>108.830159097407</v>
      </c>
      <c r="G1094" s="1">
        <v>2.17660318194815</v>
      </c>
      <c r="H1094" s="1">
        <v>0.0</v>
      </c>
      <c r="I1094" s="1">
        <v>0.0</v>
      </c>
      <c r="J1094" s="1">
        <v>0.0</v>
      </c>
      <c r="K1094" s="1">
        <v>0.0</v>
      </c>
      <c r="L1094" s="1">
        <v>0.0</v>
      </c>
      <c r="M1094" s="1">
        <v>0.0</v>
      </c>
      <c r="N1094" s="1">
        <v>0.0</v>
      </c>
      <c r="O1094" s="1">
        <v>0.0</v>
      </c>
      <c r="P1094" s="1">
        <v>0.0202007810325923</v>
      </c>
      <c r="Q1094" s="1">
        <v>108.830159097407</v>
      </c>
      <c r="R1094" s="1">
        <v>0.0</v>
      </c>
    </row>
    <row r="1095" ht="15.75" customHeight="1">
      <c r="A1095" s="1" t="s">
        <v>11</v>
      </c>
      <c r="B1095" s="1" t="s">
        <v>262</v>
      </c>
      <c r="C1095" s="1" t="s">
        <v>263</v>
      </c>
      <c r="D1095" s="1" t="s">
        <v>264</v>
      </c>
      <c r="E1095" s="1" t="s">
        <v>2</v>
      </c>
      <c r="F1095" s="1">
        <v>1.00990099119416</v>
      </c>
      <c r="G1095" s="1">
        <v>0.0209033863508321</v>
      </c>
      <c r="H1095" s="1">
        <v>669431.079895696</v>
      </c>
      <c r="I1095" s="1">
        <v>9.35108647166189E8</v>
      </c>
      <c r="J1095" s="1">
        <v>5.79331624300536E10</v>
      </c>
      <c r="K1095" s="1">
        <v>1.21099927680092E9</v>
      </c>
      <c r="L1095" s="1">
        <v>676059.111122842</v>
      </c>
      <c r="M1095" s="1">
        <v>9.44367149647365E8</v>
      </c>
      <c r="N1095" s="1">
        <v>39.3804145294583</v>
      </c>
      <c r="O1095" s="1">
        <v>0.0293189665250055</v>
      </c>
      <c r="P1095" s="1">
        <v>0.0397679872012737</v>
      </c>
      <c r="Q1095" s="1">
        <v>108.830159097407</v>
      </c>
      <c r="R1095" s="1">
        <v>4285.77677856281</v>
      </c>
      <c r="S1095" s="1">
        <v>0.0405536516898652</v>
      </c>
      <c r="T1095" s="1">
        <v>0.0314862131315127</v>
      </c>
    </row>
    <row r="1096" ht="15.75" customHeight="1">
      <c r="A1096" s="1" t="s">
        <v>11</v>
      </c>
      <c r="B1096" s="1" t="s">
        <v>265</v>
      </c>
      <c r="C1096" s="1" t="s">
        <v>266</v>
      </c>
      <c r="D1096" s="1" t="s">
        <v>267</v>
      </c>
      <c r="E1096" s="1" t="s">
        <v>268</v>
      </c>
      <c r="F1096" s="1">
        <v>339.700215609532</v>
      </c>
      <c r="G1096" s="1">
        <v>6.80256243339554</v>
      </c>
      <c r="H1096" s="1">
        <v>76.7754113824085</v>
      </c>
      <c r="I1096" s="1">
        <v>93743.5600326752</v>
      </c>
      <c r="J1096" s="1">
        <v>4.25182333050903E7</v>
      </c>
      <c r="K1096" s="1">
        <v>2.89232936615554E8</v>
      </c>
      <c r="L1096" s="1">
        <v>26080.6238001147</v>
      </c>
      <c r="M1096" s="1">
        <v>3.18447075551049E7</v>
      </c>
      <c r="N1096" s="1">
        <v>1.2845681463346</v>
      </c>
      <c r="O1096" s="1">
        <v>0.00307846191866656</v>
      </c>
      <c r="P1096" s="1">
        <v>0.0314963351652306</v>
      </c>
      <c r="Q1096" s="1">
        <v>108.830159097407</v>
      </c>
      <c r="R1096" s="1">
        <v>139.799755737057</v>
      </c>
      <c r="S1096" s="1">
        <v>0.0392037386327064</v>
      </c>
      <c r="T1096" s="1">
        <v>0.00424306806444696</v>
      </c>
    </row>
    <row r="1097" ht="15.75" customHeight="1">
      <c r="A1097" s="1" t="s">
        <v>11</v>
      </c>
      <c r="B1097" s="1" t="s">
        <v>269</v>
      </c>
      <c r="C1097" s="1" t="s">
        <v>270</v>
      </c>
      <c r="D1097" s="1" t="s">
        <v>271</v>
      </c>
      <c r="E1097" s="1" t="s">
        <v>272</v>
      </c>
      <c r="F1097" s="1">
        <v>2.75104904983589</v>
      </c>
      <c r="G1097" s="1">
        <v>0.0550269067686728</v>
      </c>
      <c r="H1097" s="1">
        <v>76.4889802806842</v>
      </c>
      <c r="I1097" s="1">
        <v>2000046.46489116</v>
      </c>
      <c r="J1097" s="1">
        <v>1.54775073667549E8</v>
      </c>
      <c r="K1097" s="1">
        <v>8516793.54881873</v>
      </c>
      <c r="L1097" s="1">
        <v>210.424936524092</v>
      </c>
      <c r="M1097" s="1">
        <v>5502225.92686646</v>
      </c>
      <c r="N1097" s="1">
        <v>0.260742393436855</v>
      </c>
      <c r="O1097" s="1">
        <v>0.0168919886982048</v>
      </c>
      <c r="P1097" s="1">
        <v>0.032884347775917</v>
      </c>
      <c r="Q1097" s="1">
        <v>108.830159097407</v>
      </c>
      <c r="R1097" s="1">
        <v>28.3766361611718</v>
      </c>
      <c r="S1097" s="1">
        <v>0.046211100754967</v>
      </c>
      <c r="T1097" s="1">
        <v>0.0296158746694346</v>
      </c>
    </row>
    <row r="1098" ht="15.75" customHeight="1">
      <c r="A1098" s="1" t="s">
        <v>11</v>
      </c>
      <c r="B1098" s="1" t="s">
        <v>273</v>
      </c>
      <c r="C1098" s="1" t="s">
        <v>274</v>
      </c>
      <c r="D1098" s="1" t="s">
        <v>275</v>
      </c>
      <c r="E1098" s="1" t="s">
        <v>3</v>
      </c>
      <c r="F1098" s="1">
        <v>1.00019542352485</v>
      </c>
      <c r="G1098" s="1">
        <v>0.0211966663285304</v>
      </c>
      <c r="H1098" s="1">
        <v>179504.181329</v>
      </c>
      <c r="I1098" s="1">
        <v>7.1334071243234E7</v>
      </c>
      <c r="J1098" s="1">
        <v>9.8717387666727E9</v>
      </c>
      <c r="K1098" s="1">
        <v>2.0924795271958E8</v>
      </c>
      <c r="L1098" s="1">
        <v>179539.260668842</v>
      </c>
      <c r="M1098" s="1">
        <v>7.13480115988789E7</v>
      </c>
      <c r="N1098" s="1">
        <v>2.94789900464089</v>
      </c>
      <c r="O1098" s="1">
        <v>0.0055268797881034</v>
      </c>
      <c r="P1098" s="1">
        <v>0.0171774726665749</v>
      </c>
      <c r="Q1098" s="1">
        <v>108.830159097407</v>
      </c>
      <c r="R1098" s="1">
        <v>320.820317678157</v>
      </c>
      <c r="S1098" s="1">
        <v>0.0401736847959457</v>
      </c>
      <c r="T1098" s="1">
        <v>0.0135212378919684</v>
      </c>
    </row>
    <row r="1099" ht="15.75" customHeight="1">
      <c r="A1099" s="1" t="s">
        <v>11</v>
      </c>
      <c r="B1099" s="1" t="s">
        <v>276</v>
      </c>
      <c r="C1099" s="1" t="s">
        <v>277</v>
      </c>
      <c r="D1099" s="1" t="s">
        <v>278</v>
      </c>
      <c r="E1099" s="1" t="s">
        <v>4</v>
      </c>
      <c r="F1099" s="1">
        <v>1.0005774083487</v>
      </c>
      <c r="G1099" s="1">
        <v>0.0202866760169472</v>
      </c>
      <c r="H1099" s="1">
        <v>73708.13863</v>
      </c>
      <c r="I1099" s="1">
        <v>2.3483103770421E7</v>
      </c>
      <c r="J1099" s="1">
        <v>3.13652088701061E9</v>
      </c>
      <c r="K1099" s="1">
        <v>6.36295830551722E7</v>
      </c>
      <c r="L1099" s="1">
        <v>73750.6983246127</v>
      </c>
      <c r="M1099" s="1">
        <v>2.34966631105916E7</v>
      </c>
      <c r="N1099" s="1">
        <v>0.990721993587272</v>
      </c>
      <c r="O1099" s="1">
        <v>0.00546918441510757</v>
      </c>
      <c r="P1099" s="1">
        <v>0.0186343737724694</v>
      </c>
      <c r="Q1099" s="1">
        <v>108.830159097407</v>
      </c>
      <c r="R1099" s="1">
        <v>107.820432183403</v>
      </c>
      <c r="S1099" s="1">
        <v>0.0410140447904163</v>
      </c>
      <c r="T1099" s="1">
        <v>0.0149542447863495</v>
      </c>
    </row>
    <row r="1100" ht="15.75" customHeight="1">
      <c r="A1100" s="1" t="s">
        <v>11</v>
      </c>
      <c r="B1100" s="1" t="s">
        <v>279</v>
      </c>
      <c r="C1100" s="1" t="s">
        <v>280</v>
      </c>
      <c r="D1100" s="1" t="s">
        <v>281</v>
      </c>
      <c r="E1100" s="1" t="s">
        <v>282</v>
      </c>
      <c r="F1100" s="1">
        <v>10660.6938433998</v>
      </c>
      <c r="G1100" s="1">
        <v>215.23804030176</v>
      </c>
      <c r="H1100" s="1">
        <v>1.19845578</v>
      </c>
      <c r="I1100" s="1">
        <v>156.17807182</v>
      </c>
      <c r="J1100" s="1">
        <v>139498.68041592</v>
      </c>
      <c r="K1100" s="1">
        <v>3.00254225974042E7</v>
      </c>
      <c r="L1100" s="1">
        <v>12776.3701554329</v>
      </c>
      <c r="M1100" s="1">
        <v>1664966.60872553</v>
      </c>
      <c r="N1100" s="1">
        <v>0.0700016573332858</v>
      </c>
      <c r="O1100" s="1">
        <v>0.00182966537350037</v>
      </c>
      <c r="P1100" s="1">
        <v>0.0373056156835569</v>
      </c>
      <c r="Q1100" s="1">
        <v>108.830159097407</v>
      </c>
      <c r="R1100" s="1">
        <v>7.6182915046637</v>
      </c>
      <c r="S1100" s="1">
        <v>0.0408944849070453</v>
      </c>
      <c r="T1100" s="1">
        <v>0.0022251227470571</v>
      </c>
    </row>
    <row r="1101" ht="15.75" customHeight="1">
      <c r="A1101" s="1" t="s">
        <v>11</v>
      </c>
      <c r="B1101" s="1" t="s">
        <v>285</v>
      </c>
      <c r="C1101" s="1" t="s">
        <v>286</v>
      </c>
      <c r="D1101" s="1" t="s">
        <v>287</v>
      </c>
      <c r="E1101" s="1" t="s">
        <v>288</v>
      </c>
      <c r="F1101" s="1">
        <v>0.355338878572052</v>
      </c>
      <c r="G1101" s="1">
        <v>0.00719948668505604</v>
      </c>
      <c r="H1101" s="1">
        <v>778832.213893906</v>
      </c>
      <c r="I1101" s="1">
        <v>4.17130008225869E7</v>
      </c>
      <c r="J1101" s="1">
        <v>7.03106786888343E9</v>
      </c>
      <c r="K1101" s="1">
        <v>5.06200795037516E7</v>
      </c>
      <c r="L1101" s="1">
        <v>276749.365480849</v>
      </c>
      <c r="M1101" s="1">
        <v>1.48222509341731E7</v>
      </c>
      <c r="N1101" s="1">
        <v>0.644639038557301</v>
      </c>
      <c r="O1101" s="1">
        <v>0.0158430342685742</v>
      </c>
      <c r="P1101" s="1">
        <v>0.113324587142656</v>
      </c>
      <c r="Q1101" s="1">
        <v>108.830159097407</v>
      </c>
      <c r="R1101" s="1">
        <v>70.1561691265909</v>
      </c>
      <c r="S1101" s="1">
        <v>0.0423316515972471</v>
      </c>
      <c r="T1101" s="1">
        <v>0.01221458990566</v>
      </c>
    </row>
    <row r="1102" ht="15.75" customHeight="1">
      <c r="A1102" s="1" t="s">
        <v>191</v>
      </c>
      <c r="B1102" s="1" t="s">
        <v>285</v>
      </c>
      <c r="C1102" s="1" t="s">
        <v>286</v>
      </c>
      <c r="D1102" s="1" t="s">
        <v>287</v>
      </c>
      <c r="E1102" s="1" t="s">
        <v>288</v>
      </c>
      <c r="F1102" s="1">
        <v>1.89676457123136</v>
      </c>
      <c r="G1102" s="1">
        <v>0.0387822502141966</v>
      </c>
      <c r="H1102" s="1">
        <v>1505182.45857529</v>
      </c>
      <c r="I1102" s="1">
        <v>1.84063222968423E7</v>
      </c>
      <c r="J1102" s="1">
        <v>5.59174584400722E9</v>
      </c>
      <c r="K1102" s="1">
        <v>2.16860486456482E8</v>
      </c>
      <c r="L1102" s="1">
        <v>2854976.76066454</v>
      </c>
      <c r="M1102" s="1">
        <v>3.49124600193165E7</v>
      </c>
      <c r="N1102" s="1">
        <v>0.516749999999999</v>
      </c>
      <c r="O1102" s="1">
        <v>0.00820399053241738</v>
      </c>
      <c r="P1102" s="1">
        <v>0.0700049571751193</v>
      </c>
      <c r="Q1102" s="1">
        <v>485.946354685024</v>
      </c>
      <c r="R1102" s="1">
        <v>251.112778783486</v>
      </c>
      <c r="S1102" s="1">
        <v>0.0650290697697333</v>
      </c>
      <c r="T1102" s="1">
        <v>0.0101950872247298</v>
      </c>
    </row>
    <row r="1103" ht="15.75" customHeight="1">
      <c r="A1103" s="1" t="s">
        <v>52</v>
      </c>
      <c r="B1103" s="1" t="s">
        <v>254</v>
      </c>
      <c r="C1103" s="1" t="s">
        <v>255</v>
      </c>
      <c r="D1103" s="1" t="s">
        <v>256</v>
      </c>
      <c r="E1103" s="1" t="s">
        <v>257</v>
      </c>
      <c r="F1103" s="1">
        <v>0.199658289548471</v>
      </c>
      <c r="G1103" s="1">
        <v>0.00408586980182737</v>
      </c>
      <c r="H1103" s="1">
        <v>3143381.4635531</v>
      </c>
      <c r="I1103" s="1">
        <v>706957.391332506</v>
      </c>
      <c r="J1103" s="1">
        <v>2.22510345648617E9</v>
      </c>
      <c r="K1103" s="1">
        <v>9091483.01879854</v>
      </c>
      <c r="L1103" s="1">
        <v>627602.166411384</v>
      </c>
      <c r="M1103" s="1">
        <v>141149.903537097</v>
      </c>
      <c r="N1103" s="1">
        <v>0.00406009607672742</v>
      </c>
      <c r="O1103" s="1">
        <v>1.89094032036818E-4</v>
      </c>
      <c r="P1103" s="1">
        <v>0.024655101078026</v>
      </c>
      <c r="Q1103" s="1">
        <v>113.198779577909</v>
      </c>
      <c r="R1103" s="1">
        <v>0.459597920854602</v>
      </c>
      <c r="S1103" s="1">
        <v>0.0289329600813847</v>
      </c>
      <c r="T1103" s="1">
        <v>4.42938398727221E-4</v>
      </c>
    </row>
    <row r="1104" ht="15.75" customHeight="1">
      <c r="A1104" s="1" t="s">
        <v>52</v>
      </c>
      <c r="B1104" s="1" t="s">
        <v>258</v>
      </c>
      <c r="C1104" s="1" t="s">
        <v>259</v>
      </c>
      <c r="D1104" s="1" t="s">
        <v>260</v>
      </c>
      <c r="E1104" s="1" t="s">
        <v>261</v>
      </c>
      <c r="F1104" s="1">
        <v>113.198779577909</v>
      </c>
      <c r="G1104" s="1">
        <v>2.26742788819884</v>
      </c>
      <c r="H1104" s="1">
        <v>42.9321909009239</v>
      </c>
      <c r="I1104" s="1">
        <v>28801.7289758569</v>
      </c>
      <c r="J1104" s="1">
        <v>5765082.85055868</v>
      </c>
      <c r="K1104" s="1">
        <v>1.30719096331336E7</v>
      </c>
      <c r="L1104" s="1">
        <v>4859.87161459042</v>
      </c>
      <c r="M1104" s="1">
        <v>3260320.56980072</v>
      </c>
      <c r="N1104" s="1">
        <v>0.0991259181842179</v>
      </c>
      <c r="O1104" s="1">
        <v>0.0153035824516805</v>
      </c>
      <c r="P1104" s="1">
        <v>0.0790815755815479</v>
      </c>
      <c r="Q1104" s="1">
        <v>113.198779577909</v>
      </c>
      <c r="R1104" s="1">
        <v>11.2209329629931</v>
      </c>
      <c r="S1104" s="1">
        <v>0.0306067897770401</v>
      </c>
      <c r="T1104" s="1">
        <v>0.00754785290009407</v>
      </c>
    </row>
    <row r="1105" ht="15.75" customHeight="1">
      <c r="A1105" s="1" t="s">
        <v>52</v>
      </c>
      <c r="B1105" s="1" t="s">
        <v>262</v>
      </c>
      <c r="C1105" s="1" t="s">
        <v>263</v>
      </c>
      <c r="D1105" s="1" t="s">
        <v>264</v>
      </c>
      <c r="E1105" s="1" t="s">
        <v>2</v>
      </c>
      <c r="F1105" s="1">
        <v>1.00063947836705</v>
      </c>
      <c r="G1105" s="1">
        <v>0.0207893601552131</v>
      </c>
      <c r="H1105" s="1">
        <v>944045.930601406</v>
      </c>
      <c r="I1105" s="1">
        <v>1.32342296727522E9</v>
      </c>
      <c r="J1105" s="1">
        <v>8.02653933179346E10</v>
      </c>
      <c r="K1105" s="1">
        <v>1.66866616968638E9</v>
      </c>
      <c r="L1105" s="1">
        <v>944649.627551531</v>
      </c>
      <c r="M1105" s="1">
        <v>1.32426926763325E9</v>
      </c>
      <c r="N1105" s="1">
        <v>39.2391944695825</v>
      </c>
      <c r="O1105" s="1">
        <v>0.0303697368205486</v>
      </c>
      <c r="P1105" s="1">
        <v>0.0404778603103992</v>
      </c>
      <c r="Q1105" s="1">
        <v>113.198779577909</v>
      </c>
      <c r="R1105" s="1">
        <v>4441.828925577</v>
      </c>
      <c r="S1105" s="1">
        <v>0.029817268774241</v>
      </c>
      <c r="T1105" s="1">
        <v>0.0235915120663283</v>
      </c>
    </row>
    <row r="1106" ht="15.75" customHeight="1">
      <c r="A1106" s="1" t="s">
        <v>52</v>
      </c>
      <c r="B1106" s="1" t="s">
        <v>265</v>
      </c>
      <c r="C1106" s="1" t="s">
        <v>266</v>
      </c>
      <c r="D1106" s="1" t="s">
        <v>267</v>
      </c>
      <c r="E1106" s="1" t="s">
        <v>268</v>
      </c>
      <c r="F1106" s="1">
        <v>475.703307077861</v>
      </c>
      <c r="G1106" s="1">
        <v>9.52786933813957</v>
      </c>
      <c r="H1106" s="1">
        <v>98.3863275277809</v>
      </c>
      <c r="I1106" s="1">
        <v>50573.6547144955</v>
      </c>
      <c r="J1106" s="1">
        <v>6.74639310214188E7</v>
      </c>
      <c r="K1106" s="1">
        <v>6.42787519809339E8</v>
      </c>
      <c r="L1106" s="1">
        <v>46802.701376211</v>
      </c>
      <c r="M1106" s="1">
        <v>2.40580547986994E7</v>
      </c>
      <c r="N1106" s="1">
        <v>0.742934182630205</v>
      </c>
      <c r="O1106" s="1">
        <v>8.00643046695581E-4</v>
      </c>
      <c r="P1106" s="1">
        <v>0.0240281170514742</v>
      </c>
      <c r="Q1106" s="1">
        <v>113.198779577909</v>
      </c>
      <c r="R1106" s="1">
        <v>84.099242780451</v>
      </c>
      <c r="S1106" s="1">
        <v>0.0310945064725056</v>
      </c>
      <c r="T1106" s="1">
        <v>0.00114677171656984</v>
      </c>
    </row>
    <row r="1107" ht="15.75" customHeight="1">
      <c r="A1107" s="1" t="s">
        <v>52</v>
      </c>
      <c r="B1107" s="1" t="s">
        <v>269</v>
      </c>
      <c r="C1107" s="1" t="s">
        <v>270</v>
      </c>
      <c r="D1107" s="1" t="s">
        <v>271</v>
      </c>
      <c r="E1107" s="1" t="s">
        <v>272</v>
      </c>
      <c r="F1107" s="1">
        <v>3.43776502685773</v>
      </c>
      <c r="G1107" s="1">
        <v>0.0691366436507527</v>
      </c>
      <c r="H1107" s="1">
        <v>17753.9018308134</v>
      </c>
      <c r="I1107" s="1">
        <v>3529208.33641483</v>
      </c>
      <c r="J1107" s="1">
        <v>8.39811919336023E8</v>
      </c>
      <c r="K1107" s="1">
        <v>5.80617774007893E7</v>
      </c>
      <c r="L1107" s="1">
        <v>61033.7428042358</v>
      </c>
      <c r="M1107" s="1">
        <v>1.21325889914216E7</v>
      </c>
      <c r="N1107" s="1">
        <v>0.375591114553768</v>
      </c>
      <c r="O1107" s="1">
        <v>0.0156556948054624</v>
      </c>
      <c r="P1107" s="1">
        <v>0.0974979492986103</v>
      </c>
      <c r="Q1107" s="1">
        <v>113.198779577909</v>
      </c>
      <c r="R1107" s="1">
        <v>42.5164557877934</v>
      </c>
      <c r="S1107" s="1">
        <v>0.0311725357938881</v>
      </c>
      <c r="T1107" s="1">
        <v>0.00643517951991556</v>
      </c>
    </row>
    <row r="1108" ht="15.75" customHeight="1">
      <c r="A1108" s="1" t="s">
        <v>52</v>
      </c>
      <c r="B1108" s="1" t="s">
        <v>273</v>
      </c>
      <c r="C1108" s="1" t="s">
        <v>274</v>
      </c>
      <c r="D1108" s="1" t="s">
        <v>275</v>
      </c>
      <c r="E1108" s="1" t="s">
        <v>3</v>
      </c>
      <c r="F1108" s="1">
        <v>1.00013939671598</v>
      </c>
      <c r="G1108" s="1">
        <v>0.0212587468082768</v>
      </c>
      <c r="H1108" s="1">
        <v>221976.429821</v>
      </c>
      <c r="I1108" s="1">
        <v>2.78646379920516E8</v>
      </c>
      <c r="J1108" s="1">
        <v>1.62780405621157E10</v>
      </c>
      <c r="K1108" s="1">
        <v>3.4605074284488E8</v>
      </c>
      <c r="L1108" s="1">
        <v>222007.372606343</v>
      </c>
      <c r="M1108" s="1">
        <v>2.78685222310798E8</v>
      </c>
      <c r="N1108" s="1">
        <v>8.12894947931834</v>
      </c>
      <c r="O1108" s="1">
        <v>0.0334538904234718</v>
      </c>
      <c r="P1108" s="1">
        <v>0.044090030770965</v>
      </c>
      <c r="Q1108" s="1">
        <v>113.198779577909</v>
      </c>
      <c r="R1108" s="1">
        <v>920.18716030932</v>
      </c>
      <c r="S1108" s="1">
        <v>0.0293457287614851</v>
      </c>
      <c r="T1108" s="1">
        <v>0.0235664667266872</v>
      </c>
    </row>
    <row r="1109" ht="15.75" customHeight="1">
      <c r="A1109" s="1" t="s">
        <v>52</v>
      </c>
      <c r="B1109" s="1" t="s">
        <v>276</v>
      </c>
      <c r="C1109" s="1" t="s">
        <v>277</v>
      </c>
      <c r="D1109" s="1" t="s">
        <v>278</v>
      </c>
      <c r="E1109" s="1" t="s">
        <v>4</v>
      </c>
      <c r="F1109" s="1">
        <v>1.00038310831692</v>
      </c>
      <c r="G1109" s="1">
        <v>0.0203799641923109</v>
      </c>
      <c r="H1109" s="1">
        <v>118154.231213</v>
      </c>
      <c r="I1109" s="1">
        <v>3.4639794098678E7</v>
      </c>
      <c r="J1109" s="1">
        <v>2.01970526404911E9</v>
      </c>
      <c r="K1109" s="1">
        <v>4.11615209603427E7</v>
      </c>
      <c r="L1109" s="1">
        <v>118199.497081657</v>
      </c>
      <c r="M1109" s="1">
        <v>3.46530648918938E7</v>
      </c>
      <c r="N1109" s="1">
        <v>1.04551464063024</v>
      </c>
      <c r="O1109" s="1">
        <v>0.0598563426647651</v>
      </c>
      <c r="P1109" s="1">
        <v>0.0900825539855048</v>
      </c>
      <c r="Q1109" s="1">
        <v>113.198779577909</v>
      </c>
      <c r="R1109" s="1">
        <v>118.35098135018</v>
      </c>
      <c r="S1109" s="1">
        <v>0.0303689017389161</v>
      </c>
      <c r="T1109" s="1">
        <v>0.0255064637449584</v>
      </c>
    </row>
    <row r="1110" ht="15.75" customHeight="1">
      <c r="A1110" s="1" t="s">
        <v>52</v>
      </c>
      <c r="B1110" s="1" t="s">
        <v>279</v>
      </c>
      <c r="C1110" s="1" t="s">
        <v>280</v>
      </c>
      <c r="D1110" s="1" t="s">
        <v>281</v>
      </c>
      <c r="E1110" s="1" t="s">
        <v>282</v>
      </c>
      <c r="F1110" s="1">
        <v>17791.4192486145</v>
      </c>
      <c r="G1110" s="1">
        <v>359.221425940564</v>
      </c>
      <c r="H1110" s="1">
        <v>1.23304631</v>
      </c>
      <c r="I1110" s="1">
        <v>118.92242767</v>
      </c>
      <c r="J1110" s="1">
        <v>1230509.89461541</v>
      </c>
      <c r="K1110" s="1">
        <v>4.42025518977721E8</v>
      </c>
      <c r="L1110" s="1">
        <v>21937.643854167</v>
      </c>
      <c r="M1110" s="1">
        <v>2115798.76874</v>
      </c>
      <c r="N1110" s="1">
        <v>0.0642054594143507</v>
      </c>
      <c r="O1110" s="1">
        <v>9.24409110103496E-5</v>
      </c>
      <c r="P1110" s="1">
        <v>0.0216680351537275</v>
      </c>
      <c r="Q1110" s="1">
        <v>113.198779577909</v>
      </c>
      <c r="R1110" s="1">
        <v>7.26797964794351</v>
      </c>
      <c r="S1110" s="1">
        <v>0.0305475188978991</v>
      </c>
      <c r="T1110" s="1">
        <v>1.44046150852616E-4</v>
      </c>
    </row>
    <row r="1111" ht="15.75" customHeight="1">
      <c r="A1111" s="1" t="s">
        <v>52</v>
      </c>
      <c r="B1111" s="1" t="s">
        <v>285</v>
      </c>
      <c r="C1111" s="1" t="s">
        <v>286</v>
      </c>
      <c r="D1111" s="1" t="s">
        <v>287</v>
      </c>
      <c r="E1111" s="1" t="s">
        <v>288</v>
      </c>
      <c r="F1111" s="1">
        <v>0.36348976149301</v>
      </c>
      <c r="G1111" s="1">
        <v>0.0073798817640953</v>
      </c>
      <c r="H1111" s="1">
        <v>1073466.90774431</v>
      </c>
      <c r="I1111" s="1">
        <v>4.22559308979453E7</v>
      </c>
      <c r="J1111" s="1">
        <v>6.99290247344193E9</v>
      </c>
      <c r="K1111" s="1">
        <v>5.16067934418511E7</v>
      </c>
      <c r="L1111" s="1">
        <v>390194.230266621</v>
      </c>
      <c r="M1111" s="1">
        <v>1.53595982437593E7</v>
      </c>
      <c r="N1111" s="1">
        <v>0.460424639609632</v>
      </c>
      <c r="O1111" s="1">
        <v>0.0162948573833703</v>
      </c>
      <c r="P1111" s="1">
        <v>0.114718650930957</v>
      </c>
      <c r="Q1111" s="1">
        <v>113.198779577909</v>
      </c>
      <c r="R1111" s="1">
        <v>52.1195072914092</v>
      </c>
      <c r="S1111" s="1">
        <v>0.0301701406194048</v>
      </c>
      <c r="T1111" s="1">
        <v>0.00888617313130879</v>
      </c>
    </row>
    <row r="1112" ht="15.75" customHeight="1">
      <c r="A1112" s="1" t="s">
        <v>55</v>
      </c>
      <c r="B1112" s="1" t="s">
        <v>254</v>
      </c>
      <c r="C1112" s="1" t="s">
        <v>255</v>
      </c>
      <c r="D1112" s="1" t="s">
        <v>256</v>
      </c>
      <c r="E1112" s="1" t="s">
        <v>257</v>
      </c>
      <c r="F1112" s="1">
        <v>0.220013990163215</v>
      </c>
      <c r="G1112" s="1">
        <v>0.00450244315074362</v>
      </c>
      <c r="H1112" s="1">
        <v>3143461.43595284</v>
      </c>
      <c r="I1112" s="1">
        <v>696566.568288892</v>
      </c>
      <c r="J1112" s="1">
        <v>2.21301249516736E9</v>
      </c>
      <c r="K1112" s="1">
        <v>9963962.95137637</v>
      </c>
      <c r="L1112" s="1">
        <v>691605.493448175</v>
      </c>
      <c r="M1112" s="1">
        <v>153254.390103536</v>
      </c>
      <c r="N1112" s="1">
        <v>0.00401735822328818</v>
      </c>
      <c r="O1112" s="1">
        <v>1.86629026584395E-4</v>
      </c>
      <c r="P1112" s="1">
        <v>0.0246047556341704</v>
      </c>
      <c r="Q1112" s="1">
        <v>124.091210909087</v>
      </c>
      <c r="R1112" s="1">
        <v>0.498518846583411</v>
      </c>
      <c r="S1112" s="1">
        <v>0.0289039988453014</v>
      </c>
      <c r="T1112" s="1">
        <v>4.38377744746754E-4</v>
      </c>
    </row>
    <row r="1113" ht="15.75" customHeight="1">
      <c r="A1113" s="1" t="s">
        <v>55</v>
      </c>
      <c r="B1113" s="1" t="s">
        <v>258</v>
      </c>
      <c r="C1113" s="1" t="s">
        <v>259</v>
      </c>
      <c r="D1113" s="1" t="s">
        <v>260</v>
      </c>
      <c r="E1113" s="1" t="s">
        <v>261</v>
      </c>
      <c r="F1113" s="1">
        <v>124.091210909087</v>
      </c>
      <c r="G1113" s="1">
        <v>2.48602531580689</v>
      </c>
      <c r="H1113" s="1">
        <v>47.7250807080722</v>
      </c>
      <c r="I1113" s="1">
        <v>39814.7972070763</v>
      </c>
      <c r="J1113" s="1">
        <v>5668027.93034576</v>
      </c>
      <c r="K1113" s="1">
        <v>1.40908609255401E7</v>
      </c>
      <c r="L1113" s="1">
        <v>5922.26305579862</v>
      </c>
      <c r="M1113" s="1">
        <v>4940666.39752586</v>
      </c>
      <c r="N1113" s="1">
        <v>0.0980824874664893</v>
      </c>
      <c r="O1113" s="1">
        <v>0.0281891430150404</v>
      </c>
      <c r="P1113" s="1">
        <v>0.104037816278071</v>
      </c>
      <c r="Q1113" s="1">
        <v>124.091210909087</v>
      </c>
      <c r="R1113" s="1">
        <v>12.171174638692</v>
      </c>
      <c r="S1113" s="1">
        <v>0.0218138615753602</v>
      </c>
      <c r="T1113" s="1">
        <v>0.00759519011183673</v>
      </c>
    </row>
    <row r="1114" ht="15.75" customHeight="1">
      <c r="A1114" s="1" t="s">
        <v>55</v>
      </c>
      <c r="B1114" s="1" t="s">
        <v>262</v>
      </c>
      <c r="C1114" s="1" t="s">
        <v>263</v>
      </c>
      <c r="D1114" s="1" t="s">
        <v>264</v>
      </c>
      <c r="E1114" s="1" t="s">
        <v>2</v>
      </c>
      <c r="F1114" s="1">
        <v>1.00241437380703</v>
      </c>
      <c r="G1114" s="1">
        <v>0.0208321332022717</v>
      </c>
      <c r="H1114" s="1">
        <v>969037.855586105</v>
      </c>
      <c r="I1114" s="1">
        <v>1.35899775872531E9</v>
      </c>
      <c r="J1114" s="1">
        <v>8.15914943427929E10</v>
      </c>
      <c r="K1114" s="1">
        <v>1.69972487832146E9</v>
      </c>
      <c r="L1114" s="1">
        <v>971377.475202658</v>
      </c>
      <c r="M1114" s="1">
        <v>1.36227888731779E9</v>
      </c>
      <c r="N1114" s="1">
        <v>38.8261503172711</v>
      </c>
      <c r="O1114" s="1">
        <v>0.0320607768774334</v>
      </c>
      <c r="P1114" s="1">
        <v>0.0423243108919231</v>
      </c>
      <c r="Q1114" s="1">
        <v>124.091210909087</v>
      </c>
      <c r="R1114" s="1">
        <v>4817.98400780842</v>
      </c>
      <c r="S1114" s="1">
        <v>0.0314651385231248</v>
      </c>
      <c r="T1114" s="1">
        <v>0.025140792946964</v>
      </c>
    </row>
    <row r="1115" ht="15.75" customHeight="1">
      <c r="A1115" s="1" t="s">
        <v>55</v>
      </c>
      <c r="B1115" s="1" t="s">
        <v>265</v>
      </c>
      <c r="C1115" s="1" t="s">
        <v>266</v>
      </c>
      <c r="D1115" s="1" t="s">
        <v>267</v>
      </c>
      <c r="E1115" s="1" t="s">
        <v>268</v>
      </c>
      <c r="F1115" s="1">
        <v>542.920837879128</v>
      </c>
      <c r="G1115" s="1">
        <v>10.8742448654613</v>
      </c>
      <c r="H1115" s="1">
        <v>99.3963897564706</v>
      </c>
      <c r="I1115" s="1">
        <v>41846.4060200803</v>
      </c>
      <c r="J1115" s="1">
        <v>6.26927916845739E7</v>
      </c>
      <c r="K1115" s="1">
        <v>6.81736768077413E8</v>
      </c>
      <c r="L1115" s="1">
        <v>53964.3712087435</v>
      </c>
      <c r="M1115" s="1">
        <v>2.27192858186522E7</v>
      </c>
      <c r="N1115" s="1">
        <v>0.735113822813045</v>
      </c>
      <c r="O1115" s="1">
        <v>7.00269983874068E-4</v>
      </c>
      <c r="P1115" s="1">
        <v>0.0236067945913007</v>
      </c>
      <c r="Q1115" s="1">
        <v>124.091210909087</v>
      </c>
      <c r="R1115" s="1">
        <v>91.2211644288792</v>
      </c>
      <c r="S1115" s="1">
        <v>0.0357967647374435</v>
      </c>
      <c r="T1115" s="1">
        <v>0.00117283483460339</v>
      </c>
    </row>
    <row r="1116" ht="15.75" customHeight="1">
      <c r="A1116" s="1" t="s">
        <v>55</v>
      </c>
      <c r="B1116" s="1" t="s">
        <v>269</v>
      </c>
      <c r="C1116" s="1" t="s">
        <v>270</v>
      </c>
      <c r="D1116" s="1" t="s">
        <v>271</v>
      </c>
      <c r="E1116" s="1" t="s">
        <v>272</v>
      </c>
      <c r="F1116" s="1">
        <v>3.79844895201559</v>
      </c>
      <c r="G1116" s="1">
        <v>0.0764023519974948</v>
      </c>
      <c r="H1116" s="1">
        <v>18392.7040882172</v>
      </c>
      <c r="I1116" s="1">
        <v>3594478.49011071</v>
      </c>
      <c r="J1116" s="1">
        <v>7.76049709331407E8</v>
      </c>
      <c r="K1116" s="1">
        <v>5.92920230598917E7</v>
      </c>
      <c r="L1116" s="1">
        <v>69863.7475686217</v>
      </c>
      <c r="M1116" s="1">
        <v>1.36534430538036E7</v>
      </c>
      <c r="N1116" s="1">
        <v>0.371637523874255</v>
      </c>
      <c r="O1116" s="1">
        <v>0.0187414825031499</v>
      </c>
      <c r="P1116" s="1">
        <v>0.105912531922711</v>
      </c>
      <c r="Q1116" s="1">
        <v>124.091210909087</v>
      </c>
      <c r="R1116" s="1">
        <v>46.1169503568113</v>
      </c>
      <c r="S1116" s="1">
        <v>0.0300293226301595</v>
      </c>
      <c r="T1116" s="1">
        <v>0.00683667156620559</v>
      </c>
    </row>
    <row r="1117" ht="15.75" customHeight="1">
      <c r="A1117" s="1" t="s">
        <v>55</v>
      </c>
      <c r="B1117" s="1" t="s">
        <v>273</v>
      </c>
      <c r="C1117" s="1" t="s">
        <v>274</v>
      </c>
      <c r="D1117" s="1" t="s">
        <v>275</v>
      </c>
      <c r="E1117" s="1" t="s">
        <v>3</v>
      </c>
      <c r="F1117" s="1">
        <v>1.00005158730868</v>
      </c>
      <c r="G1117" s="1">
        <v>0.0212682567111694</v>
      </c>
      <c r="H1117" s="1">
        <v>231709.19756</v>
      </c>
      <c r="I1117" s="1">
        <v>3.11409437278312E8</v>
      </c>
      <c r="J1117" s="1">
        <v>1.74269644820372E10</v>
      </c>
      <c r="K1117" s="1">
        <v>3.70641154300401E8</v>
      </c>
      <c r="L1117" s="1">
        <v>231721.150813899</v>
      </c>
      <c r="M1117" s="1">
        <v>3.11425502053079E8</v>
      </c>
      <c r="N1117" s="1">
        <v>8.04338159006236</v>
      </c>
      <c r="O1117" s="1">
        <v>0.0675798711655555</v>
      </c>
      <c r="P1117" s="1">
        <v>0.0855379631193391</v>
      </c>
      <c r="Q1117" s="1">
        <v>124.091210909087</v>
      </c>
      <c r="R1117" s="1">
        <v>998.1129613147</v>
      </c>
      <c r="S1117" s="1">
        <v>0.0284723622943603</v>
      </c>
      <c r="T1117" s="1">
        <v>0.0238697879682394</v>
      </c>
    </row>
    <row r="1118" ht="15.75" customHeight="1">
      <c r="A1118" s="1" t="s">
        <v>55</v>
      </c>
      <c r="B1118" s="1" t="s">
        <v>276</v>
      </c>
      <c r="C1118" s="1" t="s">
        <v>277</v>
      </c>
      <c r="D1118" s="1" t="s">
        <v>278</v>
      </c>
      <c r="E1118" s="1" t="s">
        <v>4</v>
      </c>
      <c r="F1118" s="1">
        <v>0.999024609114354</v>
      </c>
      <c r="G1118" s="1">
        <v>0.0203622365223309</v>
      </c>
      <c r="H1118" s="1">
        <v>123330.053367</v>
      </c>
      <c r="I1118" s="1">
        <v>3.6290160980129E7</v>
      </c>
      <c r="J1118" s="1">
        <v>1.99411335459368E9</v>
      </c>
      <c r="K1118" s="1">
        <v>4.06046077785752E7</v>
      </c>
      <c r="L1118" s="1">
        <v>123209.758357019</v>
      </c>
      <c r="M1118" s="1">
        <v>3.62547638878703E7</v>
      </c>
      <c r="N1118" s="1">
        <v>1.03450922336045</v>
      </c>
      <c r="O1118" s="1">
        <v>0.110542874766548</v>
      </c>
      <c r="P1118" s="1">
        <v>0.157243491095881</v>
      </c>
      <c r="Q1118" s="1">
        <v>124.091210909087</v>
      </c>
      <c r="R1118" s="1">
        <v>128.373502223418</v>
      </c>
      <c r="S1118" s="1">
        <v>0.0315027572758479</v>
      </c>
      <c r="T1118" s="1">
        <v>0.028081175395352</v>
      </c>
    </row>
    <row r="1119" ht="15.75" customHeight="1">
      <c r="A1119" s="1" t="s">
        <v>55</v>
      </c>
      <c r="B1119" s="1" t="s">
        <v>279</v>
      </c>
      <c r="C1119" s="1" t="s">
        <v>280</v>
      </c>
      <c r="D1119" s="1" t="s">
        <v>281</v>
      </c>
      <c r="E1119" s="1" t="s">
        <v>282</v>
      </c>
      <c r="F1119" s="1">
        <v>18585.777335675</v>
      </c>
      <c r="G1119" s="1">
        <v>375.26043398341</v>
      </c>
      <c r="H1119" s="1">
        <v>1.23563807</v>
      </c>
      <c r="I1119" s="1">
        <v>136.39735899</v>
      </c>
      <c r="J1119" s="1">
        <v>1225357.45238869</v>
      </c>
      <c r="K1119" s="1">
        <v>4.59828169368185E8</v>
      </c>
      <c r="L1119" s="1">
        <v>22965.2940365032</v>
      </c>
      <c r="M1119" s="1">
        <v>2535050.94336227</v>
      </c>
      <c r="N1119" s="1">
        <v>0.063529612473147</v>
      </c>
      <c r="O1119" s="1">
        <v>1.07450040534695E-4</v>
      </c>
      <c r="P1119" s="1">
        <v>0.0218893726731705</v>
      </c>
      <c r="Q1119" s="1">
        <v>124.091210909087</v>
      </c>
      <c r="R1119" s="1">
        <v>7.88346654037789</v>
      </c>
      <c r="S1119" s="1">
        <v>0.0276151311767383</v>
      </c>
      <c r="T1119" s="1">
        <v>1.50195971765798E-4</v>
      </c>
    </row>
    <row r="1120" ht="15.75" customHeight="1">
      <c r="A1120" s="1" t="s">
        <v>55</v>
      </c>
      <c r="B1120" s="1" t="s">
        <v>285</v>
      </c>
      <c r="C1120" s="1" t="s">
        <v>286</v>
      </c>
      <c r="D1120" s="1" t="s">
        <v>287</v>
      </c>
      <c r="E1120" s="1" t="s">
        <v>288</v>
      </c>
      <c r="F1120" s="1">
        <v>0.408928761337588</v>
      </c>
      <c r="G1120" s="1">
        <v>0.00830366539231064</v>
      </c>
      <c r="H1120" s="1">
        <v>1094666.61731656</v>
      </c>
      <c r="I1120" s="1">
        <v>4.22983303170898E7</v>
      </c>
      <c r="J1120" s="1">
        <v>6.96767819115822E9</v>
      </c>
      <c r="K1120" s="1">
        <v>5.78572682606781E7</v>
      </c>
      <c r="L1120" s="1">
        <v>447640.663896871</v>
      </c>
      <c r="M1120" s="1">
        <v>1.72970038232157E7</v>
      </c>
      <c r="N1120" s="1">
        <v>0.455578064455847</v>
      </c>
      <c r="O1120" s="1">
        <v>0.0164263123379337</v>
      </c>
      <c r="P1120" s="1">
        <v>0.115143520949358</v>
      </c>
      <c r="Q1120" s="1">
        <v>124.091210909087</v>
      </c>
      <c r="R1120" s="1">
        <v>56.5332336819444</v>
      </c>
      <c r="S1120" s="1">
        <v>0.0290436877201523</v>
      </c>
      <c r="T1120" s="1">
        <v>0.00859616810276819</v>
      </c>
    </row>
    <row r="1121" ht="15.75" customHeight="1">
      <c r="A1121" s="1" t="s">
        <v>51</v>
      </c>
      <c r="B1121" s="1" t="s">
        <v>254</v>
      </c>
      <c r="C1121" s="1" t="s">
        <v>255</v>
      </c>
      <c r="D1121" s="1" t="s">
        <v>256</v>
      </c>
      <c r="E1121" s="1" t="s">
        <v>257</v>
      </c>
      <c r="F1121" s="1">
        <v>0.20403692167839</v>
      </c>
      <c r="G1121" s="1">
        <v>0.00417546851769861</v>
      </c>
      <c r="H1121" s="1">
        <v>3143355.29313848</v>
      </c>
      <c r="I1121" s="1">
        <v>657418.718852155</v>
      </c>
      <c r="J1121" s="1">
        <v>2.22494630725854E9</v>
      </c>
      <c r="K1121" s="1">
        <v>9290193.25952783</v>
      </c>
      <c r="L1121" s="1">
        <v>641360.537753451</v>
      </c>
      <c r="M1121" s="1">
        <v>134137.691648345</v>
      </c>
      <c r="N1121" s="1">
        <v>0.0035517236654048</v>
      </c>
      <c r="O1121" s="1">
        <v>1.73654006760504E-4</v>
      </c>
      <c r="P1121" s="1">
        <v>0.0243426489441473</v>
      </c>
      <c r="Q1121" s="1">
        <v>121.481651327119</v>
      </c>
      <c r="R1121" s="1">
        <v>0.431469255930986</v>
      </c>
      <c r="S1121" s="1">
        <v>0.0285771672506813</v>
      </c>
      <c r="T1121" s="1">
        <v>4.06927761751552E-4</v>
      </c>
    </row>
    <row r="1122" ht="15.75" customHeight="1">
      <c r="A1122" s="1" t="s">
        <v>195</v>
      </c>
      <c r="B1122" s="1" t="s">
        <v>254</v>
      </c>
      <c r="C1122" s="1" t="s">
        <v>255</v>
      </c>
      <c r="D1122" s="1" t="s">
        <v>256</v>
      </c>
      <c r="E1122" s="1" t="s">
        <v>257</v>
      </c>
      <c r="F1122" s="1">
        <v>1.44746678635702</v>
      </c>
      <c r="G1122" s="1">
        <v>0.0297697020098401</v>
      </c>
      <c r="H1122" s="1">
        <v>3316072.5134867</v>
      </c>
      <c r="I1122" s="1">
        <v>1.08483588667554E7</v>
      </c>
      <c r="J1122" s="1">
        <v>5.59548678389216E9</v>
      </c>
      <c r="K1122" s="1">
        <v>1.66575974156468E8</v>
      </c>
      <c r="L1122" s="1">
        <v>4799904.82442345</v>
      </c>
      <c r="M1122" s="1">
        <v>1.57026391461102E7</v>
      </c>
      <c r="N1122" s="1">
        <v>0.466049999999999</v>
      </c>
      <c r="O1122" s="1">
        <v>0.00335715340261866</v>
      </c>
      <c r="P1122" s="1">
        <v>0.0485984772346224</v>
      </c>
      <c r="Q1122" s="1">
        <v>448.240146658241</v>
      </c>
      <c r="R1122" s="1">
        <v>208.902320350073</v>
      </c>
      <c r="S1122" s="1">
        <v>0.123581465121095</v>
      </c>
      <c r="T1122" s="1">
        <v>0.0110462832428706</v>
      </c>
    </row>
    <row r="1123" ht="15.75" customHeight="1">
      <c r="A1123" s="1" t="s">
        <v>195</v>
      </c>
      <c r="B1123" s="1" t="s">
        <v>258</v>
      </c>
      <c r="C1123" s="1" t="s">
        <v>259</v>
      </c>
      <c r="D1123" s="1" t="s">
        <v>260</v>
      </c>
      <c r="E1123" s="1" t="s">
        <v>261</v>
      </c>
      <c r="F1123" s="1">
        <v>448.240146658241</v>
      </c>
      <c r="G1123" s="1">
        <v>9.08234557430412</v>
      </c>
      <c r="H1123" s="1">
        <v>778.46405964166</v>
      </c>
      <c r="I1123" s="1">
        <v>90753.502629789</v>
      </c>
      <c r="J1123" s="1">
        <v>2.78656964690208E7</v>
      </c>
      <c r="K1123" s="1">
        <v>2.53085885000313E8</v>
      </c>
      <c r="L1123" s="1">
        <v>348938.844261947</v>
      </c>
      <c r="M1123" s="1">
        <v>4.06793633285257E7</v>
      </c>
      <c r="N1123" s="1">
        <v>1.195</v>
      </c>
      <c r="O1123" s="1">
        <v>0.00679360747113122</v>
      </c>
      <c r="P1123" s="1">
        <v>0.0577676552326333</v>
      </c>
      <c r="Q1123" s="1">
        <v>448.240146658241</v>
      </c>
      <c r="R1123" s="1">
        <v>535.646975256598</v>
      </c>
      <c r="S1123" s="1">
        <v>0.122243034370422</v>
      </c>
      <c r="T1123" s="1">
        <v>0.0187126753709052</v>
      </c>
    </row>
    <row r="1124" ht="15.75" customHeight="1">
      <c r="A1124" s="1" t="s">
        <v>195</v>
      </c>
      <c r="B1124" s="1" t="s">
        <v>262</v>
      </c>
      <c r="C1124" s="1" t="s">
        <v>263</v>
      </c>
      <c r="D1124" s="1" t="s">
        <v>264</v>
      </c>
      <c r="E1124" s="1" t="s">
        <v>2</v>
      </c>
      <c r="F1124" s="1">
        <v>1.00109393292149</v>
      </c>
      <c r="G1124" s="1">
        <v>0.021352935016481</v>
      </c>
      <c r="H1124" s="1">
        <v>9012133.05369038</v>
      </c>
      <c r="I1124" s="1">
        <v>2.91064377771352E9</v>
      </c>
      <c r="J1124" s="1">
        <v>1.60124725544251E11</v>
      </c>
      <c r="K1124" s="1">
        <v>3.41913285907826E9</v>
      </c>
      <c r="L1124" s="1">
        <v>9021991.72273074</v>
      </c>
      <c r="M1124" s="1">
        <v>2.91382782676472E9</v>
      </c>
      <c r="N1124" s="1">
        <v>16.013</v>
      </c>
      <c r="O1124" s="1">
        <v>0.0724911913469603</v>
      </c>
      <c r="P1124" s="1">
        <v>0.101459487689362</v>
      </c>
      <c r="Q1124" s="1">
        <v>448.240146658241</v>
      </c>
      <c r="R1124" s="1">
        <v>7177.66946843841</v>
      </c>
      <c r="S1124" s="1">
        <v>0.0218124707749414</v>
      </c>
      <c r="T1124" s="1">
        <v>0.0185592280185686</v>
      </c>
    </row>
    <row r="1125" ht="15.75" customHeight="1">
      <c r="A1125" s="1" t="s">
        <v>195</v>
      </c>
      <c r="B1125" s="1" t="s">
        <v>265</v>
      </c>
      <c r="C1125" s="1" t="s">
        <v>266</v>
      </c>
      <c r="D1125" s="1" t="s">
        <v>267</v>
      </c>
      <c r="E1125" s="1" t="s">
        <v>268</v>
      </c>
      <c r="F1125" s="1">
        <v>2129.98103821099</v>
      </c>
      <c r="G1125" s="1">
        <v>42.6853030327354</v>
      </c>
      <c r="H1125" s="1">
        <v>278.790560018057</v>
      </c>
      <c r="I1125" s="1">
        <v>131878.826250298</v>
      </c>
      <c r="J1125" s="1">
        <v>1.25823092687372E8</v>
      </c>
      <c r="K1125" s="1">
        <v>5.37079683987646E9</v>
      </c>
      <c r="L1125" s="1">
        <v>593818.606470685</v>
      </c>
      <c r="M1125" s="1">
        <v>2.80899399254658E8</v>
      </c>
      <c r="N1125" s="1">
        <v>2.56925</v>
      </c>
      <c r="O1125" s="1">
        <v>0.00105631607836409</v>
      </c>
      <c r="P1125" s="1">
        <v>0.025550160746087</v>
      </c>
      <c r="Q1125" s="1">
        <v>448.240146658241</v>
      </c>
      <c r="R1125" s="1">
        <v>1151.64099680168</v>
      </c>
      <c r="S1125" s="1">
        <v>0.03656543518916</v>
      </c>
      <c r="T1125" s="1">
        <v>0.00188013627050542</v>
      </c>
    </row>
    <row r="1126" ht="15.75" customHeight="1">
      <c r="A1126" s="1" t="s">
        <v>195</v>
      </c>
      <c r="B1126" s="1" t="s">
        <v>269</v>
      </c>
      <c r="C1126" s="1" t="s">
        <v>270</v>
      </c>
      <c r="D1126" s="1" t="s">
        <v>271</v>
      </c>
      <c r="E1126" s="1" t="s">
        <v>272</v>
      </c>
      <c r="F1126" s="1">
        <v>29.6730337096901</v>
      </c>
      <c r="G1126" s="1">
        <v>0.599338153153791</v>
      </c>
      <c r="H1126" s="1">
        <v>33793.1642208814</v>
      </c>
      <c r="I1126" s="1">
        <v>833116.509472836</v>
      </c>
      <c r="J1126" s="1">
        <v>5.72458533709786E8</v>
      </c>
      <c r="K1126" s="1">
        <v>3.4309624035075E8</v>
      </c>
      <c r="L1126" s="1">
        <v>1002745.7010833</v>
      </c>
      <c r="M1126" s="1">
        <v>2.47210942696868E7</v>
      </c>
      <c r="N1126" s="1">
        <v>0.466049999999999</v>
      </c>
      <c r="O1126" s="1">
        <v>0.002447237324118</v>
      </c>
      <c r="P1126" s="1">
        <v>0.0462581156245394</v>
      </c>
      <c r="Q1126" s="1">
        <v>448.240146658241</v>
      </c>
      <c r="R1126" s="1">
        <v>208.902320350073</v>
      </c>
      <c r="S1126" s="1">
        <v>0.0768258757544066</v>
      </c>
      <c r="T1126" s="1">
        <v>0.00534794521821657</v>
      </c>
    </row>
    <row r="1127" ht="15.75" customHeight="1">
      <c r="A1127" s="1" t="s">
        <v>195</v>
      </c>
      <c r="B1127" s="1" t="s">
        <v>273</v>
      </c>
      <c r="C1127" s="1" t="s">
        <v>274</v>
      </c>
      <c r="D1127" s="1" t="s">
        <v>275</v>
      </c>
      <c r="E1127" s="1" t="s">
        <v>3</v>
      </c>
      <c r="F1127" s="1">
        <v>1.00069283904357</v>
      </c>
      <c r="G1127" s="1">
        <v>0.0218961699626084</v>
      </c>
      <c r="H1127" s="1">
        <v>3845445.84323</v>
      </c>
      <c r="I1127" s="1">
        <v>2.71838650741142E9</v>
      </c>
      <c r="J1127" s="1">
        <v>1.4369333006529E11</v>
      </c>
      <c r="K1127" s="1">
        <v>3.14633357760278E9</v>
      </c>
      <c r="L1127" s="1">
        <v>3848110.11825013</v>
      </c>
      <c r="M1127" s="1">
        <v>2.72026991171928E9</v>
      </c>
      <c r="N1127" s="1">
        <v>16.013</v>
      </c>
      <c r="O1127" s="1">
        <v>0.0924902040466517</v>
      </c>
      <c r="P1127" s="1">
        <v>0.116929351734127</v>
      </c>
      <c r="Q1127" s="1">
        <v>448.240146658241</v>
      </c>
      <c r="R1127" s="1">
        <v>7177.66946843841</v>
      </c>
      <c r="S1127" s="1">
        <v>0.0233824743962927</v>
      </c>
      <c r="T1127" s="1">
        <v>0.0201844764598837</v>
      </c>
    </row>
    <row r="1128" ht="15.75" customHeight="1">
      <c r="A1128" s="1" t="s">
        <v>195</v>
      </c>
      <c r="B1128" s="1" t="s">
        <v>276</v>
      </c>
      <c r="C1128" s="1" t="s">
        <v>277</v>
      </c>
      <c r="D1128" s="1" t="s">
        <v>278</v>
      </c>
      <c r="E1128" s="1" t="s">
        <v>4</v>
      </c>
      <c r="F1128" s="1">
        <v>1.00025411451055</v>
      </c>
      <c r="G1128" s="1">
        <v>0.0210424180585599</v>
      </c>
      <c r="H1128" s="1">
        <v>809605.574649</v>
      </c>
      <c r="I1128" s="1">
        <v>5.18697221987849E8</v>
      </c>
      <c r="J1128" s="1">
        <v>2.85982566136838E10</v>
      </c>
      <c r="K1128" s="1">
        <v>6.01776471411112E8</v>
      </c>
      <c r="L1128" s="1">
        <v>809811.307173344</v>
      </c>
      <c r="M1128" s="1">
        <v>5.1882903047854E8</v>
      </c>
      <c r="N1128" s="1">
        <v>2.30635</v>
      </c>
      <c r="O1128" s="1">
        <v>0.0897688769127822</v>
      </c>
      <c r="P1128" s="1">
        <v>0.11380885458639</v>
      </c>
      <c r="Q1128" s="1">
        <v>448.240146658241</v>
      </c>
      <c r="R1128" s="1">
        <v>1033.79866224523</v>
      </c>
      <c r="S1128" s="1">
        <v>0.0176076384287566</v>
      </c>
      <c r="T1128" s="1">
        <v>0.0151623938793612</v>
      </c>
    </row>
    <row r="1129" ht="15.75" customHeight="1">
      <c r="A1129" s="1" t="s">
        <v>195</v>
      </c>
      <c r="B1129" s="1" t="s">
        <v>279</v>
      </c>
      <c r="C1129" s="1" t="s">
        <v>280</v>
      </c>
      <c r="D1129" s="1" t="s">
        <v>281</v>
      </c>
      <c r="E1129" s="1" t="s">
        <v>282</v>
      </c>
      <c r="F1129" s="1">
        <v>59785.4113833591</v>
      </c>
      <c r="G1129" s="1">
        <v>1207.92445041301</v>
      </c>
      <c r="H1129" s="1">
        <v>7.0320787</v>
      </c>
      <c r="I1129" s="1">
        <v>109.0582858</v>
      </c>
      <c r="J1129" s="1">
        <v>823142.71428146</v>
      </c>
      <c r="K1129" s="1">
        <v>9.94294210759911E8</v>
      </c>
      <c r="L1129" s="1">
        <v>420415.717959657</v>
      </c>
      <c r="M1129" s="1">
        <v>6520094.48131695</v>
      </c>
      <c r="N1129" s="1">
        <v>0.0</v>
      </c>
      <c r="O1129" s="1">
        <v>1.15244377975942E-4</v>
      </c>
      <c r="P1129" s="1">
        <v>0.0222088117702701</v>
      </c>
      <c r="Q1129" s="1">
        <v>448.240146658241</v>
      </c>
      <c r="R1129" s="1">
        <v>0.0</v>
      </c>
      <c r="S1129" s="1">
        <v>0.0</v>
      </c>
      <c r="T1129" s="1">
        <v>0.0</v>
      </c>
    </row>
    <row r="1130" ht="15.75" customHeight="1">
      <c r="A1130" s="1" t="s">
        <v>195</v>
      </c>
      <c r="B1130" s="1" t="s">
        <v>283</v>
      </c>
      <c r="C1130" s="1" t="s">
        <v>284</v>
      </c>
      <c r="D1130" s="1" t="s">
        <v>281</v>
      </c>
      <c r="E1130" s="1" t="s">
        <v>282</v>
      </c>
      <c r="F1130" s="1">
        <v>59785.4113833591</v>
      </c>
      <c r="G1130" s="1">
        <v>1196.08710617923</v>
      </c>
      <c r="H1130" s="1">
        <v>1.6495201</v>
      </c>
      <c r="I1130" s="1">
        <v>3522.32859491</v>
      </c>
      <c r="J1130" s="1">
        <v>1774025.94991857</v>
      </c>
      <c r="K1130" s="1">
        <v>2.12188956472497E9</v>
      </c>
      <c r="L1130" s="1">
        <v>98617.2377636196</v>
      </c>
      <c r="M1130" s="1">
        <v>2.10583864074063E8</v>
      </c>
      <c r="N1130" s="1">
        <v>2.56925</v>
      </c>
      <c r="O1130" s="1">
        <v>0.00336639393242532</v>
      </c>
      <c r="P1130" s="1">
        <v>0.0432358666996817</v>
      </c>
      <c r="Q1130" s="1">
        <v>448.240146658241</v>
      </c>
      <c r="R1130" s="1">
        <v>1151.64099680168</v>
      </c>
      <c r="S1130" s="1">
        <v>0.0490694600845547</v>
      </c>
      <c r="T1130" s="1">
        <v>0.0047657189946626</v>
      </c>
    </row>
    <row r="1131" ht="15.75" customHeight="1">
      <c r="A1131" s="1" t="s">
        <v>195</v>
      </c>
      <c r="B1131" s="1" t="s">
        <v>285</v>
      </c>
      <c r="C1131" s="1" t="s">
        <v>286</v>
      </c>
      <c r="D1131" s="1" t="s">
        <v>287</v>
      </c>
      <c r="E1131" s="1" t="s">
        <v>288</v>
      </c>
      <c r="F1131" s="1">
        <v>2.14565289557288</v>
      </c>
      <c r="G1131" s="1">
        <v>0.0438759901245051</v>
      </c>
      <c r="H1131" s="1">
        <v>1509380.10753024</v>
      </c>
      <c r="I1131" s="1">
        <v>1.84373998926621E7</v>
      </c>
      <c r="J1131" s="1">
        <v>5.5707454506596E9</v>
      </c>
      <c r="K1131" s="1">
        <v>2.44421972379272E8</v>
      </c>
      <c r="L1131" s="1">
        <v>3238605.79824238</v>
      </c>
      <c r="M1131" s="1">
        <v>3.95602604665256E7</v>
      </c>
      <c r="N1131" s="1">
        <v>0.466049999999999</v>
      </c>
      <c r="O1131" s="1">
        <v>0.00827871997020679</v>
      </c>
      <c r="P1131" s="1">
        <v>0.0702733064979292</v>
      </c>
      <c r="Q1131" s="1">
        <v>448.240146658241</v>
      </c>
      <c r="R1131" s="1">
        <v>208.902320350073</v>
      </c>
      <c r="S1131" s="1">
        <v>0.0473416747257167</v>
      </c>
      <c r="T1131" s="1">
        <v>0.00751500801196458</v>
      </c>
    </row>
    <row r="1132" ht="15.75" customHeight="1">
      <c r="A1132" s="1" t="s">
        <v>194</v>
      </c>
      <c r="B1132" s="1" t="s">
        <v>254</v>
      </c>
      <c r="C1132" s="1" t="s">
        <v>255</v>
      </c>
      <c r="D1132" s="1" t="s">
        <v>256</v>
      </c>
      <c r="E1132" s="1" t="s">
        <v>257</v>
      </c>
      <c r="F1132" s="1">
        <v>1.51292963859337</v>
      </c>
      <c r="G1132" s="1">
        <v>0.0311157318745769</v>
      </c>
      <c r="H1132" s="1">
        <v>3315667.07147887</v>
      </c>
      <c r="I1132" s="1">
        <v>1.06568096037554E7</v>
      </c>
      <c r="J1132" s="1">
        <v>5.60895850875754E9</v>
      </c>
      <c r="K1132" s="1">
        <v>1.74526849054126E8</v>
      </c>
      <c r="L1132" s="1">
        <v>5016370.98414847</v>
      </c>
      <c r="M1132" s="1">
        <v>1.6123003102368E7</v>
      </c>
      <c r="N1132" s="1">
        <v>0.59865</v>
      </c>
      <c r="O1132" s="1">
        <v>0.00323208172858868</v>
      </c>
      <c r="P1132" s="1">
        <v>0.0479151573494187</v>
      </c>
      <c r="Q1132" s="1">
        <v>456.248530699488</v>
      </c>
      <c r="R1132" s="1">
        <v>273.133182903248</v>
      </c>
      <c r="S1132" s="1">
        <v>0.159941308424397</v>
      </c>
      <c r="T1132" s="1">
        <v>0.0138034757577736</v>
      </c>
    </row>
    <row r="1133" ht="15.75" customHeight="1">
      <c r="A1133" s="1" t="s">
        <v>194</v>
      </c>
      <c r="B1133" s="1" t="s">
        <v>258</v>
      </c>
      <c r="C1133" s="1" t="s">
        <v>259</v>
      </c>
      <c r="D1133" s="1" t="s">
        <v>260</v>
      </c>
      <c r="E1133" s="1" t="s">
        <v>261</v>
      </c>
      <c r="F1133" s="1">
        <v>456.248530699488</v>
      </c>
      <c r="G1133" s="1">
        <v>9.24442737435054</v>
      </c>
      <c r="H1133" s="1">
        <v>774.690777952509</v>
      </c>
      <c r="I1133" s="1">
        <v>90838.2124110357</v>
      </c>
      <c r="J1133" s="1">
        <v>2.77338234573472E7</v>
      </c>
      <c r="K1133" s="1">
        <v>2.56383316764506E8</v>
      </c>
      <c r="L1133" s="1">
        <v>353451.529187275</v>
      </c>
      <c r="M1133" s="1">
        <v>4.1444800943903E7</v>
      </c>
      <c r="N1133" s="1">
        <v>1.535</v>
      </c>
      <c r="O1133" s="1">
        <v>0.00686462614097349</v>
      </c>
      <c r="P1133" s="1">
        <v>0.0580094802225674</v>
      </c>
      <c r="Q1133" s="1">
        <v>456.248530699488</v>
      </c>
      <c r="R1133" s="1">
        <v>700.341494623714</v>
      </c>
      <c r="S1133" s="1">
        <v>0.159510581176474</v>
      </c>
      <c r="T1133" s="1">
        <v>0.0242167729704612</v>
      </c>
    </row>
    <row r="1134" ht="15.75" customHeight="1">
      <c r="A1134" s="1" t="s">
        <v>194</v>
      </c>
      <c r="B1134" s="1" t="s">
        <v>262</v>
      </c>
      <c r="C1134" s="1" t="s">
        <v>263</v>
      </c>
      <c r="D1134" s="1" t="s">
        <v>264</v>
      </c>
      <c r="E1134" s="1" t="s">
        <v>2</v>
      </c>
      <c r="F1134" s="1">
        <v>1.00179128985736</v>
      </c>
      <c r="G1134" s="1">
        <v>0.0213632789603627</v>
      </c>
      <c r="H1134" s="1">
        <v>8884017.62084512</v>
      </c>
      <c r="I1134" s="1">
        <v>2.90585189927974E9</v>
      </c>
      <c r="J1134" s="1">
        <v>1.60998184967565E11</v>
      </c>
      <c r="K1134" s="1">
        <v>3.43944913757418E9</v>
      </c>
      <c r="L1134" s="1">
        <v>8899931.47150201</v>
      </c>
      <c r="M1134" s="1">
        <v>2.91105712231393E9</v>
      </c>
      <c r="N1134" s="1">
        <v>20.569</v>
      </c>
      <c r="O1134" s="1">
        <v>0.0672842533630329</v>
      </c>
      <c r="P1134" s="1">
        <v>0.0947358145808623</v>
      </c>
      <c r="Q1134" s="1">
        <v>456.248530699488</v>
      </c>
      <c r="R1134" s="1">
        <v>9384.57602795777</v>
      </c>
      <c r="S1134" s="1">
        <v>0.0286416289229232</v>
      </c>
      <c r="T1134" s="1">
        <v>0.0241888945222914</v>
      </c>
    </row>
    <row r="1135" ht="15.75" customHeight="1">
      <c r="A1135" s="1" t="s">
        <v>194</v>
      </c>
      <c r="B1135" s="1" t="s">
        <v>265</v>
      </c>
      <c r="C1135" s="1" t="s">
        <v>266</v>
      </c>
      <c r="D1135" s="1" t="s">
        <v>267</v>
      </c>
      <c r="E1135" s="1" t="s">
        <v>268</v>
      </c>
      <c r="F1135" s="1">
        <v>2074.36668248645</v>
      </c>
      <c r="G1135" s="1">
        <v>41.5706365929102</v>
      </c>
      <c r="H1135" s="1">
        <v>276.628297540663</v>
      </c>
      <c r="I1135" s="1">
        <v>140402.345101845</v>
      </c>
      <c r="J1135" s="1">
        <v>1.2609984507102E8</v>
      </c>
      <c r="K1135" s="1">
        <v>5.24205083386966E9</v>
      </c>
      <c r="L1135" s="1">
        <v>573828.5238513</v>
      </c>
      <c r="M1135" s="1">
        <v>2.91245946822232E8</v>
      </c>
      <c r="N1135" s="1">
        <v>3.30024999999999</v>
      </c>
      <c r="O1135" s="1">
        <v>0.00113663513364548</v>
      </c>
      <c r="P1135" s="1">
        <v>0.0258842468991418</v>
      </c>
      <c r="Q1135" s="1">
        <v>456.248530699488</v>
      </c>
      <c r="R1135" s="1">
        <v>1505.73421344098</v>
      </c>
      <c r="S1135" s="1">
        <v>0.0463272445362084</v>
      </c>
      <c r="T1135" s="1">
        <v>0.00251939466777639</v>
      </c>
    </row>
    <row r="1136" ht="15.75" customHeight="1">
      <c r="A1136" s="1" t="s">
        <v>194</v>
      </c>
      <c r="B1136" s="1" t="s">
        <v>269</v>
      </c>
      <c r="C1136" s="1" t="s">
        <v>270</v>
      </c>
      <c r="D1136" s="1" t="s">
        <v>271</v>
      </c>
      <c r="E1136" s="1" t="s">
        <v>272</v>
      </c>
      <c r="F1136" s="1">
        <v>29.6125789073371</v>
      </c>
      <c r="G1136" s="1">
        <v>0.598112579895714</v>
      </c>
      <c r="H1136" s="1">
        <v>33764.2819418186</v>
      </c>
      <c r="I1136" s="1">
        <v>821000.980356585</v>
      </c>
      <c r="J1136" s="1">
        <v>5.68925697829113E8</v>
      </c>
      <c r="K1136" s="1">
        <v>3.4028161689754E8</v>
      </c>
      <c r="L1136" s="1">
        <v>999847.463251684</v>
      </c>
      <c r="M1136" s="1">
        <v>2.43119563138105E7</v>
      </c>
      <c r="N1136" s="1">
        <v>0.59865</v>
      </c>
      <c r="O1136" s="1">
        <v>0.00241432754381865</v>
      </c>
      <c r="P1136" s="1">
        <v>0.0460299182682966</v>
      </c>
      <c r="Q1136" s="1">
        <v>456.248530699488</v>
      </c>
      <c r="R1136" s="1">
        <v>273.133182903248</v>
      </c>
      <c r="S1136" s="1">
        <v>0.103405314556373</v>
      </c>
      <c r="T1136" s="1">
        <v>0.00705608207870134</v>
      </c>
    </row>
    <row r="1137" ht="15.75" customHeight="1">
      <c r="A1137" s="1" t="s">
        <v>194</v>
      </c>
      <c r="B1137" s="1" t="s">
        <v>273</v>
      </c>
      <c r="C1137" s="1" t="s">
        <v>274</v>
      </c>
      <c r="D1137" s="1" t="s">
        <v>275</v>
      </c>
      <c r="E1137" s="1" t="s">
        <v>3</v>
      </c>
      <c r="F1137" s="1">
        <v>1.00137476988823</v>
      </c>
      <c r="G1137" s="1">
        <v>0.0219051406176528</v>
      </c>
      <c r="H1137" s="1">
        <v>3776303.034692</v>
      </c>
      <c r="I1137" s="1">
        <v>2.68776291352329E9</v>
      </c>
      <c r="J1137" s="1">
        <v>1.42913366667126E11</v>
      </c>
      <c r="K1137" s="1">
        <v>3.13053739298558E9</v>
      </c>
      <c r="L1137" s="1">
        <v>3781494.58239293</v>
      </c>
      <c r="M1137" s="1">
        <v>2.69145796904351E9</v>
      </c>
      <c r="N1137" s="1">
        <v>20.569</v>
      </c>
      <c r="O1137" s="1">
        <v>0.0869334410977593</v>
      </c>
      <c r="P1137" s="1">
        <v>0.110540521832694</v>
      </c>
      <c r="Q1137" s="1">
        <v>456.248530699488</v>
      </c>
      <c r="R1137" s="1">
        <v>9384.57602795777</v>
      </c>
      <c r="S1137" s="1">
        <v>0.0310143168260776</v>
      </c>
      <c r="T1137" s="1">
        <v>0.0266071814901893</v>
      </c>
    </row>
    <row r="1138" ht="15.75" customHeight="1">
      <c r="A1138" s="1" t="s">
        <v>194</v>
      </c>
      <c r="B1138" s="1" t="s">
        <v>276</v>
      </c>
      <c r="C1138" s="1" t="s">
        <v>277</v>
      </c>
      <c r="D1138" s="1" t="s">
        <v>278</v>
      </c>
      <c r="E1138" s="1" t="s">
        <v>4</v>
      </c>
      <c r="F1138" s="1">
        <v>1.00102612383932</v>
      </c>
      <c r="G1138" s="1">
        <v>0.0210530942078454</v>
      </c>
      <c r="H1138" s="1">
        <v>796771.548583</v>
      </c>
      <c r="I1138" s="1">
        <v>5.12627306313136E8</v>
      </c>
      <c r="J1138" s="1">
        <v>2.95426090721977E10</v>
      </c>
      <c r="K1138" s="1">
        <v>6.21963331942528E8</v>
      </c>
      <c r="L1138" s="1">
        <v>797589.134863494</v>
      </c>
      <c r="M1138" s="1">
        <v>5.13153325412831E8</v>
      </c>
      <c r="N1138" s="1">
        <v>2.96255</v>
      </c>
      <c r="O1138" s="1">
        <v>0.049434702727374</v>
      </c>
      <c r="P1138" s="1">
        <v>0.0655499126489902</v>
      </c>
      <c r="Q1138" s="1">
        <v>456.248530699488</v>
      </c>
      <c r="R1138" s="1">
        <v>1351.65908462376</v>
      </c>
      <c r="S1138" s="1">
        <v>0.0233415850545757</v>
      </c>
      <c r="T1138" s="1">
        <v>0.0192192096800916</v>
      </c>
    </row>
    <row r="1139" ht="15.75" customHeight="1">
      <c r="A1139" s="1" t="s">
        <v>194</v>
      </c>
      <c r="B1139" s="1" t="s">
        <v>279</v>
      </c>
      <c r="C1139" s="1" t="s">
        <v>280</v>
      </c>
      <c r="D1139" s="1" t="s">
        <v>281</v>
      </c>
      <c r="E1139" s="1" t="s">
        <v>282</v>
      </c>
      <c r="F1139" s="1">
        <v>58272.4010373601</v>
      </c>
      <c r="G1139" s="1">
        <v>1177.35466294417</v>
      </c>
      <c r="H1139" s="1">
        <v>7.03059547</v>
      </c>
      <c r="I1139" s="1">
        <v>109.25271778</v>
      </c>
      <c r="J1139" s="1">
        <v>824665.15366919</v>
      </c>
      <c r="K1139" s="1">
        <v>9.70923364039999E8</v>
      </c>
      <c r="L1139" s="1">
        <v>409689.678759287</v>
      </c>
      <c r="M1139" s="1">
        <v>6366418.18489768</v>
      </c>
      <c r="N1139" s="1">
        <v>0.0</v>
      </c>
      <c r="O1139" s="1">
        <v>1.15210189050696E-4</v>
      </c>
      <c r="P1139" s="1">
        <v>0.0222082664026119</v>
      </c>
      <c r="Q1139" s="1">
        <v>456.248530699488</v>
      </c>
      <c r="R1139" s="1">
        <v>0.0</v>
      </c>
      <c r="S1139" s="1">
        <v>0.0</v>
      </c>
      <c r="T1139" s="1">
        <v>0.0</v>
      </c>
    </row>
    <row r="1140" ht="15.75" customHeight="1">
      <c r="A1140" s="1" t="s">
        <v>194</v>
      </c>
      <c r="B1140" s="1" t="s">
        <v>283</v>
      </c>
      <c r="C1140" s="1" t="s">
        <v>284</v>
      </c>
      <c r="D1140" s="1" t="s">
        <v>281</v>
      </c>
      <c r="E1140" s="1" t="s">
        <v>282</v>
      </c>
      <c r="F1140" s="1">
        <v>58272.4010373601</v>
      </c>
      <c r="G1140" s="1">
        <v>1165.80631936569</v>
      </c>
      <c r="H1140" s="1">
        <v>1.56669491</v>
      </c>
      <c r="I1140" s="1">
        <v>2989.56106147</v>
      </c>
      <c r="J1140" s="1">
        <v>1714815.78932288</v>
      </c>
      <c r="K1140" s="1">
        <v>1.99914308374068E9</v>
      </c>
      <c r="L1140" s="1">
        <v>91295.0740987108</v>
      </c>
      <c r="M1140" s="1">
        <v>1.74208901099655E8</v>
      </c>
      <c r="N1140" s="1">
        <v>3.30024999999999</v>
      </c>
      <c r="O1140" s="1">
        <v>0.00276583464192792</v>
      </c>
      <c r="P1140" s="1">
        <v>0.040403896638681</v>
      </c>
      <c r="Q1140" s="1">
        <v>456.248530699488</v>
      </c>
      <c r="R1140" s="1">
        <v>1505.73421344098</v>
      </c>
      <c r="S1140" s="1">
        <v>0.0786466735442659</v>
      </c>
      <c r="T1140" s="1">
        <v>0.00661969714391119</v>
      </c>
    </row>
    <row r="1141" ht="15.75" customHeight="1">
      <c r="A1141" s="1" t="s">
        <v>194</v>
      </c>
      <c r="B1141" s="1" t="s">
        <v>285</v>
      </c>
      <c r="C1141" s="1" t="s">
        <v>286</v>
      </c>
      <c r="D1141" s="1" t="s">
        <v>287</v>
      </c>
      <c r="E1141" s="1" t="s">
        <v>288</v>
      </c>
      <c r="F1141" s="1">
        <v>2.17927776311589</v>
      </c>
      <c r="G1141" s="1">
        <v>0.0445623201147363</v>
      </c>
      <c r="H1141" s="1">
        <v>1508308.40097486</v>
      </c>
      <c r="I1141" s="1">
        <v>1.84330130664406E7</v>
      </c>
      <c r="J1141" s="1">
        <v>5.57242730232734E9</v>
      </c>
      <c r="K1141" s="1">
        <v>2.48320289262407E8</v>
      </c>
      <c r="L1141" s="1">
        <v>3287022.9581654</v>
      </c>
      <c r="M1141" s="1">
        <v>4.01706554829186E7</v>
      </c>
      <c r="N1141" s="1">
        <v>0.59865</v>
      </c>
      <c r="O1141" s="1">
        <v>0.00827166016091074</v>
      </c>
      <c r="P1141" s="1">
        <v>0.0702481436875508</v>
      </c>
      <c r="Q1141" s="1">
        <v>456.248530699488</v>
      </c>
      <c r="R1141" s="1">
        <v>273.133182903248</v>
      </c>
      <c r="S1141" s="1">
        <v>0.0613664620142762</v>
      </c>
      <c r="T1141" s="1">
        <v>0.00968176575085122</v>
      </c>
    </row>
    <row r="1142" ht="15.75" customHeight="1">
      <c r="A1142" s="1" t="s">
        <v>134</v>
      </c>
      <c r="B1142" s="1" t="s">
        <v>254</v>
      </c>
      <c r="C1142" s="1" t="s">
        <v>255</v>
      </c>
      <c r="D1142" s="1" t="s">
        <v>256</v>
      </c>
      <c r="E1142" s="1" t="s">
        <v>257</v>
      </c>
      <c r="F1142" s="1">
        <v>0.416248826828195</v>
      </c>
      <c r="G1142" s="1">
        <v>0.00853753146577247</v>
      </c>
      <c r="H1142" s="1">
        <v>3211240.87868082</v>
      </c>
      <c r="I1142" s="1">
        <v>3.32974022194445E7</v>
      </c>
      <c r="J1142" s="1">
        <v>5.12738875825877E9</v>
      </c>
      <c r="K1142" s="1">
        <v>4.37752428608823E7</v>
      </c>
      <c r="L1142" s="1">
        <v>1336675.24841363</v>
      </c>
      <c r="M1142" s="1">
        <v>1.38600046102703E7</v>
      </c>
      <c r="N1142" s="1">
        <v>0.518699999999999</v>
      </c>
      <c r="O1142" s="1">
        <v>0.0269947361349156</v>
      </c>
      <c r="P1142" s="1">
        <v>0.118687489378045</v>
      </c>
      <c r="Q1142" s="1">
        <v>460.048026190206</v>
      </c>
      <c r="R1142" s="1">
        <v>238.62691118486</v>
      </c>
      <c r="S1142" s="1">
        <v>0.162751606103166</v>
      </c>
      <c r="T1142" s="1">
        <v>0.048907608732664</v>
      </c>
    </row>
    <row r="1143" ht="15.75" customHeight="1">
      <c r="A1143" s="1" t="s">
        <v>134</v>
      </c>
      <c r="B1143" s="1" t="s">
        <v>258</v>
      </c>
      <c r="C1143" s="1" t="s">
        <v>259</v>
      </c>
      <c r="D1143" s="1" t="s">
        <v>260</v>
      </c>
      <c r="E1143" s="1" t="s">
        <v>261</v>
      </c>
      <c r="F1143" s="1">
        <v>460.048026190206</v>
      </c>
      <c r="G1143" s="1">
        <v>9.29539855397465</v>
      </c>
      <c r="H1143" s="1">
        <v>448.957754335422</v>
      </c>
      <c r="I1143" s="1">
        <v>90799.8999886636</v>
      </c>
      <c r="J1143" s="1">
        <v>1.52053498507623E7</v>
      </c>
      <c r="K1143" s="1">
        <v>1.41339787015454E8</v>
      </c>
      <c r="L1143" s="1">
        <v>206542.128724798</v>
      </c>
      <c r="M1143" s="1">
        <v>4.17723147680528E7</v>
      </c>
      <c r="N1143" s="1">
        <v>1.33</v>
      </c>
      <c r="O1143" s="1">
        <v>0.0193586552595352</v>
      </c>
      <c r="P1143" s="1">
        <v>0.0903401875702665</v>
      </c>
      <c r="Q1143" s="1">
        <v>460.048026190206</v>
      </c>
      <c r="R1143" s="1">
        <v>611.863874832974</v>
      </c>
      <c r="S1143" s="1">
        <v>0.136883069509815</v>
      </c>
      <c r="T1143" s="1">
        <v>0.0386484639803732</v>
      </c>
    </row>
    <row r="1144" ht="15.75" customHeight="1">
      <c r="A1144" s="1" t="s">
        <v>134</v>
      </c>
      <c r="B1144" s="1" t="s">
        <v>262</v>
      </c>
      <c r="C1144" s="1" t="s">
        <v>263</v>
      </c>
      <c r="D1144" s="1" t="s">
        <v>264</v>
      </c>
      <c r="E1144" s="1" t="s">
        <v>2</v>
      </c>
      <c r="F1144" s="1">
        <v>1.00130885373597</v>
      </c>
      <c r="G1144" s="1">
        <v>0.0210799695888936</v>
      </c>
      <c r="H1144" s="1">
        <v>3330519.79772638</v>
      </c>
      <c r="I1144" s="1">
        <v>1.5145021106362E9</v>
      </c>
      <c r="J1144" s="1">
        <v>8.12471615271759E10</v>
      </c>
      <c r="K1144" s="1">
        <v>1.71268769417679E9</v>
      </c>
      <c r="L1144" s="1">
        <v>3334878.96100637</v>
      </c>
      <c r="M1144" s="1">
        <v>1.51648437238184E9</v>
      </c>
      <c r="N1144" s="1">
        <v>17.822</v>
      </c>
      <c r="O1144" s="1">
        <v>0.105349824353081</v>
      </c>
      <c r="P1144" s="1">
        <v>0.142342419844659</v>
      </c>
      <c r="Q1144" s="1">
        <v>460.048026190206</v>
      </c>
      <c r="R1144" s="1">
        <v>8198.97592276186</v>
      </c>
      <c r="S1144" s="1">
        <v>0.0484977898391016</v>
      </c>
      <c r="T1144" s="1">
        <v>0.0428250762114588</v>
      </c>
    </row>
    <row r="1145" ht="15.75" customHeight="1">
      <c r="A1145" s="1" t="s">
        <v>134</v>
      </c>
      <c r="B1145" s="1" t="s">
        <v>265</v>
      </c>
      <c r="C1145" s="1" t="s">
        <v>266</v>
      </c>
      <c r="D1145" s="1" t="s">
        <v>267</v>
      </c>
      <c r="E1145" s="1" t="s">
        <v>268</v>
      </c>
      <c r="F1145" s="1">
        <v>1726.96024872084</v>
      </c>
      <c r="G1145" s="1">
        <v>34.5969598999064</v>
      </c>
      <c r="H1145" s="1">
        <v>154.796982110932</v>
      </c>
      <c r="I1145" s="1">
        <v>85336.6254223068</v>
      </c>
      <c r="J1145" s="1">
        <v>6.66369672563349E7</v>
      </c>
      <c r="K1145" s="1">
        <v>2.30543648401879E9</v>
      </c>
      <c r="L1145" s="1">
        <v>267328.23472753</v>
      </c>
      <c r="M1145" s="1">
        <v>1.47372959864304E8</v>
      </c>
      <c r="N1145" s="1">
        <v>2.85949999999999</v>
      </c>
      <c r="O1145" s="1">
        <v>0.00133791263665394</v>
      </c>
      <c r="P1145" s="1">
        <v>0.026692498838174</v>
      </c>
      <c r="Q1145" s="1">
        <v>460.048026190206</v>
      </c>
      <c r="R1145" s="1">
        <v>1315.50733089089</v>
      </c>
      <c r="S1145" s="1">
        <v>0.0813245568585225</v>
      </c>
      <c r="T1145" s="1">
        <v>0.00501103123513546</v>
      </c>
    </row>
    <row r="1146" ht="15.75" customHeight="1">
      <c r="A1146" s="1" t="s">
        <v>134</v>
      </c>
      <c r="B1146" s="1" t="s">
        <v>269</v>
      </c>
      <c r="C1146" s="1" t="s">
        <v>270</v>
      </c>
      <c r="D1146" s="1" t="s">
        <v>271</v>
      </c>
      <c r="E1146" s="1" t="s">
        <v>272</v>
      </c>
      <c r="F1146" s="1">
        <v>19.1433336802468</v>
      </c>
      <c r="G1146" s="1">
        <v>0.385904067002534</v>
      </c>
      <c r="H1146" s="1">
        <v>27839.6203580627</v>
      </c>
      <c r="I1146" s="1">
        <v>956974.150240732</v>
      </c>
      <c r="J1146" s="1">
        <v>4.91361646134366E8</v>
      </c>
      <c r="K1146" s="1">
        <v>1.89618457612311E8</v>
      </c>
      <c r="L1146" s="1">
        <v>532943.142045788</v>
      </c>
      <c r="M1146" s="1">
        <v>1.8319675481429E7</v>
      </c>
      <c r="N1146" s="1">
        <v>0.518699999999999</v>
      </c>
      <c r="O1146" s="1">
        <v>0.0039066499524436</v>
      </c>
      <c r="P1146" s="1">
        <v>0.0552828447930751</v>
      </c>
      <c r="Q1146" s="1">
        <v>460.048026190206</v>
      </c>
      <c r="R1146" s="1">
        <v>238.62691118486</v>
      </c>
      <c r="S1146" s="1">
        <v>0.120850139338575</v>
      </c>
      <c r="T1146" s="1">
        <v>0.0110849151321439</v>
      </c>
    </row>
    <row r="1147" ht="15.75" customHeight="1">
      <c r="A1147" s="1" t="s">
        <v>134</v>
      </c>
      <c r="B1147" s="1" t="s">
        <v>273</v>
      </c>
      <c r="C1147" s="1" t="s">
        <v>274</v>
      </c>
      <c r="D1147" s="1" t="s">
        <v>275</v>
      </c>
      <c r="E1147" s="1" t="s">
        <v>3</v>
      </c>
      <c r="F1147" s="1">
        <v>0.999808815450796</v>
      </c>
      <c r="G1147" s="1">
        <v>0.0215709262830255</v>
      </c>
      <c r="H1147" s="1">
        <v>1308591.600742</v>
      </c>
      <c r="I1147" s="1">
        <v>1.16012234608229E9</v>
      </c>
      <c r="J1147" s="1">
        <v>6.17214015385632E10</v>
      </c>
      <c r="K1147" s="1">
        <v>1.33138780267336E9</v>
      </c>
      <c r="L1147" s="1">
        <v>1308341.41824672</v>
      </c>
      <c r="M1147" s="1">
        <v>1.15990054861453E9</v>
      </c>
      <c r="N1147" s="1">
        <v>17.822</v>
      </c>
      <c r="O1147" s="1">
        <v>0.0986696693056414</v>
      </c>
      <c r="P1147" s="1">
        <v>0.123957534530888</v>
      </c>
      <c r="Q1147" s="1">
        <v>460.048026190206</v>
      </c>
      <c r="R1147" s="1">
        <v>8198.97592276186</v>
      </c>
      <c r="S1147" s="1">
        <v>0.0638734664153994</v>
      </c>
      <c r="T1147" s="1">
        <v>0.0554233867210829</v>
      </c>
    </row>
    <row r="1148" ht="15.75" customHeight="1">
      <c r="A1148" s="1" t="s">
        <v>134</v>
      </c>
      <c r="B1148" s="1" t="s">
        <v>276</v>
      </c>
      <c r="C1148" s="1" t="s">
        <v>277</v>
      </c>
      <c r="D1148" s="1" t="s">
        <v>278</v>
      </c>
      <c r="E1148" s="1" t="s">
        <v>4</v>
      </c>
      <c r="F1148" s="1">
        <v>1.00090373881936</v>
      </c>
      <c r="G1148" s="1">
        <v>0.0207613827861593</v>
      </c>
      <c r="H1148" s="1">
        <v>343713.495551</v>
      </c>
      <c r="I1148" s="1">
        <v>2.56392549134131E8</v>
      </c>
      <c r="J1148" s="1">
        <v>1.32171299669261E10</v>
      </c>
      <c r="K1148" s="1">
        <v>2.74405894577771E8</v>
      </c>
      <c r="L1148" s="1">
        <v>344024.122779667</v>
      </c>
      <c r="M1148" s="1">
        <v>2.56624261033778E8</v>
      </c>
      <c r="N1148" s="1">
        <v>2.5669</v>
      </c>
      <c r="O1148" s="1">
        <v>0.177909360415994</v>
      </c>
      <c r="P1148" s="1">
        <v>0.207997590728556</v>
      </c>
      <c r="Q1148" s="1">
        <v>460.048026190206</v>
      </c>
      <c r="R1148" s="1">
        <v>1180.89727842764</v>
      </c>
      <c r="S1148" s="1">
        <v>0.0411317107710946</v>
      </c>
      <c r="T1148" s="1">
        <v>0.0384159659017715</v>
      </c>
    </row>
    <row r="1149" ht="15.75" customHeight="1">
      <c r="A1149" s="1" t="s">
        <v>134</v>
      </c>
      <c r="B1149" s="1" t="s">
        <v>279</v>
      </c>
      <c r="C1149" s="1" t="s">
        <v>280</v>
      </c>
      <c r="D1149" s="1" t="s">
        <v>281</v>
      </c>
      <c r="E1149" s="1" t="s">
        <v>282</v>
      </c>
      <c r="F1149" s="1">
        <v>45293.3034619207</v>
      </c>
      <c r="G1149" s="1">
        <v>914.791266447293</v>
      </c>
      <c r="H1149" s="1">
        <v>3.61303064</v>
      </c>
      <c r="I1149" s="1">
        <v>3329.31438003</v>
      </c>
      <c r="J1149" s="1">
        <v>1577637.8921698</v>
      </c>
      <c r="K1149" s="1">
        <v>1.44320936537324E9</v>
      </c>
      <c r="L1149" s="1">
        <v>163646.093194737</v>
      </c>
      <c r="M1149" s="1">
        <v>1.50795646534835E8</v>
      </c>
      <c r="N1149" s="1">
        <v>2.85949999999999</v>
      </c>
      <c r="O1149" s="1">
        <v>0.00430050998269981</v>
      </c>
      <c r="P1149" s="1">
        <v>0.0526777662543198</v>
      </c>
      <c r="Q1149" s="1">
        <v>460.048026190206</v>
      </c>
      <c r="R1149" s="1">
        <v>1315.50733089089</v>
      </c>
      <c r="S1149" s="1">
        <v>0.0794074922837468</v>
      </c>
      <c r="T1149" s="1">
        <v>0.00801674958478893</v>
      </c>
    </row>
    <row r="1150" ht="15.75" customHeight="1">
      <c r="A1150" s="1" t="s">
        <v>134</v>
      </c>
      <c r="B1150" s="1" t="s">
        <v>285</v>
      </c>
      <c r="C1150" s="1" t="s">
        <v>286</v>
      </c>
      <c r="D1150" s="1" t="s">
        <v>287</v>
      </c>
      <c r="E1150" s="1" t="s">
        <v>288</v>
      </c>
      <c r="F1150" s="1">
        <v>1.48270701395883</v>
      </c>
      <c r="G1150" s="1">
        <v>0.0302715646009294</v>
      </c>
      <c r="H1150" s="1">
        <v>1448919.56718039</v>
      </c>
      <c r="I1150" s="1">
        <v>2.03114058199247E7</v>
      </c>
      <c r="J1150" s="1">
        <v>5.61608827954165E9</v>
      </c>
      <c r="K1150" s="1">
        <v>1.70007779158667E8</v>
      </c>
      <c r="L1150" s="1">
        <v>2148323.20492057</v>
      </c>
      <c r="M1150" s="1">
        <v>3.01158638725668E7</v>
      </c>
      <c r="N1150" s="1">
        <v>0.518699999999999</v>
      </c>
      <c r="O1150" s="1">
        <v>0.00976103756136859</v>
      </c>
      <c r="P1150" s="1">
        <v>0.0754466843126744</v>
      </c>
      <c r="Q1150" s="1">
        <v>460.048026190206</v>
      </c>
      <c r="R1150" s="1">
        <v>238.62691118486</v>
      </c>
      <c r="S1150" s="1">
        <v>0.0718695693683457</v>
      </c>
      <c r="T1150" s="1">
        <v>0.0123714354632613</v>
      </c>
    </row>
    <row r="1151" ht="15.75" customHeight="1">
      <c r="A1151" s="1" t="s">
        <v>133</v>
      </c>
      <c r="B1151" s="1" t="s">
        <v>254</v>
      </c>
      <c r="C1151" s="1" t="s">
        <v>255</v>
      </c>
      <c r="D1151" s="1" t="s">
        <v>256</v>
      </c>
      <c r="E1151" s="1" t="s">
        <v>257</v>
      </c>
      <c r="F1151" s="1">
        <v>0.400003092871968</v>
      </c>
      <c r="G1151" s="1">
        <v>0.00820365725273553</v>
      </c>
      <c r="H1151" s="1">
        <v>3208419.67737589</v>
      </c>
      <c r="I1151" s="1">
        <v>3.33338864142248E7</v>
      </c>
      <c r="J1151" s="1">
        <v>5.10905563702606E9</v>
      </c>
      <c r="K1151" s="1">
        <v>4.19129413313182E7</v>
      </c>
      <c r="L1151" s="1">
        <v>1283377.79418164</v>
      </c>
      <c r="M1151" s="1">
        <v>1.33336576631328E7</v>
      </c>
      <c r="N1151" s="1">
        <v>0.54015</v>
      </c>
      <c r="O1151" s="1">
        <v>0.0272285380877612</v>
      </c>
      <c r="P1151" s="1">
        <v>0.119165576939967</v>
      </c>
      <c r="Q1151" s="1">
        <v>448.799041215652</v>
      </c>
      <c r="R1151" s="1">
        <v>242.418802112634</v>
      </c>
      <c r="S1151" s="1">
        <v>0.172608250789365</v>
      </c>
      <c r="T1151" s="1">
        <v>0.0519684703804508</v>
      </c>
    </row>
    <row r="1152" ht="15.75" customHeight="1">
      <c r="A1152" s="1" t="s">
        <v>133</v>
      </c>
      <c r="B1152" s="1" t="s">
        <v>258</v>
      </c>
      <c r="C1152" s="1" t="s">
        <v>259</v>
      </c>
      <c r="D1152" s="1" t="s">
        <v>260</v>
      </c>
      <c r="E1152" s="1" t="s">
        <v>261</v>
      </c>
      <c r="F1152" s="1">
        <v>448.799041215652</v>
      </c>
      <c r="G1152" s="1">
        <v>9.06758161989207</v>
      </c>
      <c r="H1152" s="1">
        <v>443.031599681611</v>
      </c>
      <c r="I1152" s="1">
        <v>90781.2916507242</v>
      </c>
      <c r="J1152" s="1">
        <v>1.51009856542316E7</v>
      </c>
      <c r="K1152" s="1">
        <v>1.36929419960564E8</v>
      </c>
      <c r="L1152" s="1">
        <v>198832.157165344</v>
      </c>
      <c r="M1152" s="1">
        <v>4.07425566531635E7</v>
      </c>
      <c r="N1152" s="1">
        <v>1.385</v>
      </c>
      <c r="O1152" s="1">
        <v>0.0195924488068071</v>
      </c>
      <c r="P1152" s="1">
        <v>0.0908290581926098</v>
      </c>
      <c r="Q1152" s="1">
        <v>448.799041215652</v>
      </c>
      <c r="R1152" s="1">
        <v>621.586672083679</v>
      </c>
      <c r="S1152" s="1">
        <v>0.142960718785523</v>
      </c>
      <c r="T1152" s="1">
        <v>0.0405647249901333</v>
      </c>
    </row>
    <row r="1153" ht="15.75" customHeight="1">
      <c r="A1153" s="1" t="s">
        <v>133</v>
      </c>
      <c r="B1153" s="1" t="s">
        <v>262</v>
      </c>
      <c r="C1153" s="1" t="s">
        <v>263</v>
      </c>
      <c r="D1153" s="1" t="s">
        <v>264</v>
      </c>
      <c r="E1153" s="1" t="s">
        <v>2</v>
      </c>
      <c r="F1153" s="1">
        <v>1.001317044543</v>
      </c>
      <c r="G1153" s="1">
        <v>0.0210736035862968</v>
      </c>
      <c r="H1153" s="1">
        <v>3248767.30490691</v>
      </c>
      <c r="I1153" s="1">
        <v>1.2692579141652E9</v>
      </c>
      <c r="J1153" s="1">
        <v>6.76713027925156E10</v>
      </c>
      <c r="K1153" s="1">
        <v>1.42607820921773E9</v>
      </c>
      <c r="L1153" s="1">
        <v>3253046.07615732</v>
      </c>
      <c r="M1153" s="1">
        <v>1.27092958337471E9</v>
      </c>
      <c r="N1153" s="1">
        <v>18.559</v>
      </c>
      <c r="O1153" s="1">
        <v>0.111331452146334</v>
      </c>
      <c r="P1153" s="1">
        <v>0.149522268440502</v>
      </c>
      <c r="Q1153" s="1">
        <v>448.799041215652</v>
      </c>
      <c r="R1153" s="1">
        <v>8329.2614059213</v>
      </c>
      <c r="S1153" s="1">
        <v>0.0590853857912248</v>
      </c>
      <c r="T1153" s="1">
        <v>0.0524920572454956</v>
      </c>
    </row>
    <row r="1154" ht="15.75" customHeight="1">
      <c r="A1154" s="1" t="s">
        <v>133</v>
      </c>
      <c r="B1154" s="1" t="s">
        <v>265</v>
      </c>
      <c r="C1154" s="1" t="s">
        <v>266</v>
      </c>
      <c r="D1154" s="1" t="s">
        <v>267</v>
      </c>
      <c r="E1154" s="1" t="s">
        <v>268</v>
      </c>
      <c r="F1154" s="1">
        <v>1598.2201131474</v>
      </c>
      <c r="G1154" s="1">
        <v>32.0177217874782</v>
      </c>
      <c r="H1154" s="1">
        <v>153.440603823718</v>
      </c>
      <c r="I1154" s="1">
        <v>82427.8379453896</v>
      </c>
      <c r="J1154" s="1">
        <v>6.71373827045718E7</v>
      </c>
      <c r="K1154" s="1">
        <v>2.14958604097443E9</v>
      </c>
      <c r="L1154" s="1">
        <v>245231.859204548</v>
      </c>
      <c r="M1154" s="1">
        <v>1.31737828487576E8</v>
      </c>
      <c r="N1154" s="1">
        <v>2.97775</v>
      </c>
      <c r="O1154" s="1">
        <v>0.00126659808239559</v>
      </c>
      <c r="P1154" s="1">
        <v>0.0264106010322744</v>
      </c>
      <c r="Q1154" s="1">
        <v>448.799041215652</v>
      </c>
      <c r="R1154" s="1">
        <v>1336.41134497991</v>
      </c>
      <c r="S1154" s="1">
        <v>0.0929219531874607</v>
      </c>
      <c r="T1154" s="1">
        <v>0.00546096421384811</v>
      </c>
    </row>
    <row r="1155" ht="15.75" customHeight="1">
      <c r="A1155" s="1" t="s">
        <v>133</v>
      </c>
      <c r="B1155" s="1" t="s">
        <v>269</v>
      </c>
      <c r="C1155" s="1" t="s">
        <v>270</v>
      </c>
      <c r="D1155" s="1" t="s">
        <v>271</v>
      </c>
      <c r="E1155" s="1" t="s">
        <v>272</v>
      </c>
      <c r="F1155" s="1">
        <v>18.3616064953614</v>
      </c>
      <c r="G1155" s="1">
        <v>0.370141205918947</v>
      </c>
      <c r="H1155" s="1">
        <v>27801.413886602</v>
      </c>
      <c r="I1155" s="1">
        <v>856306.304354889</v>
      </c>
      <c r="J1155" s="1">
        <v>4.88236436242147E8</v>
      </c>
      <c r="K1155" s="1">
        <v>1.80716423284237E8</v>
      </c>
      <c r="L1155" s="1">
        <v>510478.621800464</v>
      </c>
      <c r="M1155" s="1">
        <v>1.57231594000617E7</v>
      </c>
      <c r="N1155" s="1">
        <v>0.54015</v>
      </c>
      <c r="O1155" s="1">
        <v>0.00306825281541622</v>
      </c>
      <c r="P1155" s="1">
        <v>0.0502310242719308</v>
      </c>
      <c r="Q1155" s="1">
        <v>448.799041215652</v>
      </c>
      <c r="R1155" s="1">
        <v>242.418802112634</v>
      </c>
      <c r="S1155" s="1">
        <v>0.144578232586753</v>
      </c>
      <c r="T1155" s="1">
        <v>0.0118200669523347</v>
      </c>
    </row>
    <row r="1156" ht="15.75" customHeight="1">
      <c r="A1156" s="1" t="s">
        <v>133</v>
      </c>
      <c r="B1156" s="1" t="s">
        <v>273</v>
      </c>
      <c r="C1156" s="1" t="s">
        <v>274</v>
      </c>
      <c r="D1156" s="1" t="s">
        <v>275</v>
      </c>
      <c r="E1156" s="1" t="s">
        <v>3</v>
      </c>
      <c r="F1156" s="1">
        <v>0.999887892832102</v>
      </c>
      <c r="G1156" s="1">
        <v>0.0215664135113167</v>
      </c>
      <c r="H1156" s="1">
        <v>1278095.553915</v>
      </c>
      <c r="I1156" s="1">
        <v>1.11547623568722E9</v>
      </c>
      <c r="J1156" s="1">
        <v>5.97855742628112E10</v>
      </c>
      <c r="K1156" s="1">
        <v>1.28936041656332E9</v>
      </c>
      <c r="L1156" s="1">
        <v>1277952.27024214</v>
      </c>
      <c r="M1156" s="1">
        <v>1.11535118280558E9</v>
      </c>
      <c r="N1156" s="1">
        <v>18.559</v>
      </c>
      <c r="O1156" s="1">
        <v>0.0934736129631603</v>
      </c>
      <c r="P1156" s="1">
        <v>0.118051213331688</v>
      </c>
      <c r="Q1156" s="1">
        <v>448.799041215652</v>
      </c>
      <c r="R1156" s="1">
        <v>8329.2614059213</v>
      </c>
      <c r="S1156" s="1">
        <v>0.0675992061254819</v>
      </c>
      <c r="T1156" s="1">
        <v>0.0582167359560807</v>
      </c>
    </row>
    <row r="1157" ht="15.75" customHeight="1">
      <c r="A1157" s="1" t="s">
        <v>133</v>
      </c>
      <c r="B1157" s="1" t="s">
        <v>276</v>
      </c>
      <c r="C1157" s="1" t="s">
        <v>277</v>
      </c>
      <c r="D1157" s="1" t="s">
        <v>278</v>
      </c>
      <c r="E1157" s="1" t="s">
        <v>4</v>
      </c>
      <c r="F1157" s="1">
        <v>1.00091521016522</v>
      </c>
      <c r="G1157" s="1">
        <v>0.0207546622024755</v>
      </c>
      <c r="H1157" s="1">
        <v>336565.796357</v>
      </c>
      <c r="I1157" s="1">
        <v>2.21878818754322E8</v>
      </c>
      <c r="J1157" s="1">
        <v>1.22228811556577E10</v>
      </c>
      <c r="K1157" s="1">
        <v>2.5368176952668E8</v>
      </c>
      <c r="L1157" s="1">
        <v>336873.824795092</v>
      </c>
      <c r="M1157" s="1">
        <v>2.22081884504693E8</v>
      </c>
      <c r="N1157" s="1">
        <v>2.67305</v>
      </c>
      <c r="O1157" s="1">
        <v>0.104983691458039</v>
      </c>
      <c r="P1157" s="1">
        <v>0.131059158458298</v>
      </c>
      <c r="Q1157" s="1">
        <v>448.799041215652</v>
      </c>
      <c r="R1157" s="1">
        <v>1199.6622771215</v>
      </c>
      <c r="S1157" s="1">
        <v>0.0484548444850576</v>
      </c>
      <c r="T1157" s="1">
        <v>0.0422936634857356</v>
      </c>
    </row>
    <row r="1158" ht="15.75" customHeight="1">
      <c r="A1158" s="1" t="s">
        <v>133</v>
      </c>
      <c r="B1158" s="1" t="s">
        <v>279</v>
      </c>
      <c r="C1158" s="1" t="s">
        <v>280</v>
      </c>
      <c r="D1158" s="1" t="s">
        <v>281</v>
      </c>
      <c r="E1158" s="1" t="s">
        <v>282</v>
      </c>
      <c r="F1158" s="1">
        <v>38672.9218989913</v>
      </c>
      <c r="G1158" s="1">
        <v>781.068680746991</v>
      </c>
      <c r="H1158" s="1">
        <v>3.50654399</v>
      </c>
      <c r="I1158" s="1">
        <v>3382.31472627</v>
      </c>
      <c r="J1158" s="1">
        <v>1593986.42005059</v>
      </c>
      <c r="K1158" s="1">
        <v>1.24501287023753E9</v>
      </c>
      <c r="L1158" s="1">
        <v>135608.301860647</v>
      </c>
      <c r="M1158" s="1">
        <v>1.30803993246848E8</v>
      </c>
      <c r="N1158" s="1">
        <v>2.97775</v>
      </c>
      <c r="O1158" s="1">
        <v>0.0043443089806876</v>
      </c>
      <c r="P1158" s="1">
        <v>0.0528855443998934</v>
      </c>
      <c r="Q1158" s="1">
        <v>448.799041215652</v>
      </c>
      <c r="R1158" s="1">
        <v>1336.41134497991</v>
      </c>
      <c r="S1158" s="1">
        <v>0.0936153850652572</v>
      </c>
      <c r="T1158" s="1">
        <v>0.00944731188059755</v>
      </c>
    </row>
    <row r="1159" ht="15.75" customHeight="1">
      <c r="A1159" s="1" t="s">
        <v>133</v>
      </c>
      <c r="B1159" s="1" t="s">
        <v>285</v>
      </c>
      <c r="C1159" s="1" t="s">
        <v>286</v>
      </c>
      <c r="D1159" s="1" t="s">
        <v>287</v>
      </c>
      <c r="E1159" s="1" t="s">
        <v>288</v>
      </c>
      <c r="F1159" s="1">
        <v>1.40350097436627</v>
      </c>
      <c r="G1159" s="1">
        <v>0.028653528936403</v>
      </c>
      <c r="H1159" s="1">
        <v>1447754.51513357</v>
      </c>
      <c r="I1159" s="1">
        <v>2.02992456117375E7</v>
      </c>
      <c r="J1159" s="1">
        <v>5.18209790258051E9</v>
      </c>
      <c r="K1159" s="1">
        <v>1.48485392202864E8</v>
      </c>
      <c r="L1159" s="1">
        <v>2031924.87263315</v>
      </c>
      <c r="M1159" s="1">
        <v>2.84900109949739E7</v>
      </c>
      <c r="N1159" s="1">
        <v>0.54015</v>
      </c>
      <c r="O1159" s="1">
        <v>0.0111102625286692</v>
      </c>
      <c r="P1159" s="1">
        <v>0.0797992892380385</v>
      </c>
      <c r="Q1159" s="1">
        <v>448.799041215652</v>
      </c>
      <c r="R1159" s="1">
        <v>242.418802112634</v>
      </c>
      <c r="S1159" s="1">
        <v>0.0773780948489917</v>
      </c>
      <c r="T1159" s="1">
        <v>0.0144041414065667</v>
      </c>
    </row>
    <row r="1160" ht="15.75" customHeight="1">
      <c r="A1160" s="1" t="s">
        <v>193</v>
      </c>
      <c r="B1160" s="1" t="s">
        <v>254</v>
      </c>
      <c r="C1160" s="1" t="s">
        <v>255</v>
      </c>
      <c r="D1160" s="1" t="s">
        <v>256</v>
      </c>
      <c r="E1160" s="1" t="s">
        <v>257</v>
      </c>
      <c r="F1160" s="1">
        <v>1.28545636115547</v>
      </c>
      <c r="G1160" s="1">
        <v>0.0264368788461652</v>
      </c>
      <c r="H1160" s="1">
        <v>3314841.04432636</v>
      </c>
      <c r="I1160" s="1">
        <v>1.94805984309069E7</v>
      </c>
      <c r="J1160" s="1">
        <v>6.31198201124674E9</v>
      </c>
      <c r="K1160" s="1">
        <v>1.66869103710504E8</v>
      </c>
      <c r="L1160" s="1">
        <v>4261083.50664858</v>
      </c>
      <c r="M1160" s="1">
        <v>2.50414591721246E7</v>
      </c>
      <c r="N1160" s="1">
        <v>0.608399999999999</v>
      </c>
      <c r="O1160" s="1">
        <v>0.00721767126034267</v>
      </c>
      <c r="P1160" s="1">
        <v>0.0659787277787695</v>
      </c>
      <c r="Q1160" s="1">
        <v>457.56423765159</v>
      </c>
      <c r="R1160" s="1">
        <v>278.382082187227</v>
      </c>
      <c r="S1160" s="1">
        <v>0.102268793258976</v>
      </c>
      <c r="T1160" s="1">
        <v>0.0147210216358459</v>
      </c>
    </row>
    <row r="1161" ht="15.75" customHeight="1">
      <c r="A1161" s="1" t="s">
        <v>193</v>
      </c>
      <c r="B1161" s="1" t="s">
        <v>258</v>
      </c>
      <c r="C1161" s="1" t="s">
        <v>259</v>
      </c>
      <c r="D1161" s="1" t="s">
        <v>260</v>
      </c>
      <c r="E1161" s="1" t="s">
        <v>261</v>
      </c>
      <c r="F1161" s="1">
        <v>457.56423765159</v>
      </c>
      <c r="G1161" s="1">
        <v>9.27088638180328</v>
      </c>
      <c r="H1161" s="1">
        <v>770.664901868037</v>
      </c>
      <c r="I1161" s="1">
        <v>90822.1089066978</v>
      </c>
      <c r="J1161" s="1">
        <v>2.76489553749574E7</v>
      </c>
      <c r="K1161" s="1">
        <v>2.56330323856779E8</v>
      </c>
      <c r="L1161" s="1">
        <v>352628.698308086</v>
      </c>
      <c r="M1161" s="1">
        <v>4.15569490238029E7</v>
      </c>
      <c r="N1161" s="1">
        <v>1.56</v>
      </c>
      <c r="O1161" s="1">
        <v>0.0068907814827539</v>
      </c>
      <c r="P1161" s="1">
        <v>0.0580982519611179</v>
      </c>
      <c r="Q1161" s="1">
        <v>457.56423765159</v>
      </c>
      <c r="R1161" s="1">
        <v>713.800210736481</v>
      </c>
      <c r="S1161" s="1">
        <v>0.162339239989571</v>
      </c>
      <c r="T1161" s="1">
        <v>0.0246930043277984</v>
      </c>
    </row>
    <row r="1162" ht="15.75" customHeight="1">
      <c r="A1162" s="1" t="s">
        <v>193</v>
      </c>
      <c r="B1162" s="1" t="s">
        <v>262</v>
      </c>
      <c r="C1162" s="1" t="s">
        <v>263</v>
      </c>
      <c r="D1162" s="1" t="s">
        <v>264</v>
      </c>
      <c r="E1162" s="1" t="s">
        <v>2</v>
      </c>
      <c r="F1162" s="1">
        <v>1.00231435526767</v>
      </c>
      <c r="G1162" s="1">
        <v>0.0213701614388567</v>
      </c>
      <c r="H1162" s="1">
        <v>8763918.56041671</v>
      </c>
      <c r="I1162" s="1">
        <v>2.86357860982872E9</v>
      </c>
      <c r="J1162" s="1">
        <v>1.59091242078029E11</v>
      </c>
      <c r="K1162" s="1">
        <v>3.39980552671572E9</v>
      </c>
      <c r="L1162" s="1">
        <v>8784201.38150251</v>
      </c>
      <c r="M1162" s="1">
        <v>2.87020594806879E9</v>
      </c>
      <c r="N1162" s="1">
        <v>20.904</v>
      </c>
      <c r="O1162" s="1">
        <v>0.0653465869658409</v>
      </c>
      <c r="P1162" s="1">
        <v>0.092215012920616</v>
      </c>
      <c r="Q1162" s="1">
        <v>457.56423765159</v>
      </c>
      <c r="R1162" s="1">
        <v>9564.92282386884</v>
      </c>
      <c r="S1162" s="1">
        <v>0.0296216608063211</v>
      </c>
      <c r="T1162" s="1">
        <v>0.024950501283619</v>
      </c>
    </row>
    <row r="1163" ht="15.75" customHeight="1">
      <c r="A1163" s="1" t="s">
        <v>193</v>
      </c>
      <c r="B1163" s="1" t="s">
        <v>265</v>
      </c>
      <c r="C1163" s="1" t="s">
        <v>266</v>
      </c>
      <c r="D1163" s="1" t="s">
        <v>267</v>
      </c>
      <c r="E1163" s="1" t="s">
        <v>268</v>
      </c>
      <c r="F1163" s="1">
        <v>2074.44060977749</v>
      </c>
      <c r="G1163" s="1">
        <v>41.5719884097043</v>
      </c>
      <c r="H1163" s="1">
        <v>274.656545705326</v>
      </c>
      <c r="I1163" s="1">
        <v>124017.050049992</v>
      </c>
      <c r="J1163" s="1">
        <v>1.26342520485564E8</v>
      </c>
      <c r="K1163" s="1">
        <v>5.25230979727874E9</v>
      </c>
      <c r="L1163" s="1">
        <v>569758.692152338</v>
      </c>
      <c r="M1163" s="1">
        <v>2.57266004928512E8</v>
      </c>
      <c r="N1163" s="1">
        <v>3.35399999999999</v>
      </c>
      <c r="O1163" s="1">
        <v>9.76293690559071E-4</v>
      </c>
      <c r="P1163" s="1">
        <v>0.0252101424862938</v>
      </c>
      <c r="Q1163" s="1">
        <v>457.56423765159</v>
      </c>
      <c r="R1163" s="1">
        <v>1534.67045308343</v>
      </c>
      <c r="S1163" s="1">
        <v>0.0536415855046272</v>
      </c>
      <c r="T1163" s="1">
        <v>0.0025628506803601</v>
      </c>
    </row>
    <row r="1164" ht="15.75" customHeight="1">
      <c r="A1164" s="1" t="s">
        <v>193</v>
      </c>
      <c r="B1164" s="1" t="s">
        <v>269</v>
      </c>
      <c r="C1164" s="1" t="s">
        <v>270</v>
      </c>
      <c r="D1164" s="1" t="s">
        <v>271</v>
      </c>
      <c r="E1164" s="1" t="s">
        <v>272</v>
      </c>
      <c r="F1164" s="1">
        <v>30.0051906920053</v>
      </c>
      <c r="G1164" s="1">
        <v>0.606037960115169</v>
      </c>
      <c r="H1164" s="1">
        <v>33735.5588978897</v>
      </c>
      <c r="I1164" s="1">
        <v>824724.394244598</v>
      </c>
      <c r="J1164" s="1">
        <v>5.71959979463667E8</v>
      </c>
      <c r="K1164" s="1">
        <v>3.46629459221675E8</v>
      </c>
      <c r="L1164" s="1">
        <v>1012241.87783256</v>
      </c>
      <c r="M1164" s="1">
        <v>2.47460127176577E7</v>
      </c>
      <c r="N1164" s="1">
        <v>0.608399999999999</v>
      </c>
      <c r="O1164" s="1">
        <v>0.0024115077708946</v>
      </c>
      <c r="P1164" s="1">
        <v>0.0460103020655811</v>
      </c>
      <c r="Q1164" s="1">
        <v>457.56423765159</v>
      </c>
      <c r="R1164" s="1">
        <v>278.382082187227</v>
      </c>
      <c r="S1164" s="1">
        <v>0.103550777531905</v>
      </c>
      <c r="T1164" s="1">
        <v>0.00705999343776841</v>
      </c>
    </row>
    <row r="1165" ht="15.75" customHeight="1">
      <c r="A1165" s="1" t="s">
        <v>193</v>
      </c>
      <c r="B1165" s="1" t="s">
        <v>273</v>
      </c>
      <c r="C1165" s="1" t="s">
        <v>274</v>
      </c>
      <c r="D1165" s="1" t="s">
        <v>275</v>
      </c>
      <c r="E1165" s="1" t="s">
        <v>3</v>
      </c>
      <c r="F1165" s="1">
        <v>1.00102764584581</v>
      </c>
      <c r="G1165" s="1">
        <v>0.0218922405526459</v>
      </c>
      <c r="H1165" s="1">
        <v>3714752.539276</v>
      </c>
      <c r="I1165" s="1">
        <v>2.66636718322685E9</v>
      </c>
      <c r="J1165" s="1">
        <v>1.41794804906804E11</v>
      </c>
      <c r="K1165" s="1">
        <v>3.10420597813525E9</v>
      </c>
      <c r="L1165" s="1">
        <v>3718569.98929122</v>
      </c>
      <c r="M1165" s="1">
        <v>2.66910726438612E9</v>
      </c>
      <c r="N1165" s="1">
        <v>20.904</v>
      </c>
      <c r="O1165" s="1">
        <v>0.0865278229482504</v>
      </c>
      <c r="P1165" s="1">
        <v>0.1100692949462</v>
      </c>
      <c r="Q1165" s="1">
        <v>457.56423765159</v>
      </c>
      <c r="R1165" s="1">
        <v>9564.92282386884</v>
      </c>
      <c r="S1165" s="1">
        <v>0.0318885745724719</v>
      </c>
      <c r="T1165" s="1">
        <v>0.0273585572949346</v>
      </c>
    </row>
    <row r="1166" ht="15.75" customHeight="1">
      <c r="A1166" s="1" t="s">
        <v>193</v>
      </c>
      <c r="B1166" s="1" t="s">
        <v>276</v>
      </c>
      <c r="C1166" s="1" t="s">
        <v>277</v>
      </c>
      <c r="D1166" s="1" t="s">
        <v>278</v>
      </c>
      <c r="E1166" s="1" t="s">
        <v>4</v>
      </c>
      <c r="F1166" s="1">
        <v>1.00107158307467</v>
      </c>
      <c r="G1166" s="1">
        <v>0.0210505621000226</v>
      </c>
      <c r="H1166" s="1">
        <v>788472.176783</v>
      </c>
      <c r="I1166" s="1">
        <v>5.11791006978301E8</v>
      </c>
      <c r="J1166" s="1">
        <v>2.92706844166889E10</v>
      </c>
      <c r="K1166" s="1">
        <v>6.16164360023677E8</v>
      </c>
      <c r="L1166" s="1">
        <v>789317.090222493</v>
      </c>
      <c r="M1166" s="1">
        <v>5.1233943355915E8</v>
      </c>
      <c r="N1166" s="1">
        <v>3.0108</v>
      </c>
      <c r="O1166" s="1">
        <v>0.0618912076754822</v>
      </c>
      <c r="P1166" s="1">
        <v>0.0808792903217276</v>
      </c>
      <c r="Q1166" s="1">
        <v>457.56423765159</v>
      </c>
      <c r="R1166" s="1">
        <v>1377.6344067214</v>
      </c>
      <c r="S1166" s="1">
        <v>0.0238336761972401</v>
      </c>
      <c r="T1166" s="1">
        <v>0.0197783333445471</v>
      </c>
    </row>
    <row r="1167" ht="15.75" customHeight="1">
      <c r="A1167" s="1" t="s">
        <v>193</v>
      </c>
      <c r="B1167" s="1" t="s">
        <v>279</v>
      </c>
      <c r="C1167" s="1" t="s">
        <v>280</v>
      </c>
      <c r="D1167" s="1" t="s">
        <v>281</v>
      </c>
      <c r="E1167" s="1" t="s">
        <v>282</v>
      </c>
      <c r="F1167" s="1">
        <v>58082.7891986359</v>
      </c>
      <c r="G1167" s="1">
        <v>1173.52326046917</v>
      </c>
      <c r="H1167" s="1">
        <v>7.02908543</v>
      </c>
      <c r="I1167" s="1">
        <v>111.40288768</v>
      </c>
      <c r="J1167" s="1">
        <v>831409.44278847</v>
      </c>
      <c r="K1167" s="1">
        <v>9.75678320085988E8</v>
      </c>
      <c r="L1167" s="1">
        <v>408268.887289893</v>
      </c>
      <c r="M1167" s="1">
        <v>6470590.44123675</v>
      </c>
      <c r="N1167" s="1">
        <v>0.0</v>
      </c>
      <c r="O1167" s="1">
        <v>1.1680991849694E-4</v>
      </c>
      <c r="P1167" s="1">
        <v>0.0222338544578566</v>
      </c>
      <c r="Q1167" s="1">
        <v>457.56423765159</v>
      </c>
      <c r="R1167" s="1">
        <v>0.0</v>
      </c>
      <c r="S1167" s="1">
        <v>0.0</v>
      </c>
      <c r="T1167" s="1">
        <v>0.0</v>
      </c>
    </row>
    <row r="1168" ht="15.75" customHeight="1">
      <c r="A1168" s="1" t="s">
        <v>193</v>
      </c>
      <c r="B1168" s="1" t="s">
        <v>283</v>
      </c>
      <c r="C1168" s="1" t="s">
        <v>284</v>
      </c>
      <c r="D1168" s="1" t="s">
        <v>281</v>
      </c>
      <c r="E1168" s="1" t="s">
        <v>282</v>
      </c>
      <c r="F1168" s="1">
        <v>58082.7891986359</v>
      </c>
      <c r="G1168" s="1">
        <v>1162.00255411383</v>
      </c>
      <c r="H1168" s="1">
        <v>1.49185687</v>
      </c>
      <c r="I1168" s="1">
        <v>2971.9654658</v>
      </c>
      <c r="J1168" s="1">
        <v>1652035.91294377</v>
      </c>
      <c r="K1168" s="1">
        <v>1.91966995032843E9</v>
      </c>
      <c r="L1168" s="1">
        <v>86651.2080947468</v>
      </c>
      <c r="M1168" s="1">
        <v>1.72620043655687E8</v>
      </c>
      <c r="N1168" s="1">
        <v>3.35399999999999</v>
      </c>
      <c r="O1168" s="1">
        <v>0.00292527789753793</v>
      </c>
      <c r="P1168" s="1">
        <v>0.041179475485036</v>
      </c>
      <c r="Q1168" s="1">
        <v>457.56423765159</v>
      </c>
      <c r="R1168" s="1">
        <v>1534.67045308343</v>
      </c>
      <c r="S1168" s="1">
        <v>0.0809843532425083</v>
      </c>
      <c r="T1168" s="1">
        <v>0.00702764944629752</v>
      </c>
    </row>
    <row r="1169" ht="15.75" customHeight="1">
      <c r="A1169" s="1" t="s">
        <v>193</v>
      </c>
      <c r="B1169" s="1" t="s">
        <v>285</v>
      </c>
      <c r="C1169" s="1" t="s">
        <v>286</v>
      </c>
      <c r="D1169" s="1" t="s">
        <v>287</v>
      </c>
      <c r="E1169" s="1" t="s">
        <v>288</v>
      </c>
      <c r="F1169" s="1">
        <v>1.83793893388862</v>
      </c>
      <c r="G1169" s="1">
        <v>0.0375817091810402</v>
      </c>
      <c r="H1169" s="1">
        <v>1507453.06981042</v>
      </c>
      <c r="I1169" s="1">
        <v>1.84154047417828E7</v>
      </c>
      <c r="J1169" s="1">
        <v>5.59143761571247E9</v>
      </c>
      <c r="K1169" s="1">
        <v>2.10135782377635E8</v>
      </c>
      <c r="L1169" s="1">
        <v>2770606.6880145</v>
      </c>
      <c r="M1169" s="1">
        <v>3.38463893582398E7</v>
      </c>
      <c r="N1169" s="1">
        <v>0.608399999999999</v>
      </c>
      <c r="O1169" s="1">
        <v>0.00821059962023595</v>
      </c>
      <c r="P1169" s="1">
        <v>0.070028380279109</v>
      </c>
      <c r="Q1169" s="1">
        <v>457.56423765159</v>
      </c>
      <c r="R1169" s="1">
        <v>278.382082187227</v>
      </c>
      <c r="S1169" s="1">
        <v>0.0747012680205514</v>
      </c>
      <c r="T1169" s="1">
        <v>0.0116724188071739</v>
      </c>
    </row>
    <row r="1170" ht="15.75" customHeight="1">
      <c r="A1170" s="1" t="s">
        <v>57</v>
      </c>
      <c r="B1170" s="1" t="s">
        <v>254</v>
      </c>
      <c r="C1170" s="1" t="s">
        <v>255</v>
      </c>
      <c r="D1170" s="1" t="s">
        <v>256</v>
      </c>
      <c r="E1170" s="1" t="s">
        <v>257</v>
      </c>
      <c r="F1170" s="1">
        <v>0.239385789459358</v>
      </c>
      <c r="G1170" s="1">
        <v>0.00489887988109244</v>
      </c>
      <c r="H1170" s="1">
        <v>3143511.88452848</v>
      </c>
      <c r="I1170" s="1">
        <v>664117.71149187</v>
      </c>
      <c r="J1170" s="1">
        <v>2.20926604857883E9</v>
      </c>
      <c r="K1170" s="1">
        <v>1.08229289973634E7</v>
      </c>
      <c r="L1170" s="1">
        <v>752512.074152727</v>
      </c>
      <c r="M1170" s="1">
        <v>158980.342659424</v>
      </c>
      <c r="N1170" s="1">
        <v>0.00370150402509522</v>
      </c>
      <c r="O1170" s="1">
        <v>1.77473007251904E-4</v>
      </c>
      <c r="P1170" s="1">
        <v>0.0244185363904847</v>
      </c>
      <c r="Q1170" s="1">
        <v>124.398958058632</v>
      </c>
      <c r="R1170" s="1">
        <v>0.460463243971679</v>
      </c>
      <c r="S1170" s="1">
        <v>0.0256957607844032</v>
      </c>
      <c r="T1170" s="1">
        <v>3.72764869319253E-4</v>
      </c>
    </row>
    <row r="1171" ht="15.75" customHeight="1">
      <c r="A1171" s="1" t="s">
        <v>57</v>
      </c>
      <c r="B1171" s="1" t="s">
        <v>258</v>
      </c>
      <c r="C1171" s="1" t="s">
        <v>259</v>
      </c>
      <c r="D1171" s="1" t="s">
        <v>260</v>
      </c>
      <c r="E1171" s="1" t="s">
        <v>261</v>
      </c>
      <c r="F1171" s="1">
        <v>124.398958058632</v>
      </c>
      <c r="G1171" s="1">
        <v>2.49256718907143</v>
      </c>
      <c r="H1171" s="1">
        <v>52.1643537812377</v>
      </c>
      <c r="I1171" s="1">
        <v>34809.9872005743</v>
      </c>
      <c r="J1171" s="1">
        <v>6449273.76827192</v>
      </c>
      <c r="K1171" s="1">
        <v>1.60752481881337E7</v>
      </c>
      <c r="L1171" s="1">
        <v>6489.19125818785</v>
      </c>
      <c r="M1171" s="1">
        <v>4330326.13778577</v>
      </c>
      <c r="N1171" s="1">
        <v>0.118040371631727</v>
      </c>
      <c r="O1171" s="1">
        <v>0.0175230601339884</v>
      </c>
      <c r="P1171" s="1">
        <v>0.0839386017432726</v>
      </c>
      <c r="Q1171" s="1">
        <v>124.398958058632</v>
      </c>
      <c r="R1171" s="1">
        <v>14.6840992398406</v>
      </c>
      <c r="S1171" s="1">
        <v>0.0301494379238769</v>
      </c>
      <c r="T1171" s="1">
        <v>0.00803392369201483</v>
      </c>
    </row>
    <row r="1172" ht="15.75" customHeight="1">
      <c r="A1172" s="1" t="s">
        <v>57</v>
      </c>
      <c r="B1172" s="1" t="s">
        <v>262</v>
      </c>
      <c r="C1172" s="1" t="s">
        <v>263</v>
      </c>
      <c r="D1172" s="1" t="s">
        <v>264</v>
      </c>
      <c r="E1172" s="1" t="s">
        <v>2</v>
      </c>
      <c r="F1172" s="1">
        <v>1.00089238266127</v>
      </c>
      <c r="G1172" s="1">
        <v>0.0208048417452413</v>
      </c>
      <c r="H1172" s="1">
        <v>987641.456696605</v>
      </c>
      <c r="I1172" s="1">
        <v>1.37162257032136E9</v>
      </c>
      <c r="J1172" s="1">
        <v>8.19681461288735E10</v>
      </c>
      <c r="K1172" s="1">
        <v>1.70533430836203E9</v>
      </c>
      <c r="L1172" s="1">
        <v>988522.810808116</v>
      </c>
      <c r="M1172" s="1">
        <v>1.37284658252092E9</v>
      </c>
      <c r="N1172" s="1">
        <v>33.9235157055548</v>
      </c>
      <c r="O1172" s="1">
        <v>0.0353866637370061</v>
      </c>
      <c r="P1172" s="1">
        <v>0.0465200615777801</v>
      </c>
      <c r="Q1172" s="1">
        <v>124.398958058632</v>
      </c>
      <c r="R1172" s="1">
        <v>4220.05000745667</v>
      </c>
      <c r="S1172" s="1">
        <v>0.0272925342011582</v>
      </c>
      <c r="T1172" s="1">
        <v>0.0219136581630625</v>
      </c>
    </row>
    <row r="1173" ht="15.75" customHeight="1">
      <c r="A1173" s="1" t="s">
        <v>57</v>
      </c>
      <c r="B1173" s="1" t="s">
        <v>265</v>
      </c>
      <c r="C1173" s="1" t="s">
        <v>266</v>
      </c>
      <c r="D1173" s="1" t="s">
        <v>267</v>
      </c>
      <c r="E1173" s="1" t="s">
        <v>268</v>
      </c>
      <c r="F1173" s="1">
        <v>597.447557825997</v>
      </c>
      <c r="G1173" s="1">
        <v>11.9664115881416</v>
      </c>
      <c r="H1173" s="1">
        <v>99.8941383389802</v>
      </c>
      <c r="I1173" s="1">
        <v>34705.337980314</v>
      </c>
      <c r="J1173" s="1">
        <v>6.24617178733215E7</v>
      </c>
      <c r="K1173" s="1">
        <v>7.4744262457455E8</v>
      </c>
      <c r="L1173" s="1">
        <v>59681.508991756</v>
      </c>
      <c r="M1173" s="1">
        <v>2.07346194198644E7</v>
      </c>
      <c r="N1173" s="1">
        <v>0.486472791715883</v>
      </c>
      <c r="O1173" s="1">
        <v>5.69003275549873E-4</v>
      </c>
      <c r="P1173" s="1">
        <v>0.0230355620196458</v>
      </c>
      <c r="Q1173" s="1">
        <v>124.398958058632</v>
      </c>
      <c r="R1173" s="1">
        <v>60.5167084133299</v>
      </c>
      <c r="S1173" s="1">
        <v>0.0258959357176118</v>
      </c>
      <c r="T1173" s="1">
        <v>7.09504481412492E-4</v>
      </c>
    </row>
    <row r="1174" ht="15.75" customHeight="1">
      <c r="A1174" s="1" t="s">
        <v>57</v>
      </c>
      <c r="B1174" s="1" t="s">
        <v>269</v>
      </c>
      <c r="C1174" s="1" t="s">
        <v>270</v>
      </c>
      <c r="D1174" s="1" t="s">
        <v>271</v>
      </c>
      <c r="E1174" s="1" t="s">
        <v>272</v>
      </c>
      <c r="F1174" s="1">
        <v>3.9425578382734</v>
      </c>
      <c r="G1174" s="1">
        <v>0.0793100277407197</v>
      </c>
      <c r="H1174" s="1">
        <v>18842.138059919</v>
      </c>
      <c r="I1174" s="1">
        <v>3574244.15699696</v>
      </c>
      <c r="J1174" s="1">
        <v>7.81112484780345E8</v>
      </c>
      <c r="K1174" s="1">
        <v>6.19500528365516E7</v>
      </c>
      <c r="L1174" s="1">
        <v>74286.2190979633</v>
      </c>
      <c r="M1174" s="1">
        <v>1.40916643170712E7</v>
      </c>
      <c r="N1174" s="1">
        <v>0.342504716953812</v>
      </c>
      <c r="O1174" s="1">
        <v>0.0182496021010867</v>
      </c>
      <c r="P1174" s="1">
        <v>0.104616715277698</v>
      </c>
      <c r="Q1174" s="1">
        <v>124.398958058632</v>
      </c>
      <c r="R1174" s="1">
        <v>42.607229919221</v>
      </c>
      <c r="S1174" s="1">
        <v>0.0268394321096261</v>
      </c>
      <c r="T1174" s="1">
        <v>0.00604297871495207</v>
      </c>
    </row>
    <row r="1175" ht="15.75" customHeight="1">
      <c r="A1175" s="1" t="s">
        <v>57</v>
      </c>
      <c r="B1175" s="1" t="s">
        <v>273</v>
      </c>
      <c r="C1175" s="1" t="s">
        <v>274</v>
      </c>
      <c r="D1175" s="1" t="s">
        <v>275</v>
      </c>
      <c r="E1175" s="1" t="s">
        <v>3</v>
      </c>
      <c r="F1175" s="1">
        <v>0.999893375102258</v>
      </c>
      <c r="G1175" s="1">
        <v>0.021272354444391</v>
      </c>
      <c r="H1175" s="1">
        <v>238900.139759</v>
      </c>
      <c r="I1175" s="1">
        <v>3.44450717940924E8</v>
      </c>
      <c r="J1175" s="1">
        <v>1.96819071326199E10</v>
      </c>
      <c r="K1175" s="1">
        <v>4.1868050466668E8</v>
      </c>
      <c r="L1175" s="1">
        <v>238874.667056027</v>
      </c>
      <c r="M1175" s="1">
        <v>3.44413990918346E8</v>
      </c>
      <c r="N1175" s="1">
        <v>8.27092807049644</v>
      </c>
      <c r="O1175" s="1">
        <v>0.0512372826080762</v>
      </c>
      <c r="P1175" s="1">
        <v>0.066076724009358</v>
      </c>
      <c r="Q1175" s="1">
        <v>124.398958058632</v>
      </c>
      <c r="R1175" s="1">
        <v>1028.89483414765</v>
      </c>
      <c r="S1175" s="1">
        <v>0.0265138959328885</v>
      </c>
      <c r="T1175" s="1">
        <v>0.0217601767453601</v>
      </c>
    </row>
    <row r="1176" ht="15.75" customHeight="1">
      <c r="A1176" s="1" t="s">
        <v>57</v>
      </c>
      <c r="B1176" s="1" t="s">
        <v>276</v>
      </c>
      <c r="C1176" s="1" t="s">
        <v>277</v>
      </c>
      <c r="D1176" s="1" t="s">
        <v>278</v>
      </c>
      <c r="E1176" s="1" t="s">
        <v>4</v>
      </c>
      <c r="F1176" s="1">
        <v>0.999896090195108</v>
      </c>
      <c r="G1176" s="1">
        <v>0.0203865279112009</v>
      </c>
      <c r="H1176" s="1">
        <v>126802.815362</v>
      </c>
      <c r="I1176" s="1">
        <v>3.9148550204439E7</v>
      </c>
      <c r="J1176" s="1">
        <v>2.47508729853091E9</v>
      </c>
      <c r="K1176" s="1">
        <v>5.04584362941595E7</v>
      </c>
      <c r="L1176" s="1">
        <v>126789.639306196</v>
      </c>
      <c r="M1176" s="1">
        <v>3.91444822862254E7</v>
      </c>
      <c r="N1176" s="1">
        <v>0.896318576556962</v>
      </c>
      <c r="O1176" s="1">
        <v>0.0240998627385904</v>
      </c>
      <c r="P1176" s="1">
        <v>0.0393317023528188</v>
      </c>
      <c r="Q1176" s="1">
        <v>124.398958058632</v>
      </c>
      <c r="R1176" s="1">
        <v>111.501097012282</v>
      </c>
      <c r="S1176" s="1">
        <v>0.0252654640078737</v>
      </c>
      <c r="T1176" s="1">
        <v>0.0195455565468847</v>
      </c>
    </row>
    <row r="1177" ht="15.75" customHeight="1">
      <c r="A1177" s="1" t="s">
        <v>57</v>
      </c>
      <c r="B1177" s="1" t="s">
        <v>279</v>
      </c>
      <c r="C1177" s="1" t="s">
        <v>280</v>
      </c>
      <c r="D1177" s="1" t="s">
        <v>281</v>
      </c>
      <c r="E1177" s="1" t="s">
        <v>282</v>
      </c>
      <c r="F1177" s="1">
        <v>18383.8566473082</v>
      </c>
      <c r="G1177" s="1">
        <v>371.183771386277</v>
      </c>
      <c r="H1177" s="1">
        <v>1.23758196</v>
      </c>
      <c r="I1177" s="1">
        <v>163.73742289</v>
      </c>
      <c r="J1177" s="1">
        <v>1209538.22220354</v>
      </c>
      <c r="K1177" s="1">
        <v>4.48960958953362E8</v>
      </c>
      <c r="L1177" s="1">
        <v>22751.5293419347</v>
      </c>
      <c r="M1177" s="1">
        <v>3010125.31020944</v>
      </c>
      <c r="N1177" s="1">
        <v>0.0628354755886323</v>
      </c>
      <c r="O1177" s="1">
        <v>1.28893046290823E-4</v>
      </c>
      <c r="P1177" s="1">
        <v>0.0221986416134059</v>
      </c>
      <c r="Q1177" s="1">
        <v>124.398958058632</v>
      </c>
      <c r="R1177" s="1">
        <v>7.81666769234448</v>
      </c>
      <c r="S1177" s="1">
        <v>0.0230078744414037</v>
      </c>
      <c r="T1177" s="1">
        <v>1.52528221633252E-4</v>
      </c>
    </row>
    <row r="1178" ht="15.75" customHeight="1">
      <c r="A1178" s="1" t="s">
        <v>57</v>
      </c>
      <c r="B1178" s="1" t="s">
        <v>285</v>
      </c>
      <c r="C1178" s="1" t="s">
        <v>286</v>
      </c>
      <c r="D1178" s="1" t="s">
        <v>287</v>
      </c>
      <c r="E1178" s="1" t="s">
        <v>288</v>
      </c>
      <c r="F1178" s="1">
        <v>0.424594989965072</v>
      </c>
      <c r="G1178" s="1">
        <v>0.00862265765633829</v>
      </c>
      <c r="H1178" s="1">
        <v>1109025.65791588</v>
      </c>
      <c r="I1178" s="1">
        <v>4.23176616785522E7</v>
      </c>
      <c r="J1178" s="1">
        <v>6.96129858127361E9</v>
      </c>
      <c r="K1178" s="1">
        <v>6.00248945098758E7</v>
      </c>
      <c r="L1178" s="1">
        <v>470886.738093802</v>
      </c>
      <c r="M1178" s="1">
        <v>1.79678671357502E7</v>
      </c>
      <c r="N1178" s="1">
        <v>0.423682787476567</v>
      </c>
      <c r="O1178" s="1">
        <v>0.016463154297037</v>
      </c>
      <c r="P1178" s="1">
        <v>0.115259119657916</v>
      </c>
      <c r="Q1178" s="1">
        <v>124.398958058632</v>
      </c>
      <c r="R1178" s="1">
        <v>52.7056973094619</v>
      </c>
      <c r="S1178" s="1">
        <v>0.0260280370937906</v>
      </c>
      <c r="T1178" s="1">
        <v>0.00772141692310079</v>
      </c>
    </row>
    <row r="1179" ht="15.75" customHeight="1">
      <c r="A1179" s="1" t="s">
        <v>56</v>
      </c>
      <c r="B1179" s="1" t="s">
        <v>254</v>
      </c>
      <c r="C1179" s="1" t="s">
        <v>255</v>
      </c>
      <c r="D1179" s="1" t="s">
        <v>256</v>
      </c>
      <c r="E1179" s="1" t="s">
        <v>257</v>
      </c>
      <c r="F1179" s="1">
        <v>0.21881063916108</v>
      </c>
      <c r="G1179" s="1">
        <v>0.00447781975665387</v>
      </c>
      <c r="H1179" s="1">
        <v>3143485.7205354</v>
      </c>
      <c r="I1179" s="1">
        <v>669608.355379806</v>
      </c>
      <c r="J1179" s="1">
        <v>2.21346293383771E9</v>
      </c>
      <c r="K1179" s="1">
        <v>9911488.05575956</v>
      </c>
      <c r="L1179" s="1">
        <v>687828.11970408</v>
      </c>
      <c r="M1179" s="1">
        <v>146517.432228255</v>
      </c>
      <c r="N1179" s="1">
        <v>0.00392096078547636</v>
      </c>
      <c r="O1179" s="1">
        <v>1.78493352875008E-4</v>
      </c>
      <c r="P1179" s="1">
        <v>0.0244400684125281</v>
      </c>
      <c r="Q1179" s="1">
        <v>120.044719924308</v>
      </c>
      <c r="R1179" s="1">
        <v>0.470690639326705</v>
      </c>
      <c r="S1179" s="1">
        <v>0.0285403052919259</v>
      </c>
      <c r="T1179" s="1">
        <v>4.16093466143907E-4</v>
      </c>
    </row>
    <row r="1180" ht="15.75" customHeight="1">
      <c r="A1180" s="1" t="s">
        <v>56</v>
      </c>
      <c r="B1180" s="1" t="s">
        <v>258</v>
      </c>
      <c r="C1180" s="1" t="s">
        <v>259</v>
      </c>
      <c r="D1180" s="1" t="s">
        <v>260</v>
      </c>
      <c r="E1180" s="1" t="s">
        <v>261</v>
      </c>
      <c r="F1180" s="1">
        <v>120.044719924308</v>
      </c>
      <c r="G1180" s="1">
        <v>2.40515856316913</v>
      </c>
      <c r="H1180" s="1">
        <v>50.1293218760437</v>
      </c>
      <c r="I1180" s="1">
        <v>39092.1950547699</v>
      </c>
      <c r="J1180" s="1">
        <v>5846165.6585145</v>
      </c>
      <c r="K1180" s="1">
        <v>1.40609553952814E7</v>
      </c>
      <c r="L1180" s="1">
        <v>6017.76040460515</v>
      </c>
      <c r="M1180" s="1">
        <v>4692811.60657627</v>
      </c>
      <c r="N1180" s="1">
        <v>0.125038812637561</v>
      </c>
      <c r="O1180" s="1">
        <v>0.0257311548154079</v>
      </c>
      <c r="P1180" s="1">
        <v>0.0997783606350759</v>
      </c>
      <c r="Q1180" s="1">
        <v>120.044719924308</v>
      </c>
      <c r="R1180" s="1">
        <v>15.010249242744</v>
      </c>
      <c r="S1180" s="1">
        <v>0.0284145334358438</v>
      </c>
      <c r="T1180" s="1">
        <v>0.00939515188920259</v>
      </c>
    </row>
    <row r="1181" ht="15.75" customHeight="1">
      <c r="A1181" s="1" t="s">
        <v>56</v>
      </c>
      <c r="B1181" s="1" t="s">
        <v>262</v>
      </c>
      <c r="C1181" s="1" t="s">
        <v>263</v>
      </c>
      <c r="D1181" s="1" t="s">
        <v>264</v>
      </c>
      <c r="E1181" s="1" t="s">
        <v>2</v>
      </c>
      <c r="F1181" s="1">
        <v>1.00174248610193</v>
      </c>
      <c r="G1181" s="1">
        <v>0.0208203207914095</v>
      </c>
      <c r="H1181" s="1">
        <v>978246.725124965</v>
      </c>
      <c r="I1181" s="1">
        <v>1.36293556440917E9</v>
      </c>
      <c r="J1181" s="1">
        <v>8.14501356693283E10</v>
      </c>
      <c r="K1181" s="1">
        <v>1.69581795313924E9</v>
      </c>
      <c r="L1181" s="1">
        <v>979951.306447755</v>
      </c>
      <c r="M1181" s="1">
        <v>1.36531046068798E9</v>
      </c>
      <c r="N1181" s="1">
        <v>35.9347913402715</v>
      </c>
      <c r="O1181" s="1">
        <v>0.0355004556164277</v>
      </c>
      <c r="P1181" s="1">
        <v>0.0466630195475759</v>
      </c>
      <c r="Q1181" s="1">
        <v>120.044719924308</v>
      </c>
      <c r="R1181" s="1">
        <v>4313.78196198135</v>
      </c>
      <c r="S1181" s="1">
        <v>0.0280632648258707</v>
      </c>
      <c r="T1181" s="1">
        <v>0.0225329184473042</v>
      </c>
    </row>
    <row r="1182" ht="15.75" customHeight="1">
      <c r="A1182" s="1" t="s">
        <v>56</v>
      </c>
      <c r="B1182" s="1" t="s">
        <v>265</v>
      </c>
      <c r="C1182" s="1" t="s">
        <v>266</v>
      </c>
      <c r="D1182" s="1" t="s">
        <v>267</v>
      </c>
      <c r="E1182" s="1" t="s">
        <v>268</v>
      </c>
      <c r="F1182" s="1">
        <v>562.959504258255</v>
      </c>
      <c r="G1182" s="1">
        <v>11.2756239681879</v>
      </c>
      <c r="H1182" s="1">
        <v>99.6633219192684</v>
      </c>
      <c r="I1182" s="1">
        <v>34377.5754657168</v>
      </c>
      <c r="J1182" s="1">
        <v>6.28803879944201E7</v>
      </c>
      <c r="K1182" s="1">
        <v>7.09015609998841E8</v>
      </c>
      <c r="L1182" s="1">
        <v>56106.4143004022</v>
      </c>
      <c r="M1182" s="1">
        <v>1.93531828417807E7</v>
      </c>
      <c r="N1182" s="1">
        <v>0.515315052094295</v>
      </c>
      <c r="O1182" s="1">
        <v>5.58831386286096E-4</v>
      </c>
      <c r="P1182" s="1">
        <v>0.0229902645998238</v>
      </c>
      <c r="Q1182" s="1">
        <v>120.044719924308</v>
      </c>
      <c r="R1182" s="1">
        <v>61.8608511014399</v>
      </c>
      <c r="S1182" s="1">
        <v>0.0283952142237888</v>
      </c>
      <c r="T1182" s="1">
        <v>7.64591950608295E-4</v>
      </c>
    </row>
    <row r="1183" ht="15.75" customHeight="1">
      <c r="A1183" s="1" t="s">
        <v>56</v>
      </c>
      <c r="B1183" s="1" t="s">
        <v>269</v>
      </c>
      <c r="C1183" s="1" t="s">
        <v>270</v>
      </c>
      <c r="D1183" s="1" t="s">
        <v>271</v>
      </c>
      <c r="E1183" s="1" t="s">
        <v>272</v>
      </c>
      <c r="F1183" s="1">
        <v>3.73844891913459</v>
      </c>
      <c r="G1183" s="1">
        <v>0.0751998507367364</v>
      </c>
      <c r="H1183" s="1">
        <v>18620.3322299453</v>
      </c>
      <c r="I1183" s="1">
        <v>3658627.18081935</v>
      </c>
      <c r="J1183" s="1">
        <v>7.84639945586996E8</v>
      </c>
      <c r="K1183" s="1">
        <v>5.90048067902231E7</v>
      </c>
      <c r="L1183" s="1">
        <v>69611.1608989662</v>
      </c>
      <c r="M1183" s="1">
        <v>1.36775908296505E7</v>
      </c>
      <c r="N1183" s="1">
        <v>0.362811320725778</v>
      </c>
      <c r="O1183" s="1">
        <v>0.018927469010525</v>
      </c>
      <c r="P1183" s="1">
        <v>0.106398351117614</v>
      </c>
      <c r="Q1183" s="1">
        <v>120.044719924308</v>
      </c>
      <c r="R1183" s="1">
        <v>43.5535833818943</v>
      </c>
      <c r="S1183" s="1">
        <v>0.0282860858581468</v>
      </c>
      <c r="T1183" s="1">
        <v>0.00648696557626249</v>
      </c>
    </row>
    <row r="1184" ht="15.75" customHeight="1">
      <c r="A1184" s="1" t="s">
        <v>56</v>
      </c>
      <c r="B1184" s="1" t="s">
        <v>273</v>
      </c>
      <c r="C1184" s="1" t="s">
        <v>274</v>
      </c>
      <c r="D1184" s="1" t="s">
        <v>275</v>
      </c>
      <c r="E1184" s="1" t="s">
        <v>3</v>
      </c>
      <c r="F1184" s="1">
        <v>1.0000223254092</v>
      </c>
      <c r="G1184" s="1">
        <v>0.0212718254715328</v>
      </c>
      <c r="H1184" s="1">
        <v>235558.568746</v>
      </c>
      <c r="I1184" s="1">
        <v>3.3327705621525E8</v>
      </c>
      <c r="J1184" s="1">
        <v>1.92163040409857E10</v>
      </c>
      <c r="K1184" s="1">
        <v>4.08765865767759E8</v>
      </c>
      <c r="L1184" s="1">
        <v>235563.827687438</v>
      </c>
      <c r="M1184" s="1">
        <v>3.33284496761907E8</v>
      </c>
      <c r="N1184" s="1">
        <v>8.76129929997252</v>
      </c>
      <c r="O1184" s="1">
        <v>0.0449457168405258</v>
      </c>
      <c r="P1184" s="1">
        <v>0.0583980611045167</v>
      </c>
      <c r="Q1184" s="1">
        <v>120.044719924308</v>
      </c>
      <c r="R1184" s="1">
        <v>1051.74772063823</v>
      </c>
      <c r="S1184" s="1">
        <v>0.0280285442501286</v>
      </c>
      <c r="T1184" s="1">
        <v>0.0227945513885396</v>
      </c>
    </row>
    <row r="1185" ht="15.75" customHeight="1">
      <c r="A1185" s="1" t="s">
        <v>56</v>
      </c>
      <c r="B1185" s="1" t="s">
        <v>276</v>
      </c>
      <c r="C1185" s="1" t="s">
        <v>277</v>
      </c>
      <c r="D1185" s="1" t="s">
        <v>278</v>
      </c>
      <c r="E1185" s="1" t="s">
        <v>4</v>
      </c>
      <c r="F1185" s="1">
        <v>0.999559271323123</v>
      </c>
      <c r="G1185" s="1">
        <v>0.0203777342367013</v>
      </c>
      <c r="H1185" s="1">
        <v>125708.037551</v>
      </c>
      <c r="I1185" s="1">
        <v>3.6103775603712E7</v>
      </c>
      <c r="J1185" s="1">
        <v>2.22941421312605E9</v>
      </c>
      <c r="K1185" s="1">
        <v>4.54304103386074E7</v>
      </c>
      <c r="L1185" s="1">
        <v>125652.634413937</v>
      </c>
      <c r="M1185" s="1">
        <v>3.60878636344599E7</v>
      </c>
      <c r="N1185" s="1">
        <v>0.949459994139391</v>
      </c>
      <c r="O1185" s="1">
        <v>0.0256852634412991</v>
      </c>
      <c r="P1185" s="1">
        <v>0.0406143241382019</v>
      </c>
      <c r="Q1185" s="1">
        <v>120.044719924308</v>
      </c>
      <c r="R1185" s="1">
        <v>113.977659075798</v>
      </c>
      <c r="S1185" s="1">
        <v>0.028052246764942</v>
      </c>
      <c r="T1185" s="1">
        <v>0.0222200505435339</v>
      </c>
    </row>
    <row r="1186" ht="15.75" customHeight="1">
      <c r="A1186" s="1" t="s">
        <v>56</v>
      </c>
      <c r="B1186" s="1" t="s">
        <v>279</v>
      </c>
      <c r="C1186" s="1" t="s">
        <v>280</v>
      </c>
      <c r="D1186" s="1" t="s">
        <v>281</v>
      </c>
      <c r="E1186" s="1" t="s">
        <v>282</v>
      </c>
      <c r="F1186" s="1">
        <v>18446.8742620725</v>
      </c>
      <c r="G1186" s="1">
        <v>372.456003754982</v>
      </c>
      <c r="H1186" s="1">
        <v>1.23655829</v>
      </c>
      <c r="I1186" s="1">
        <v>136.79000124</v>
      </c>
      <c r="J1186" s="1">
        <v>1217088.78244195</v>
      </c>
      <c r="K1186" s="1">
        <v>4.53312024123345E8</v>
      </c>
      <c r="L1186" s="1">
        <v>22810.6352933534</v>
      </c>
      <c r="M1186" s="1">
        <v>2523347.95318303</v>
      </c>
      <c r="N1186" s="1">
        <v>0.0665608990425037</v>
      </c>
      <c r="O1186" s="1">
        <v>1.08548429048838E-4</v>
      </c>
      <c r="P1186" s="1">
        <v>0.0219054102627997</v>
      </c>
      <c r="Q1186" s="1">
        <v>120.044719924308</v>
      </c>
      <c r="R1186" s="1">
        <v>7.99028448346751</v>
      </c>
      <c r="S1186" s="1">
        <v>0.0281261199132036</v>
      </c>
      <c r="T1186" s="1">
        <v>1.54419644102343E-4</v>
      </c>
    </row>
    <row r="1187" ht="15.75" customHeight="1">
      <c r="A1187" s="1" t="s">
        <v>56</v>
      </c>
      <c r="B1187" s="1" t="s">
        <v>285</v>
      </c>
      <c r="C1187" s="1" t="s">
        <v>286</v>
      </c>
      <c r="D1187" s="1" t="s">
        <v>287</v>
      </c>
      <c r="E1187" s="1" t="s">
        <v>288</v>
      </c>
      <c r="F1187" s="1">
        <v>0.4012455371109</v>
      </c>
      <c r="G1187" s="1">
        <v>0.008148087355994</v>
      </c>
      <c r="H1187" s="1">
        <v>1102248.39725576</v>
      </c>
      <c r="I1187" s="1">
        <v>4.2303357157232E7</v>
      </c>
      <c r="J1187" s="1">
        <v>6.96326203909861E9</v>
      </c>
      <c r="K1187" s="1">
        <v>5.67372673772523E7</v>
      </c>
      <c r="L1187" s="1">
        <v>442272.250186518</v>
      </c>
      <c r="M1187" s="1">
        <v>1.69740332641478E7</v>
      </c>
      <c r="N1187" s="1">
        <v>0.448802320330909</v>
      </c>
      <c r="O1187" s="1">
        <v>0.0164465339488142</v>
      </c>
      <c r="P1187" s="1">
        <v>0.115207063130761</v>
      </c>
      <c r="Q1187" s="1">
        <v>120.044719924308</v>
      </c>
      <c r="R1187" s="1">
        <v>53.8763488455036</v>
      </c>
      <c r="S1187" s="1">
        <v>0.0281937036807418</v>
      </c>
      <c r="T1187" s="1">
        <v>0.00835288347544582</v>
      </c>
    </row>
    <row r="1188" ht="15.75" customHeight="1">
      <c r="A1188" s="1" t="s">
        <v>46</v>
      </c>
      <c r="B1188" s="1" t="s">
        <v>254</v>
      </c>
      <c r="C1188" s="1" t="s">
        <v>255</v>
      </c>
      <c r="D1188" s="1" t="s">
        <v>256</v>
      </c>
      <c r="E1188" s="1" t="s">
        <v>257</v>
      </c>
      <c r="F1188" s="1">
        <v>0.19766244612742</v>
      </c>
      <c r="G1188" s="1">
        <v>0.00404500907347217</v>
      </c>
      <c r="H1188" s="1">
        <v>3143241.34456286</v>
      </c>
      <c r="I1188" s="1">
        <v>571754.449833932</v>
      </c>
      <c r="J1188" s="1">
        <v>2.14489200833367E9</v>
      </c>
      <c r="K1188" s="1">
        <v>8676107.63532766</v>
      </c>
      <c r="L1188" s="1">
        <v>621300.772935136</v>
      </c>
      <c r="M1188" s="1">
        <v>113014.383138412</v>
      </c>
      <c r="N1188" s="1">
        <v>0.0035920852067743</v>
      </c>
      <c r="O1188" s="1">
        <v>1.54021443744323E-4</v>
      </c>
      <c r="P1188" s="1">
        <v>0.0239276526989127</v>
      </c>
      <c r="Q1188" s="1">
        <v>103.606604974486</v>
      </c>
      <c r="R1188" s="1">
        <v>0.372163753052962</v>
      </c>
      <c r="S1188" s="1">
        <v>0.0292661914741354</v>
      </c>
      <c r="T1188" s="1">
        <v>3.7583275052766E-4</v>
      </c>
    </row>
    <row r="1189" ht="15.75" customHeight="1">
      <c r="A1189" s="1" t="s">
        <v>46</v>
      </c>
      <c r="B1189" s="1" t="s">
        <v>258</v>
      </c>
      <c r="C1189" s="1" t="s">
        <v>259</v>
      </c>
      <c r="D1189" s="1" t="s">
        <v>260</v>
      </c>
      <c r="E1189" s="1" t="s">
        <v>261</v>
      </c>
      <c r="F1189" s="1">
        <v>103.606604974486</v>
      </c>
      <c r="G1189" s="1">
        <v>2.07439102338138</v>
      </c>
      <c r="H1189" s="1">
        <v>30.7033911782253</v>
      </c>
      <c r="I1189" s="1">
        <v>41865.0626916144</v>
      </c>
      <c r="J1189" s="1">
        <v>5694057.12491517</v>
      </c>
      <c r="K1189" s="1">
        <v>1.18117009865448E7</v>
      </c>
      <c r="L1189" s="1">
        <v>3181.07412117953</v>
      </c>
      <c r="M1189" s="1">
        <v>4337497.01252222</v>
      </c>
      <c r="N1189" s="1">
        <v>0.0978321500297353</v>
      </c>
      <c r="O1189" s="1">
        <v>0.030606571434453</v>
      </c>
      <c r="P1189" s="1">
        <v>0.108059539894824</v>
      </c>
      <c r="Q1189" s="1">
        <v>103.606604974486</v>
      </c>
      <c r="R1189" s="1">
        <v>10.1360569219355</v>
      </c>
      <c r="S1189" s="1">
        <v>0.0206811367774062</v>
      </c>
      <c r="T1189" s="1">
        <v>0.00754552726615598</v>
      </c>
    </row>
    <row r="1190" ht="15.75" customHeight="1">
      <c r="A1190" s="1" t="s">
        <v>46</v>
      </c>
      <c r="B1190" s="1" t="s">
        <v>262</v>
      </c>
      <c r="C1190" s="1" t="s">
        <v>263</v>
      </c>
      <c r="D1190" s="1" t="s">
        <v>264</v>
      </c>
      <c r="E1190" s="1" t="s">
        <v>2</v>
      </c>
      <c r="F1190" s="1">
        <v>1.00584273184807</v>
      </c>
      <c r="G1190" s="1">
        <v>0.0208861252372777</v>
      </c>
      <c r="H1190" s="1">
        <v>897457.740507393</v>
      </c>
      <c r="I1190" s="1">
        <v>1.26482558529006E9</v>
      </c>
      <c r="J1190" s="1">
        <v>7.8261332649831E10</v>
      </c>
      <c r="K1190" s="1">
        <v>1.63457599496062E9</v>
      </c>
      <c r="L1190" s="1">
        <v>902701.345430161</v>
      </c>
      <c r="M1190" s="1">
        <v>1.2722156220195E9</v>
      </c>
      <c r="N1190" s="1">
        <v>38.9866748462454</v>
      </c>
      <c r="O1190" s="1">
        <v>0.0292234387732002</v>
      </c>
      <c r="P1190" s="1">
        <v>0.0397028215972559</v>
      </c>
      <c r="Q1190" s="1">
        <v>103.606604974486</v>
      </c>
      <c r="R1190" s="1">
        <v>4039.27702006371</v>
      </c>
      <c r="S1190" s="1">
        <v>0.0282022492426512</v>
      </c>
      <c r="T1190" s="1">
        <v>0.0218825903039427</v>
      </c>
    </row>
    <row r="1191" ht="15.75" customHeight="1">
      <c r="A1191" s="1" t="s">
        <v>46</v>
      </c>
      <c r="B1191" s="1" t="s">
        <v>265</v>
      </c>
      <c r="C1191" s="1" t="s">
        <v>266</v>
      </c>
      <c r="D1191" s="1" t="s">
        <v>267</v>
      </c>
      <c r="E1191" s="1" t="s">
        <v>268</v>
      </c>
      <c r="F1191" s="1">
        <v>459.45143060691</v>
      </c>
      <c r="G1191" s="1">
        <v>9.20219634079064</v>
      </c>
      <c r="H1191" s="1">
        <v>96.0091104257379</v>
      </c>
      <c r="I1191" s="1">
        <v>51197.0943153685</v>
      </c>
      <c r="J1191" s="1">
        <v>5.7146346714007E7</v>
      </c>
      <c r="K1191" s="1">
        <v>5.25871902621189E8</v>
      </c>
      <c r="L1191" s="1">
        <v>44111.5231364021</v>
      </c>
      <c r="M1191" s="1">
        <v>2.3522578226113E7</v>
      </c>
      <c r="N1191" s="1">
        <v>0.775196754219276</v>
      </c>
      <c r="O1191" s="1">
        <v>9.86092236645364E-4</v>
      </c>
      <c r="P1191" s="1">
        <v>0.0247753217548234</v>
      </c>
      <c r="Q1191" s="1">
        <v>103.606604974486</v>
      </c>
      <c r="R1191" s="1">
        <v>80.3155038919008</v>
      </c>
      <c r="S1191" s="1">
        <v>0.0303606878593869</v>
      </c>
      <c r="T1191" s="1">
        <v>0.00133879254292423</v>
      </c>
    </row>
    <row r="1192" ht="15.75" customHeight="1">
      <c r="A1192" s="1" t="s">
        <v>46</v>
      </c>
      <c r="B1192" s="1" t="s">
        <v>269</v>
      </c>
      <c r="C1192" s="1" t="s">
        <v>270</v>
      </c>
      <c r="D1192" s="1" t="s">
        <v>271</v>
      </c>
      <c r="E1192" s="1" t="s">
        <v>272</v>
      </c>
      <c r="F1192" s="1">
        <v>2.93481826693545</v>
      </c>
      <c r="G1192" s="1">
        <v>0.0589981831015426</v>
      </c>
      <c r="H1192" s="1">
        <v>16098.3831962379</v>
      </c>
      <c r="I1192" s="1">
        <v>4521607.77615428</v>
      </c>
      <c r="J1192" s="1">
        <v>8.36438091559786E8</v>
      </c>
      <c r="K1192" s="1">
        <v>4.93483276789491E7</v>
      </c>
      <c r="L1192" s="1">
        <v>47245.8290724459</v>
      </c>
      <c r="M1192" s="1">
        <v>1.3270097097375E7</v>
      </c>
      <c r="N1192" s="1">
        <v>0.453693907917435</v>
      </c>
      <c r="O1192" s="1">
        <v>0.0248025045733839</v>
      </c>
      <c r="P1192" s="1">
        <v>0.120748714627048</v>
      </c>
      <c r="Q1192" s="1">
        <v>103.606604974486</v>
      </c>
      <c r="R1192" s="1">
        <v>47.0056854969329</v>
      </c>
      <c r="S1192" s="1">
        <v>0.0315149867729971</v>
      </c>
      <c r="T1192" s="1">
        <v>0.00837896238658797</v>
      </c>
    </row>
    <row r="1193" ht="15.75" customHeight="1">
      <c r="A1193" s="1" t="s">
        <v>46</v>
      </c>
      <c r="B1193" s="1" t="s">
        <v>273</v>
      </c>
      <c r="C1193" s="1" t="s">
        <v>274</v>
      </c>
      <c r="D1193" s="1" t="s">
        <v>275</v>
      </c>
      <c r="E1193" s="1" t="s">
        <v>3</v>
      </c>
      <c r="F1193" s="1">
        <v>0.999854933557272</v>
      </c>
      <c r="G1193" s="1">
        <v>0.0212399279741847</v>
      </c>
      <c r="H1193" s="1">
        <v>211127.758655</v>
      </c>
      <c r="I1193" s="1">
        <v>2.50996233627756E8</v>
      </c>
      <c r="J1193" s="1">
        <v>1.61050076525494E10</v>
      </c>
      <c r="K1193" s="1">
        <v>3.42069202563843E8</v>
      </c>
      <c r="L1193" s="1">
        <v>211097.13110209</v>
      </c>
      <c r="M1193" s="1">
        <v>2.50959822497005E8</v>
      </c>
      <c r="N1193" s="1">
        <v>7.58901577747241</v>
      </c>
      <c r="O1193" s="1">
        <v>0.0276471370007105</v>
      </c>
      <c r="P1193" s="1">
        <v>0.0386081192468659</v>
      </c>
      <c r="Q1193" s="1">
        <v>103.606604974486</v>
      </c>
      <c r="R1193" s="1">
        <v>786.272159801732</v>
      </c>
      <c r="S1193" s="1">
        <v>0.027824644323267</v>
      </c>
      <c r="T1193" s="1">
        <v>0.0203390489108763</v>
      </c>
    </row>
    <row r="1194" ht="15.75" customHeight="1">
      <c r="A1194" s="1" t="s">
        <v>46</v>
      </c>
      <c r="B1194" s="1" t="s">
        <v>276</v>
      </c>
      <c r="C1194" s="1" t="s">
        <v>277</v>
      </c>
      <c r="D1194" s="1" t="s">
        <v>278</v>
      </c>
      <c r="E1194" s="1" t="s">
        <v>4</v>
      </c>
      <c r="F1194" s="1">
        <v>1.00083058244663</v>
      </c>
      <c r="G1194" s="1">
        <v>0.0203750116096429</v>
      </c>
      <c r="H1194" s="1">
        <v>111511.167208</v>
      </c>
      <c r="I1194" s="1">
        <v>3.2084025862965E7</v>
      </c>
      <c r="J1194" s="1">
        <v>1.75600323106864E9</v>
      </c>
      <c r="K1194" s="1">
        <v>3.5778586219594E7</v>
      </c>
      <c r="L1194" s="1">
        <v>111603.786426086</v>
      </c>
      <c r="M1194" s="1">
        <v>3.21106742916641E7</v>
      </c>
      <c r="N1194" s="1">
        <v>1.00256435600263</v>
      </c>
      <c r="O1194" s="1">
        <v>0.127641686889847</v>
      </c>
      <c r="P1194" s="1">
        <v>0.178447764983617</v>
      </c>
      <c r="Q1194" s="1">
        <v>103.606604974486</v>
      </c>
      <c r="R1194" s="1">
        <v>103.872289193865</v>
      </c>
      <c r="S1194" s="1">
        <v>0.0287412151009973</v>
      </c>
      <c r="T1194" s="1">
        <v>0.0257572506828591</v>
      </c>
    </row>
    <row r="1195" ht="15.75" customHeight="1">
      <c r="A1195" s="1" t="s">
        <v>46</v>
      </c>
      <c r="B1195" s="1" t="s">
        <v>279</v>
      </c>
      <c r="C1195" s="1" t="s">
        <v>280</v>
      </c>
      <c r="D1195" s="1" t="s">
        <v>281</v>
      </c>
      <c r="E1195" s="1" t="s">
        <v>282</v>
      </c>
      <c r="F1195" s="1">
        <v>16002.8033060447</v>
      </c>
      <c r="G1195" s="1">
        <v>323.107575035261</v>
      </c>
      <c r="H1195" s="1">
        <v>1.22941544</v>
      </c>
      <c r="I1195" s="1">
        <v>69.83784503</v>
      </c>
      <c r="J1195" s="1">
        <v>1225319.6317194</v>
      </c>
      <c r="K1195" s="1">
        <v>3.95910054847955E8</v>
      </c>
      <c r="L1195" s="1">
        <v>19674.0934677344</v>
      </c>
      <c r="M1195" s="1">
        <v>1117601.29733312</v>
      </c>
      <c r="N1195" s="1">
        <v>0.0356288647039211</v>
      </c>
      <c r="O1195" s="1">
        <v>5.2922057270921E-5</v>
      </c>
      <c r="P1195" s="1">
        <v>0.0210643584802519</v>
      </c>
      <c r="Q1195" s="1">
        <v>103.606604974486</v>
      </c>
      <c r="R1195" s="1">
        <v>3.69138571106858</v>
      </c>
      <c r="S1195" s="1">
        <v>0.0293553480013157</v>
      </c>
      <c r="T1195" s="1">
        <v>8.1679804349477E-5</v>
      </c>
    </row>
    <row r="1196" ht="15.75" customHeight="1">
      <c r="A1196" s="1" t="s">
        <v>46</v>
      </c>
      <c r="B1196" s="1" t="s">
        <v>285</v>
      </c>
      <c r="C1196" s="1" t="s">
        <v>286</v>
      </c>
      <c r="D1196" s="1" t="s">
        <v>287</v>
      </c>
      <c r="E1196" s="1" t="s">
        <v>288</v>
      </c>
      <c r="F1196" s="1">
        <v>0.361308464482295</v>
      </c>
      <c r="G1196" s="1">
        <v>0.0073334025729923</v>
      </c>
      <c r="H1196" s="1">
        <v>1031042.99763955</v>
      </c>
      <c r="I1196" s="1">
        <v>4.21831638138066E7</v>
      </c>
      <c r="J1196" s="1">
        <v>6.98877401128382E9</v>
      </c>
      <c r="K1196" s="1">
        <v>5.12514933164105E7</v>
      </c>
      <c r="L1196" s="1">
        <v>372524.562292371</v>
      </c>
      <c r="M1196" s="1">
        <v>1.52411341445715E7</v>
      </c>
      <c r="N1196" s="1">
        <v>0.511801258202314</v>
      </c>
      <c r="O1196" s="1">
        <v>0.0162736484859957</v>
      </c>
      <c r="P1196" s="1">
        <v>0.114664216228462</v>
      </c>
      <c r="Q1196" s="1">
        <v>103.606604974486</v>
      </c>
      <c r="R1196" s="1">
        <v>53.0259907840124</v>
      </c>
      <c r="S1196" s="1">
        <v>0.0309451121059194</v>
      </c>
      <c r="T1196" s="1">
        <v>0.00910438291068294</v>
      </c>
    </row>
    <row r="1197" ht="15.75" customHeight="1">
      <c r="A1197" s="1" t="s">
        <v>45</v>
      </c>
      <c r="B1197" s="1" t="s">
        <v>254</v>
      </c>
      <c r="C1197" s="1" t="s">
        <v>255</v>
      </c>
      <c r="D1197" s="1" t="s">
        <v>256</v>
      </c>
      <c r="E1197" s="1" t="s">
        <v>257</v>
      </c>
      <c r="F1197" s="1">
        <v>0.2001933200708</v>
      </c>
      <c r="G1197" s="1">
        <v>0.00409679940738861</v>
      </c>
      <c r="H1197" s="1">
        <v>3143219.44633432</v>
      </c>
      <c r="I1197" s="1">
        <v>571077.26634858</v>
      </c>
      <c r="J1197" s="1">
        <v>2.14463976470169E9</v>
      </c>
      <c r="K1197" s="1">
        <v>8786158.91709193</v>
      </c>
      <c r="L1197" s="1">
        <v>629251.536672773</v>
      </c>
      <c r="M1197" s="1">
        <v>114325.853967279</v>
      </c>
      <c r="N1197" s="1">
        <v>0.00348981943576293</v>
      </c>
      <c r="O1197" s="1">
        <v>1.53831846745555E-4</v>
      </c>
      <c r="P1197" s="1">
        <v>0.0239236464824874</v>
      </c>
      <c r="Q1197" s="1">
        <v>105.222665066621</v>
      </c>
      <c r="R1197" s="1">
        <v>0.36720810163227</v>
      </c>
      <c r="S1197" s="1">
        <v>0.0285350768202372</v>
      </c>
      <c r="T1197" s="1">
        <v>3.66181662266207E-4</v>
      </c>
    </row>
    <row r="1198" ht="15.75" customHeight="1">
      <c r="A1198" s="1" t="s">
        <v>45</v>
      </c>
      <c r="B1198" s="1" t="s">
        <v>258</v>
      </c>
      <c r="C1198" s="1" t="s">
        <v>259</v>
      </c>
      <c r="D1198" s="1" t="s">
        <v>260</v>
      </c>
      <c r="E1198" s="1" t="s">
        <v>261</v>
      </c>
      <c r="F1198" s="1">
        <v>105.222665066621</v>
      </c>
      <c r="G1198" s="1">
        <v>2.10655402637866</v>
      </c>
      <c r="H1198" s="1">
        <v>28.0907376197758</v>
      </c>
      <c r="I1198" s="1">
        <v>41567.3804903095</v>
      </c>
      <c r="J1198" s="1">
        <v>5730169.86748472</v>
      </c>
      <c r="K1198" s="1">
        <v>1.20709124061836E7</v>
      </c>
      <c r="L1198" s="1">
        <v>2955.78227604002</v>
      </c>
      <c r="M1198" s="1">
        <v>4373830.55502868</v>
      </c>
      <c r="N1198" s="1">
        <v>0.0950468930893869</v>
      </c>
      <c r="O1198" s="1">
        <v>0.0298666012015116</v>
      </c>
      <c r="P1198" s="1">
        <v>0.106844945376918</v>
      </c>
      <c r="Q1198" s="1">
        <v>105.222665066621</v>
      </c>
      <c r="R1198" s="1">
        <v>10.0010873971675</v>
      </c>
      <c r="S1198" s="1">
        <v>0.0202317822567781</v>
      </c>
      <c r="T1198" s="1">
        <v>0.00728423391730226</v>
      </c>
    </row>
    <row r="1199" ht="15.75" customHeight="1">
      <c r="A1199" s="1" t="s">
        <v>45</v>
      </c>
      <c r="B1199" s="1" t="s">
        <v>262</v>
      </c>
      <c r="C1199" s="1" t="s">
        <v>263</v>
      </c>
      <c r="D1199" s="1" t="s">
        <v>264</v>
      </c>
      <c r="E1199" s="1" t="s">
        <v>2</v>
      </c>
      <c r="F1199" s="1">
        <v>1.00750670157183</v>
      </c>
      <c r="G1199" s="1">
        <v>0.0209188140697932</v>
      </c>
      <c r="H1199" s="1">
        <v>889825.514804719</v>
      </c>
      <c r="I1199" s="1">
        <v>1.26729298637558E9</v>
      </c>
      <c r="J1199" s="1">
        <v>7.83518201473274E10</v>
      </c>
      <c r="K1199" s="1">
        <v>1.63902715769182E9</v>
      </c>
      <c r="L1199" s="1">
        <v>896505.16939536</v>
      </c>
      <c r="M1199" s="1">
        <v>1.27680617662838E9</v>
      </c>
      <c r="N1199" s="1">
        <v>37.8767339253559</v>
      </c>
      <c r="O1199" s="1">
        <v>0.0292250833972975</v>
      </c>
      <c r="P1199" s="1">
        <v>0.0397039451147203</v>
      </c>
      <c r="Q1199" s="1">
        <v>105.222665066621</v>
      </c>
      <c r="R1199" s="1">
        <v>3985.49088764528</v>
      </c>
      <c r="S1199" s="1">
        <v>0.0277201547417969</v>
      </c>
      <c r="T1199" s="1">
        <v>0.0215288400452686</v>
      </c>
    </row>
    <row r="1200" ht="15.75" customHeight="1">
      <c r="A1200" s="1" t="s">
        <v>45</v>
      </c>
      <c r="B1200" s="1" t="s">
        <v>265</v>
      </c>
      <c r="C1200" s="1" t="s">
        <v>266</v>
      </c>
      <c r="D1200" s="1" t="s">
        <v>267</v>
      </c>
      <c r="E1200" s="1" t="s">
        <v>268</v>
      </c>
      <c r="F1200" s="1">
        <v>463.354419811268</v>
      </c>
      <c r="G1200" s="1">
        <v>9.28033744134234</v>
      </c>
      <c r="H1200" s="1">
        <v>95.5892527028228</v>
      </c>
      <c r="I1200" s="1">
        <v>54902.7789109367</v>
      </c>
      <c r="J1200" s="1">
        <v>5.76421263390134E7</v>
      </c>
      <c r="K1200" s="1">
        <v>5.34938383262531E8</v>
      </c>
      <c r="L1200" s="1">
        <v>44291.7027263091</v>
      </c>
      <c r="M1200" s="1">
        <v>2.54394452683034E7</v>
      </c>
      <c r="N1200" s="1">
        <v>0.753127095736165</v>
      </c>
      <c r="O1200" s="1">
        <v>0.00106741612806748</v>
      </c>
      <c r="P1200" s="1">
        <v>0.0250910740102099</v>
      </c>
      <c r="Q1200" s="1">
        <v>105.222665066621</v>
      </c>
      <c r="R1200" s="1">
        <v>79.2460401472442</v>
      </c>
      <c r="S1200" s="1">
        <v>0.0276628297238168</v>
      </c>
      <c r="T1200" s="1">
        <v>0.00129855087062202</v>
      </c>
    </row>
    <row r="1201" ht="15.75" customHeight="1">
      <c r="A1201" s="1" t="s">
        <v>45</v>
      </c>
      <c r="B1201" s="1" t="s">
        <v>269</v>
      </c>
      <c r="C1201" s="1" t="s">
        <v>270</v>
      </c>
      <c r="D1201" s="1" t="s">
        <v>271</v>
      </c>
      <c r="E1201" s="1" t="s">
        <v>272</v>
      </c>
      <c r="F1201" s="1">
        <v>2.93856421647534</v>
      </c>
      <c r="G1201" s="1">
        <v>0.0590691512481483</v>
      </c>
      <c r="H1201" s="1">
        <v>15784.8755029893</v>
      </c>
      <c r="I1201" s="1">
        <v>4493871.20368306</v>
      </c>
      <c r="J1201" s="1">
        <v>8.67719467866106E8</v>
      </c>
      <c r="K1201" s="1">
        <v>5.12554524883458E7</v>
      </c>
      <c r="L1201" s="1">
        <v>46384.8703146027</v>
      </c>
      <c r="M1201" s="1">
        <v>1.3205529112592E7</v>
      </c>
      <c r="N1201" s="1">
        <v>0.44077735537886</v>
      </c>
      <c r="O1201" s="1">
        <v>0.0230134180337249</v>
      </c>
      <c r="P1201" s="1">
        <v>0.116563656635133</v>
      </c>
      <c r="Q1201" s="1">
        <v>105.222665066621</v>
      </c>
      <c r="R1201" s="1">
        <v>46.3797680339812</v>
      </c>
      <c r="S1201" s="1">
        <v>0.0312432537310285</v>
      </c>
      <c r="T1201" s="1">
        <v>0.00795811610148256</v>
      </c>
    </row>
    <row r="1202" ht="15.75" customHeight="1">
      <c r="A1202" s="1" t="s">
        <v>45</v>
      </c>
      <c r="B1202" s="1" t="s">
        <v>273</v>
      </c>
      <c r="C1202" s="1" t="s">
        <v>274</v>
      </c>
      <c r="D1202" s="1" t="s">
        <v>275</v>
      </c>
      <c r="E1202" s="1" t="s">
        <v>3</v>
      </c>
      <c r="F1202" s="1">
        <v>1.0000769624923</v>
      </c>
      <c r="G1202" s="1">
        <v>0.0212429226641183</v>
      </c>
      <c r="H1202" s="1">
        <v>209729.929432</v>
      </c>
      <c r="I1202" s="1">
        <v>2.38768301048156E8</v>
      </c>
      <c r="J1202" s="1">
        <v>1.55297986319508E10</v>
      </c>
      <c r="K1202" s="1">
        <v>3.29898311327862E8</v>
      </c>
      <c r="L1202" s="1">
        <v>209746.07077008</v>
      </c>
      <c r="M1202" s="1">
        <v>2.38786677251688E8</v>
      </c>
      <c r="N1202" s="1">
        <v>7.37295838878993</v>
      </c>
      <c r="O1202" s="1">
        <v>0.024748184010344</v>
      </c>
      <c r="P1202" s="1">
        <v>0.0365198186399917</v>
      </c>
      <c r="Q1202" s="1">
        <v>105.222665066621</v>
      </c>
      <c r="R1202" s="1">
        <v>775.802331093783</v>
      </c>
      <c r="S1202" s="1">
        <v>0.0288684012945588</v>
      </c>
      <c r="T1202" s="1">
        <v>0.0208134323332374</v>
      </c>
    </row>
    <row r="1203" ht="15.75" customHeight="1">
      <c r="A1203" s="1" t="s">
        <v>45</v>
      </c>
      <c r="B1203" s="1" t="s">
        <v>276</v>
      </c>
      <c r="C1203" s="1" t="s">
        <v>277</v>
      </c>
      <c r="D1203" s="1" t="s">
        <v>278</v>
      </c>
      <c r="E1203" s="1" t="s">
        <v>4</v>
      </c>
      <c r="F1203" s="1">
        <v>1.00112116466281</v>
      </c>
      <c r="G1203" s="1">
        <v>0.0203749281996371</v>
      </c>
      <c r="H1203" s="1">
        <v>108826.929839</v>
      </c>
      <c r="I1203" s="1">
        <v>3.0701439906661E7</v>
      </c>
      <c r="J1203" s="1">
        <v>1.85405747675474E9</v>
      </c>
      <c r="K1203" s="1">
        <v>3.77762879668783E7</v>
      </c>
      <c r="L1203" s="1">
        <v>108948.942747098</v>
      </c>
      <c r="M1203" s="1">
        <v>3.07358612761818E7</v>
      </c>
      <c r="N1203" s="1">
        <v>0.974021598536368</v>
      </c>
      <c r="O1203" s="1">
        <v>0.0350446665844732</v>
      </c>
      <c r="P1203" s="1">
        <v>0.0544565706479074</v>
      </c>
      <c r="Q1203" s="1">
        <v>105.222665066621</v>
      </c>
      <c r="R1203" s="1">
        <v>102.489148430447</v>
      </c>
      <c r="S1203" s="1">
        <v>0.0296399424135629</v>
      </c>
      <c r="T1203" s="1">
        <v>0.0240502405219953</v>
      </c>
    </row>
    <row r="1204" ht="15.75" customHeight="1">
      <c r="A1204" s="1" t="s">
        <v>45</v>
      </c>
      <c r="B1204" s="1" t="s">
        <v>279</v>
      </c>
      <c r="C1204" s="1" t="s">
        <v>280</v>
      </c>
      <c r="D1204" s="1" t="s">
        <v>281</v>
      </c>
      <c r="E1204" s="1" t="s">
        <v>282</v>
      </c>
      <c r="F1204" s="1">
        <v>15618.3320881188</v>
      </c>
      <c r="G1204" s="1">
        <v>315.344785109864</v>
      </c>
      <c r="H1204" s="1">
        <v>1.22896318</v>
      </c>
      <c r="I1204" s="1">
        <v>69.70764478</v>
      </c>
      <c r="J1204" s="1">
        <v>1209168.32671602</v>
      </c>
      <c r="K1204" s="1">
        <v>3.81304926149917E8</v>
      </c>
      <c r="L1204" s="1">
        <v>19194.3550693105</v>
      </c>
      <c r="M1204" s="1">
        <v>1088717.14525466</v>
      </c>
      <c r="N1204" s="1">
        <v>0.0346145198013183</v>
      </c>
      <c r="O1204" s="1">
        <v>5.35666207144291E-5</v>
      </c>
      <c r="P1204" s="1">
        <v>0.0210744650551037</v>
      </c>
      <c r="Q1204" s="1">
        <v>105.222665066621</v>
      </c>
      <c r="R1204" s="1">
        <v>3.64223202349607</v>
      </c>
      <c r="S1204" s="1">
        <v>0.0297384426233831</v>
      </c>
      <c r="T1204" s="1">
        <v>8.36791805913783E-5</v>
      </c>
    </row>
    <row r="1205" ht="15.75" customHeight="1">
      <c r="A1205" s="1" t="s">
        <v>45</v>
      </c>
      <c r="B1205" s="1" t="s">
        <v>285</v>
      </c>
      <c r="C1205" s="1" t="s">
        <v>286</v>
      </c>
      <c r="D1205" s="1" t="s">
        <v>287</v>
      </c>
      <c r="E1205" s="1" t="s">
        <v>288</v>
      </c>
      <c r="F1205" s="1">
        <v>0.364771323005863</v>
      </c>
      <c r="G1205" s="1">
        <v>0.00740330513040909</v>
      </c>
      <c r="H1205" s="1">
        <v>1023717.14024057</v>
      </c>
      <c r="I1205" s="1">
        <v>4.21685120990086E7</v>
      </c>
      <c r="J1205" s="1">
        <v>6.98886906034489E9</v>
      </c>
      <c r="K1205" s="1">
        <v>5.17407301702087E7</v>
      </c>
      <c r="L1205" s="1">
        <v>373422.655629334</v>
      </c>
      <c r="M1205" s="1">
        <v>1.53818639475441E7</v>
      </c>
      <c r="N1205" s="1">
        <v>0.497230403876269</v>
      </c>
      <c r="O1205" s="1">
        <v>0.0162653522611471</v>
      </c>
      <c r="P1205" s="1">
        <v>0.114639464918823</v>
      </c>
      <c r="Q1205" s="1">
        <v>105.222665066621</v>
      </c>
      <c r="R1205" s="1">
        <v>52.3199082480138</v>
      </c>
      <c r="S1205" s="1">
        <v>0.0302433829986377</v>
      </c>
      <c r="T1205" s="1">
        <v>0.00889729839828823</v>
      </c>
    </row>
    <row r="1206" ht="15.75" customHeight="1">
      <c r="A1206" s="1" t="s">
        <v>30</v>
      </c>
      <c r="B1206" s="1" t="s">
        <v>254</v>
      </c>
      <c r="C1206" s="1" t="s">
        <v>255</v>
      </c>
      <c r="D1206" s="1" t="s">
        <v>256</v>
      </c>
      <c r="E1206" s="1" t="s">
        <v>257</v>
      </c>
      <c r="F1206" s="1">
        <v>0.213047396496709</v>
      </c>
      <c r="G1206" s="1">
        <v>0.00435981080891388</v>
      </c>
      <c r="H1206" s="1">
        <v>3142937.74338763</v>
      </c>
      <c r="I1206" s="1">
        <v>444243.06085147</v>
      </c>
      <c r="J1206" s="1">
        <v>2.50707262373406E9</v>
      </c>
      <c r="K1206" s="1">
        <v>1.09303623236878E7</v>
      </c>
      <c r="L1206" s="1">
        <v>669594.703579979</v>
      </c>
      <c r="M1206" s="1">
        <v>94644.8275261353</v>
      </c>
      <c r="N1206" s="1">
        <v>0.00322872766955433</v>
      </c>
      <c r="O1206" s="1">
        <v>9.7190901848565E-5</v>
      </c>
      <c r="P1206" s="1">
        <v>0.0227008601390832</v>
      </c>
      <c r="Q1206" s="1">
        <v>109.619449054129</v>
      </c>
      <c r="R1206" s="1">
        <v>0.353931348282368</v>
      </c>
      <c r="S1206" s="1">
        <v>0.0332996230126241</v>
      </c>
      <c r="T1206" s="1">
        <v>2.83693905250181E-4</v>
      </c>
    </row>
    <row r="1207" ht="15.75" customHeight="1">
      <c r="A1207" s="1" t="s">
        <v>30</v>
      </c>
      <c r="B1207" s="1" t="s">
        <v>258</v>
      </c>
      <c r="C1207" s="1" t="s">
        <v>259</v>
      </c>
      <c r="D1207" s="1" t="s">
        <v>260</v>
      </c>
      <c r="E1207" s="1" t="s">
        <v>261</v>
      </c>
      <c r="F1207" s="1">
        <v>109.619449054129</v>
      </c>
      <c r="G1207" s="1">
        <v>2.19314119594103</v>
      </c>
      <c r="H1207" s="1">
        <v>5.9227246605629</v>
      </c>
      <c r="I1207" s="1">
        <v>13380.6154101414</v>
      </c>
      <c r="J1207" s="1">
        <v>5167388.75258948</v>
      </c>
      <c r="K1207" s="1">
        <v>1.13328131487463E7</v>
      </c>
      <c r="L1207" s="1">
        <v>649.24581419021</v>
      </c>
      <c r="M1207" s="1">
        <v>1466775.68926489</v>
      </c>
      <c r="N1207" s="1">
        <v>0.0657940384359932</v>
      </c>
      <c r="O1207" s="1">
        <v>0.00512874479521485</v>
      </c>
      <c r="P1207" s="1">
        <v>0.0504555981735783</v>
      </c>
      <c r="Q1207" s="1">
        <v>109.619449054129</v>
      </c>
      <c r="R1207" s="1">
        <v>7.21230624439979</v>
      </c>
      <c r="S1207" s="1">
        <v>0.0440124294262798</v>
      </c>
      <c r="T1207" s="1">
        <v>0.0055904704638261</v>
      </c>
    </row>
    <row r="1208" ht="15.75" customHeight="1">
      <c r="A1208" s="1" t="s">
        <v>30</v>
      </c>
      <c r="B1208" s="1" t="s">
        <v>262</v>
      </c>
      <c r="C1208" s="1" t="s">
        <v>263</v>
      </c>
      <c r="D1208" s="1" t="s">
        <v>264</v>
      </c>
      <c r="E1208" s="1" t="s">
        <v>2</v>
      </c>
      <c r="F1208" s="1">
        <v>1.00706353983853</v>
      </c>
      <c r="G1208" s="1">
        <v>0.0208807840213574</v>
      </c>
      <c r="H1208" s="1">
        <v>787488.884582618</v>
      </c>
      <c r="I1208" s="1">
        <v>1.12684054423619E9</v>
      </c>
      <c r="J1208" s="1">
        <v>7.0105103147435E10</v>
      </c>
      <c r="K1208" s="1">
        <v>1.46384951761657E9</v>
      </c>
      <c r="L1208" s="1">
        <v>793051.343691274</v>
      </c>
      <c r="M1208" s="1">
        <v>1.13480002731208E9</v>
      </c>
      <c r="N1208" s="1">
        <v>38.573451644304</v>
      </c>
      <c r="O1208" s="1">
        <v>0.0289774103727968</v>
      </c>
      <c r="P1208" s="1">
        <v>0.0395344973824471</v>
      </c>
      <c r="Q1208" s="1">
        <v>109.619449054129</v>
      </c>
      <c r="R1208" s="1">
        <v>4228.4005173647</v>
      </c>
      <c r="S1208" s="1">
        <v>0.0331778538421718</v>
      </c>
      <c r="T1208" s="1">
        <v>0.0256256421218246</v>
      </c>
    </row>
    <row r="1209" ht="15.75" customHeight="1">
      <c r="A1209" s="1" t="s">
        <v>30</v>
      </c>
      <c r="B1209" s="1" t="s">
        <v>265</v>
      </c>
      <c r="C1209" s="1" t="s">
        <v>266</v>
      </c>
      <c r="D1209" s="1" t="s">
        <v>267</v>
      </c>
      <c r="E1209" s="1" t="s">
        <v>268</v>
      </c>
      <c r="F1209" s="1">
        <v>404.841205103301</v>
      </c>
      <c r="G1209" s="1">
        <v>8.10794733628745</v>
      </c>
      <c r="H1209" s="1">
        <v>88.6201326544631</v>
      </c>
      <c r="I1209" s="1">
        <v>57793.4767869853</v>
      </c>
      <c r="J1209" s="1">
        <v>5.5287620729852E7</v>
      </c>
      <c r="K1209" s="1">
        <v>4.48269117226274E8</v>
      </c>
      <c r="L1209" s="1">
        <v>35877.0813002473</v>
      </c>
      <c r="M1209" s="1">
        <v>2.33971807895528E7</v>
      </c>
      <c r="N1209" s="1">
        <v>0.743610159768098</v>
      </c>
      <c r="O1209" s="1">
        <v>0.00118553254097597</v>
      </c>
      <c r="P1209" s="1">
        <v>0.0255394529253611</v>
      </c>
      <c r="Q1209" s="1">
        <v>109.619449054129</v>
      </c>
      <c r="R1209" s="1">
        <v>81.5141360248321</v>
      </c>
      <c r="S1209" s="1">
        <v>0.0309883955420939</v>
      </c>
      <c r="T1209" s="1">
        <v>0.00159420150622935</v>
      </c>
    </row>
    <row r="1210" ht="15.75" customHeight="1">
      <c r="A1210" s="1" t="s">
        <v>30</v>
      </c>
      <c r="B1210" s="1" t="s">
        <v>269</v>
      </c>
      <c r="C1210" s="1" t="s">
        <v>270</v>
      </c>
      <c r="D1210" s="1" t="s">
        <v>271</v>
      </c>
      <c r="E1210" s="1" t="s">
        <v>272</v>
      </c>
      <c r="F1210" s="1">
        <v>2.82625817582381</v>
      </c>
      <c r="G1210" s="1">
        <v>0.0567246603187014</v>
      </c>
      <c r="H1210" s="1">
        <v>9461.58977898551</v>
      </c>
      <c r="I1210" s="1">
        <v>4427488.71493748</v>
      </c>
      <c r="J1210" s="1">
        <v>7.93349068557644E8</v>
      </c>
      <c r="K1210" s="1">
        <v>4.50024564280905E7</v>
      </c>
      <c r="L1210" s="1">
        <v>26740.8954691488</v>
      </c>
      <c r="M1210" s="1">
        <v>1.25132261789597E7</v>
      </c>
      <c r="N1210" s="1">
        <v>0.433811705620357</v>
      </c>
      <c r="O1210" s="1">
        <v>0.0266266342671415</v>
      </c>
      <c r="P1210" s="1">
        <v>0.124872874497746</v>
      </c>
      <c r="Q1210" s="1">
        <v>109.619449054129</v>
      </c>
      <c r="R1210" s="1">
        <v>47.5542001633357</v>
      </c>
      <c r="S1210" s="1">
        <v>0.0338495272775167</v>
      </c>
      <c r="T1210" s="1">
        <v>0.00929956972866019</v>
      </c>
    </row>
    <row r="1211" ht="15.75" customHeight="1">
      <c r="A1211" s="1" t="s">
        <v>30</v>
      </c>
      <c r="B1211" s="1" t="s">
        <v>273</v>
      </c>
      <c r="C1211" s="1" t="s">
        <v>274</v>
      </c>
      <c r="D1211" s="1" t="s">
        <v>275</v>
      </c>
      <c r="E1211" s="1" t="s">
        <v>3</v>
      </c>
      <c r="F1211" s="1">
        <v>0.999984272882222</v>
      </c>
      <c r="G1211" s="1">
        <v>0.021211941342212</v>
      </c>
      <c r="H1211" s="1">
        <v>190414.548817</v>
      </c>
      <c r="I1211" s="1">
        <v>1.89372504211618E8</v>
      </c>
      <c r="J1211" s="1">
        <v>1.13009813327671E10</v>
      </c>
      <c r="K1211" s="1">
        <v>2.39715753140089E8</v>
      </c>
      <c r="L1211" s="1">
        <v>190411.554144964</v>
      </c>
      <c r="M1211" s="1">
        <v>1.8936952592794E8</v>
      </c>
      <c r="N1211" s="1">
        <v>6.13870223243486</v>
      </c>
      <c r="O1211" s="1">
        <v>0.0298702361661533</v>
      </c>
      <c r="P1211" s="1">
        <v>0.0401418295335336</v>
      </c>
      <c r="Q1211" s="1">
        <v>109.619449054129</v>
      </c>
      <c r="R1211" s="1">
        <v>672.921156626863</v>
      </c>
      <c r="S1211" s="1">
        <v>0.0316166892660567</v>
      </c>
      <c r="T1211" s="1">
        <v>0.024894743690506</v>
      </c>
    </row>
    <row r="1212" ht="15.75" customHeight="1">
      <c r="A1212" s="1" t="s">
        <v>30</v>
      </c>
      <c r="B1212" s="1" t="s">
        <v>276</v>
      </c>
      <c r="C1212" s="1" t="s">
        <v>277</v>
      </c>
      <c r="D1212" s="1" t="s">
        <v>278</v>
      </c>
      <c r="E1212" s="1" t="s">
        <v>4</v>
      </c>
      <c r="F1212" s="1">
        <v>1.00044200585796</v>
      </c>
      <c r="G1212" s="1">
        <v>0.0203237148931517</v>
      </c>
      <c r="H1212" s="1">
        <v>92170.585028</v>
      </c>
      <c r="I1212" s="1">
        <v>3.0715625856051E7</v>
      </c>
      <c r="J1212" s="1">
        <v>1.83556223858032E9</v>
      </c>
      <c r="K1212" s="1">
        <v>3.73054436055418E7</v>
      </c>
      <c r="L1212" s="1">
        <v>92211.3249665148</v>
      </c>
      <c r="M1212" s="1">
        <v>3.07292023426105E7</v>
      </c>
      <c r="N1212" s="1">
        <v>1.01481141425089</v>
      </c>
      <c r="O1212" s="1">
        <v>0.0440925956088937</v>
      </c>
      <c r="P1212" s="1">
        <v>0.0676932233293599</v>
      </c>
      <c r="Q1212" s="1">
        <v>109.619449054129</v>
      </c>
      <c r="R1212" s="1">
        <v>111.243068124024</v>
      </c>
      <c r="S1212" s="1">
        <v>0.0322189228002296</v>
      </c>
      <c r="T1212" s="1">
        <v>0.0264651133999507</v>
      </c>
    </row>
    <row r="1213" ht="15.75" customHeight="1">
      <c r="A1213" s="1" t="s">
        <v>30</v>
      </c>
      <c r="B1213" s="1" t="s">
        <v>279</v>
      </c>
      <c r="C1213" s="1" t="s">
        <v>280</v>
      </c>
      <c r="D1213" s="1" t="s">
        <v>281</v>
      </c>
      <c r="E1213" s="1" t="s">
        <v>282</v>
      </c>
      <c r="F1213" s="1">
        <v>13585.798160247</v>
      </c>
      <c r="G1213" s="1">
        <v>274.305854413855</v>
      </c>
      <c r="H1213" s="1">
        <v>1.22297218</v>
      </c>
      <c r="I1213" s="1">
        <v>84.82562569</v>
      </c>
      <c r="J1213" s="1">
        <v>788412.11963</v>
      </c>
      <c r="K1213" s="1">
        <v>2.16266060105345E8</v>
      </c>
      <c r="L1213" s="1">
        <v>16615.0531930773</v>
      </c>
      <c r="M1213" s="1">
        <v>1152423.829441</v>
      </c>
      <c r="N1213" s="1">
        <v>0.0377812607026394</v>
      </c>
      <c r="O1213" s="1">
        <v>1.03629057414345E-4</v>
      </c>
      <c r="P1213" s="1">
        <v>0.0218333720233774</v>
      </c>
      <c r="Q1213" s="1">
        <v>109.619449054129</v>
      </c>
      <c r="R1213" s="1">
        <v>4.14156098279377</v>
      </c>
      <c r="S1213" s="1">
        <v>0.0319809216382149</v>
      </c>
      <c r="T1213" s="1">
        <v>1.67770703956682E-4</v>
      </c>
    </row>
    <row r="1214" ht="15.75" customHeight="1">
      <c r="A1214" s="1" t="s">
        <v>30</v>
      </c>
      <c r="B1214" s="1" t="s">
        <v>285</v>
      </c>
      <c r="C1214" s="1" t="s">
        <v>286</v>
      </c>
      <c r="D1214" s="1" t="s">
        <v>287</v>
      </c>
      <c r="E1214" s="1" t="s">
        <v>288</v>
      </c>
      <c r="F1214" s="1">
        <v>0.362191722220731</v>
      </c>
      <c r="G1214" s="1">
        <v>0.00734546990713867</v>
      </c>
      <c r="H1214" s="1">
        <v>917849.102229559</v>
      </c>
      <c r="I1214" s="1">
        <v>4.19432150540743E7</v>
      </c>
      <c r="J1214" s="1">
        <v>7.10273182267709E9</v>
      </c>
      <c r="K1214" s="1">
        <v>5.21729028619507E7</v>
      </c>
      <c r="L1214" s="1">
        <v>332437.347075276</v>
      </c>
      <c r="M1214" s="1">
        <v>1.51914852959096E7</v>
      </c>
      <c r="N1214" s="1">
        <v>0.508808816813582</v>
      </c>
      <c r="O1214" s="1">
        <v>0.0156699107080948</v>
      </c>
      <c r="P1214" s="1">
        <v>0.112693927202831</v>
      </c>
      <c r="Q1214" s="1">
        <v>109.619449054129</v>
      </c>
      <c r="R1214" s="1">
        <v>55.7753421729883</v>
      </c>
      <c r="S1214" s="1">
        <v>0.0326835578078144</v>
      </c>
      <c r="T1214" s="1">
        <v>0.00940872752383659</v>
      </c>
    </row>
    <row r="1215" ht="15.75" customHeight="1">
      <c r="A1215" s="1" t="s">
        <v>29</v>
      </c>
      <c r="B1215" s="1" t="s">
        <v>254</v>
      </c>
      <c r="C1215" s="1" t="s">
        <v>255</v>
      </c>
      <c r="D1215" s="1" t="s">
        <v>256</v>
      </c>
      <c r="E1215" s="1" t="s">
        <v>257</v>
      </c>
      <c r="F1215" s="1">
        <v>0.214143685686229</v>
      </c>
      <c r="G1215" s="1">
        <v>0.00438224404616785</v>
      </c>
      <c r="H1215" s="1">
        <v>3142922.87273862</v>
      </c>
      <c r="I1215" s="1">
        <v>444374.313178892</v>
      </c>
      <c r="J1215" s="1">
        <v>2.50713324464651E9</v>
      </c>
      <c r="K1215" s="1">
        <v>1.09868697343016E7</v>
      </c>
      <c r="L1215" s="1">
        <v>673037.087795802</v>
      </c>
      <c r="M1215" s="1">
        <v>95159.9532484149</v>
      </c>
      <c r="N1215" s="1">
        <v>0.00349556465070712</v>
      </c>
      <c r="O1215" s="1">
        <v>9.72198350954745E-5</v>
      </c>
      <c r="P1215" s="1">
        <v>0.0227015357941173</v>
      </c>
      <c r="Q1215" s="1">
        <v>100.926437591464</v>
      </c>
      <c r="R1215" s="1">
        <v>0.35279488756652</v>
      </c>
      <c r="S1215" s="1">
        <v>0.0330083525766371</v>
      </c>
      <c r="T1215" s="1">
        <v>2.81328239822631E-4</v>
      </c>
    </row>
    <row r="1216" ht="15.75" customHeight="1">
      <c r="A1216" s="1" t="s">
        <v>29</v>
      </c>
      <c r="B1216" s="1" t="s">
        <v>258</v>
      </c>
      <c r="C1216" s="1" t="s">
        <v>259</v>
      </c>
      <c r="D1216" s="1" t="s">
        <v>260</v>
      </c>
      <c r="E1216" s="1" t="s">
        <v>261</v>
      </c>
      <c r="F1216" s="1">
        <v>100.926437591464</v>
      </c>
      <c r="G1216" s="1">
        <v>2.01917657700275</v>
      </c>
      <c r="H1216" s="1">
        <v>5.35070729120109</v>
      </c>
      <c r="I1216" s="1">
        <v>18075.8171764873</v>
      </c>
      <c r="J1216" s="1">
        <v>5169029.53554188</v>
      </c>
      <c r="K1216" s="1">
        <v>1.04371833640015E7</v>
      </c>
      <c r="L1216" s="1">
        <v>540.027825495599</v>
      </c>
      <c r="M1216" s="1">
        <v>1824327.83417746</v>
      </c>
      <c r="N1216" s="1">
        <v>0.0628017169232694</v>
      </c>
      <c r="O1216" s="1">
        <v>0.00830858195894013</v>
      </c>
      <c r="P1216" s="1">
        <v>0.0610525455354911</v>
      </c>
      <c r="Q1216" s="1">
        <v>100.926437591464</v>
      </c>
      <c r="R1216" s="1">
        <v>6.33835356369314</v>
      </c>
      <c r="S1216" s="1">
        <v>0.0309018873426547</v>
      </c>
      <c r="T1216" s="1">
        <v>0.00533396028659449</v>
      </c>
    </row>
    <row r="1217" ht="15.75" customHeight="1">
      <c r="A1217" s="1" t="s">
        <v>29</v>
      </c>
      <c r="B1217" s="1" t="s">
        <v>262</v>
      </c>
      <c r="C1217" s="1" t="s">
        <v>263</v>
      </c>
      <c r="D1217" s="1" t="s">
        <v>264</v>
      </c>
      <c r="E1217" s="1" t="s">
        <v>2</v>
      </c>
      <c r="F1217" s="1">
        <v>1.00439971453058</v>
      </c>
      <c r="G1217" s="1">
        <v>0.0208236962626107</v>
      </c>
      <c r="H1217" s="1">
        <v>780645.580932128</v>
      </c>
      <c r="I1217" s="1">
        <v>1.13315896711114E9</v>
      </c>
      <c r="J1217" s="1">
        <v>7.07655856775995E10</v>
      </c>
      <c r="K1217" s="1">
        <v>1.47360106199609E9</v>
      </c>
      <c r="L1217" s="1">
        <v>784080.198637795</v>
      </c>
      <c r="M1217" s="1">
        <v>1.13814454308421E9</v>
      </c>
      <c r="N1217" s="1">
        <v>38.315826319903</v>
      </c>
      <c r="O1217" s="1">
        <v>0.0287326128534941</v>
      </c>
      <c r="P1217" s="1">
        <v>0.03936630188616</v>
      </c>
      <c r="Q1217" s="1">
        <v>100.926437591464</v>
      </c>
      <c r="R1217" s="1">
        <v>3867.07985384106</v>
      </c>
      <c r="S1217" s="1">
        <v>0.0302100214485872</v>
      </c>
      <c r="T1217" s="1">
        <v>0.0232538518286902</v>
      </c>
    </row>
    <row r="1218" ht="15.75" customHeight="1">
      <c r="A1218" s="1" t="s">
        <v>29</v>
      </c>
      <c r="B1218" s="1" t="s">
        <v>265</v>
      </c>
      <c r="C1218" s="1" t="s">
        <v>266</v>
      </c>
      <c r="D1218" s="1" t="s">
        <v>267</v>
      </c>
      <c r="E1218" s="1" t="s">
        <v>268</v>
      </c>
      <c r="F1218" s="1">
        <v>393.709420341456</v>
      </c>
      <c r="G1218" s="1">
        <v>7.88497762981386</v>
      </c>
      <c r="H1218" s="1">
        <v>88.1851259557395</v>
      </c>
      <c r="I1218" s="1">
        <v>54668.5752714562</v>
      </c>
      <c r="J1218" s="1">
        <v>5.45894190723042E7</v>
      </c>
      <c r="K1218" s="1">
        <v>4.30436348209653E8</v>
      </c>
      <c r="L1218" s="1">
        <v>34719.3148227725</v>
      </c>
      <c r="M1218" s="1">
        <v>2.15235330810183E7</v>
      </c>
      <c r="N1218" s="1">
        <v>0.844378017128787</v>
      </c>
      <c r="O1218" s="1">
        <v>0.00117925263818774</v>
      </c>
      <c r="P1218" s="1">
        <v>0.0255148817276569</v>
      </c>
      <c r="Q1218" s="1">
        <v>100.926437591464</v>
      </c>
      <c r="R1218" s="1">
        <v>85.2200652493527</v>
      </c>
      <c r="S1218" s="1">
        <v>0.0352910656470495</v>
      </c>
      <c r="T1218" s="1">
        <v>0.00173585186999547</v>
      </c>
    </row>
    <row r="1219" ht="15.75" customHeight="1">
      <c r="A1219" s="1" t="s">
        <v>29</v>
      </c>
      <c r="B1219" s="1" t="s">
        <v>269</v>
      </c>
      <c r="C1219" s="1" t="s">
        <v>270</v>
      </c>
      <c r="D1219" s="1" t="s">
        <v>271</v>
      </c>
      <c r="E1219" s="1" t="s">
        <v>272</v>
      </c>
      <c r="F1219" s="1">
        <v>2.70693788902397</v>
      </c>
      <c r="G1219" s="1">
        <v>0.0543251403842095</v>
      </c>
      <c r="H1219" s="1">
        <v>9124.90725575977</v>
      </c>
      <c r="I1219" s="1">
        <v>4491967.7932369</v>
      </c>
      <c r="J1219" s="1">
        <v>7.72019666312659E8</v>
      </c>
      <c r="K1219" s="1">
        <v>4.19400767518058E7</v>
      </c>
      <c r="L1219" s="1">
        <v>24700.5571844458</v>
      </c>
      <c r="M1219" s="1">
        <v>1.21594778157884E7</v>
      </c>
      <c r="N1219" s="1">
        <v>0.46862991210487</v>
      </c>
      <c r="O1219" s="1">
        <v>0.0281914503794995</v>
      </c>
      <c r="P1219" s="1">
        <v>0.12830806478079</v>
      </c>
      <c r="Q1219" s="1">
        <v>100.926437591464</v>
      </c>
      <c r="R1219" s="1">
        <v>47.2971475775454</v>
      </c>
      <c r="S1219" s="1">
        <v>0.0346596054990335</v>
      </c>
      <c r="T1219" s="1">
        <v>0.00992775102150878</v>
      </c>
    </row>
    <row r="1220" ht="15.75" customHeight="1">
      <c r="A1220" s="1" t="s">
        <v>29</v>
      </c>
      <c r="B1220" s="1" t="s">
        <v>273</v>
      </c>
      <c r="C1220" s="1" t="s">
        <v>274</v>
      </c>
      <c r="D1220" s="1" t="s">
        <v>275</v>
      </c>
      <c r="E1220" s="1" t="s">
        <v>3</v>
      </c>
      <c r="F1220" s="1">
        <v>1.00020620421766</v>
      </c>
      <c r="G1220" s="1">
        <v>0.0212148713694847</v>
      </c>
      <c r="H1220" s="1">
        <v>189347.436118</v>
      </c>
      <c r="I1220" s="1">
        <v>1.80324252626936E8</v>
      </c>
      <c r="J1220" s="1">
        <v>1.14206857394127E10</v>
      </c>
      <c r="K1220" s="1">
        <v>2.42288378912951E8</v>
      </c>
      <c r="L1220" s="1">
        <v>189386.480357931</v>
      </c>
      <c r="M1220" s="1">
        <v>1.80361436248375E8</v>
      </c>
      <c r="N1220" s="1">
        <v>5.56777103027056</v>
      </c>
      <c r="O1220" s="1">
        <v>0.0266761983720464</v>
      </c>
      <c r="P1220" s="1">
        <v>0.0379239879892481</v>
      </c>
      <c r="Q1220" s="1">
        <v>100.926437591464</v>
      </c>
      <c r="R1220" s="1">
        <v>561.935295410163</v>
      </c>
      <c r="S1220" s="1">
        <v>0.0276675236615322</v>
      </c>
      <c r="T1220" s="1">
        <v>0.0205241346584155</v>
      </c>
    </row>
    <row r="1221" ht="15.75" customHeight="1">
      <c r="A1221" s="1" t="s">
        <v>29</v>
      </c>
      <c r="B1221" s="1" t="s">
        <v>276</v>
      </c>
      <c r="C1221" s="1" t="s">
        <v>277</v>
      </c>
      <c r="D1221" s="1" t="s">
        <v>278</v>
      </c>
      <c r="E1221" s="1" t="s">
        <v>4</v>
      </c>
      <c r="F1221" s="1">
        <v>1.00091091586444</v>
      </c>
      <c r="G1221" s="1">
        <v>0.0203309065731139</v>
      </c>
      <c r="H1221" s="1">
        <v>91104.237568</v>
      </c>
      <c r="I1221" s="1">
        <v>3.0141647838059E7</v>
      </c>
      <c r="J1221" s="1">
        <v>1.83649317693225E9</v>
      </c>
      <c r="K1221" s="1">
        <v>3.73375712023707E7</v>
      </c>
      <c r="L1221" s="1">
        <v>91187.2258633186</v>
      </c>
      <c r="M1221" s="1">
        <v>3.01691043432551E7</v>
      </c>
      <c r="N1221" s="1">
        <v>1.25999241277327</v>
      </c>
      <c r="O1221" s="1">
        <v>0.0339505174667358</v>
      </c>
      <c r="P1221" s="1">
        <v>0.0527871287333763</v>
      </c>
      <c r="Q1221" s="1">
        <v>100.926437591464</v>
      </c>
      <c r="R1221" s="1">
        <v>127.166545613479</v>
      </c>
      <c r="S1221" s="1">
        <v>0.0376127348679913</v>
      </c>
      <c r="T1221" s="1">
        <v>0.0302836117405917</v>
      </c>
    </row>
    <row r="1222" ht="15.75" customHeight="1">
      <c r="A1222" s="1" t="s">
        <v>29</v>
      </c>
      <c r="B1222" s="1" t="s">
        <v>279</v>
      </c>
      <c r="C1222" s="1" t="s">
        <v>280</v>
      </c>
      <c r="D1222" s="1" t="s">
        <v>281</v>
      </c>
      <c r="E1222" s="1" t="s">
        <v>282</v>
      </c>
      <c r="F1222" s="1">
        <v>13039.4386036307</v>
      </c>
      <c r="G1222" s="1">
        <v>263.274425097135</v>
      </c>
      <c r="H1222" s="1">
        <v>1.22241969</v>
      </c>
      <c r="I1222" s="1">
        <v>85.1126665</v>
      </c>
      <c r="J1222" s="1">
        <v>760790.97001412</v>
      </c>
      <c r="K1222" s="1">
        <v>2.00296805249559E8</v>
      </c>
      <c r="L1222" s="1">
        <v>15939.6664956242</v>
      </c>
      <c r="M1222" s="1">
        <v>1109821.38921804</v>
      </c>
      <c r="N1222" s="1">
        <v>0.065838069107306</v>
      </c>
      <c r="O1222" s="1">
        <v>1.07182304347919E-4</v>
      </c>
      <c r="P1222" s="1">
        <v>0.0218854135189026</v>
      </c>
      <c r="Q1222" s="1">
        <v>100.926437591464</v>
      </c>
      <c r="R1222" s="1">
        <v>6.64480177290102</v>
      </c>
      <c r="S1222" s="1">
        <v>0.0538443132658628</v>
      </c>
      <c r="T1222" s="1">
        <v>2.9065315902943E-4</v>
      </c>
    </row>
    <row r="1223" ht="15.75" customHeight="1">
      <c r="A1223" s="1" t="s">
        <v>29</v>
      </c>
      <c r="B1223" s="1" t="s">
        <v>285</v>
      </c>
      <c r="C1223" s="1" t="s">
        <v>286</v>
      </c>
      <c r="D1223" s="1" t="s">
        <v>287</v>
      </c>
      <c r="E1223" s="1" t="s">
        <v>288</v>
      </c>
      <c r="F1223" s="1">
        <v>0.360841306112549</v>
      </c>
      <c r="G1223" s="1">
        <v>0.00731772683756654</v>
      </c>
      <c r="H1223" s="1">
        <v>910845.047469748</v>
      </c>
      <c r="I1223" s="1">
        <v>4.19291865431051E7</v>
      </c>
      <c r="J1223" s="1">
        <v>7.10203790322511E9</v>
      </c>
      <c r="K1223" s="1">
        <v>5.19707733658452E7</v>
      </c>
      <c r="L1223" s="1">
        <v>328670.516595131</v>
      </c>
      <c r="M1223" s="1">
        <v>1.51297824364507E7</v>
      </c>
      <c r="N1223" s="1">
        <v>0.579266957138193</v>
      </c>
      <c r="O1223" s="1">
        <v>0.0156651324213896</v>
      </c>
      <c r="P1223" s="1">
        <v>0.112680333551172</v>
      </c>
      <c r="Q1223" s="1">
        <v>100.926437591464</v>
      </c>
      <c r="R1223" s="1">
        <v>58.4633503984051</v>
      </c>
      <c r="S1223" s="1">
        <v>0.0344275209458753</v>
      </c>
      <c r="T1223" s="1">
        <v>0.00990294439852323</v>
      </c>
    </row>
    <row r="1224" ht="15.75" customHeight="1">
      <c r="A1224" s="1" t="s">
        <v>187</v>
      </c>
      <c r="B1224" s="1" t="s">
        <v>254</v>
      </c>
      <c r="C1224" s="1" t="s">
        <v>255</v>
      </c>
      <c r="D1224" s="1" t="s">
        <v>256</v>
      </c>
      <c r="E1224" s="1" t="s">
        <v>257</v>
      </c>
      <c r="F1224" s="1">
        <v>1.21262061777644</v>
      </c>
      <c r="G1224" s="1">
        <v>0.0249354542347297</v>
      </c>
      <c r="H1224" s="1">
        <v>3308817.2112021</v>
      </c>
      <c r="I1224" s="1">
        <v>1.94643509702521E7</v>
      </c>
      <c r="J1224" s="1">
        <v>6.31506582373709E9</v>
      </c>
      <c r="K1224" s="1">
        <v>1.57469034837102E8</v>
      </c>
      <c r="L1224" s="1">
        <v>4012339.97075723</v>
      </c>
      <c r="M1224" s="1">
        <v>2.36028732981647E7</v>
      </c>
      <c r="N1224" s="1">
        <v>0.53235</v>
      </c>
      <c r="O1224" s="1">
        <v>0.00720349222746063</v>
      </c>
      <c r="P1224" s="1">
        <v>0.0659259091721276</v>
      </c>
      <c r="Q1224" s="1">
        <v>481.907365582017</v>
      </c>
      <c r="R1224" s="1">
        <v>256.543386067587</v>
      </c>
      <c r="S1224" s="1">
        <v>0.0998803679759956</v>
      </c>
      <c r="T1224" s="1">
        <v>0.0143735457489011</v>
      </c>
    </row>
    <row r="1225" ht="15.75" customHeight="1">
      <c r="A1225" s="1" t="s">
        <v>187</v>
      </c>
      <c r="B1225" s="1" t="s">
        <v>258</v>
      </c>
      <c r="C1225" s="1" t="s">
        <v>259</v>
      </c>
      <c r="D1225" s="1" t="s">
        <v>260</v>
      </c>
      <c r="E1225" s="1" t="s">
        <v>261</v>
      </c>
      <c r="F1225" s="1">
        <v>481.907365582017</v>
      </c>
      <c r="G1225" s="1">
        <v>9.7628657059616</v>
      </c>
      <c r="H1225" s="1">
        <v>746.698066919471</v>
      </c>
      <c r="I1225" s="1">
        <v>91369.7825988389</v>
      </c>
      <c r="J1225" s="1">
        <v>2.78613963472093E7</v>
      </c>
      <c r="K1225" s="1">
        <v>2.72007070918374E8</v>
      </c>
      <c r="L1225" s="1">
        <v>359839.298314347</v>
      </c>
      <c r="M1225" s="1">
        <v>4.40317712260081E7</v>
      </c>
      <c r="N1225" s="1">
        <v>1.365</v>
      </c>
      <c r="O1225" s="1">
        <v>0.00687357974990909</v>
      </c>
      <c r="P1225" s="1">
        <v>0.0580398867205602</v>
      </c>
      <c r="Q1225" s="1">
        <v>481.907365582017</v>
      </c>
      <c r="R1225" s="1">
        <v>657.803554019453</v>
      </c>
      <c r="S1225" s="1">
        <v>0.139790821653439</v>
      </c>
      <c r="T1225" s="1">
        <v>0.0214099517249501</v>
      </c>
    </row>
    <row r="1226" ht="15.75" customHeight="1">
      <c r="A1226" s="1" t="s">
        <v>187</v>
      </c>
      <c r="B1226" s="1" t="s">
        <v>262</v>
      </c>
      <c r="C1226" s="1" t="s">
        <v>263</v>
      </c>
      <c r="D1226" s="1" t="s">
        <v>264</v>
      </c>
      <c r="E1226" s="1" t="s">
        <v>2</v>
      </c>
      <c r="F1226" s="1">
        <v>1.00573330968123</v>
      </c>
      <c r="G1226" s="1">
        <v>0.0214208260694767</v>
      </c>
      <c r="H1226" s="1">
        <v>8174564.12228437</v>
      </c>
      <c r="I1226" s="1">
        <v>2.53810950950196E9</v>
      </c>
      <c r="J1226" s="1">
        <v>1.40670212086988E11</v>
      </c>
      <c r="K1226" s="1">
        <v>3.01327214627179E9</v>
      </c>
      <c r="L1226" s="1">
        <v>8221431.42990651</v>
      </c>
      <c r="M1226" s="1">
        <v>2.55266127732481E9</v>
      </c>
      <c r="N1226" s="1">
        <v>18.291</v>
      </c>
      <c r="O1226" s="1">
        <v>0.0680386949765774</v>
      </c>
      <c r="P1226" s="1">
        <v>0.0957145166146469</v>
      </c>
      <c r="Q1226" s="1">
        <v>481.907365582017</v>
      </c>
      <c r="R1226" s="1">
        <v>8814.56762386068</v>
      </c>
      <c r="S1226" s="1">
        <v>0.0307099223977111</v>
      </c>
      <c r="T1226" s="1">
        <v>0.0259553948316981</v>
      </c>
    </row>
    <row r="1227" ht="15.75" customHeight="1">
      <c r="A1227" s="1" t="s">
        <v>187</v>
      </c>
      <c r="B1227" s="1" t="s">
        <v>265</v>
      </c>
      <c r="C1227" s="1" t="s">
        <v>266</v>
      </c>
      <c r="D1227" s="1" t="s">
        <v>267</v>
      </c>
      <c r="E1227" s="1" t="s">
        <v>268</v>
      </c>
      <c r="F1227" s="1">
        <v>2110.84276754538</v>
      </c>
      <c r="G1227" s="1">
        <v>42.3006978302892</v>
      </c>
      <c r="H1227" s="1">
        <v>263.152747706697</v>
      </c>
      <c r="I1227" s="1">
        <v>122053.02930967</v>
      </c>
      <c r="J1227" s="1">
        <v>9.44900776385364E7</v>
      </c>
      <c r="K1227" s="1">
        <v>3.99699622214829E9</v>
      </c>
      <c r="L1227" s="1">
        <v>555474.074256377</v>
      </c>
      <c r="M1227" s="1">
        <v>2.57634754175321E8</v>
      </c>
      <c r="N1227" s="1">
        <v>2.93474999999999</v>
      </c>
      <c r="O1227" s="1">
        <v>0.00136540183648792</v>
      </c>
      <c r="P1227" s="1">
        <v>0.0267998285382533</v>
      </c>
      <c r="Q1227" s="1">
        <v>481.907365582017</v>
      </c>
      <c r="R1227" s="1">
        <v>1414.27764114182</v>
      </c>
      <c r="S1227" s="1">
        <v>0.0492593863129571</v>
      </c>
      <c r="T1227" s="1">
        <v>0.00310439117029681</v>
      </c>
    </row>
    <row r="1228" ht="15.75" customHeight="1">
      <c r="A1228" s="1" t="s">
        <v>187</v>
      </c>
      <c r="B1228" s="1" t="s">
        <v>269</v>
      </c>
      <c r="C1228" s="1" t="s">
        <v>270</v>
      </c>
      <c r="D1228" s="1" t="s">
        <v>271</v>
      </c>
      <c r="E1228" s="1" t="s">
        <v>272</v>
      </c>
      <c r="F1228" s="1">
        <v>29.9695091601463</v>
      </c>
      <c r="G1228" s="1">
        <v>0.60528791823479</v>
      </c>
      <c r="H1228" s="1">
        <v>33550.4364382445</v>
      </c>
      <c r="I1228" s="1">
        <v>845061.670336067</v>
      </c>
      <c r="J1228" s="1">
        <v>5.59016697015374E8</v>
      </c>
      <c r="K1228" s="1">
        <v>3.38366052794924E8</v>
      </c>
      <c r="L1228" s="1">
        <v>1005490.11216287</v>
      </c>
      <c r="M1228" s="1">
        <v>2.53260834700253E7</v>
      </c>
      <c r="N1228" s="1">
        <v>0.53235</v>
      </c>
      <c r="O1228" s="1">
        <v>0.0025991447456628</v>
      </c>
      <c r="P1228" s="1">
        <v>0.0472941515807281</v>
      </c>
      <c r="Q1228" s="1">
        <v>481.907365582017</v>
      </c>
      <c r="R1228" s="1">
        <v>256.543386067587</v>
      </c>
      <c r="S1228" s="1">
        <v>0.09277967660985</v>
      </c>
      <c r="T1228" s="1">
        <v>0.00666372706200402</v>
      </c>
    </row>
    <row r="1229" ht="15.75" customHeight="1">
      <c r="A1229" s="1" t="s">
        <v>187</v>
      </c>
      <c r="B1229" s="1" t="s">
        <v>273</v>
      </c>
      <c r="C1229" s="1" t="s">
        <v>274</v>
      </c>
      <c r="D1229" s="1" t="s">
        <v>275</v>
      </c>
      <c r="E1229" s="1" t="s">
        <v>3</v>
      </c>
      <c r="F1229" s="1">
        <v>1.0005728644314</v>
      </c>
      <c r="G1229" s="1">
        <v>0.0218376267651301</v>
      </c>
      <c r="H1229" s="1">
        <v>3225842.596097</v>
      </c>
      <c r="I1229" s="1">
        <v>2.44613973303125E9</v>
      </c>
      <c r="J1229" s="1">
        <v>1.30684189618786E11</v>
      </c>
      <c r="K1229" s="1">
        <v>2.85383255699854E9</v>
      </c>
      <c r="L1229" s="1">
        <v>3227690.56658161</v>
      </c>
      <c r="M1229" s="1">
        <v>2.44754103947856E9</v>
      </c>
      <c r="N1229" s="1">
        <v>18.291</v>
      </c>
      <c r="O1229" s="1">
        <v>0.0854695626095711</v>
      </c>
      <c r="P1229" s="1">
        <v>0.108846408334255</v>
      </c>
      <c r="Q1229" s="1">
        <v>481.907365582017</v>
      </c>
      <c r="R1229" s="1">
        <v>8814.56762386068</v>
      </c>
      <c r="S1229" s="1">
        <v>0.0320497536232351</v>
      </c>
      <c r="T1229" s="1">
        <v>0.0274251414593129</v>
      </c>
    </row>
    <row r="1230" ht="15.75" customHeight="1">
      <c r="A1230" s="1" t="s">
        <v>187</v>
      </c>
      <c r="B1230" s="1" t="s">
        <v>276</v>
      </c>
      <c r="C1230" s="1" t="s">
        <v>277</v>
      </c>
      <c r="D1230" s="1" t="s">
        <v>278</v>
      </c>
      <c r="E1230" s="1" t="s">
        <v>4</v>
      </c>
      <c r="F1230" s="1">
        <v>1.0007966132475</v>
      </c>
      <c r="G1230" s="1">
        <v>0.0210143278038138</v>
      </c>
      <c r="H1230" s="1">
        <v>725402.21754</v>
      </c>
      <c r="I1230" s="1">
        <v>4.18404028861078E8</v>
      </c>
      <c r="J1230" s="1">
        <v>2.37871352702275E10</v>
      </c>
      <c r="K1230" s="1">
        <v>4.99870658082224E8</v>
      </c>
      <c r="L1230" s="1">
        <v>725980.082556263</v>
      </c>
      <c r="M1230" s="1">
        <v>4.18737335053278E8</v>
      </c>
      <c r="N1230" s="1">
        <v>2.63445</v>
      </c>
      <c r="O1230" s="1">
        <v>0.0660353551174632</v>
      </c>
      <c r="P1230" s="1">
        <v>0.0858935205983255</v>
      </c>
      <c r="Q1230" s="1">
        <v>481.907365582017</v>
      </c>
      <c r="R1230" s="1">
        <v>1269.56085925754</v>
      </c>
      <c r="S1230" s="1">
        <v>0.0269141066587894</v>
      </c>
      <c r="T1230" s="1">
        <v>0.0224971110226321</v>
      </c>
    </row>
    <row r="1231" ht="15.75" customHeight="1">
      <c r="A1231" s="1" t="s">
        <v>187</v>
      </c>
      <c r="B1231" s="1" t="s">
        <v>279</v>
      </c>
      <c r="C1231" s="1" t="s">
        <v>280</v>
      </c>
      <c r="D1231" s="1" t="s">
        <v>281</v>
      </c>
      <c r="E1231" s="1" t="s">
        <v>282</v>
      </c>
      <c r="F1231" s="1">
        <v>59365.4914495184</v>
      </c>
      <c r="G1231" s="1">
        <v>1199.43664075258</v>
      </c>
      <c r="H1231" s="1">
        <v>7.01923072</v>
      </c>
      <c r="I1231" s="1">
        <v>222.38449969</v>
      </c>
      <c r="J1231" s="1">
        <v>900083.39482921</v>
      </c>
      <c r="K1231" s="1">
        <v>1.07959300349113E9</v>
      </c>
      <c r="L1231" s="1">
        <v>416700.081290357</v>
      </c>
      <c r="M1231" s="1">
        <v>1.32019651148521E7</v>
      </c>
      <c r="N1231" s="1">
        <v>0.0</v>
      </c>
      <c r="O1231" s="1">
        <v>2.31560859498713E-4</v>
      </c>
      <c r="P1231" s="1">
        <v>0.0239486842318863</v>
      </c>
      <c r="Q1231" s="1">
        <v>481.907365582017</v>
      </c>
      <c r="R1231" s="1">
        <v>0.0</v>
      </c>
      <c r="S1231" s="1">
        <v>0.0</v>
      </c>
      <c r="T1231" s="1">
        <v>0.0</v>
      </c>
    </row>
    <row r="1232" ht="15.75" customHeight="1">
      <c r="A1232" s="1" t="s">
        <v>187</v>
      </c>
      <c r="B1232" s="1" t="s">
        <v>283</v>
      </c>
      <c r="C1232" s="1" t="s">
        <v>284</v>
      </c>
      <c r="D1232" s="1" t="s">
        <v>281</v>
      </c>
      <c r="E1232" s="1" t="s">
        <v>282</v>
      </c>
      <c r="F1232" s="1">
        <v>59365.4914495184</v>
      </c>
      <c r="G1232" s="1">
        <v>1187.59695029159</v>
      </c>
      <c r="H1232" s="1">
        <v>1.03901585</v>
      </c>
      <c r="I1232" s="1">
        <v>2501.64599942</v>
      </c>
      <c r="J1232" s="1">
        <v>1564881.00209695</v>
      </c>
      <c r="K1232" s="1">
        <v>1.8584479056596E9</v>
      </c>
      <c r="L1232" s="1">
        <v>61681.6865590891</v>
      </c>
      <c r="M1232" s="1">
        <v>1.4851144418829E8</v>
      </c>
      <c r="N1232" s="1">
        <v>2.93474999999999</v>
      </c>
      <c r="O1232" s="1">
        <v>0.00243091131448025</v>
      </c>
      <c r="P1232" s="1">
        <v>0.0387081466945073</v>
      </c>
      <c r="Q1232" s="1">
        <v>481.907365582017</v>
      </c>
      <c r="R1232" s="1">
        <v>1414.27764114182</v>
      </c>
      <c r="S1232" s="1">
        <v>0.086989702334103</v>
      </c>
      <c r="T1232" s="1">
        <v>0.00668856258696548</v>
      </c>
    </row>
    <row r="1233" ht="15.75" customHeight="1">
      <c r="A1233" s="1" t="s">
        <v>187</v>
      </c>
      <c r="B1233" s="1" t="s">
        <v>285</v>
      </c>
      <c r="C1233" s="1" t="s">
        <v>286</v>
      </c>
      <c r="D1233" s="1" t="s">
        <v>287</v>
      </c>
      <c r="E1233" s="1" t="s">
        <v>288</v>
      </c>
      <c r="F1233" s="1">
        <v>1.99565672413285</v>
      </c>
      <c r="G1233" s="1">
        <v>0.0407999796615536</v>
      </c>
      <c r="H1233" s="1">
        <v>1501184.18882719</v>
      </c>
      <c r="I1233" s="1">
        <v>1.83905083548099E7</v>
      </c>
      <c r="J1233" s="1">
        <v>5.60413432415933E9</v>
      </c>
      <c r="K1233" s="1">
        <v>2.28648566446315E8</v>
      </c>
      <c r="L1233" s="1">
        <v>2995848.32059492</v>
      </c>
      <c r="M1233" s="1">
        <v>3.67011416584979E7</v>
      </c>
      <c r="N1233" s="1">
        <v>0.53235</v>
      </c>
      <c r="O1233" s="1">
        <v>0.00816279078705517</v>
      </c>
      <c r="P1233" s="1">
        <v>0.069856981356392</v>
      </c>
      <c r="Q1233" s="1">
        <v>481.907365582017</v>
      </c>
      <c r="R1233" s="1">
        <v>256.543386067587</v>
      </c>
      <c r="S1233" s="1">
        <v>0.0631411111241875</v>
      </c>
      <c r="T1233" s="1">
        <v>0.00987703504889991</v>
      </c>
    </row>
    <row r="1234" ht="15.75" customHeight="1">
      <c r="A1234" s="1" t="s">
        <v>135</v>
      </c>
      <c r="B1234" s="1" t="s">
        <v>254</v>
      </c>
      <c r="C1234" s="1" t="s">
        <v>255</v>
      </c>
      <c r="D1234" s="1" t="s">
        <v>256</v>
      </c>
      <c r="E1234" s="1" t="s">
        <v>257</v>
      </c>
      <c r="F1234" s="1">
        <v>0.435780473902462</v>
      </c>
      <c r="G1234" s="1">
        <v>0.00893884229564861</v>
      </c>
      <c r="H1234" s="1">
        <v>3214001.93318456</v>
      </c>
      <c r="I1234" s="1">
        <v>3.33084464374595E7</v>
      </c>
      <c r="J1234" s="1">
        <v>5.12822526334725E9</v>
      </c>
      <c r="K1234" s="1">
        <v>4.58403968856221E7</v>
      </c>
      <c r="L1234" s="1">
        <v>1400599.2855666</v>
      </c>
      <c r="M1234" s="1">
        <v>1.45151705734709E7</v>
      </c>
      <c r="N1234" s="1">
        <v>0.55185</v>
      </c>
      <c r="O1234" s="1">
        <v>0.0269974030007267</v>
      </c>
      <c r="P1234" s="1">
        <v>0.118691997806911</v>
      </c>
      <c r="Q1234" s="1">
        <v>481.008380975329</v>
      </c>
      <c r="R1234" s="1">
        <v>265.444475041235</v>
      </c>
      <c r="S1234" s="1">
        <v>0.173701376718784</v>
      </c>
      <c r="T1234" s="1">
        <v>0.052030742219628</v>
      </c>
    </row>
    <row r="1235" ht="15.75" customHeight="1">
      <c r="A1235" s="1" t="s">
        <v>135</v>
      </c>
      <c r="B1235" s="1" t="s">
        <v>258</v>
      </c>
      <c r="C1235" s="1" t="s">
        <v>259</v>
      </c>
      <c r="D1235" s="1" t="s">
        <v>260</v>
      </c>
      <c r="E1235" s="1" t="s">
        <v>261</v>
      </c>
      <c r="F1235" s="1">
        <v>481.008380975329</v>
      </c>
      <c r="G1235" s="1">
        <v>9.71949600613453</v>
      </c>
      <c r="H1235" s="1">
        <v>455.160525281286</v>
      </c>
      <c r="I1235" s="1">
        <v>90824.710206761</v>
      </c>
      <c r="J1235" s="1">
        <v>1.5241782440033E7</v>
      </c>
      <c r="K1235" s="1">
        <v>1.48142443552273E8</v>
      </c>
      <c r="L1235" s="1">
        <v>218936.027349431</v>
      </c>
      <c r="M1235" s="1">
        <v>4.36874468091076E7</v>
      </c>
      <c r="N1235" s="1">
        <v>1.415</v>
      </c>
      <c r="O1235" s="1">
        <v>0.0192820384851626</v>
      </c>
      <c r="P1235" s="1">
        <v>0.0901793780880282</v>
      </c>
      <c r="Q1235" s="1">
        <v>481.008380975329</v>
      </c>
      <c r="R1235" s="1">
        <v>680.626859080091</v>
      </c>
      <c r="S1235" s="1">
        <v>0.146198216464977</v>
      </c>
      <c r="T1235" s="1">
        <v>0.0410655929004601</v>
      </c>
    </row>
    <row r="1236" ht="15.75" customHeight="1">
      <c r="A1236" s="1" t="s">
        <v>135</v>
      </c>
      <c r="B1236" s="1" t="s">
        <v>262</v>
      </c>
      <c r="C1236" s="1" t="s">
        <v>263</v>
      </c>
      <c r="D1236" s="1" t="s">
        <v>264</v>
      </c>
      <c r="E1236" s="1" t="s">
        <v>2</v>
      </c>
      <c r="F1236" s="1">
        <v>1.00110050202157</v>
      </c>
      <c r="G1236" s="1">
        <v>0.0210824143172252</v>
      </c>
      <c r="H1236" s="1">
        <v>3428323.90333011</v>
      </c>
      <c r="I1236" s="1">
        <v>1.55020330323285E9</v>
      </c>
      <c r="J1236" s="1">
        <v>8.14101308784893E10</v>
      </c>
      <c r="K1236" s="1">
        <v>1.71632210879984E9</v>
      </c>
      <c r="L1236" s="1">
        <v>3432096.78071632</v>
      </c>
      <c r="M1236" s="1">
        <v>1.5519093051019E9</v>
      </c>
      <c r="N1236" s="1">
        <v>18.961</v>
      </c>
      <c r="O1236" s="1">
        <v>0.125466147022171</v>
      </c>
      <c r="P1236" s="1">
        <v>0.166198508268141</v>
      </c>
      <c r="Q1236" s="1">
        <v>481.008380975329</v>
      </c>
      <c r="R1236" s="1">
        <v>9120.39991167322</v>
      </c>
      <c r="S1236" s="1">
        <v>0.0528259439211071</v>
      </c>
      <c r="T1236" s="1">
        <v>0.0476472952457538</v>
      </c>
    </row>
    <row r="1237" ht="15.75" customHeight="1">
      <c r="A1237" s="1" t="s">
        <v>135</v>
      </c>
      <c r="B1237" s="1" t="s">
        <v>265</v>
      </c>
      <c r="C1237" s="1" t="s">
        <v>266</v>
      </c>
      <c r="D1237" s="1" t="s">
        <v>267</v>
      </c>
      <c r="E1237" s="1" t="s">
        <v>268</v>
      </c>
      <c r="F1237" s="1">
        <v>1765.04112367824</v>
      </c>
      <c r="G1237" s="1">
        <v>35.3600292192831</v>
      </c>
      <c r="H1237" s="1">
        <v>156.478035205139</v>
      </c>
      <c r="I1237" s="1">
        <v>104074.115290643</v>
      </c>
      <c r="J1237" s="1">
        <v>6.67326312574096E7</v>
      </c>
      <c r="K1237" s="1">
        <v>2.35966779114165E9</v>
      </c>
      <c r="L1237" s="1">
        <v>276190.167089443</v>
      </c>
      <c r="M1237" s="1">
        <v>1.83695093398416E8</v>
      </c>
      <c r="N1237" s="1">
        <v>3.04224999999999</v>
      </c>
      <c r="O1237" s="1">
        <v>0.00173192612554573</v>
      </c>
      <c r="P1237" s="1">
        <v>0.02817272056265</v>
      </c>
      <c r="Q1237" s="1">
        <v>481.008380975329</v>
      </c>
      <c r="R1237" s="1">
        <v>1463.34774702219</v>
      </c>
      <c r="S1237" s="1">
        <v>0.0722690880592211</v>
      </c>
      <c r="T1237" s="1">
        <v>0.00544725534177903</v>
      </c>
    </row>
    <row r="1238" ht="15.75" customHeight="1">
      <c r="A1238" s="1" t="s">
        <v>135</v>
      </c>
      <c r="B1238" s="1" t="s">
        <v>269</v>
      </c>
      <c r="C1238" s="1" t="s">
        <v>270</v>
      </c>
      <c r="D1238" s="1" t="s">
        <v>271</v>
      </c>
      <c r="E1238" s="1" t="s">
        <v>272</v>
      </c>
      <c r="F1238" s="1">
        <v>19.5956607507383</v>
      </c>
      <c r="G1238" s="1">
        <v>0.3950264860671</v>
      </c>
      <c r="H1238" s="1">
        <v>27873.9056481174</v>
      </c>
      <c r="I1238" s="1">
        <v>853572.602013542</v>
      </c>
      <c r="J1238" s="1">
        <v>4.89021426814023E8</v>
      </c>
      <c r="K1238" s="1">
        <v>1.93176415845863E8</v>
      </c>
      <c r="L1238" s="1">
        <v>546207.598878597</v>
      </c>
      <c r="M1238" s="1">
        <v>1.67263191351823E7</v>
      </c>
      <c r="N1238" s="1">
        <v>0.55185</v>
      </c>
      <c r="O1238" s="1">
        <v>0.00326551737488256</v>
      </c>
      <c r="P1238" s="1">
        <v>0.0515481934240307</v>
      </c>
      <c r="Q1238" s="1">
        <v>481.008380975329</v>
      </c>
      <c r="R1238" s="1">
        <v>265.444475041235</v>
      </c>
      <c r="S1238" s="1">
        <v>0.149116716585727</v>
      </c>
      <c r="T1238" s="1">
        <v>0.0121096877297712</v>
      </c>
    </row>
    <row r="1239" ht="15.75" customHeight="1">
      <c r="A1239" s="1" t="s">
        <v>135</v>
      </c>
      <c r="B1239" s="1" t="s">
        <v>273</v>
      </c>
      <c r="C1239" s="1" t="s">
        <v>274</v>
      </c>
      <c r="D1239" s="1" t="s">
        <v>275</v>
      </c>
      <c r="E1239" s="1" t="s">
        <v>3</v>
      </c>
      <c r="F1239" s="1">
        <v>1.00006583069216</v>
      </c>
      <c r="G1239" s="1">
        <v>0.0215835358397064</v>
      </c>
      <c r="H1239" s="1">
        <v>1344349.471909</v>
      </c>
      <c r="I1239" s="1">
        <v>1.19562982705442E9</v>
      </c>
      <c r="J1239" s="1">
        <v>6.31120087113353E10</v>
      </c>
      <c r="K1239" s="1">
        <v>1.36218030193696E9</v>
      </c>
      <c r="L1239" s="1">
        <v>1344437.97136524</v>
      </c>
      <c r="M1239" s="1">
        <v>1.19570853619351E9</v>
      </c>
      <c r="N1239" s="1">
        <v>18.961</v>
      </c>
      <c r="O1239" s="1">
        <v>0.106404815633949</v>
      </c>
      <c r="P1239" s="1">
        <v>0.132646788972804</v>
      </c>
      <c r="Q1239" s="1">
        <v>481.008380975329</v>
      </c>
      <c r="R1239" s="1">
        <v>9120.39991167322</v>
      </c>
      <c r="S1239" s="1">
        <v>0.0690942124900413</v>
      </c>
      <c r="T1239" s="1">
        <v>0.0604012397315754</v>
      </c>
    </row>
    <row r="1240" ht="15.75" customHeight="1">
      <c r="A1240" s="1" t="s">
        <v>135</v>
      </c>
      <c r="B1240" s="1" t="s">
        <v>276</v>
      </c>
      <c r="C1240" s="1" t="s">
        <v>277</v>
      </c>
      <c r="D1240" s="1" t="s">
        <v>278</v>
      </c>
      <c r="E1240" s="1" t="s">
        <v>4</v>
      </c>
      <c r="F1240" s="1">
        <v>1.00122270965173</v>
      </c>
      <c r="G1240" s="1">
        <v>0.0207776405449171</v>
      </c>
      <c r="H1240" s="1">
        <v>354173.434766</v>
      </c>
      <c r="I1240" s="1">
        <v>2.59560775909927E8</v>
      </c>
      <c r="J1240" s="1">
        <v>1.36280038537765E10</v>
      </c>
      <c r="K1240" s="1">
        <v>2.83157765418515E8</v>
      </c>
      <c r="L1240" s="1">
        <v>354606.486043075</v>
      </c>
      <c r="M1240" s="1">
        <v>2.59878143375843E8</v>
      </c>
      <c r="N1240" s="1">
        <v>2.73095</v>
      </c>
      <c r="O1240" s="1">
        <v>0.153876372776828</v>
      </c>
      <c r="P1240" s="1">
        <v>0.183590098224222</v>
      </c>
      <c r="Q1240" s="1">
        <v>481.008380975329</v>
      </c>
      <c r="R1240" s="1">
        <v>1313.60983802457</v>
      </c>
      <c r="S1240" s="1">
        <v>0.0452714516502836</v>
      </c>
      <c r="T1240" s="1">
        <v>0.0414736122604075</v>
      </c>
    </row>
    <row r="1241" ht="15.75" customHeight="1">
      <c r="A1241" s="1" t="s">
        <v>135</v>
      </c>
      <c r="B1241" s="1" t="s">
        <v>279</v>
      </c>
      <c r="C1241" s="1" t="s">
        <v>280</v>
      </c>
      <c r="D1241" s="1" t="s">
        <v>281</v>
      </c>
      <c r="E1241" s="1" t="s">
        <v>282</v>
      </c>
      <c r="F1241" s="1">
        <v>46671.6475375802</v>
      </c>
      <c r="G1241" s="1">
        <v>942.641673307571</v>
      </c>
      <c r="H1241" s="1">
        <v>3.71755331</v>
      </c>
      <c r="I1241" s="1">
        <v>3596.83635675</v>
      </c>
      <c r="J1241" s="1">
        <v>1660291.37706839</v>
      </c>
      <c r="K1241" s="1">
        <v>1.56505984185787E9</v>
      </c>
      <c r="L1241" s="1">
        <v>173504.337786484</v>
      </c>
      <c r="M1241" s="1">
        <v>1.6787027869259E8</v>
      </c>
      <c r="N1241" s="1">
        <v>3.04224999999999</v>
      </c>
      <c r="O1241" s="1">
        <v>0.00448733200672824</v>
      </c>
      <c r="P1241" s="1">
        <v>0.0535571564171488</v>
      </c>
      <c r="Q1241" s="1">
        <v>481.008380975329</v>
      </c>
      <c r="R1241" s="1">
        <v>1463.34774702219</v>
      </c>
      <c r="S1241" s="1">
        <v>0.0793447119273789</v>
      </c>
      <c r="T1241" s="1">
        <v>0.00822423685389606</v>
      </c>
    </row>
    <row r="1242" ht="15.75" customHeight="1">
      <c r="A1242" s="1" t="s">
        <v>135</v>
      </c>
      <c r="B1242" s="1" t="s">
        <v>285</v>
      </c>
      <c r="C1242" s="1" t="s">
        <v>286</v>
      </c>
      <c r="D1242" s="1" t="s">
        <v>287</v>
      </c>
      <c r="E1242" s="1" t="s">
        <v>288</v>
      </c>
      <c r="F1242" s="1">
        <v>1.52402897213619</v>
      </c>
      <c r="G1242" s="1">
        <v>0.0311161379941249</v>
      </c>
      <c r="H1242" s="1">
        <v>1450058.41015909</v>
      </c>
      <c r="I1242" s="1">
        <v>1.98153788038365E7</v>
      </c>
      <c r="J1242" s="1">
        <v>5.61715302584179E9</v>
      </c>
      <c r="K1242" s="1">
        <v>1.74784108686209E8</v>
      </c>
      <c r="L1242" s="1">
        <v>2209931.0283722</v>
      </c>
      <c r="M1242" s="1">
        <v>3.01992113909004E7</v>
      </c>
      <c r="N1242" s="1">
        <v>0.55185</v>
      </c>
      <c r="O1242" s="1">
        <v>0.00926736722925203</v>
      </c>
      <c r="P1242" s="1">
        <v>0.073774568766586</v>
      </c>
      <c r="Q1242" s="1">
        <v>481.008380975329</v>
      </c>
      <c r="R1242" s="1">
        <v>265.444475041235</v>
      </c>
      <c r="S1242" s="1">
        <v>0.0800316724644418</v>
      </c>
      <c r="T1242" s="1">
        <v>0.0133924481039995</v>
      </c>
    </row>
    <row r="1243" ht="15.75" customHeight="1">
      <c r="A1243" s="1" t="s">
        <v>139</v>
      </c>
      <c r="B1243" s="1" t="s">
        <v>262</v>
      </c>
      <c r="C1243" s="1" t="s">
        <v>263</v>
      </c>
      <c r="D1243" s="1" t="s">
        <v>264</v>
      </c>
      <c r="E1243" s="1" t="s">
        <v>2</v>
      </c>
      <c r="F1243" s="1">
        <v>1.0014118733638</v>
      </c>
      <c r="G1243" s="1">
        <v>0.021117576942817</v>
      </c>
      <c r="H1243" s="1">
        <v>3851894.83067868</v>
      </c>
      <c r="I1243" s="1">
        <v>1.61533978236015E9</v>
      </c>
      <c r="J1243" s="1">
        <v>8.60195517920913E10</v>
      </c>
      <c r="K1243" s="1">
        <v>1.81652450355612E9</v>
      </c>
      <c r="L1243" s="1">
        <v>3857333.21839028</v>
      </c>
      <c r="M1243" s="1">
        <v>1.61762043757235E9</v>
      </c>
      <c r="N1243" s="1">
        <v>17.889</v>
      </c>
      <c r="O1243" s="1">
        <v>0.110752638908012</v>
      </c>
      <c r="P1243" s="1">
        <v>0.148830772924841</v>
      </c>
      <c r="Q1243" s="1">
        <v>519.153058443745</v>
      </c>
      <c r="R1243" s="1">
        <v>9287.12906250016</v>
      </c>
      <c r="S1243" s="1">
        <v>0.0515756934932882</v>
      </c>
      <c r="T1243" s="1">
        <v>0.0458013817767941</v>
      </c>
    </row>
    <row r="1244" ht="15.75" customHeight="1">
      <c r="A1244" s="1" t="s">
        <v>139</v>
      </c>
      <c r="B1244" s="1" t="s">
        <v>265</v>
      </c>
      <c r="C1244" s="1" t="s">
        <v>266</v>
      </c>
      <c r="D1244" s="1" t="s">
        <v>267</v>
      </c>
      <c r="E1244" s="1" t="s">
        <v>268</v>
      </c>
      <c r="F1244" s="1">
        <v>1814.54081694605</v>
      </c>
      <c r="G1244" s="1">
        <v>36.3525374623395</v>
      </c>
      <c r="H1244" s="1">
        <v>164.283729500433</v>
      </c>
      <c r="I1244" s="1">
        <v>108302.029337028</v>
      </c>
      <c r="J1244" s="1">
        <v>6.62250805755087E7</v>
      </c>
      <c r="K1244" s="1">
        <v>2.40744972256763E9</v>
      </c>
      <c r="L1244" s="1">
        <v>298099.532738661</v>
      </c>
      <c r="M1244" s="1">
        <v>1.96518452790127E8</v>
      </c>
      <c r="N1244" s="1">
        <v>2.87025</v>
      </c>
      <c r="O1244" s="1">
        <v>0.0018395256432464</v>
      </c>
      <c r="P1244" s="1">
        <v>0.0285567454061772</v>
      </c>
      <c r="Q1244" s="1">
        <v>519.153058443745</v>
      </c>
      <c r="R1244" s="1">
        <v>1490.09906599816</v>
      </c>
      <c r="S1244" s="1">
        <v>0.0686717938404475</v>
      </c>
      <c r="T1244" s="1">
        <v>0.00543671665281575</v>
      </c>
    </row>
    <row r="1245" ht="15.75" customHeight="1">
      <c r="A1245" s="1" t="s">
        <v>139</v>
      </c>
      <c r="B1245" s="1" t="s">
        <v>269</v>
      </c>
      <c r="C1245" s="1" t="s">
        <v>270</v>
      </c>
      <c r="D1245" s="1" t="s">
        <v>271</v>
      </c>
      <c r="E1245" s="1" t="s">
        <v>272</v>
      </c>
      <c r="F1245" s="1">
        <v>21.9795662264236</v>
      </c>
      <c r="G1245" s="1">
        <v>0.443116343082023</v>
      </c>
      <c r="H1245" s="1">
        <v>28120.341489973</v>
      </c>
      <c r="I1245" s="1">
        <v>1880948.43468979</v>
      </c>
      <c r="J1245" s="1">
        <v>4.72614594513768E8</v>
      </c>
      <c r="K1245" s="1">
        <v>2.09423250808134E8</v>
      </c>
      <c r="L1245" s="1">
        <v>618072.90808851</v>
      </c>
      <c r="M1245" s="1">
        <v>4.13424306887522E7</v>
      </c>
      <c r="N1245" s="1">
        <v>0.52065</v>
      </c>
      <c r="O1245" s="1">
        <v>0.0132815190316606</v>
      </c>
      <c r="P1245" s="1">
        <v>0.093181843360091</v>
      </c>
      <c r="Q1245" s="1">
        <v>519.153058443745</v>
      </c>
      <c r="R1245" s="1">
        <v>270.297039878736</v>
      </c>
      <c r="S1245" s="1">
        <v>0.0589400292153081</v>
      </c>
      <c r="T1245" s="1">
        <v>0.0113702805262096</v>
      </c>
    </row>
    <row r="1246" ht="15.75" customHeight="1">
      <c r="A1246" s="1" t="s">
        <v>139</v>
      </c>
      <c r="B1246" s="1" t="s">
        <v>273</v>
      </c>
      <c r="C1246" s="1" t="s">
        <v>274</v>
      </c>
      <c r="D1246" s="1" t="s">
        <v>275</v>
      </c>
      <c r="E1246" s="1" t="s">
        <v>3</v>
      </c>
      <c r="F1246" s="1">
        <v>0.999825185758067</v>
      </c>
      <c r="G1246" s="1">
        <v>0.0216053932446674</v>
      </c>
      <c r="H1246" s="1">
        <v>1489990.347621</v>
      </c>
      <c r="I1246" s="1">
        <v>1.31401355708936E9</v>
      </c>
      <c r="J1246" s="1">
        <v>6.98688465505635E10</v>
      </c>
      <c r="K1246" s="1">
        <v>1.50954390527625E9</v>
      </c>
      <c r="L1246" s="1">
        <v>1489729.87608789</v>
      </c>
      <c r="M1246" s="1">
        <v>1.31378384880549E9</v>
      </c>
      <c r="N1246" s="1">
        <v>17.889</v>
      </c>
      <c r="O1246" s="1">
        <v>0.102336196507465</v>
      </c>
      <c r="P1246" s="1">
        <v>0.128081340755324</v>
      </c>
      <c r="Q1246" s="1">
        <v>519.153058443745</v>
      </c>
      <c r="R1246" s="1">
        <v>9287.12906250016</v>
      </c>
      <c r="S1246" s="1">
        <v>0.0638763033415528</v>
      </c>
      <c r="T1246" s="1">
        <v>0.0553684520199095</v>
      </c>
    </row>
    <row r="1247" ht="15.75" customHeight="1">
      <c r="A1247" s="1" t="s">
        <v>139</v>
      </c>
      <c r="B1247" s="1" t="s">
        <v>276</v>
      </c>
      <c r="C1247" s="1" t="s">
        <v>277</v>
      </c>
      <c r="D1247" s="1" t="s">
        <v>278</v>
      </c>
      <c r="E1247" s="1" t="s">
        <v>4</v>
      </c>
      <c r="F1247" s="1">
        <v>1.00059039120416</v>
      </c>
      <c r="G1247" s="1">
        <v>0.0207970748940182</v>
      </c>
      <c r="H1247" s="1">
        <v>392268.403751</v>
      </c>
      <c r="I1247" s="1">
        <v>2.86519872956082E8</v>
      </c>
      <c r="J1247" s="1">
        <v>1.52299284745505E10</v>
      </c>
      <c r="K1247" s="1">
        <v>3.16737963115768E8</v>
      </c>
      <c r="L1247" s="1">
        <v>392499.995566247</v>
      </c>
      <c r="M1247" s="1">
        <v>2.86689031768894E8</v>
      </c>
      <c r="N1247" s="1">
        <v>2.57655</v>
      </c>
      <c r="O1247" s="1">
        <v>0.138200632889677</v>
      </c>
      <c r="P1247" s="1">
        <v>0.167191777829298</v>
      </c>
      <c r="Q1247" s="1">
        <v>519.153058443745</v>
      </c>
      <c r="R1247" s="1">
        <v>1337.62381273323</v>
      </c>
      <c r="S1247" s="1">
        <v>0.0417164841260817</v>
      </c>
      <c r="T1247" s="1">
        <v>0.037685440378731</v>
      </c>
    </row>
    <row r="1248" ht="15.75" customHeight="1">
      <c r="A1248" s="1" t="s">
        <v>139</v>
      </c>
      <c r="B1248" s="1" t="s">
        <v>279</v>
      </c>
      <c r="C1248" s="1" t="s">
        <v>280</v>
      </c>
      <c r="D1248" s="1" t="s">
        <v>281</v>
      </c>
      <c r="E1248" s="1" t="s">
        <v>282</v>
      </c>
      <c r="F1248" s="1">
        <v>47206.9950355841</v>
      </c>
      <c r="G1248" s="1">
        <v>953.51160085991</v>
      </c>
      <c r="H1248" s="1">
        <v>4.2360358</v>
      </c>
      <c r="I1248" s="1">
        <v>3985.42883789</v>
      </c>
      <c r="J1248" s="1">
        <v>1771373.06074172</v>
      </c>
      <c r="K1248" s="1">
        <v>1.68902476286795E9</v>
      </c>
      <c r="L1248" s="1">
        <v>199970.520981156</v>
      </c>
      <c r="M1248" s="1">
        <v>1.88140119364947E8</v>
      </c>
      <c r="N1248" s="1">
        <v>2.87025</v>
      </c>
      <c r="O1248" s="1">
        <v>0.00477038254264083</v>
      </c>
      <c r="P1248" s="1">
        <v>0.0548580807826297</v>
      </c>
      <c r="Q1248" s="1">
        <v>519.153058443745</v>
      </c>
      <c r="R1248" s="1">
        <v>1490.09906599816</v>
      </c>
      <c r="S1248" s="1">
        <v>0.0718369711966107</v>
      </c>
      <c r="T1248" s="1">
        <v>0.00775814466005431</v>
      </c>
    </row>
    <row r="1249" ht="15.75" customHeight="1">
      <c r="A1249" s="1" t="s">
        <v>139</v>
      </c>
      <c r="B1249" s="1" t="s">
        <v>285</v>
      </c>
      <c r="C1249" s="1" t="s">
        <v>286</v>
      </c>
      <c r="D1249" s="1" t="s">
        <v>287</v>
      </c>
      <c r="E1249" s="1" t="s">
        <v>288</v>
      </c>
      <c r="F1249" s="1">
        <v>1.85421038195504</v>
      </c>
      <c r="G1249" s="1">
        <v>0.0378617596344211</v>
      </c>
      <c r="H1249" s="1">
        <v>1454411.32651884</v>
      </c>
      <c r="I1249" s="1">
        <v>1.98097505709238E7</v>
      </c>
      <c r="J1249" s="1">
        <v>5.65848021017525E9</v>
      </c>
      <c r="K1249" s="1">
        <v>2.14240017613784E8</v>
      </c>
      <c r="L1249" s="1">
        <v>2696784.58126424</v>
      </c>
      <c r="M1249" s="1">
        <v>3.67314451725468E7</v>
      </c>
      <c r="N1249" s="1">
        <v>0.52065</v>
      </c>
      <c r="O1249" s="1">
        <v>0.00914344686043389</v>
      </c>
      <c r="P1249" s="1">
        <v>0.0733495421959409</v>
      </c>
      <c r="Q1249" s="1">
        <v>519.153058443745</v>
      </c>
      <c r="R1249" s="1">
        <v>270.297039878736</v>
      </c>
      <c r="S1249" s="1">
        <v>0.0665795471947692</v>
      </c>
      <c r="T1249" s="1">
        <v>0.0111132307587804</v>
      </c>
    </row>
    <row r="1250" ht="15.75" customHeight="1">
      <c r="A1250" s="1" t="s">
        <v>138</v>
      </c>
      <c r="B1250" s="1" t="s">
        <v>254</v>
      </c>
      <c r="C1250" s="1" t="s">
        <v>255</v>
      </c>
      <c r="D1250" s="1" t="s">
        <v>256</v>
      </c>
      <c r="E1250" s="1" t="s">
        <v>257</v>
      </c>
      <c r="F1250" s="1">
        <v>0.630466335304841</v>
      </c>
      <c r="G1250" s="1">
        <v>0.01293530907803</v>
      </c>
      <c r="H1250" s="1">
        <v>3222028.96282011</v>
      </c>
      <c r="I1250" s="1">
        <v>3.01230999767932E7</v>
      </c>
      <c r="J1250" s="1">
        <v>4.9689987561862E9</v>
      </c>
      <c r="K1250" s="1">
        <v>6.42755347196153E7</v>
      </c>
      <c r="L1250" s="1">
        <v>2031380.79243525</v>
      </c>
      <c r="M1250" s="1">
        <v>1.89916004503901E7</v>
      </c>
      <c r="N1250" s="1">
        <v>0.4992</v>
      </c>
      <c r="O1250" s="1">
        <v>0.0237559461251266</v>
      </c>
      <c r="P1250" s="1">
        <v>0.111734215301169</v>
      </c>
      <c r="Q1250" s="1">
        <v>543.871899666445</v>
      </c>
      <c r="R1250" s="1">
        <v>271.500852313489</v>
      </c>
      <c r="S1250" s="1">
        <v>0.133386514514959</v>
      </c>
      <c r="T1250" s="1">
        <v>0.0376935396508986</v>
      </c>
    </row>
    <row r="1251" ht="15.75" customHeight="1">
      <c r="A1251" s="1" t="s">
        <v>138</v>
      </c>
      <c r="B1251" s="1" t="s">
        <v>258</v>
      </c>
      <c r="C1251" s="1" t="s">
        <v>259</v>
      </c>
      <c r="D1251" s="1" t="s">
        <v>260</v>
      </c>
      <c r="E1251" s="1" t="s">
        <v>261</v>
      </c>
      <c r="F1251" s="1">
        <v>543.871899666445</v>
      </c>
      <c r="G1251" s="1">
        <v>10.9915927805062</v>
      </c>
      <c r="H1251" s="1">
        <v>472.689047086988</v>
      </c>
      <c r="I1251" s="1">
        <v>90757.7592511692</v>
      </c>
      <c r="J1251" s="1">
        <v>1.56804368141113E7</v>
      </c>
      <c r="K1251" s="1">
        <v>1.72352976081169E8</v>
      </c>
      <c r="L1251" s="1">
        <v>257082.289990722</v>
      </c>
      <c r="M1251" s="1">
        <v>4.93605949334033E7</v>
      </c>
      <c r="N1251" s="1">
        <v>1.28</v>
      </c>
      <c r="O1251" s="1">
        <v>0.0182738727323956</v>
      </c>
      <c r="P1251" s="1">
        <v>0.0880347423962728</v>
      </c>
      <c r="Q1251" s="1">
        <v>543.871899666445</v>
      </c>
      <c r="R1251" s="1">
        <v>696.156031573049</v>
      </c>
      <c r="S1251" s="1">
        <v>0.131478921265819</v>
      </c>
      <c r="T1251" s="1">
        <v>0.0360144189554894</v>
      </c>
    </row>
    <row r="1252" ht="15.75" customHeight="1">
      <c r="A1252" s="1" t="s">
        <v>138</v>
      </c>
      <c r="B1252" s="1" t="s">
        <v>262</v>
      </c>
      <c r="C1252" s="1" t="s">
        <v>263</v>
      </c>
      <c r="D1252" s="1" t="s">
        <v>264</v>
      </c>
      <c r="E1252" s="1" t="s">
        <v>2</v>
      </c>
      <c r="F1252" s="1">
        <v>1.00149534141854</v>
      </c>
      <c r="G1252" s="1">
        <v>0.0211124813209222</v>
      </c>
      <c r="H1252" s="1">
        <v>3748329.5965865</v>
      </c>
      <c r="I1252" s="1">
        <v>1.60685024296884E9</v>
      </c>
      <c r="J1252" s="1">
        <v>8.5448865461565E10</v>
      </c>
      <c r="K1252" s="1">
        <v>1.80403757595129E9</v>
      </c>
      <c r="L1252" s="1">
        <v>3753934.62908262</v>
      </c>
      <c r="M1252" s="1">
        <v>1.60925303269054E9</v>
      </c>
      <c r="N1252" s="1">
        <v>17.152</v>
      </c>
      <c r="O1252" s="1">
        <v>0.112239022415734</v>
      </c>
      <c r="P1252" s="1">
        <v>0.150605115020377</v>
      </c>
      <c r="Q1252" s="1">
        <v>543.871899666445</v>
      </c>
      <c r="R1252" s="1">
        <v>9328.49082307886</v>
      </c>
      <c r="S1252" s="1">
        <v>0.0520875025481555</v>
      </c>
      <c r="T1252" s="1">
        <v>0.0463356875374454</v>
      </c>
    </row>
    <row r="1253" ht="15.75" customHeight="1">
      <c r="A1253" s="1" t="s">
        <v>138</v>
      </c>
      <c r="B1253" s="1" t="s">
        <v>265</v>
      </c>
      <c r="C1253" s="1" t="s">
        <v>266</v>
      </c>
      <c r="D1253" s="1" t="s">
        <v>267</v>
      </c>
      <c r="E1253" s="1" t="s">
        <v>268</v>
      </c>
      <c r="F1253" s="1">
        <v>1843.43219464145</v>
      </c>
      <c r="G1253" s="1">
        <v>36.9311360724603</v>
      </c>
      <c r="H1253" s="1">
        <v>162.409894055923</v>
      </c>
      <c r="I1253" s="1">
        <v>108952.199330767</v>
      </c>
      <c r="J1253" s="1">
        <v>6.44320298418341E7</v>
      </c>
      <c r="K1253" s="1">
        <v>2.3795480615136E9</v>
      </c>
      <c r="L1253" s="1">
        <v>299391.627430997</v>
      </c>
      <c r="M1253" s="1">
        <v>2.0084599192333E8</v>
      </c>
      <c r="N1253" s="1">
        <v>2.752</v>
      </c>
      <c r="O1253" s="1">
        <v>0.00192260873514604</v>
      </c>
      <c r="P1253" s="1">
        <v>0.028848036145755</v>
      </c>
      <c r="Q1253" s="1">
        <v>543.871899666445</v>
      </c>
      <c r="R1253" s="1">
        <v>1496.73546788205</v>
      </c>
      <c r="S1253" s="1">
        <v>0.0674525771439695</v>
      </c>
      <c r="T1253" s="1">
        <v>0.00552520539815071</v>
      </c>
    </row>
    <row r="1254" ht="15.75" customHeight="1">
      <c r="A1254" s="1" t="s">
        <v>138</v>
      </c>
      <c r="B1254" s="1" t="s">
        <v>269</v>
      </c>
      <c r="C1254" s="1" t="s">
        <v>270</v>
      </c>
      <c r="D1254" s="1" t="s">
        <v>271</v>
      </c>
      <c r="E1254" s="1" t="s">
        <v>272</v>
      </c>
      <c r="F1254" s="1">
        <v>22.9639487347821</v>
      </c>
      <c r="G1254" s="1">
        <v>0.462949595906841</v>
      </c>
      <c r="H1254" s="1">
        <v>28034.538791528</v>
      </c>
      <c r="I1254" s="1">
        <v>1087230.19021095</v>
      </c>
      <c r="J1254" s="1">
        <v>4.93599293559834E8</v>
      </c>
      <c r="K1254" s="1">
        <v>2.28511593493427E8</v>
      </c>
      <c r="L1254" s="1">
        <v>643783.711611912</v>
      </c>
      <c r="M1254" s="1">
        <v>2.49670983509119E7</v>
      </c>
      <c r="N1254" s="1">
        <v>0.4992</v>
      </c>
      <c r="O1254" s="1">
        <v>0.00478393251031272</v>
      </c>
      <c r="P1254" s="1">
        <v>0.0599654845112571</v>
      </c>
      <c r="Q1254" s="1">
        <v>543.871899666445</v>
      </c>
      <c r="R1254" s="1">
        <v>271.500852313489</v>
      </c>
      <c r="S1254" s="1">
        <v>0.0999303258972805</v>
      </c>
      <c r="T1254" s="1">
        <v>0.010462196389303</v>
      </c>
    </row>
    <row r="1255" ht="15.75" customHeight="1">
      <c r="A1255" s="1" t="s">
        <v>138</v>
      </c>
      <c r="B1255" s="1" t="s">
        <v>273</v>
      </c>
      <c r="C1255" s="1" t="s">
        <v>274</v>
      </c>
      <c r="D1255" s="1" t="s">
        <v>275</v>
      </c>
      <c r="E1255" s="1" t="s">
        <v>3</v>
      </c>
      <c r="F1255" s="1">
        <v>0.999855534557354</v>
      </c>
      <c r="G1255" s="1">
        <v>0.0215992825474946</v>
      </c>
      <c r="H1255" s="1">
        <v>1452434.916161</v>
      </c>
      <c r="I1255" s="1">
        <v>1.28413635853959E9</v>
      </c>
      <c r="J1255" s="1">
        <v>6.75856993382317E10</v>
      </c>
      <c r="K1255" s="1">
        <v>1.45980261617649E9</v>
      </c>
      <c r="L1255" s="1">
        <v>1452225.08950792</v>
      </c>
      <c r="M1255" s="1">
        <v>1.28395084521214E9</v>
      </c>
      <c r="N1255" s="1">
        <v>17.152</v>
      </c>
      <c r="O1255" s="1">
        <v>0.112058506763767</v>
      </c>
      <c r="P1255" s="1">
        <v>0.13891385232636</v>
      </c>
      <c r="Q1255" s="1">
        <v>543.871899666445</v>
      </c>
      <c r="R1255" s="1">
        <v>9328.49082307886</v>
      </c>
      <c r="S1255" s="1">
        <v>0.0657085285393781</v>
      </c>
      <c r="T1255" s="1">
        <v>0.0575704200281543</v>
      </c>
    </row>
    <row r="1256" ht="15.75" customHeight="1">
      <c r="A1256" s="1" t="s">
        <v>138</v>
      </c>
      <c r="B1256" s="1" t="s">
        <v>276</v>
      </c>
      <c r="C1256" s="1" t="s">
        <v>277</v>
      </c>
      <c r="D1256" s="1" t="s">
        <v>278</v>
      </c>
      <c r="E1256" s="1" t="s">
        <v>4</v>
      </c>
      <c r="F1256" s="1">
        <v>1.00144819269857</v>
      </c>
      <c r="G1256" s="1">
        <v>0.020806662730603</v>
      </c>
      <c r="H1256" s="1">
        <v>382211.561091</v>
      </c>
      <c r="I1256" s="1">
        <v>2.82754971505461E8</v>
      </c>
      <c r="J1256" s="1">
        <v>1.4971009481251E10</v>
      </c>
      <c r="K1256" s="1">
        <v>3.11496745013051E8</v>
      </c>
      <c r="L1256" s="1">
        <v>382765.077083081</v>
      </c>
      <c r="M1256" s="1">
        <v>2.8316445519068E8</v>
      </c>
      <c r="N1256" s="1">
        <v>2.4704</v>
      </c>
      <c r="O1256" s="1">
        <v>0.144616042883293</v>
      </c>
      <c r="P1256" s="1">
        <v>0.173950078639141</v>
      </c>
      <c r="Q1256" s="1">
        <v>543.871899666445</v>
      </c>
      <c r="R1256" s="1">
        <v>1343.58114093598</v>
      </c>
      <c r="S1256" s="1">
        <v>0.0424385994427183</v>
      </c>
      <c r="T1256" s="1">
        <v>0.0385054529856558</v>
      </c>
    </row>
    <row r="1257" ht="15.75" customHeight="1">
      <c r="A1257" s="1" t="s">
        <v>138</v>
      </c>
      <c r="B1257" s="1" t="s">
        <v>279</v>
      </c>
      <c r="C1257" s="1" t="s">
        <v>280</v>
      </c>
      <c r="D1257" s="1" t="s">
        <v>281</v>
      </c>
      <c r="E1257" s="1" t="s">
        <v>282</v>
      </c>
      <c r="F1257" s="1">
        <v>47628.8905024259</v>
      </c>
      <c r="G1257" s="1">
        <v>962.019699244782</v>
      </c>
      <c r="H1257" s="1">
        <v>4.11075218</v>
      </c>
      <c r="I1257" s="1">
        <v>3801.01803143</v>
      </c>
      <c r="J1257" s="1">
        <v>1758188.08908695</v>
      </c>
      <c r="K1257" s="1">
        <v>1.69141157667918E9</v>
      </c>
      <c r="L1257" s="1">
        <v>195790.565463828</v>
      </c>
      <c r="M1257" s="1">
        <v>1.81038271616725E8</v>
      </c>
      <c r="N1257" s="1">
        <v>2.752</v>
      </c>
      <c r="O1257" s="1">
        <v>0.00447042893473015</v>
      </c>
      <c r="P1257" s="1">
        <v>0.0534781894782632</v>
      </c>
      <c r="Q1257" s="1">
        <v>543.871899666445</v>
      </c>
      <c r="R1257" s="1">
        <v>1496.73546788205</v>
      </c>
      <c r="S1257" s="1">
        <v>0.0751026992185122</v>
      </c>
      <c r="T1257" s="1">
        <v>0.00778179143695223</v>
      </c>
    </row>
    <row r="1258" ht="15.75" customHeight="1">
      <c r="A1258" s="1" t="s">
        <v>138</v>
      </c>
      <c r="B1258" s="1" t="s">
        <v>285</v>
      </c>
      <c r="C1258" s="1" t="s">
        <v>286</v>
      </c>
      <c r="D1258" s="1" t="s">
        <v>287</v>
      </c>
      <c r="E1258" s="1" t="s">
        <v>288</v>
      </c>
      <c r="F1258" s="1">
        <v>1.80227147318443</v>
      </c>
      <c r="G1258" s="1">
        <v>0.0368001587143667</v>
      </c>
      <c r="H1258" s="1">
        <v>1453323.09584071</v>
      </c>
      <c r="I1258" s="1">
        <v>1.98053976482113E7</v>
      </c>
      <c r="J1258" s="1">
        <v>5.64380894211266E9</v>
      </c>
      <c r="K1258" s="1">
        <v>2.07693064823308E8</v>
      </c>
      <c r="L1258" s="1">
        <v>2619282.75695379</v>
      </c>
      <c r="M1258" s="1">
        <v>3.56947031964452E7</v>
      </c>
      <c r="N1258" s="1">
        <v>0.4992</v>
      </c>
      <c r="O1258" s="1">
        <v>0.00918264029240245</v>
      </c>
      <c r="P1258" s="1">
        <v>0.0734840512313461</v>
      </c>
      <c r="Q1258" s="1">
        <v>543.871899666445</v>
      </c>
      <c r="R1258" s="1">
        <v>271.500852313489</v>
      </c>
      <c r="S1258" s="1">
        <v>0.0688936934420383</v>
      </c>
      <c r="T1258" s="1">
        <v>0.0115168958491409</v>
      </c>
    </row>
    <row r="1259" ht="15.75" customHeight="1">
      <c r="A1259" s="1" t="s">
        <v>20</v>
      </c>
      <c r="B1259" s="1" t="s">
        <v>254</v>
      </c>
      <c r="C1259" s="1" t="s">
        <v>255</v>
      </c>
      <c r="D1259" s="1" t="s">
        <v>256</v>
      </c>
      <c r="E1259" s="1" t="s">
        <v>257</v>
      </c>
      <c r="F1259" s="1">
        <v>0.214166135005977</v>
      </c>
      <c r="G1259" s="1">
        <v>0.00438269081281254</v>
      </c>
      <c r="H1259" s="1">
        <v>3142772.04639564</v>
      </c>
      <c r="I1259" s="1">
        <v>443441.493326397</v>
      </c>
      <c r="J1259" s="1">
        <v>2.70185930421867E9</v>
      </c>
      <c r="K1259" s="1">
        <v>1.18414139501112E7</v>
      </c>
      <c r="L1259" s="1">
        <v>673075.342381382</v>
      </c>
      <c r="M1259" s="1">
        <v>94970.1507269934</v>
      </c>
      <c r="N1259" s="1">
        <v>0.00396358699155164</v>
      </c>
      <c r="O1259" s="1">
        <v>8.93444554430633E-5</v>
      </c>
      <c r="P1259" s="1">
        <v>0.0225261461283801</v>
      </c>
      <c r="Q1259" s="1">
        <v>103.34026964082</v>
      </c>
      <c r="R1259" s="1">
        <v>0.409598148451797</v>
      </c>
      <c r="S1259" s="1">
        <v>0.0385018819986393</v>
      </c>
      <c r="T1259" s="1">
        <v>3.03056879394691E-4</v>
      </c>
    </row>
    <row r="1260" ht="15.75" customHeight="1">
      <c r="A1260" s="1" t="s">
        <v>20</v>
      </c>
      <c r="B1260" s="1" t="s">
        <v>258</v>
      </c>
      <c r="C1260" s="1" t="s">
        <v>259</v>
      </c>
      <c r="D1260" s="1" t="s">
        <v>260</v>
      </c>
      <c r="E1260" s="1" t="s">
        <v>261</v>
      </c>
      <c r="F1260" s="1">
        <v>103.34026964082</v>
      </c>
      <c r="G1260" s="1">
        <v>2.06681748611883</v>
      </c>
      <c r="H1260" s="1">
        <v>0.0234588932297486</v>
      </c>
      <c r="I1260" s="1">
        <v>10000.8844361807</v>
      </c>
      <c r="J1260" s="1">
        <v>857639.8509872</v>
      </c>
      <c r="K1260" s="1">
        <v>1772585.04081269</v>
      </c>
      <c r="L1260" s="1">
        <v>2.42424835183745</v>
      </c>
      <c r="M1260" s="1">
        <v>1033494.0942816</v>
      </c>
      <c r="N1260" s="1">
        <v>0.0266127415549084</v>
      </c>
      <c r="O1260" s="1">
        <v>0.0451639118941673</v>
      </c>
      <c r="P1260" s="1">
        <v>0.107556422628963</v>
      </c>
      <c r="Q1260" s="1">
        <v>103.34026964082</v>
      </c>
      <c r="R1260" s="1">
        <v>2.75016788816572</v>
      </c>
      <c r="S1260" s="1">
        <v>0.0235837558830607</v>
      </c>
      <c r="T1260" s="1">
        <v>0.0136836739039933</v>
      </c>
    </row>
    <row r="1261" ht="15.75" customHeight="1">
      <c r="A1261" s="1" t="s">
        <v>20</v>
      </c>
      <c r="B1261" s="1" t="s">
        <v>262</v>
      </c>
      <c r="C1261" s="1" t="s">
        <v>263</v>
      </c>
      <c r="D1261" s="1" t="s">
        <v>264</v>
      </c>
      <c r="E1261" s="1" t="s">
        <v>2</v>
      </c>
      <c r="F1261" s="1">
        <v>1.00751932153205</v>
      </c>
      <c r="G1261" s="1">
        <v>0.020872234990957</v>
      </c>
      <c r="H1261" s="1">
        <v>725756.667307058</v>
      </c>
      <c r="I1261" s="1">
        <v>9.35684521162642E8</v>
      </c>
      <c r="J1261" s="1">
        <v>5.94356568731136E10</v>
      </c>
      <c r="K1261" s="1">
        <v>1.24055499709752E9</v>
      </c>
      <c r="L1261" s="1">
        <v>731213.865042574</v>
      </c>
      <c r="M1261" s="1">
        <v>9.42720233929832E8</v>
      </c>
      <c r="N1261" s="1">
        <v>39.4774694006712</v>
      </c>
      <c r="O1261" s="1">
        <v>0.0278086879768553</v>
      </c>
      <c r="P1261" s="1">
        <v>0.038724919450483</v>
      </c>
      <c r="Q1261" s="1">
        <v>103.34026964082</v>
      </c>
      <c r="R1261" s="1">
        <v>4079.61233260262</v>
      </c>
      <c r="S1261" s="1">
        <v>0.0386344727655247</v>
      </c>
      <c r="T1261" s="1">
        <v>0.029225375533179</v>
      </c>
    </row>
    <row r="1262" ht="15.75" customHeight="1">
      <c r="A1262" s="1" t="s">
        <v>20</v>
      </c>
      <c r="B1262" s="1" t="s">
        <v>265</v>
      </c>
      <c r="C1262" s="1" t="s">
        <v>266</v>
      </c>
      <c r="D1262" s="1" t="s">
        <v>267</v>
      </c>
      <c r="E1262" s="1" t="s">
        <v>268</v>
      </c>
      <c r="F1262" s="1">
        <v>367.533609318316</v>
      </c>
      <c r="G1262" s="1">
        <v>7.36043509687829</v>
      </c>
      <c r="H1262" s="1">
        <v>83.5609370536813</v>
      </c>
      <c r="I1262" s="1">
        <v>65222.703219241</v>
      </c>
      <c r="J1262" s="1">
        <v>4.55198609869934E7</v>
      </c>
      <c r="K1262" s="1">
        <v>3.35045982413687E8</v>
      </c>
      <c r="L1262" s="1">
        <v>30711.4527933601</v>
      </c>
      <c r="M1262" s="1">
        <v>2.3971535523665E7</v>
      </c>
      <c r="N1262" s="1">
        <v>0.964781894702878</v>
      </c>
      <c r="O1262" s="1">
        <v>0.00174983161021469</v>
      </c>
      <c r="P1262" s="1">
        <v>0.0275243560882461</v>
      </c>
      <c r="Q1262" s="1">
        <v>103.34026964082</v>
      </c>
      <c r="R1262" s="1">
        <v>99.7008211431776</v>
      </c>
      <c r="S1262" s="1">
        <v>0.0371039786115381</v>
      </c>
      <c r="T1262" s="1">
        <v>0.00261013544445232</v>
      </c>
    </row>
    <row r="1263" ht="15.75" customHeight="1">
      <c r="A1263" s="1" t="s">
        <v>20</v>
      </c>
      <c r="B1263" s="1" t="s">
        <v>269</v>
      </c>
      <c r="C1263" s="1" t="s">
        <v>270</v>
      </c>
      <c r="D1263" s="1" t="s">
        <v>271</v>
      </c>
      <c r="E1263" s="1" t="s">
        <v>272</v>
      </c>
      <c r="F1263" s="1">
        <v>2.99062005078427</v>
      </c>
      <c r="G1263" s="1">
        <v>0.059921051536758</v>
      </c>
      <c r="H1263" s="1">
        <v>4050.48748153197</v>
      </c>
      <c r="I1263" s="1">
        <v>7062407.23455144</v>
      </c>
      <c r="J1263" s="1">
        <v>5.27286597719908E8</v>
      </c>
      <c r="K1263" s="1">
        <v>3.15955673966164E7</v>
      </c>
      <c r="L1263" s="1">
        <v>12113.4690777202</v>
      </c>
      <c r="M1263" s="1">
        <v>2.11209766824535E7</v>
      </c>
      <c r="N1263" s="1">
        <v>0.901715394060677</v>
      </c>
      <c r="O1263" s="1">
        <v>0.146241454084997</v>
      </c>
      <c r="P1263" s="1">
        <v>0.289819244823456</v>
      </c>
      <c r="Q1263" s="1">
        <v>103.34026964082</v>
      </c>
      <c r="R1263" s="1">
        <v>93.1835119615095</v>
      </c>
      <c r="S1263" s="1">
        <v>0.0394026219322107</v>
      </c>
      <c r="T1263" s="1">
        <v>0.0261712002415113</v>
      </c>
    </row>
    <row r="1264" ht="15.75" customHeight="1">
      <c r="A1264" s="1" t="s">
        <v>20</v>
      </c>
      <c r="B1264" s="1" t="s">
        <v>273</v>
      </c>
      <c r="C1264" s="1" t="s">
        <v>274</v>
      </c>
      <c r="D1264" s="1" t="s">
        <v>275</v>
      </c>
      <c r="E1264" s="1" t="s">
        <v>3</v>
      </c>
      <c r="F1264" s="1">
        <v>1.00048711130426</v>
      </c>
      <c r="G1264" s="1">
        <v>0.0212084471693317</v>
      </c>
      <c r="H1264" s="1">
        <v>182449.529668</v>
      </c>
      <c r="I1264" s="1">
        <v>1.01564839212388E8</v>
      </c>
      <c r="J1264" s="1">
        <v>9.16552908117295E9</v>
      </c>
      <c r="K1264" s="1">
        <v>1.9438663929703E8</v>
      </c>
      <c r="L1264" s="1">
        <v>182538.402896359</v>
      </c>
      <c r="M1264" s="1">
        <v>1.01614312593684E8</v>
      </c>
      <c r="N1264" s="1">
        <v>4.19233415094913</v>
      </c>
      <c r="O1264" s="1">
        <v>0.0130676608495257</v>
      </c>
      <c r="P1264" s="1">
        <v>0.0264842561045495</v>
      </c>
      <c r="Q1264" s="1">
        <v>103.34026964082</v>
      </c>
      <c r="R1264" s="1">
        <v>433.236941583506</v>
      </c>
      <c r="S1264" s="1">
        <v>0.038052873893499</v>
      </c>
      <c r="T1264" s="1">
        <v>0.0197150495463362</v>
      </c>
    </row>
    <row r="1265" ht="15.75" customHeight="1">
      <c r="A1265" s="1" t="s">
        <v>20</v>
      </c>
      <c r="B1265" s="1" t="s">
        <v>276</v>
      </c>
      <c r="C1265" s="1" t="s">
        <v>277</v>
      </c>
      <c r="D1265" s="1" t="s">
        <v>278</v>
      </c>
      <c r="E1265" s="1" t="s">
        <v>4</v>
      </c>
      <c r="F1265" s="1">
        <v>1.00070691007111</v>
      </c>
      <c r="G1265" s="1">
        <v>0.0203059473435902</v>
      </c>
      <c r="H1265" s="1">
        <v>81396.521603</v>
      </c>
      <c r="I1265" s="1">
        <v>2.9104225156992E7</v>
      </c>
      <c r="J1265" s="1">
        <v>1.758013619819E9</v>
      </c>
      <c r="K1265" s="1">
        <v>3.56981319933593E7</v>
      </c>
      <c r="L1265" s="1">
        <v>81454.061623875</v>
      </c>
      <c r="M1265" s="1">
        <v>2.91247992268675E7</v>
      </c>
      <c r="N1265" s="1">
        <v>1.21525414852403</v>
      </c>
      <c r="O1265" s="1">
        <v>0.0380727760365686</v>
      </c>
      <c r="P1265" s="1">
        <v>0.0589203103265538</v>
      </c>
      <c r="Q1265" s="1">
        <v>103.34026964082</v>
      </c>
      <c r="R1265" s="1">
        <v>125.5846913906</v>
      </c>
      <c r="S1265" s="1">
        <v>0.0384931119982294</v>
      </c>
      <c r="T1265" s="1">
        <v>0.0312957806338449</v>
      </c>
    </row>
    <row r="1266" ht="15.75" customHeight="1">
      <c r="A1266" s="1" t="s">
        <v>20</v>
      </c>
      <c r="B1266" s="1" t="s">
        <v>279</v>
      </c>
      <c r="C1266" s="1" t="s">
        <v>280</v>
      </c>
      <c r="D1266" s="1" t="s">
        <v>281</v>
      </c>
      <c r="E1266" s="1" t="s">
        <v>282</v>
      </c>
      <c r="F1266" s="1">
        <v>11350.8768242543</v>
      </c>
      <c r="G1266" s="1">
        <v>229.179713862308</v>
      </c>
      <c r="H1266" s="1">
        <v>1.21302804</v>
      </c>
      <c r="I1266" s="1">
        <v>134.57651959</v>
      </c>
      <c r="J1266" s="1">
        <v>423058.43505953</v>
      </c>
      <c r="K1266" s="1">
        <v>9.6956411093979E7</v>
      </c>
      <c r="L1266" s="1">
        <v>13768.9318664066</v>
      </c>
      <c r="M1266" s="1">
        <v>1527561.49730294</v>
      </c>
      <c r="N1266" s="1">
        <v>0.0650032001003585</v>
      </c>
      <c r="O1266" s="1">
        <v>3.50499742821863E-4</v>
      </c>
      <c r="P1266" s="1">
        <v>0.0250313164774957</v>
      </c>
      <c r="Q1266" s="1">
        <v>103.34026964082</v>
      </c>
      <c r="R1266" s="1">
        <v>6.71744822588728</v>
      </c>
      <c r="S1266" s="1">
        <v>0.0392715629465059</v>
      </c>
      <c r="T1266" s="1">
        <v>6.071043423852E-4</v>
      </c>
    </row>
    <row r="1267" ht="15.75" customHeight="1">
      <c r="A1267" s="1" t="s">
        <v>20</v>
      </c>
      <c r="B1267" s="1" t="s">
        <v>285</v>
      </c>
      <c r="C1267" s="1" t="s">
        <v>286</v>
      </c>
      <c r="D1267" s="1" t="s">
        <v>287</v>
      </c>
      <c r="E1267" s="1" t="s">
        <v>288</v>
      </c>
      <c r="F1267" s="1">
        <v>0.383592860022486</v>
      </c>
      <c r="G1267" s="1">
        <v>0.00777575133844429</v>
      </c>
      <c r="H1267" s="1">
        <v>848698.158669774</v>
      </c>
      <c r="I1267" s="1">
        <v>4.18527362209942E7</v>
      </c>
      <c r="J1267" s="1">
        <v>7.03187477756696E9</v>
      </c>
      <c r="K1267" s="1">
        <v>5.46781097134389E7</v>
      </c>
      <c r="L1267" s="1">
        <v>325554.553979956</v>
      </c>
      <c r="M1267" s="1">
        <v>1.60544107867778E7</v>
      </c>
      <c r="N1267" s="1">
        <v>0.672865482445226</v>
      </c>
      <c r="O1267" s="1">
        <v>0.0159145014464432</v>
      </c>
      <c r="P1267" s="1">
        <v>0.11353833243464</v>
      </c>
      <c r="Q1267" s="1">
        <v>103.34026964082</v>
      </c>
      <c r="R1267" s="1">
        <v>69.5341003878908</v>
      </c>
      <c r="S1267" s="1">
        <v>0.0386677927918739</v>
      </c>
      <c r="T1267" s="1">
        <v>0.0112021936011188</v>
      </c>
    </row>
    <row r="1268" ht="15.75" customHeight="1">
      <c r="A1268" s="1" t="s">
        <v>143</v>
      </c>
      <c r="B1268" s="1" t="s">
        <v>254</v>
      </c>
      <c r="C1268" s="1" t="s">
        <v>255</v>
      </c>
      <c r="D1268" s="1" t="s">
        <v>256</v>
      </c>
      <c r="E1268" s="1" t="s">
        <v>257</v>
      </c>
      <c r="F1268" s="1">
        <v>0.575965110622341</v>
      </c>
      <c r="G1268" s="1">
        <v>0.0118213480496755</v>
      </c>
      <c r="H1268" s="1">
        <v>3234222.83460396</v>
      </c>
      <c r="I1268" s="1">
        <v>3.01662305562347E7</v>
      </c>
      <c r="J1268" s="1">
        <v>4.9600511390288E9</v>
      </c>
      <c r="K1268" s="1">
        <v>5.86344908586491E7</v>
      </c>
      <c r="L1268" s="1">
        <v>1862799.51270997</v>
      </c>
      <c r="M1268" s="1">
        <v>1.73746963193807E7</v>
      </c>
      <c r="N1268" s="1">
        <v>0.518699999999999</v>
      </c>
      <c r="O1268" s="1">
        <v>0.0238727650389407</v>
      </c>
      <c r="P1268" s="1">
        <v>0.111981926637201</v>
      </c>
      <c r="Q1268" s="1">
        <v>460.997200601931</v>
      </c>
      <c r="R1268" s="1">
        <v>239.119247952221</v>
      </c>
      <c r="S1268" s="1">
        <v>0.128105400499106</v>
      </c>
      <c r="T1268" s="1">
        <v>0.0363684178482799</v>
      </c>
    </row>
    <row r="1269" ht="15.75" customHeight="1">
      <c r="A1269" s="1" t="s">
        <v>143</v>
      </c>
      <c r="B1269" s="1" t="s">
        <v>258</v>
      </c>
      <c r="C1269" s="1" t="s">
        <v>259</v>
      </c>
      <c r="D1269" s="1" t="s">
        <v>260</v>
      </c>
      <c r="E1269" s="1" t="s">
        <v>261</v>
      </c>
      <c r="F1269" s="1">
        <v>460.997200601931</v>
      </c>
      <c r="G1269" s="1">
        <v>9.31933683749238</v>
      </c>
      <c r="H1269" s="1">
        <v>502.332579150003</v>
      </c>
      <c r="I1269" s="1">
        <v>90809.83045439</v>
      </c>
      <c r="J1269" s="1">
        <v>1.53471306276484E7</v>
      </c>
      <c r="K1269" s="1">
        <v>1.43025079808052E8</v>
      </c>
      <c r="L1269" s="1">
        <v>231573.912759299</v>
      </c>
      <c r="M1269" s="1">
        <v>4.18630776266098E7</v>
      </c>
      <c r="N1269" s="1">
        <v>1.33</v>
      </c>
      <c r="O1269" s="1">
        <v>0.0190258196159789</v>
      </c>
      <c r="P1269" s="1">
        <v>0.0896394179997901</v>
      </c>
      <c r="Q1269" s="1">
        <v>460.997200601931</v>
      </c>
      <c r="R1269" s="1">
        <v>613.126276800568</v>
      </c>
      <c r="S1269" s="1">
        <v>0.136867122941225</v>
      </c>
      <c r="T1269" s="1">
        <v>0.0382647667543956</v>
      </c>
    </row>
    <row r="1270" ht="15.75" customHeight="1">
      <c r="A1270" s="1" t="s">
        <v>143</v>
      </c>
      <c r="B1270" s="1" t="s">
        <v>262</v>
      </c>
      <c r="C1270" s="1" t="s">
        <v>263</v>
      </c>
      <c r="D1270" s="1" t="s">
        <v>264</v>
      </c>
      <c r="E1270" s="1" t="s">
        <v>2</v>
      </c>
      <c r="F1270" s="1">
        <v>1.00121905013798</v>
      </c>
      <c r="G1270" s="1">
        <v>0.0211390168616076</v>
      </c>
      <c r="H1270" s="1">
        <v>4278629.99732267</v>
      </c>
      <c r="I1270" s="1">
        <v>1.97426187253629E9</v>
      </c>
      <c r="J1270" s="1">
        <v>1.0823979883745E11</v>
      </c>
      <c r="K1270" s="1">
        <v>2.28808293272188E9</v>
      </c>
      <c r="L1270" s="1">
        <v>4283845.86181129</v>
      </c>
      <c r="M1270" s="1">
        <v>1.97666859674442E9</v>
      </c>
      <c r="N1270" s="1">
        <v>17.822</v>
      </c>
      <c r="O1270" s="1">
        <v>0.0835003951106503</v>
      </c>
      <c r="P1270" s="1">
        <v>0.115444440287029</v>
      </c>
      <c r="Q1270" s="1">
        <v>460.997200601931</v>
      </c>
      <c r="R1270" s="1">
        <v>8215.89210912762</v>
      </c>
      <c r="S1270" s="1">
        <v>0.0370794524442144</v>
      </c>
      <c r="T1270" s="1">
        <v>0.0319533423635503</v>
      </c>
    </row>
    <row r="1271" ht="15.75" customHeight="1">
      <c r="A1271" s="1" t="s">
        <v>143</v>
      </c>
      <c r="B1271" s="1" t="s">
        <v>265</v>
      </c>
      <c r="C1271" s="1" t="s">
        <v>266</v>
      </c>
      <c r="D1271" s="1" t="s">
        <v>267</v>
      </c>
      <c r="E1271" s="1" t="s">
        <v>268</v>
      </c>
      <c r="F1271" s="1">
        <v>1844.72541511686</v>
      </c>
      <c r="G1271" s="1">
        <v>36.9580174881278</v>
      </c>
      <c r="H1271" s="1">
        <v>171.098870271718</v>
      </c>
      <c r="I1271" s="1">
        <v>106602.717358804</v>
      </c>
      <c r="J1271" s="1">
        <v>6.80330452675492E7</v>
      </c>
      <c r="K1271" s="1">
        <v>2.51436647676867E9</v>
      </c>
      <c r="L1271" s="1">
        <v>315630.434488022</v>
      </c>
      <c r="M1271" s="1">
        <v>1.96652742032307E8</v>
      </c>
      <c r="N1271" s="1">
        <v>2.85949999999999</v>
      </c>
      <c r="O1271" s="1">
        <v>0.00174038670251452</v>
      </c>
      <c r="P1271" s="1">
        <v>0.0282031546945529</v>
      </c>
      <c r="Q1271" s="1">
        <v>460.997200601931</v>
      </c>
      <c r="R1271" s="1">
        <v>1318.22149512122</v>
      </c>
      <c r="S1271" s="1">
        <v>0.0604741803277242</v>
      </c>
      <c r="T1271" s="1">
        <v>0.0046031893862104</v>
      </c>
    </row>
    <row r="1272" ht="15.75" customHeight="1">
      <c r="A1272" s="1" t="s">
        <v>143</v>
      </c>
      <c r="B1272" s="1" t="s">
        <v>269</v>
      </c>
      <c r="C1272" s="1" t="s">
        <v>270</v>
      </c>
      <c r="D1272" s="1" t="s">
        <v>271</v>
      </c>
      <c r="E1272" s="1" t="s">
        <v>272</v>
      </c>
      <c r="F1272" s="1">
        <v>21.4376885668278</v>
      </c>
      <c r="G1272" s="1">
        <v>0.432259166119593</v>
      </c>
      <c r="H1272" s="1">
        <v>28604.6775432877</v>
      </c>
      <c r="I1272" s="1">
        <v>1556483.49884105</v>
      </c>
      <c r="J1272" s="1">
        <v>4.52339416000223E8</v>
      </c>
      <c r="K1272" s="1">
        <v>1.9552785876328E8</v>
      </c>
      <c r="L1272" s="1">
        <v>613218.168727536</v>
      </c>
      <c r="M1272" s="1">
        <v>3.33674085075611E7</v>
      </c>
      <c r="N1272" s="1">
        <v>0.518699999999999</v>
      </c>
      <c r="O1272" s="1">
        <v>0.0102570224942146</v>
      </c>
      <c r="P1272" s="1">
        <v>0.0829853654777172</v>
      </c>
      <c r="Q1272" s="1">
        <v>460.997200601931</v>
      </c>
      <c r="R1272" s="1">
        <v>239.119247952221</v>
      </c>
      <c r="S1272" s="1">
        <v>0.0647829409333586</v>
      </c>
      <c r="T1272" s="1">
        <v>0.0107704031481439</v>
      </c>
    </row>
    <row r="1273" ht="15.75" customHeight="1">
      <c r="A1273" s="1" t="s">
        <v>143</v>
      </c>
      <c r="B1273" s="1" t="s">
        <v>273</v>
      </c>
      <c r="C1273" s="1" t="s">
        <v>274</v>
      </c>
      <c r="D1273" s="1" t="s">
        <v>275</v>
      </c>
      <c r="E1273" s="1" t="s">
        <v>3</v>
      </c>
      <c r="F1273" s="1">
        <v>0.999905803573158</v>
      </c>
      <c r="G1273" s="1">
        <v>0.0216339779785823</v>
      </c>
      <c r="H1273" s="1">
        <v>1649523.619777</v>
      </c>
      <c r="I1273" s="1">
        <v>1.50594995758649E9</v>
      </c>
      <c r="J1273" s="1">
        <v>7.71879630432372E10</v>
      </c>
      <c r="K1273" s="1">
        <v>1.66988269268902E9</v>
      </c>
      <c r="L1273" s="1">
        <v>1649368.24054602</v>
      </c>
      <c r="M1273" s="1">
        <v>1.50580810248149E9</v>
      </c>
      <c r="N1273" s="1">
        <v>17.822</v>
      </c>
      <c r="O1273" s="1">
        <v>0.1344313777417</v>
      </c>
      <c r="P1273" s="1">
        <v>0.163189257533983</v>
      </c>
      <c r="Q1273" s="1">
        <v>460.997200601931</v>
      </c>
      <c r="R1273" s="1">
        <v>8215.89210912762</v>
      </c>
      <c r="S1273" s="1">
        <v>0.0489530929571913</v>
      </c>
      <c r="T1273" s="1">
        <v>0.0440391814867096</v>
      </c>
    </row>
    <row r="1274" ht="15.75" customHeight="1">
      <c r="A1274" s="1" t="s">
        <v>143</v>
      </c>
      <c r="B1274" s="1" t="s">
        <v>276</v>
      </c>
      <c r="C1274" s="1" t="s">
        <v>277</v>
      </c>
      <c r="D1274" s="1" t="s">
        <v>278</v>
      </c>
      <c r="E1274" s="1" t="s">
        <v>4</v>
      </c>
      <c r="F1274" s="1">
        <v>1.00035807924524</v>
      </c>
      <c r="G1274" s="1">
        <v>0.020818404899107</v>
      </c>
      <c r="H1274" s="1">
        <v>425870.611982</v>
      </c>
      <c r="I1274" s="1">
        <v>2.99070495740532E8</v>
      </c>
      <c r="J1274" s="1">
        <v>1.62402652477222E10</v>
      </c>
      <c r="K1274" s="1">
        <v>3.3809641759598E8</v>
      </c>
      <c r="L1274" s="1">
        <v>426023.107409308</v>
      </c>
      <c r="M1274" s="1">
        <v>2.9917758667792E8</v>
      </c>
      <c r="N1274" s="1">
        <v>2.5669</v>
      </c>
      <c r="O1274" s="1">
        <v>0.122525001447195</v>
      </c>
      <c r="P1274" s="1">
        <v>0.150259262730685</v>
      </c>
      <c r="Q1274" s="1">
        <v>460.997200601931</v>
      </c>
      <c r="R1274" s="1">
        <v>1183.33371422509</v>
      </c>
      <c r="S1274" s="1">
        <v>0.0352538726114588</v>
      </c>
      <c r="T1274" s="1">
        <v>0.0311334305827994</v>
      </c>
    </row>
    <row r="1275" ht="15.75" customHeight="1">
      <c r="A1275" s="1" t="s">
        <v>143</v>
      </c>
      <c r="B1275" s="1" t="s">
        <v>279</v>
      </c>
      <c r="C1275" s="1" t="s">
        <v>280</v>
      </c>
      <c r="D1275" s="1" t="s">
        <v>281</v>
      </c>
      <c r="E1275" s="1" t="s">
        <v>282</v>
      </c>
      <c r="F1275" s="1">
        <v>52190.9265460825</v>
      </c>
      <c r="G1275" s="1">
        <v>1054.23859502354</v>
      </c>
      <c r="H1275" s="1">
        <v>4.74390927</v>
      </c>
      <c r="I1275" s="1">
        <v>3866.83758932</v>
      </c>
      <c r="J1275" s="1">
        <v>1817528.63079588</v>
      </c>
      <c r="K1275" s="1">
        <v>1.91610883014531E9</v>
      </c>
      <c r="L1275" s="1">
        <v>247589.02025185</v>
      </c>
      <c r="M1275" s="1">
        <v>2.01813836589831E8</v>
      </c>
      <c r="N1275" s="1">
        <v>2.85949999999999</v>
      </c>
      <c r="O1275" s="1">
        <v>0.00434892699510358</v>
      </c>
      <c r="P1275" s="1">
        <v>0.052906968502641</v>
      </c>
      <c r="Q1275" s="1">
        <v>460.997200601931</v>
      </c>
      <c r="R1275" s="1">
        <v>1318.22149512122</v>
      </c>
      <c r="S1275" s="1">
        <v>0.0588831132201261</v>
      </c>
      <c r="T1275" s="1">
        <v>0.00604474581747482</v>
      </c>
    </row>
    <row r="1276" ht="15.75" customHeight="1">
      <c r="A1276" s="1" t="s">
        <v>143</v>
      </c>
      <c r="B1276" s="1" t="s">
        <v>285</v>
      </c>
      <c r="C1276" s="1" t="s">
        <v>286</v>
      </c>
      <c r="D1276" s="1" t="s">
        <v>287</v>
      </c>
      <c r="E1276" s="1" t="s">
        <v>288</v>
      </c>
      <c r="F1276" s="1">
        <v>1.56776129170519</v>
      </c>
      <c r="G1276" s="1">
        <v>0.0320159621362548</v>
      </c>
      <c r="H1276" s="1">
        <v>1458391.60506067</v>
      </c>
      <c r="I1276" s="1">
        <v>1.8358766084108E7</v>
      </c>
      <c r="J1276" s="1">
        <v>5.67960316899514E9</v>
      </c>
      <c r="K1276" s="1">
        <v>1.81837960007501E8</v>
      </c>
      <c r="L1276" s="1">
        <v>2286409.90656194</v>
      </c>
      <c r="M1276" s="1">
        <v>2.87821628301348E7</v>
      </c>
      <c r="N1276" s="1">
        <v>0.518699999999999</v>
      </c>
      <c r="O1276" s="1">
        <v>0.00797295784031226</v>
      </c>
      <c r="P1276" s="1">
        <v>0.0691774473238278</v>
      </c>
      <c r="Q1276" s="1">
        <v>460.997200601931</v>
      </c>
      <c r="R1276" s="1">
        <v>239.119247952221</v>
      </c>
      <c r="S1276" s="1">
        <v>0.075483065942483</v>
      </c>
      <c r="T1276" s="1">
        <v>0.0115859334799552</v>
      </c>
    </row>
    <row r="1277" ht="15.75" customHeight="1">
      <c r="A1277" s="1" t="s">
        <v>86</v>
      </c>
      <c r="B1277" s="1" t="s">
        <v>254</v>
      </c>
      <c r="C1277" s="1" t="s">
        <v>255</v>
      </c>
      <c r="D1277" s="1" t="s">
        <v>256</v>
      </c>
      <c r="E1277" s="1" t="s">
        <v>257</v>
      </c>
      <c r="F1277" s="1">
        <v>0.218655415955424</v>
      </c>
      <c r="G1277" s="1">
        <v>0.00447472252340752</v>
      </c>
      <c r="H1277" s="1">
        <v>3144039.96384548</v>
      </c>
      <c r="I1277" s="1">
        <v>597208.838115464</v>
      </c>
      <c r="J1277" s="1">
        <v>2.10597089512369E9</v>
      </c>
      <c r="K1277" s="1">
        <v>9423635.39805067</v>
      </c>
      <c r="L1277" s="1">
        <v>687461.366075112</v>
      </c>
      <c r="M1277" s="1">
        <v>130582.946910392</v>
      </c>
      <c r="N1277" s="1">
        <v>0.00338585320988744</v>
      </c>
      <c r="O1277" s="1">
        <v>2.48151133559693E-4</v>
      </c>
      <c r="P1277" s="1">
        <v>0.0241609211266267</v>
      </c>
      <c r="Q1277" s="1">
        <v>145.746261461253</v>
      </c>
      <c r="R1277" s="1">
        <v>0.49347544719768</v>
      </c>
      <c r="S1277" s="1">
        <v>0.0336566965007456</v>
      </c>
      <c r="T1277" s="1">
        <v>4.58828643602027E-4</v>
      </c>
    </row>
    <row r="1278" ht="15.75" customHeight="1">
      <c r="A1278" s="1" t="s">
        <v>86</v>
      </c>
      <c r="B1278" s="1" t="s">
        <v>258</v>
      </c>
      <c r="C1278" s="1" t="s">
        <v>259</v>
      </c>
      <c r="D1278" s="1" t="s">
        <v>260</v>
      </c>
      <c r="E1278" s="1" t="s">
        <v>261</v>
      </c>
      <c r="F1278" s="1">
        <v>145.746261461253</v>
      </c>
      <c r="G1278" s="1">
        <v>2.92647017175084</v>
      </c>
      <c r="H1278" s="1">
        <v>126.432017609015</v>
      </c>
      <c r="I1278" s="1">
        <v>36152.1908870619</v>
      </c>
      <c r="J1278" s="1">
        <v>6497610.54292748</v>
      </c>
      <c r="K1278" s="1">
        <v>1.9015063441531E7</v>
      </c>
      <c r="L1278" s="1">
        <v>18426.9938955174</v>
      </c>
      <c r="M1278" s="1">
        <v>5269046.66542289</v>
      </c>
      <c r="N1278" s="1">
        <v>0.141164200198148</v>
      </c>
      <c r="O1278" s="1">
        <v>0.0172605831562235</v>
      </c>
      <c r="P1278" s="1">
        <v>0.0858226341722152</v>
      </c>
      <c r="Q1278" s="1">
        <v>145.746261461253</v>
      </c>
      <c r="R1278" s="1">
        <v>20.574154431048</v>
      </c>
      <c r="S1278" s="1">
        <v>0.0347954235428813</v>
      </c>
      <c r="T1278" s="1">
        <v>0.00952319022737913</v>
      </c>
    </row>
    <row r="1279" ht="15.75" customHeight="1">
      <c r="A1279" s="1" t="s">
        <v>86</v>
      </c>
      <c r="B1279" s="1" t="s">
        <v>262</v>
      </c>
      <c r="C1279" s="1" t="s">
        <v>263</v>
      </c>
      <c r="D1279" s="1" t="s">
        <v>264</v>
      </c>
      <c r="E1279" s="1" t="s">
        <v>2</v>
      </c>
      <c r="F1279" s="1">
        <v>1.00130028450996</v>
      </c>
      <c r="G1279" s="1">
        <v>0.0208726053886723</v>
      </c>
      <c r="H1279" s="1">
        <v>1394574.98927532</v>
      </c>
      <c r="I1279" s="1">
        <v>1.0656810352993E9</v>
      </c>
      <c r="J1279" s="1">
        <v>6.28918655691275E10</v>
      </c>
      <c r="K1279" s="1">
        <v>1.31271709218183E9</v>
      </c>
      <c r="L1279" s="1">
        <v>1396388.33353187</v>
      </c>
      <c r="M1279" s="1">
        <v>1.06706672384207E9</v>
      </c>
      <c r="N1279" s="1">
        <v>26.1117349447523</v>
      </c>
      <c r="O1279" s="1">
        <v>0.0374794905512656</v>
      </c>
      <c r="P1279" s="1">
        <v>0.0547389608324426</v>
      </c>
      <c r="Q1279" s="1">
        <v>145.746261461253</v>
      </c>
      <c r="R1279" s="1">
        <v>3805.68774846483</v>
      </c>
      <c r="S1279" s="1">
        <v>0.0317342827871605</v>
      </c>
      <c r="T1279" s="1">
        <v>0.0257203675064658</v>
      </c>
    </row>
    <row r="1280" ht="15.75" customHeight="1">
      <c r="A1280" s="1" t="s">
        <v>86</v>
      </c>
      <c r="B1280" s="1" t="s">
        <v>265</v>
      </c>
      <c r="C1280" s="1" t="s">
        <v>266</v>
      </c>
      <c r="D1280" s="1" t="s">
        <v>267</v>
      </c>
      <c r="E1280" s="1" t="s">
        <v>268</v>
      </c>
      <c r="F1280" s="1">
        <v>628.30078217057</v>
      </c>
      <c r="G1280" s="1">
        <v>12.5849469948132</v>
      </c>
      <c r="H1280" s="1">
        <v>107.66804562822</v>
      </c>
      <c r="I1280" s="1">
        <v>29496.1817721083</v>
      </c>
      <c r="J1280" s="1">
        <v>5.75798532365478E7</v>
      </c>
      <c r="K1280" s="1">
        <v>7.24639400951078E8</v>
      </c>
      <c r="L1280" s="1">
        <v>67647.9172829874</v>
      </c>
      <c r="M1280" s="1">
        <v>1.85324740784609E7</v>
      </c>
      <c r="N1280" s="1">
        <v>0.367401994268167</v>
      </c>
      <c r="O1280" s="1">
        <v>4.61645188196913E-4</v>
      </c>
      <c r="P1280" s="1">
        <v>0.022812975715186</v>
      </c>
      <c r="Q1280" s="1">
        <v>145.746261461253</v>
      </c>
      <c r="R1280" s="1">
        <v>53.5474671179943</v>
      </c>
      <c r="S1280" s="1">
        <v>0.0256331630167099</v>
      </c>
      <c r="T1280" s="1">
        <v>6.47532068603684E-4</v>
      </c>
    </row>
    <row r="1281" ht="15.75" customHeight="1">
      <c r="A1281" s="1" t="s">
        <v>86</v>
      </c>
      <c r="B1281" s="1" t="s">
        <v>269</v>
      </c>
      <c r="C1281" s="1" t="s">
        <v>270</v>
      </c>
      <c r="D1281" s="1" t="s">
        <v>271</v>
      </c>
      <c r="E1281" s="1" t="s">
        <v>272</v>
      </c>
      <c r="F1281" s="1">
        <v>3.71636299633607</v>
      </c>
      <c r="G1281" s="1">
        <v>0.0748306623918074</v>
      </c>
      <c r="H1281" s="1">
        <v>23002.065841653</v>
      </c>
      <c r="I1281" s="1">
        <v>2136488.92415877</v>
      </c>
      <c r="J1281" s="1">
        <v>7.18652598814424E8</v>
      </c>
      <c r="K1281" s="1">
        <v>5.37772499988771E7</v>
      </c>
      <c r="L1281" s="1">
        <v>85484.0263332052</v>
      </c>
      <c r="M1281" s="1">
        <v>7939968.37982553</v>
      </c>
      <c r="N1281" s="1">
        <v>0.198105248049507</v>
      </c>
      <c r="O1281" s="1">
        <v>0.0079686317266332</v>
      </c>
      <c r="P1281" s="1">
        <v>0.074300243760581</v>
      </c>
      <c r="Q1281" s="1">
        <v>145.746261461253</v>
      </c>
      <c r="R1281" s="1">
        <v>28.8730992790701</v>
      </c>
      <c r="S1281" s="1">
        <v>0.0323664515654278</v>
      </c>
      <c r="T1281" s="1">
        <v>0.00471430651138637</v>
      </c>
    </row>
    <row r="1282" ht="15.75" customHeight="1">
      <c r="A1282" s="1" t="s">
        <v>86</v>
      </c>
      <c r="B1282" s="1" t="s">
        <v>273</v>
      </c>
      <c r="C1282" s="1" t="s">
        <v>274</v>
      </c>
      <c r="D1282" s="1" t="s">
        <v>275</v>
      </c>
      <c r="E1282" s="1" t="s">
        <v>3</v>
      </c>
      <c r="F1282" s="1">
        <v>0.999988164728842</v>
      </c>
      <c r="G1282" s="1">
        <v>0.0213414727447499</v>
      </c>
      <c r="H1282" s="1">
        <v>369485.66197</v>
      </c>
      <c r="I1282" s="1">
        <v>7.36765337934395E8</v>
      </c>
      <c r="J1282" s="1">
        <v>4.17218309971593E10</v>
      </c>
      <c r="K1282" s="1">
        <v>8.90405319086939E8</v>
      </c>
      <c r="L1282" s="1">
        <v>369481.289007001</v>
      </c>
      <c r="M1282" s="1">
        <v>7.36756618116841E8</v>
      </c>
      <c r="N1282" s="1">
        <v>17.385194461266</v>
      </c>
      <c r="O1282" s="1">
        <v>0.0557333546255975</v>
      </c>
      <c r="P1282" s="1">
        <v>0.0733571168665394</v>
      </c>
      <c r="Q1282" s="1">
        <v>145.746261461253</v>
      </c>
      <c r="R1282" s="1">
        <v>2533.82709750642</v>
      </c>
      <c r="S1282" s="1">
        <v>0.03058421085562</v>
      </c>
      <c r="T1282" s="1">
        <v>0.0252407750319378</v>
      </c>
    </row>
    <row r="1283" ht="15.75" customHeight="1">
      <c r="A1283" s="1" t="s">
        <v>86</v>
      </c>
      <c r="B1283" s="1" t="s">
        <v>276</v>
      </c>
      <c r="C1283" s="1" t="s">
        <v>277</v>
      </c>
      <c r="D1283" s="1" t="s">
        <v>278</v>
      </c>
      <c r="E1283" s="1" t="s">
        <v>4</v>
      </c>
      <c r="F1283" s="1">
        <v>0.999794638634994</v>
      </c>
      <c r="G1283" s="1">
        <v>0.0204473626225628</v>
      </c>
      <c r="H1283" s="1">
        <v>161934.028762</v>
      </c>
      <c r="I1283" s="1">
        <v>6.4240616318024E7</v>
      </c>
      <c r="J1283" s="1">
        <v>3.81282084120595E9</v>
      </c>
      <c r="K1283" s="1">
        <v>7.79621303550033E7</v>
      </c>
      <c r="L1283" s="1">
        <v>161900.773768812</v>
      </c>
      <c r="M1283" s="1">
        <v>6.42274237773681E7</v>
      </c>
      <c r="N1283" s="1">
        <v>1.61619599328312</v>
      </c>
      <c r="O1283" s="1">
        <v>0.0550748598193224</v>
      </c>
      <c r="P1283" s="1">
        <v>0.0725355567520682</v>
      </c>
      <c r="Q1283" s="1">
        <v>145.746261461253</v>
      </c>
      <c r="R1283" s="1">
        <v>235.554523809673</v>
      </c>
      <c r="S1283" s="1">
        <v>0.0326475561174928</v>
      </c>
      <c r="T1283" s="1">
        <v>0.0268198231284146</v>
      </c>
    </row>
    <row r="1284" ht="15.75" customHeight="1">
      <c r="A1284" s="1" t="s">
        <v>86</v>
      </c>
      <c r="B1284" s="1" t="s">
        <v>279</v>
      </c>
      <c r="C1284" s="1" t="s">
        <v>280</v>
      </c>
      <c r="D1284" s="1" t="s">
        <v>281</v>
      </c>
      <c r="E1284" s="1" t="s">
        <v>282</v>
      </c>
      <c r="F1284" s="1">
        <v>23483.0565179605</v>
      </c>
      <c r="G1284" s="1">
        <v>474.161426604704</v>
      </c>
      <c r="H1284" s="1">
        <v>1.45015956</v>
      </c>
      <c r="I1284" s="1">
        <v>537.37852319</v>
      </c>
      <c r="J1284" s="1">
        <v>1467216.28528971</v>
      </c>
      <c r="K1284" s="1">
        <v>6.95697366970624E8</v>
      </c>
      <c r="L1284" s="1">
        <v>34054.1789075408</v>
      </c>
      <c r="M1284" s="1">
        <v>1.26192902316089E7</v>
      </c>
      <c r="N1284" s="1">
        <v>0.393055854458539</v>
      </c>
      <c r="O1284" s="1">
        <v>3.69254954792896E-4</v>
      </c>
      <c r="P1284" s="1">
        <v>0.0257669351603462</v>
      </c>
      <c r="Q1284" s="1">
        <v>145.746261461253</v>
      </c>
      <c r="R1284" s="1">
        <v>57.2864213327907</v>
      </c>
      <c r="S1284" s="1">
        <v>0.0405658528473682</v>
      </c>
      <c r="T1284" s="1">
        <v>7.21591908768637E-4</v>
      </c>
    </row>
    <row r="1285" ht="15.75" customHeight="1">
      <c r="A1285" s="1" t="s">
        <v>86</v>
      </c>
      <c r="B1285" s="1" t="s">
        <v>285</v>
      </c>
      <c r="C1285" s="1" t="s">
        <v>286</v>
      </c>
      <c r="D1285" s="1" t="s">
        <v>287</v>
      </c>
      <c r="E1285" s="1" t="s">
        <v>288</v>
      </c>
      <c r="F1285" s="1">
        <v>0.375083503179431</v>
      </c>
      <c r="G1285" s="1">
        <v>0.00763106970903339</v>
      </c>
      <c r="H1285" s="1">
        <v>1287666.20465237</v>
      </c>
      <c r="I1285" s="1">
        <v>4.35063843443205E7</v>
      </c>
      <c r="J1285" s="1">
        <v>6.92195596658176E9</v>
      </c>
      <c r="K1285" s="1">
        <v>5.2821928503845E7</v>
      </c>
      <c r="L1285" s="1">
        <v>482982.350966777</v>
      </c>
      <c r="M1285" s="1">
        <v>1.63185270505385E7</v>
      </c>
      <c r="N1285" s="1">
        <v>0.423761450514183</v>
      </c>
      <c r="O1285" s="1">
        <v>0.0262513282257059</v>
      </c>
      <c r="P1285" s="1">
        <v>0.118315491092751</v>
      </c>
      <c r="Q1285" s="1">
        <v>145.746261461253</v>
      </c>
      <c r="R1285" s="1">
        <v>61.7616471638403</v>
      </c>
      <c r="S1285" s="1">
        <v>0.0337086422088359</v>
      </c>
      <c r="T1285" s="1">
        <v>0.010295054297235</v>
      </c>
    </row>
    <row r="1286" ht="15.75" customHeight="1">
      <c r="A1286" s="1" t="s">
        <v>85</v>
      </c>
      <c r="B1286" s="1" t="s">
        <v>254</v>
      </c>
      <c r="C1286" s="1" t="s">
        <v>255</v>
      </c>
      <c r="D1286" s="1" t="s">
        <v>256</v>
      </c>
      <c r="E1286" s="1" t="s">
        <v>257</v>
      </c>
      <c r="F1286" s="1">
        <v>0.226181080982096</v>
      </c>
      <c r="G1286" s="1">
        <v>0.0046287296839116</v>
      </c>
      <c r="H1286" s="1">
        <v>3144029.1343554</v>
      </c>
      <c r="I1286" s="1">
        <v>596343.224831309</v>
      </c>
      <c r="J1286" s="1">
        <v>2.10545698430496E9</v>
      </c>
      <c r="K1286" s="1">
        <v>9745591.24145138</v>
      </c>
      <c r="L1286" s="1">
        <v>711119.90824771</v>
      </c>
      <c r="M1286" s="1">
        <v>134881.555228694</v>
      </c>
      <c r="N1286" s="1">
        <v>0.00339863001445305</v>
      </c>
      <c r="O1286" s="1">
        <v>2.47802955241072E-4</v>
      </c>
      <c r="P1286" s="1">
        <v>0.0241560751126896</v>
      </c>
      <c r="Q1286" s="1">
        <v>144.086663015765</v>
      </c>
      <c r="R1286" s="1">
        <v>0.489697257607764</v>
      </c>
      <c r="S1286" s="1">
        <v>0.0323135300393484</v>
      </c>
      <c r="T1286" s="1">
        <v>4.40269813990923E-4</v>
      </c>
    </row>
    <row r="1287" ht="15.75" customHeight="1">
      <c r="A1287" s="1" t="s">
        <v>85</v>
      </c>
      <c r="B1287" s="1" t="s">
        <v>258</v>
      </c>
      <c r="C1287" s="1" t="s">
        <v>259</v>
      </c>
      <c r="D1287" s="1" t="s">
        <v>260</v>
      </c>
      <c r="E1287" s="1" t="s">
        <v>261</v>
      </c>
      <c r="F1287" s="1">
        <v>144.086663015765</v>
      </c>
      <c r="G1287" s="1">
        <v>2.89299544932471</v>
      </c>
      <c r="H1287" s="1">
        <v>124.159262954909</v>
      </c>
      <c r="I1287" s="1">
        <v>36770.3672623736</v>
      </c>
      <c r="J1287" s="1">
        <v>6491247.30906586</v>
      </c>
      <c r="K1287" s="1">
        <v>1.87791489255688E7</v>
      </c>
      <c r="L1287" s="1">
        <v>17889.6938816699</v>
      </c>
      <c r="M1287" s="1">
        <v>5298119.51669957</v>
      </c>
      <c r="N1287" s="1">
        <v>0.141696895293235</v>
      </c>
      <c r="O1287" s="1">
        <v>0.0178201737320584</v>
      </c>
      <c r="P1287" s="1">
        <v>0.0870515787401418</v>
      </c>
      <c r="Q1287" s="1">
        <v>144.086663015765</v>
      </c>
      <c r="R1287" s="1">
        <v>20.4166328024966</v>
      </c>
      <c r="S1287" s="1">
        <v>0.0343318300874671</v>
      </c>
      <c r="T1287" s="1">
        <v>0.00956921567800717</v>
      </c>
    </row>
    <row r="1288" ht="15.75" customHeight="1">
      <c r="A1288" s="1" t="s">
        <v>85</v>
      </c>
      <c r="B1288" s="1" t="s">
        <v>262</v>
      </c>
      <c r="C1288" s="1" t="s">
        <v>263</v>
      </c>
      <c r="D1288" s="1" t="s">
        <v>264</v>
      </c>
      <c r="E1288" s="1" t="s">
        <v>2</v>
      </c>
      <c r="F1288" s="1">
        <v>1.00055994262114</v>
      </c>
      <c r="G1288" s="1">
        <v>0.0208547675436138</v>
      </c>
      <c r="H1288" s="1">
        <v>1367973.32687358</v>
      </c>
      <c r="I1288" s="1">
        <v>1.06078188915448E9</v>
      </c>
      <c r="J1288" s="1">
        <v>6.2717141011928E10</v>
      </c>
      <c r="K1288" s="1">
        <v>1.3079513968038E9</v>
      </c>
      <c r="L1288" s="1">
        <v>1368739.31344388</v>
      </c>
      <c r="M1288" s="1">
        <v>1.06137586614596E9</v>
      </c>
      <c r="N1288" s="1">
        <v>26.2102697936005</v>
      </c>
      <c r="O1288" s="1">
        <v>0.0369250527842224</v>
      </c>
      <c r="P1288" s="1">
        <v>0.0539702538219999</v>
      </c>
      <c r="Q1288" s="1">
        <v>144.086663015765</v>
      </c>
      <c r="R1288" s="1">
        <v>3776.55031130282</v>
      </c>
      <c r="S1288" s="1">
        <v>0.0316590075136367</v>
      </c>
      <c r="T1288" s="1">
        <v>0.0256151269423485</v>
      </c>
    </row>
    <row r="1289" ht="15.75" customHeight="1">
      <c r="A1289" s="1" t="s">
        <v>85</v>
      </c>
      <c r="B1289" s="1" t="s">
        <v>265</v>
      </c>
      <c r="C1289" s="1" t="s">
        <v>266</v>
      </c>
      <c r="D1289" s="1" t="s">
        <v>267</v>
      </c>
      <c r="E1289" s="1" t="s">
        <v>268</v>
      </c>
      <c r="F1289" s="1">
        <v>614.595460817926</v>
      </c>
      <c r="G1289" s="1">
        <v>12.3104084233713</v>
      </c>
      <c r="H1289" s="1">
        <v>107.220233382312</v>
      </c>
      <c r="I1289" s="1">
        <v>23787.3433060354</v>
      </c>
      <c r="J1289" s="1">
        <v>5.70636674921934E7</v>
      </c>
      <c r="K1289" s="1">
        <v>7.02477052964357E8</v>
      </c>
      <c r="L1289" s="1">
        <v>65897.0687446079</v>
      </c>
      <c r="M1289" s="1">
        <v>1.4619593220807E7</v>
      </c>
      <c r="N1289" s="1">
        <v>0.368788416888047</v>
      </c>
      <c r="O1289" s="1">
        <v>3.68644547504182E-4</v>
      </c>
      <c r="P1289" s="1">
        <v>0.0223308650867328</v>
      </c>
      <c r="Q1289" s="1">
        <v>144.086663015765</v>
      </c>
      <c r="R1289" s="1">
        <v>53.1374923482657</v>
      </c>
      <c r="S1289" s="1">
        <v>0.03235064098842</v>
      </c>
      <c r="T1289" s="1">
        <v>6.62851925087748E-4</v>
      </c>
    </row>
    <row r="1290" ht="15.75" customHeight="1">
      <c r="A1290" s="1" t="s">
        <v>85</v>
      </c>
      <c r="B1290" s="1" t="s">
        <v>269</v>
      </c>
      <c r="C1290" s="1" t="s">
        <v>270</v>
      </c>
      <c r="D1290" s="1" t="s">
        <v>271</v>
      </c>
      <c r="E1290" s="1" t="s">
        <v>272</v>
      </c>
      <c r="F1290" s="1">
        <v>3.55029253372905</v>
      </c>
      <c r="G1290" s="1">
        <v>0.0714848516444789</v>
      </c>
      <c r="H1290" s="1">
        <v>22874.7378002419</v>
      </c>
      <c r="I1290" s="1">
        <v>2147387.42815885</v>
      </c>
      <c r="J1290" s="1">
        <v>7.07026675549017E8</v>
      </c>
      <c r="K1290" s="1">
        <v>5.05416970103107E7</v>
      </c>
      <c r="L1290" s="1">
        <v>81212.0108232086</v>
      </c>
      <c r="M1290" s="1">
        <v>7623853.55321601</v>
      </c>
      <c r="N1290" s="1">
        <v>0.198852815023279</v>
      </c>
      <c r="O1290" s="1">
        <v>0.00826936449512016</v>
      </c>
      <c r="P1290" s="1">
        <v>0.0755022254397399</v>
      </c>
      <c r="Q1290" s="1">
        <v>144.086663015765</v>
      </c>
      <c r="R1290" s="1">
        <v>28.6520385479957</v>
      </c>
      <c r="S1290" s="1">
        <v>0.0334683031370035</v>
      </c>
      <c r="T1290" s="1">
        <v>0.00497835266294566</v>
      </c>
    </row>
    <row r="1291" ht="15.75" customHeight="1">
      <c r="A1291" s="1" t="s">
        <v>85</v>
      </c>
      <c r="B1291" s="1" t="s">
        <v>273</v>
      </c>
      <c r="C1291" s="1" t="s">
        <v>274</v>
      </c>
      <c r="D1291" s="1" t="s">
        <v>275</v>
      </c>
      <c r="E1291" s="1" t="s">
        <v>3</v>
      </c>
      <c r="F1291" s="1">
        <v>0.999880420698457</v>
      </c>
      <c r="G1291" s="1">
        <v>0.021336142928629</v>
      </c>
      <c r="H1291" s="1">
        <v>359286.668197</v>
      </c>
      <c r="I1291" s="1">
        <v>7.05281949184638E8</v>
      </c>
      <c r="J1291" s="1">
        <v>4.00581372236612E10</v>
      </c>
      <c r="K1291" s="1">
        <v>8.5468614125867E8</v>
      </c>
      <c r="L1291" s="1">
        <v>359243.704948163</v>
      </c>
      <c r="M1291" s="1">
        <v>7.05197612061763E8</v>
      </c>
      <c r="N1291" s="1">
        <v>17.450798968667</v>
      </c>
      <c r="O1291" s="1">
        <v>0.0527880206156863</v>
      </c>
      <c r="P1291" s="1">
        <v>0.0697196508369351</v>
      </c>
      <c r="Q1291" s="1">
        <v>144.086663015765</v>
      </c>
      <c r="R1291" s="1">
        <v>2514.4273903542</v>
      </c>
      <c r="S1291" s="1">
        <v>0.0317258746493593</v>
      </c>
      <c r="T1291" s="1">
        <v>0.0261053308118248</v>
      </c>
    </row>
    <row r="1292" ht="15.75" customHeight="1">
      <c r="A1292" s="1" t="s">
        <v>85</v>
      </c>
      <c r="B1292" s="1" t="s">
        <v>276</v>
      </c>
      <c r="C1292" s="1" t="s">
        <v>277</v>
      </c>
      <c r="D1292" s="1" t="s">
        <v>278</v>
      </c>
      <c r="E1292" s="1" t="s">
        <v>4</v>
      </c>
      <c r="F1292" s="1">
        <v>0.999931388944961</v>
      </c>
      <c r="G1292" s="1">
        <v>0.0204473745952854</v>
      </c>
      <c r="H1292" s="1">
        <v>161071.815195</v>
      </c>
      <c r="I1292" s="1">
        <v>6.214546594512E7</v>
      </c>
      <c r="J1292" s="1">
        <v>3.9212121052832E9</v>
      </c>
      <c r="K1292" s="1">
        <v>8.01784927842933E7</v>
      </c>
      <c r="L1292" s="1">
        <v>161060.763887822</v>
      </c>
      <c r="M1292" s="1">
        <v>6.21412020791356E7</v>
      </c>
      <c r="N1292" s="1">
        <v>1.62229484608796</v>
      </c>
      <c r="O1292" s="1">
        <v>0.0281026095088272</v>
      </c>
      <c r="P1292" s="1">
        <v>0.0394628255612359</v>
      </c>
      <c r="Q1292" s="1">
        <v>144.086663015765</v>
      </c>
      <c r="R1292" s="1">
        <v>233.75105080049</v>
      </c>
      <c r="S1292" s="1">
        <v>0.0334990987087902</v>
      </c>
      <c r="T1292" s="1">
        <v>0.0258667505832399</v>
      </c>
    </row>
    <row r="1293" ht="15.75" customHeight="1">
      <c r="A1293" s="1" t="s">
        <v>85</v>
      </c>
      <c r="B1293" s="1" t="s">
        <v>279</v>
      </c>
      <c r="C1293" s="1" t="s">
        <v>280</v>
      </c>
      <c r="D1293" s="1" t="s">
        <v>281</v>
      </c>
      <c r="E1293" s="1" t="s">
        <v>282</v>
      </c>
      <c r="F1293" s="1">
        <v>22945.3132567605</v>
      </c>
      <c r="G1293" s="1">
        <v>463.30294570501</v>
      </c>
      <c r="H1293" s="1">
        <v>1.44114743</v>
      </c>
      <c r="I1293" s="1">
        <v>699.15096591</v>
      </c>
      <c r="J1293" s="1">
        <v>1467387.08918035</v>
      </c>
      <c r="K1293" s="1">
        <v>6.79844760906757E8</v>
      </c>
      <c r="L1293" s="1">
        <v>33067.5792305254</v>
      </c>
      <c r="M1293" s="1">
        <v>1.60422379265716E7</v>
      </c>
      <c r="N1293" s="1">
        <v>0.394539084098005</v>
      </c>
      <c r="O1293" s="1">
        <v>5.11342771572165E-4</v>
      </c>
      <c r="P1293" s="1">
        <v>0.0274480292343441</v>
      </c>
      <c r="Q1293" s="1">
        <v>144.086663015765</v>
      </c>
      <c r="R1293" s="1">
        <v>56.8478200569781</v>
      </c>
      <c r="S1293" s="1">
        <v>0.0315277070026756</v>
      </c>
      <c r="T1293" s="1">
        <v>7.32768515379511E-4</v>
      </c>
    </row>
    <row r="1294" ht="15.75" customHeight="1">
      <c r="A1294" s="1" t="s">
        <v>85</v>
      </c>
      <c r="B1294" s="1" t="s">
        <v>285</v>
      </c>
      <c r="C1294" s="1" t="s">
        <v>286</v>
      </c>
      <c r="D1294" s="1" t="s">
        <v>287</v>
      </c>
      <c r="E1294" s="1" t="s">
        <v>288</v>
      </c>
      <c r="F1294" s="1">
        <v>0.38189948963545</v>
      </c>
      <c r="G1294" s="1">
        <v>0.00776917591485499</v>
      </c>
      <c r="H1294" s="1">
        <v>1284253.1863277</v>
      </c>
      <c r="I1294" s="1">
        <v>4.34923622710218E7</v>
      </c>
      <c r="J1294" s="1">
        <v>6.92096261277036E9</v>
      </c>
      <c r="K1294" s="1">
        <v>5.37701760387474E7</v>
      </c>
      <c r="L1294" s="1">
        <v>490455.63642125</v>
      </c>
      <c r="M1294" s="1">
        <v>1.66097109543433E7</v>
      </c>
      <c r="N1294" s="1">
        <v>0.425360550327444</v>
      </c>
      <c r="O1294" s="1">
        <v>0.0262461748096061</v>
      </c>
      <c r="P1294" s="1">
        <v>0.118305868844663</v>
      </c>
      <c r="Q1294" s="1">
        <v>144.086663015765</v>
      </c>
      <c r="R1294" s="1">
        <v>61.2887822752312</v>
      </c>
      <c r="S1294" s="1">
        <v>0.0328504575217227</v>
      </c>
      <c r="T1294" s="1">
        <v>0.010034775660167</v>
      </c>
    </row>
    <row r="1295" ht="15.75" customHeight="1">
      <c r="A1295" s="1" t="s">
        <v>79</v>
      </c>
      <c r="B1295" s="1" t="s">
        <v>254</v>
      </c>
      <c r="C1295" s="1" t="s">
        <v>255</v>
      </c>
      <c r="D1295" s="1" t="s">
        <v>256</v>
      </c>
      <c r="E1295" s="1" t="s">
        <v>257</v>
      </c>
      <c r="F1295" s="1">
        <v>0.217448574193452</v>
      </c>
      <c r="G1295" s="1">
        <v>0.00445000071846107</v>
      </c>
      <c r="H1295" s="1">
        <v>3143962.30633985</v>
      </c>
      <c r="I1295" s="1">
        <v>541447.537204516</v>
      </c>
      <c r="J1295" s="1">
        <v>2.06350783147024E9</v>
      </c>
      <c r="K1295" s="1">
        <v>9182611.33259265</v>
      </c>
      <c r="L1295" s="1">
        <v>683650.120831558</v>
      </c>
      <c r="M1295" s="1">
        <v>117736.994965678</v>
      </c>
      <c r="N1295" s="1">
        <v>0.00312256561797245</v>
      </c>
      <c r="O1295" s="1">
        <v>2.26777880949935E-4</v>
      </c>
      <c r="P1295" s="1">
        <v>0.0238594142860459</v>
      </c>
      <c r="Q1295" s="1">
        <v>150.641231889482</v>
      </c>
      <c r="R1295" s="1">
        <v>0.470387131347114</v>
      </c>
      <c r="S1295" s="1">
        <v>0.0356161807706227</v>
      </c>
      <c r="T1295" s="1">
        <v>4.48838926057515E-4</v>
      </c>
    </row>
    <row r="1296" ht="15.75" customHeight="1">
      <c r="A1296" s="1" t="s">
        <v>79</v>
      </c>
      <c r="B1296" s="1" t="s">
        <v>258</v>
      </c>
      <c r="C1296" s="1" t="s">
        <v>259</v>
      </c>
      <c r="D1296" s="1" t="s">
        <v>260</v>
      </c>
      <c r="E1296" s="1" t="s">
        <v>261</v>
      </c>
      <c r="F1296" s="1">
        <v>150.641231889482</v>
      </c>
      <c r="G1296" s="1">
        <v>3.02336877990185</v>
      </c>
      <c r="H1296" s="1">
        <v>106.668192737813</v>
      </c>
      <c r="I1296" s="1">
        <v>44685.4166357651</v>
      </c>
      <c r="J1296" s="1">
        <v>6238779.89692536</v>
      </c>
      <c r="K1296" s="1">
        <v>1.88621323650434E7</v>
      </c>
      <c r="L1296" s="1">
        <v>16068.6279574489</v>
      </c>
      <c r="M1296" s="1">
        <v>6731466.20950644</v>
      </c>
      <c r="N1296" s="1">
        <v>0.190084649117853</v>
      </c>
      <c r="O1296" s="1">
        <v>0.0272192046514494</v>
      </c>
      <c r="P1296" s="1">
        <v>0.105504476553049</v>
      </c>
      <c r="Q1296" s="1">
        <v>150.641231889482</v>
      </c>
      <c r="R1296" s="1">
        <v>28.6345857063935</v>
      </c>
      <c r="S1296" s="1">
        <v>0.037964665795545</v>
      </c>
      <c r="T1296" s="1">
        <v>0.0133871213750367</v>
      </c>
    </row>
    <row r="1297" ht="15.75" customHeight="1">
      <c r="A1297" s="1" t="s">
        <v>79</v>
      </c>
      <c r="B1297" s="1" t="s">
        <v>262</v>
      </c>
      <c r="C1297" s="1" t="s">
        <v>263</v>
      </c>
      <c r="D1297" s="1" t="s">
        <v>264</v>
      </c>
      <c r="E1297" s="1" t="s">
        <v>2</v>
      </c>
      <c r="F1297" s="1">
        <v>1.00201463843825</v>
      </c>
      <c r="G1297" s="1">
        <v>0.0208712228664527</v>
      </c>
      <c r="H1297" s="1">
        <v>1208695.30914528</v>
      </c>
      <c r="I1297" s="1">
        <v>1.15147925543828E9</v>
      </c>
      <c r="J1297" s="1">
        <v>6.85742041110334E10</v>
      </c>
      <c r="K1297" s="1">
        <v>1.431227496891E9</v>
      </c>
      <c r="L1297" s="1">
        <v>1211130.39317523</v>
      </c>
      <c r="M1297" s="1">
        <v>1.15379906980714E9</v>
      </c>
      <c r="N1297" s="1">
        <v>31.8967378071652</v>
      </c>
      <c r="O1297" s="1">
        <v>0.0324764449357031</v>
      </c>
      <c r="P1297" s="1">
        <v>0.0477487824648332</v>
      </c>
      <c r="Q1297" s="1">
        <v>150.641231889482</v>
      </c>
      <c r="R1297" s="1">
        <v>4804.96387652721</v>
      </c>
      <c r="S1297" s="1">
        <v>0.0371524732164141</v>
      </c>
      <c r="T1297" s="1">
        <v>0.029844865067707</v>
      </c>
    </row>
    <row r="1298" ht="15.75" customHeight="1">
      <c r="A1298" s="1" t="s">
        <v>79</v>
      </c>
      <c r="B1298" s="1" t="s">
        <v>265</v>
      </c>
      <c r="C1298" s="1" t="s">
        <v>266</v>
      </c>
      <c r="D1298" s="1" t="s">
        <v>267</v>
      </c>
      <c r="E1298" s="1" t="s">
        <v>268</v>
      </c>
      <c r="F1298" s="1">
        <v>588.044772732393</v>
      </c>
      <c r="G1298" s="1">
        <v>11.7785097947768</v>
      </c>
      <c r="H1298" s="1">
        <v>105.174763046379</v>
      </c>
      <c r="I1298" s="1">
        <v>27473.8372324359</v>
      </c>
      <c r="J1298" s="1">
        <v>5.52057136511674E7</v>
      </c>
      <c r="K1298" s="1">
        <v>6.50241038967922E8</v>
      </c>
      <c r="L1298" s="1">
        <v>61847.4696327915</v>
      </c>
      <c r="M1298" s="1">
        <v>1.61558463714345E7</v>
      </c>
      <c r="N1298" s="1">
        <v>0.454173472224144</v>
      </c>
      <c r="O1298" s="1">
        <v>4.46964017715822E-4</v>
      </c>
      <c r="P1298" s="1">
        <v>0.0227380638376988</v>
      </c>
      <c r="Q1298" s="1">
        <v>150.641231889482</v>
      </c>
      <c r="R1298" s="1">
        <v>68.4172513473688</v>
      </c>
      <c r="S1298" s="1">
        <v>0.037791834122731</v>
      </c>
      <c r="T1298" s="1">
        <v>9.22135978193461E-4</v>
      </c>
    </row>
    <row r="1299" ht="15.75" customHeight="1">
      <c r="A1299" s="1" t="s">
        <v>79</v>
      </c>
      <c r="B1299" s="1" t="s">
        <v>269</v>
      </c>
      <c r="C1299" s="1" t="s">
        <v>270</v>
      </c>
      <c r="D1299" s="1" t="s">
        <v>271</v>
      </c>
      <c r="E1299" s="1" t="s">
        <v>272</v>
      </c>
      <c r="F1299" s="1">
        <v>3.3716105547845</v>
      </c>
      <c r="G1299" s="1">
        <v>0.0678760620833251</v>
      </c>
      <c r="H1299" s="1">
        <v>22048.3632892934</v>
      </c>
      <c r="I1299" s="1">
        <v>2617951.68711868</v>
      </c>
      <c r="J1299" s="1">
        <v>8.05375529577382E8</v>
      </c>
      <c r="K1299" s="1">
        <v>5.46657194459852E7</v>
      </c>
      <c r="L1299" s="1">
        <v>74338.494381905</v>
      </c>
      <c r="M1299" s="1">
        <v>8826713.54020525</v>
      </c>
      <c r="N1299" s="1">
        <v>0.235379200805336</v>
      </c>
      <c r="O1299" s="1">
        <v>0.00930874665274639</v>
      </c>
      <c r="P1299" s="1">
        <v>0.0795080800764671</v>
      </c>
      <c r="Q1299" s="1">
        <v>150.641231889482</v>
      </c>
      <c r="R1299" s="1">
        <v>35.4578127704777</v>
      </c>
      <c r="S1299" s="1">
        <v>0.0358145493751143</v>
      </c>
      <c r="T1299" s="1">
        <v>0.00569812542667547</v>
      </c>
    </row>
    <row r="1300" ht="15.75" customHeight="1">
      <c r="A1300" s="1" t="s">
        <v>79</v>
      </c>
      <c r="B1300" s="1" t="s">
        <v>273</v>
      </c>
      <c r="C1300" s="1" t="s">
        <v>274</v>
      </c>
      <c r="D1300" s="1" t="s">
        <v>275</v>
      </c>
      <c r="E1300" s="1" t="s">
        <v>3</v>
      </c>
      <c r="F1300" s="1">
        <v>1.00024314637143</v>
      </c>
      <c r="G1300" s="1">
        <v>0.0213270018352668</v>
      </c>
      <c r="H1300" s="1">
        <v>305261.387277</v>
      </c>
      <c r="I1300" s="1">
        <v>6.16578364590643E8</v>
      </c>
      <c r="J1300" s="1">
        <v>3.86145229731498E10</v>
      </c>
      <c r="K1300" s="1">
        <v>8.2353200231632E8</v>
      </c>
      <c r="L1300" s="1">
        <v>305335.610475655</v>
      </c>
      <c r="M1300" s="1">
        <v>6.16728283382699E8</v>
      </c>
      <c r="N1300" s="1">
        <v>15.5442919127279</v>
      </c>
      <c r="O1300" s="1">
        <v>0.0262819364816375</v>
      </c>
      <c r="P1300" s="1">
        <v>0.0381559166758316</v>
      </c>
      <c r="Q1300" s="1">
        <v>150.641231889482</v>
      </c>
      <c r="R1300" s="1">
        <v>2341.61128258306</v>
      </c>
      <c r="S1300" s="1">
        <v>0.0338179522542627</v>
      </c>
      <c r="T1300" s="1">
        <v>0.025219899360432</v>
      </c>
    </row>
    <row r="1301" ht="15.75" customHeight="1">
      <c r="A1301" s="1" t="s">
        <v>79</v>
      </c>
      <c r="B1301" s="1" t="s">
        <v>276</v>
      </c>
      <c r="C1301" s="1" t="s">
        <v>277</v>
      </c>
      <c r="D1301" s="1" t="s">
        <v>278</v>
      </c>
      <c r="E1301" s="1" t="s">
        <v>4</v>
      </c>
      <c r="F1301" s="1">
        <v>1.00071496551269</v>
      </c>
      <c r="G1301" s="1">
        <v>0.0204451857923716</v>
      </c>
      <c r="H1301" s="1">
        <v>155596.27053</v>
      </c>
      <c r="I1301" s="1">
        <v>5.8236030389573E7</v>
      </c>
      <c r="J1301" s="1">
        <v>4.3343596881369E9</v>
      </c>
      <c r="K1301" s="1">
        <v>8.86167891149251E7</v>
      </c>
      <c r="L1301" s="1">
        <v>155707.516497332</v>
      </c>
      <c r="M1301" s="1">
        <v>5.82776671428975E7</v>
      </c>
      <c r="N1301" s="1">
        <v>1.57517155532882</v>
      </c>
      <c r="O1301" s="1">
        <v>0.020175590530435</v>
      </c>
      <c r="P1301" s="1">
        <v>0.033403796724611</v>
      </c>
      <c r="Q1301" s="1">
        <v>150.641231889482</v>
      </c>
      <c r="R1301" s="1">
        <v>237.285783532006</v>
      </c>
      <c r="S1301" s="1">
        <v>0.0363094946898359</v>
      </c>
      <c r="T1301" s="1">
        <v>0.0237328080800824</v>
      </c>
    </row>
    <row r="1302" ht="15.75" customHeight="1">
      <c r="A1302" s="1" t="s">
        <v>79</v>
      </c>
      <c r="B1302" s="1" t="s">
        <v>279</v>
      </c>
      <c r="C1302" s="1" t="s">
        <v>280</v>
      </c>
      <c r="D1302" s="1" t="s">
        <v>281</v>
      </c>
      <c r="E1302" s="1" t="s">
        <v>282</v>
      </c>
      <c r="F1302" s="1">
        <v>19425.2941643669</v>
      </c>
      <c r="G1302" s="1">
        <v>392.22303652702</v>
      </c>
      <c r="H1302" s="1">
        <v>1.35538854</v>
      </c>
      <c r="I1302" s="1">
        <v>983.74611087</v>
      </c>
      <c r="J1302" s="1">
        <v>1253114.50422351</v>
      </c>
      <c r="K1302" s="1">
        <v>4.91500375962596E8</v>
      </c>
      <c r="L1302" s="1">
        <v>26328.8210965118</v>
      </c>
      <c r="M1302" s="1">
        <v>1.91095575867016E7</v>
      </c>
      <c r="N1302" s="1">
        <v>0.487932675265419</v>
      </c>
      <c r="O1302" s="1">
        <v>9.8534569861064E-4</v>
      </c>
      <c r="P1302" s="1">
        <v>0.032168613546144</v>
      </c>
      <c r="Q1302" s="1">
        <v>150.641231889482</v>
      </c>
      <c r="R1302" s="1">
        <v>73.5027792811136</v>
      </c>
      <c r="S1302" s="1">
        <v>0.0342668380192277</v>
      </c>
      <c r="T1302" s="1">
        <v>0.00131089448114463</v>
      </c>
    </row>
    <row r="1303" ht="15.75" customHeight="1">
      <c r="A1303" s="1" t="s">
        <v>79</v>
      </c>
      <c r="B1303" s="1" t="s">
        <v>285</v>
      </c>
      <c r="C1303" s="1" t="s">
        <v>286</v>
      </c>
      <c r="D1303" s="1" t="s">
        <v>287</v>
      </c>
      <c r="E1303" s="1" t="s">
        <v>288</v>
      </c>
      <c r="F1303" s="1">
        <v>0.394731733143098</v>
      </c>
      <c r="G1303" s="1">
        <v>0.00802638699109818</v>
      </c>
      <c r="H1303" s="1">
        <v>1261755.66003436</v>
      </c>
      <c r="I1303" s="1">
        <v>4.34026875676896E7</v>
      </c>
      <c r="J1303" s="1">
        <v>6.94212641632071E9</v>
      </c>
      <c r="K1303" s="1">
        <v>5.57201931585156E7</v>
      </c>
      <c r="L1303" s="1">
        <v>498054.998488478</v>
      </c>
      <c r="M1303" s="1">
        <v>1.71324180866625E7</v>
      </c>
      <c r="N1303" s="1">
        <v>0.477106161747195</v>
      </c>
      <c r="O1303" s="1">
        <v>0.02602629005645</v>
      </c>
      <c r="P1303" s="1">
        <v>0.117848881468246</v>
      </c>
      <c r="Q1303" s="1">
        <v>150.641231889482</v>
      </c>
      <c r="R1303" s="1">
        <v>71.8718599476603</v>
      </c>
      <c r="S1303" s="1">
        <v>0.0374305681711657</v>
      </c>
      <c r="T1303" s="1">
        <v>0.0113631707386778</v>
      </c>
    </row>
    <row r="1304" ht="15.75" customHeight="1">
      <c r="A1304" s="1" t="s">
        <v>19</v>
      </c>
      <c r="B1304" s="1" t="s">
        <v>254</v>
      </c>
      <c r="C1304" s="1" t="s">
        <v>255</v>
      </c>
      <c r="D1304" s="1" t="s">
        <v>256</v>
      </c>
      <c r="E1304" s="1" t="s">
        <v>257</v>
      </c>
      <c r="F1304" s="1">
        <v>0.207119210259744</v>
      </c>
      <c r="G1304" s="1">
        <v>0.00423848150719412</v>
      </c>
      <c r="H1304" s="1">
        <v>3142756.37069029</v>
      </c>
      <c r="I1304" s="1">
        <v>455284.010161848</v>
      </c>
      <c r="J1304" s="1">
        <v>2.70339431943473E9</v>
      </c>
      <c r="K1304" s="1">
        <v>1.14582868295777E7</v>
      </c>
      <c r="L1304" s="1">
        <v>650925.217536155</v>
      </c>
      <c r="M1304" s="1">
        <v>94298.0646286118</v>
      </c>
      <c r="N1304" s="1">
        <v>0.0040393446797176</v>
      </c>
      <c r="O1304" s="1">
        <v>9.20484230435558E-5</v>
      </c>
      <c r="P1304" s="1">
        <v>0.0225899765417769</v>
      </c>
      <c r="Q1304" s="1">
        <v>103.201526112721</v>
      </c>
      <c r="R1304" s="1">
        <v>0.416866535442157</v>
      </c>
      <c r="S1304" s="1">
        <v>0.03948309340844</v>
      </c>
      <c r="T1304" s="1">
        <v>3.18750200437145E-4</v>
      </c>
    </row>
    <row r="1305" ht="15.75" customHeight="1">
      <c r="A1305" s="1" t="s">
        <v>19</v>
      </c>
      <c r="B1305" s="1" t="s">
        <v>258</v>
      </c>
      <c r="C1305" s="1" t="s">
        <v>259</v>
      </c>
      <c r="D1305" s="1" t="s">
        <v>260</v>
      </c>
      <c r="E1305" s="1" t="s">
        <v>261</v>
      </c>
      <c r="F1305" s="1">
        <v>103.201526112721</v>
      </c>
      <c r="G1305" s="1">
        <v>2.06403052225442</v>
      </c>
      <c r="H1305" s="1">
        <v>0.0</v>
      </c>
      <c r="I1305" s="1">
        <v>0.0</v>
      </c>
      <c r="J1305" s="1">
        <v>0.0</v>
      </c>
      <c r="K1305" s="1">
        <v>0.0</v>
      </c>
      <c r="L1305" s="1">
        <v>0.0</v>
      </c>
      <c r="M1305" s="1">
        <v>0.0</v>
      </c>
      <c r="N1305" s="1">
        <v>0.0</v>
      </c>
      <c r="O1305" s="1">
        <v>0.0</v>
      </c>
      <c r="P1305" s="1">
        <v>0.0202007810325923</v>
      </c>
      <c r="Q1305" s="1">
        <v>103.201526112721</v>
      </c>
      <c r="R1305" s="1">
        <v>0.0</v>
      </c>
    </row>
    <row r="1306" ht="15.75" customHeight="1">
      <c r="A1306" s="1" t="s">
        <v>19</v>
      </c>
      <c r="B1306" s="1" t="s">
        <v>262</v>
      </c>
      <c r="C1306" s="1" t="s">
        <v>263</v>
      </c>
      <c r="D1306" s="1" t="s">
        <v>264</v>
      </c>
      <c r="E1306" s="1" t="s">
        <v>2</v>
      </c>
      <c r="F1306" s="1">
        <v>1.00958387273529</v>
      </c>
      <c r="G1306" s="1">
        <v>0.0209132425526393</v>
      </c>
      <c r="H1306" s="1">
        <v>720253.957076655</v>
      </c>
      <c r="I1306" s="1">
        <v>9.47713910697036E8</v>
      </c>
      <c r="J1306" s="1">
        <v>5.99838421454481E10</v>
      </c>
      <c r="K1306" s="1">
        <v>1.25445664002698E9</v>
      </c>
      <c r="L1306" s="1">
        <v>727156.779338368</v>
      </c>
      <c r="M1306" s="1">
        <v>9.56796680206622E8</v>
      </c>
      <c r="N1306" s="1">
        <v>39.4461402251249</v>
      </c>
      <c r="O1306" s="1">
        <v>0.0280195125888282</v>
      </c>
      <c r="P1306" s="1">
        <v>0.0388722025521071</v>
      </c>
      <c r="Q1306" s="1">
        <v>103.201526112721</v>
      </c>
      <c r="R1306" s="1">
        <v>4070.90187048929</v>
      </c>
      <c r="S1306" s="1">
        <v>0.0379726581053112</v>
      </c>
      <c r="T1306" s="1">
        <v>0.028834306772409</v>
      </c>
    </row>
    <row r="1307" ht="15.75" customHeight="1">
      <c r="A1307" s="1" t="s">
        <v>19</v>
      </c>
      <c r="B1307" s="1" t="s">
        <v>265</v>
      </c>
      <c r="C1307" s="1" t="s">
        <v>266</v>
      </c>
      <c r="D1307" s="1" t="s">
        <v>267</v>
      </c>
      <c r="E1307" s="1" t="s">
        <v>268</v>
      </c>
      <c r="F1307" s="1">
        <v>366.205326053828</v>
      </c>
      <c r="G1307" s="1">
        <v>7.33379729892759</v>
      </c>
      <c r="H1307" s="1">
        <v>83.0522849610426</v>
      </c>
      <c r="I1307" s="1">
        <v>59170.3865949537</v>
      </c>
      <c r="J1307" s="1">
        <v>4.56331078686139E7</v>
      </c>
      <c r="K1307" s="1">
        <v>3.34663963228512E8</v>
      </c>
      <c r="L1307" s="1">
        <v>30414.1890936741</v>
      </c>
      <c r="M1307" s="1">
        <v>2.16685107157361E7</v>
      </c>
      <c r="N1307" s="1">
        <v>0.972497654924567</v>
      </c>
      <c r="O1307" s="1">
        <v>0.00167299808843313</v>
      </c>
      <c r="P1307" s="1">
        <v>0.0272643379207384</v>
      </c>
      <c r="Q1307" s="1">
        <v>103.201526112721</v>
      </c>
      <c r="R1307" s="1">
        <v>100.363242129257</v>
      </c>
      <c r="S1307" s="1">
        <v>0.0414062076119654</v>
      </c>
      <c r="T1307" s="1">
        <v>0.00263050333775005</v>
      </c>
    </row>
    <row r="1308" ht="15.75" customHeight="1">
      <c r="A1308" s="1" t="s">
        <v>19</v>
      </c>
      <c r="B1308" s="1" t="s">
        <v>269</v>
      </c>
      <c r="C1308" s="1" t="s">
        <v>270</v>
      </c>
      <c r="D1308" s="1" t="s">
        <v>271</v>
      </c>
      <c r="E1308" s="1" t="s">
        <v>272</v>
      </c>
      <c r="F1308" s="1">
        <v>3.0384677809026</v>
      </c>
      <c r="G1308" s="1">
        <v>0.0608408461376509</v>
      </c>
      <c r="H1308" s="1">
        <v>2566.14879372446</v>
      </c>
      <c r="I1308" s="1">
        <v>7101883.94686917</v>
      </c>
      <c r="J1308" s="1">
        <v>4.01446969381218E8</v>
      </c>
      <c r="K1308" s="1">
        <v>2.44243732965489E7</v>
      </c>
      <c r="L1308" s="1">
        <v>7797.16043073385</v>
      </c>
      <c r="M1308" s="1">
        <v>2.15788455562714E7</v>
      </c>
      <c r="N1308" s="1">
        <v>0.930394631111682</v>
      </c>
      <c r="O1308" s="1">
        <v>0.255997810134411</v>
      </c>
      <c r="P1308" s="1">
        <v>0.451892607650013</v>
      </c>
      <c r="Q1308" s="1">
        <v>103.201526112721</v>
      </c>
      <c r="R1308" s="1">
        <v>96.0181458178078</v>
      </c>
      <c r="S1308" s="1">
        <v>0.0397463468450265</v>
      </c>
      <c r="T1308" s="1">
        <v>0.0350358501297749</v>
      </c>
    </row>
    <row r="1309" ht="15.75" customHeight="1">
      <c r="A1309" s="1" t="s">
        <v>19</v>
      </c>
      <c r="B1309" s="1" t="s">
        <v>273</v>
      </c>
      <c r="C1309" s="1" t="s">
        <v>274</v>
      </c>
      <c r="D1309" s="1" t="s">
        <v>275</v>
      </c>
      <c r="E1309" s="1" t="s">
        <v>3</v>
      </c>
      <c r="F1309" s="1">
        <v>1.00049501409911</v>
      </c>
      <c r="G1309" s="1">
        <v>0.0212078189032112</v>
      </c>
      <c r="H1309" s="1">
        <v>182060.273104</v>
      </c>
      <c r="I1309" s="1">
        <v>9.9726045742967E7</v>
      </c>
      <c r="J1309" s="1">
        <v>9.23668678891687E9</v>
      </c>
      <c r="K1309" s="1">
        <v>1.95889980685032E8</v>
      </c>
      <c r="L1309" s="1">
        <v>182150.395506075</v>
      </c>
      <c r="M1309" s="1">
        <v>9.97754115416587E7</v>
      </c>
      <c r="N1309" s="1">
        <v>4.0445143483238</v>
      </c>
      <c r="O1309" s="1">
        <v>0.012433190742541</v>
      </c>
      <c r="P1309" s="1">
        <v>0.0258290946237815</v>
      </c>
      <c r="Q1309" s="1">
        <v>103.201526112721</v>
      </c>
      <c r="R1309" s="1">
        <v>417.400053131814</v>
      </c>
      <c r="S1309" s="1">
        <v>0.0373244033463524</v>
      </c>
      <c r="T1309" s="1">
        <v>0.0188405113248064</v>
      </c>
    </row>
    <row r="1310" ht="15.75" customHeight="1">
      <c r="A1310" s="1" t="s">
        <v>19</v>
      </c>
      <c r="B1310" s="1" t="s">
        <v>276</v>
      </c>
      <c r="C1310" s="1" t="s">
        <v>277</v>
      </c>
      <c r="D1310" s="1" t="s">
        <v>278</v>
      </c>
      <c r="E1310" s="1" t="s">
        <v>4</v>
      </c>
      <c r="F1310" s="1">
        <v>1.00093638650199</v>
      </c>
      <c r="G1310" s="1">
        <v>0.0203079642897097</v>
      </c>
      <c r="H1310" s="1">
        <v>80239.866164</v>
      </c>
      <c r="I1310" s="1">
        <v>2.9418281182906E7</v>
      </c>
      <c r="J1310" s="1">
        <v>1.74553163821766E9</v>
      </c>
      <c r="K1310" s="1">
        <v>3.54481941754829E7</v>
      </c>
      <c r="L1310" s="1">
        <v>80315.0016915981</v>
      </c>
      <c r="M1310" s="1">
        <v>2.94458280643176E7</v>
      </c>
      <c r="N1310" s="1">
        <v>1.20166929768663</v>
      </c>
      <c r="O1310" s="1">
        <v>0.0501605534433784</v>
      </c>
      <c r="P1310" s="1">
        <v>0.0764090888964055</v>
      </c>
      <c r="Q1310" s="1">
        <v>103.201526112721</v>
      </c>
      <c r="R1310" s="1">
        <v>124.014105404062</v>
      </c>
      <c r="S1310" s="1">
        <v>0.0375807155204244</v>
      </c>
      <c r="T1310" s="1">
        <v>0.0311196256275747</v>
      </c>
    </row>
    <row r="1311" ht="15.75" customHeight="1">
      <c r="A1311" s="1" t="s">
        <v>19</v>
      </c>
      <c r="B1311" s="1" t="s">
        <v>279</v>
      </c>
      <c r="C1311" s="1" t="s">
        <v>280</v>
      </c>
      <c r="D1311" s="1" t="s">
        <v>281</v>
      </c>
      <c r="E1311" s="1" t="s">
        <v>282</v>
      </c>
      <c r="F1311" s="1">
        <v>11299.6764819625</v>
      </c>
      <c r="G1311" s="1">
        <v>228.145503562714</v>
      </c>
      <c r="H1311" s="1">
        <v>1.21115218</v>
      </c>
      <c r="I1311" s="1">
        <v>141.80924608</v>
      </c>
      <c r="J1311" s="1">
        <v>422727.85442046</v>
      </c>
      <c r="K1311" s="1">
        <v>9.64434592167418E7</v>
      </c>
      <c r="L1311" s="1">
        <v>13685.6278044237</v>
      </c>
      <c r="M1311" s="1">
        <v>1602398.60285502</v>
      </c>
      <c r="N1311" s="1">
        <v>0.0638530320208965</v>
      </c>
      <c r="O1311" s="1">
        <v>3.73661961702964E-4</v>
      </c>
      <c r="P1311" s="1">
        <v>0.025297594739214</v>
      </c>
      <c r="Q1311" s="1">
        <v>103.201526112721</v>
      </c>
      <c r="R1311" s="1">
        <v>6.58973035148097</v>
      </c>
      <c r="S1311" s="1">
        <v>0.0366796798047179</v>
      </c>
      <c r="T1311" s="1">
        <v>5.98726656440451E-4</v>
      </c>
    </row>
    <row r="1312" ht="15.75" customHeight="1">
      <c r="A1312" s="1" t="s">
        <v>19</v>
      </c>
      <c r="B1312" s="1" t="s">
        <v>285</v>
      </c>
      <c r="C1312" s="1" t="s">
        <v>286</v>
      </c>
      <c r="D1312" s="1" t="s">
        <v>287</v>
      </c>
      <c r="E1312" s="1" t="s">
        <v>288</v>
      </c>
      <c r="F1312" s="1">
        <v>0.391732997277142</v>
      </c>
      <c r="G1312" s="1">
        <v>0.00794037489420712</v>
      </c>
      <c r="H1312" s="1">
        <v>841804.706376739</v>
      </c>
      <c r="I1312" s="1">
        <v>4.18389493164082E7</v>
      </c>
      <c r="J1312" s="1">
        <v>7.03411460584288E9</v>
      </c>
      <c r="K1312" s="1">
        <v>5.58535070192104E7</v>
      </c>
      <c r="L1312" s="1">
        <v>329762.680750965</v>
      </c>
      <c r="M1312" s="1">
        <v>1.6389697018643E7</v>
      </c>
      <c r="N1312" s="1">
        <v>0.680891466127781</v>
      </c>
      <c r="O1312" s="1">
        <v>0.0158991506515333</v>
      </c>
      <c r="P1312" s="1">
        <v>0.113489598913529</v>
      </c>
      <c r="Q1312" s="1">
        <v>103.201526112721</v>
      </c>
      <c r="R1312" s="1">
        <v>70.2690384215152</v>
      </c>
      <c r="S1312" s="1">
        <v>0.0382697361841741</v>
      </c>
      <c r="T1312" s="1">
        <v>0.0110817011971899</v>
      </c>
    </row>
    <row r="1313" ht="15.75" customHeight="1">
      <c r="A1313" s="1" t="s">
        <v>18</v>
      </c>
      <c r="B1313" s="1" t="s">
        <v>254</v>
      </c>
      <c r="C1313" s="1" t="s">
        <v>255</v>
      </c>
      <c r="D1313" s="1" t="s">
        <v>256</v>
      </c>
      <c r="E1313" s="1" t="s">
        <v>257</v>
      </c>
      <c r="F1313" s="1">
        <v>0.213182505980364</v>
      </c>
      <c r="G1313" s="1">
        <v>0.00436255936540734</v>
      </c>
      <c r="H1313" s="1">
        <v>3142740.54957828</v>
      </c>
      <c r="I1313" s="1">
        <v>448362.352178467</v>
      </c>
      <c r="J1313" s="1">
        <v>2.69724371582121E9</v>
      </c>
      <c r="K1313" s="1">
        <v>1.17668858332419E7</v>
      </c>
      <c r="L1313" s="1">
        <v>669977.306005207</v>
      </c>
      <c r="M1313" s="1">
        <v>95583.0098246565</v>
      </c>
      <c r="N1313" s="1">
        <v>0.00362117904598368</v>
      </c>
      <c r="O1313" s="1">
        <v>9.0598726263158E-5</v>
      </c>
      <c r="P1313" s="1">
        <v>0.0225555651617097</v>
      </c>
      <c r="Q1313" s="1">
        <v>107.092435331703</v>
      </c>
      <c r="R1313" s="1">
        <v>0.387800882806526</v>
      </c>
      <c r="S1313" s="1">
        <v>0.0361785543834423</v>
      </c>
      <c r="T1313" s="1">
        <v>2.88744606367963E-4</v>
      </c>
    </row>
    <row r="1314" ht="15.75" customHeight="1">
      <c r="A1314" s="1" t="s">
        <v>18</v>
      </c>
      <c r="B1314" s="1" t="s">
        <v>258</v>
      </c>
      <c r="C1314" s="1" t="s">
        <v>259</v>
      </c>
      <c r="D1314" s="1" t="s">
        <v>260</v>
      </c>
      <c r="E1314" s="1" t="s">
        <v>261</v>
      </c>
      <c r="F1314" s="1">
        <v>107.092435331703</v>
      </c>
      <c r="G1314" s="1">
        <v>2.14184870663406</v>
      </c>
      <c r="H1314" s="1">
        <v>0.0</v>
      </c>
      <c r="I1314" s="1">
        <v>0.0</v>
      </c>
      <c r="J1314" s="1">
        <v>0.0</v>
      </c>
      <c r="K1314" s="1">
        <v>0.0</v>
      </c>
      <c r="L1314" s="1">
        <v>0.0</v>
      </c>
      <c r="M1314" s="1">
        <v>0.0</v>
      </c>
      <c r="N1314" s="1">
        <v>0.0</v>
      </c>
      <c r="O1314" s="1">
        <v>0.0</v>
      </c>
      <c r="P1314" s="1">
        <v>0.0202007810325923</v>
      </c>
      <c r="Q1314" s="1">
        <v>107.092435331703</v>
      </c>
      <c r="R1314" s="1">
        <v>0.0</v>
      </c>
    </row>
    <row r="1315" ht="15.75" customHeight="1">
      <c r="A1315" s="1" t="s">
        <v>18</v>
      </c>
      <c r="B1315" s="1" t="s">
        <v>262</v>
      </c>
      <c r="C1315" s="1" t="s">
        <v>263</v>
      </c>
      <c r="D1315" s="1" t="s">
        <v>264</v>
      </c>
      <c r="E1315" s="1" t="s">
        <v>2</v>
      </c>
      <c r="F1315" s="1">
        <v>1.01009607448864</v>
      </c>
      <c r="G1315" s="1">
        <v>0.0209220620617734</v>
      </c>
      <c r="H1315" s="1">
        <v>714605.244125457</v>
      </c>
      <c r="I1315" s="1">
        <v>9.59046691631778E8</v>
      </c>
      <c r="J1315" s="1">
        <v>6.05681165409817E10</v>
      </c>
      <c r="K1315" s="1">
        <v>1.26720989323515E9</v>
      </c>
      <c r="L1315" s="1">
        <v>721819.951900126</v>
      </c>
      <c r="M1315" s="1">
        <v>9.68729298468584E8</v>
      </c>
      <c r="N1315" s="1">
        <v>38.5153905389811</v>
      </c>
      <c r="O1315" s="1">
        <v>0.0281624016298898</v>
      </c>
      <c r="P1315" s="1">
        <v>0.038971697803918</v>
      </c>
      <c r="Q1315" s="1">
        <v>107.092435331703</v>
      </c>
      <c r="R1315" s="1">
        <v>4124.70697057113</v>
      </c>
      <c r="S1315" s="1">
        <v>0.0380011439823284</v>
      </c>
      <c r="T1315" s="1">
        <v>0.0289226284935744</v>
      </c>
    </row>
    <row r="1316" ht="15.75" customHeight="1">
      <c r="A1316" s="1" t="s">
        <v>18</v>
      </c>
      <c r="B1316" s="1" t="s">
        <v>265</v>
      </c>
      <c r="C1316" s="1" t="s">
        <v>266</v>
      </c>
      <c r="D1316" s="1" t="s">
        <v>267</v>
      </c>
      <c r="E1316" s="1" t="s">
        <v>268</v>
      </c>
      <c r="F1316" s="1">
        <v>378.163687168116</v>
      </c>
      <c r="G1316" s="1">
        <v>7.57323837662972</v>
      </c>
      <c r="H1316" s="1">
        <v>82.4822798614836</v>
      </c>
      <c r="I1316" s="1">
        <v>70880.0672750606</v>
      </c>
      <c r="J1316" s="1">
        <v>4.55680949762473E7</v>
      </c>
      <c r="K1316" s="1">
        <v>3.45098045624024E8</v>
      </c>
      <c r="L1316" s="1">
        <v>31191.8030784511</v>
      </c>
      <c r="M1316" s="1">
        <v>2.68042675874611E7</v>
      </c>
      <c r="N1316" s="1">
        <v>1.05281077392356</v>
      </c>
      <c r="O1316" s="1">
        <v>0.00192597063590316</v>
      </c>
      <c r="P1316" s="1">
        <v>0.0281000919798251</v>
      </c>
      <c r="Q1316" s="1">
        <v>107.092435331703</v>
      </c>
      <c r="R1316" s="1">
        <v>112.748069722929</v>
      </c>
      <c r="S1316" s="1">
        <v>0.0375329650746192</v>
      </c>
      <c r="T1316" s="1">
        <v>0.00286609539830329</v>
      </c>
    </row>
    <row r="1317" ht="15.75" customHeight="1">
      <c r="A1317" s="1" t="s">
        <v>18</v>
      </c>
      <c r="B1317" s="1" t="s">
        <v>269</v>
      </c>
      <c r="C1317" s="1" t="s">
        <v>270</v>
      </c>
      <c r="D1317" s="1" t="s">
        <v>271</v>
      </c>
      <c r="E1317" s="1" t="s">
        <v>272</v>
      </c>
      <c r="F1317" s="1">
        <v>2.91045780898562</v>
      </c>
      <c r="G1317" s="1">
        <v>0.0582548609259021</v>
      </c>
      <c r="H1317" s="1">
        <v>1526.47179762651</v>
      </c>
      <c r="I1317" s="1">
        <v>6454073.69501848</v>
      </c>
      <c r="J1317" s="1">
        <v>5.19564065836724E8</v>
      </c>
      <c r="K1317" s="1">
        <v>3.02671323974146E7</v>
      </c>
      <c r="L1317" s="1">
        <v>4442.73176359841</v>
      </c>
      <c r="M1317" s="1">
        <v>1.87843091854352E7</v>
      </c>
      <c r="N1317" s="1">
        <v>0.772788367710614</v>
      </c>
      <c r="O1317" s="1">
        <v>0.126546485664765</v>
      </c>
      <c r="P1317" s="1">
        <v>0.269317885285357</v>
      </c>
      <c r="Q1317" s="1">
        <v>107.092435331703</v>
      </c>
      <c r="R1317" s="1">
        <v>82.7597882941415</v>
      </c>
      <c r="S1317" s="1">
        <v>0.0393470829818249</v>
      </c>
      <c r="T1317" s="1">
        <v>0.0242409366806752</v>
      </c>
    </row>
    <row r="1318" ht="15.75" customHeight="1">
      <c r="A1318" s="1" t="s">
        <v>18</v>
      </c>
      <c r="B1318" s="1" t="s">
        <v>273</v>
      </c>
      <c r="C1318" s="1" t="s">
        <v>274</v>
      </c>
      <c r="D1318" s="1" t="s">
        <v>275</v>
      </c>
      <c r="E1318" s="1" t="s">
        <v>3</v>
      </c>
      <c r="F1318" s="1">
        <v>1.00037102067053</v>
      </c>
      <c r="G1318" s="1">
        <v>0.0212044196119379</v>
      </c>
      <c r="H1318" s="1">
        <v>181680.023063</v>
      </c>
      <c r="I1318" s="1">
        <v>9.9043227433538E7</v>
      </c>
      <c r="J1318" s="1">
        <v>9.52564731820546E9</v>
      </c>
      <c r="K1318" s="1">
        <v>2.01985822810559E8</v>
      </c>
      <c r="L1318" s="1">
        <v>181747.43010698</v>
      </c>
      <c r="M1318" s="1">
        <v>9.90799745181927E7</v>
      </c>
      <c r="N1318" s="1">
        <v>3.93117293417895</v>
      </c>
      <c r="O1318" s="1">
        <v>0.0114786157130226</v>
      </c>
      <c r="P1318" s="1">
        <v>0.0248112791980446</v>
      </c>
      <c r="Q1318" s="1">
        <v>107.092435331703</v>
      </c>
      <c r="R1318" s="1">
        <v>420.998883231302</v>
      </c>
      <c r="S1318" s="1">
        <v>0.0379213963835849</v>
      </c>
      <c r="T1318" s="1">
        <v>0.0184257004909107</v>
      </c>
    </row>
    <row r="1319" ht="15.75" customHeight="1">
      <c r="A1319" s="1" t="s">
        <v>18</v>
      </c>
      <c r="B1319" s="1" t="s">
        <v>276</v>
      </c>
      <c r="C1319" s="1" t="s">
        <v>277</v>
      </c>
      <c r="D1319" s="1" t="s">
        <v>278</v>
      </c>
      <c r="E1319" s="1" t="s">
        <v>4</v>
      </c>
      <c r="F1319" s="1">
        <v>1.000836696588</v>
      </c>
      <c r="G1319" s="1">
        <v>0.0203033725359191</v>
      </c>
      <c r="H1319" s="1">
        <v>79121.628037</v>
      </c>
      <c r="I1319" s="1">
        <v>2.8467559852239E7</v>
      </c>
      <c r="J1319" s="1">
        <v>1.7431266773025E9</v>
      </c>
      <c r="K1319" s="1">
        <v>3.53913503065716E7</v>
      </c>
      <c r="L1319" s="1">
        <v>79187.8288332162</v>
      </c>
      <c r="M1319" s="1">
        <v>2.84913785624363E7</v>
      </c>
      <c r="N1319" s="1">
        <v>1.13447200079868</v>
      </c>
      <c r="O1319" s="1">
        <v>0.0302010730470261</v>
      </c>
      <c r="P1319" s="1">
        <v>0.0472273418910937</v>
      </c>
      <c r="Q1319" s="1">
        <v>107.092435331703</v>
      </c>
      <c r="R1319" s="1">
        <v>121.493369381161</v>
      </c>
      <c r="S1319" s="1">
        <v>0.0380589902182906</v>
      </c>
      <c r="T1319" s="1">
        <v>0.0305272556695395</v>
      </c>
    </row>
    <row r="1320" ht="15.75" customHeight="1">
      <c r="A1320" s="1" t="s">
        <v>18</v>
      </c>
      <c r="B1320" s="1" t="s">
        <v>279</v>
      </c>
      <c r="C1320" s="1" t="s">
        <v>280</v>
      </c>
      <c r="D1320" s="1" t="s">
        <v>281</v>
      </c>
      <c r="E1320" s="1" t="s">
        <v>282</v>
      </c>
      <c r="F1320" s="1">
        <v>11499.4052417472</v>
      </c>
      <c r="G1320" s="1">
        <v>232.177871136027</v>
      </c>
      <c r="H1320" s="1">
        <v>1.21015052</v>
      </c>
      <c r="I1320" s="1">
        <v>131.22022968</v>
      </c>
      <c r="J1320" s="1">
        <v>423857.13327666</v>
      </c>
      <c r="K1320" s="1">
        <v>9.84102468699942E7</v>
      </c>
      <c r="L1320" s="1">
        <v>13916.0112329911</v>
      </c>
      <c r="M1320" s="1">
        <v>1508954.59700546</v>
      </c>
      <c r="N1320" s="1">
        <v>0.05971076918575</v>
      </c>
      <c r="O1320" s="1">
        <v>3.34845877098421E-4</v>
      </c>
      <c r="P1320" s="1">
        <v>0.0248486980054525</v>
      </c>
      <c r="Q1320" s="1">
        <v>107.092435331703</v>
      </c>
      <c r="R1320" s="1">
        <v>6.3945716876312</v>
      </c>
      <c r="S1320" s="1">
        <v>0.037818380191666</v>
      </c>
      <c r="T1320" s="1">
        <v>5.693751590925E-4</v>
      </c>
    </row>
    <row r="1321" ht="15.75" customHeight="1">
      <c r="A1321" s="1" t="s">
        <v>18</v>
      </c>
      <c r="B1321" s="1" t="s">
        <v>285</v>
      </c>
      <c r="C1321" s="1" t="s">
        <v>286</v>
      </c>
      <c r="D1321" s="1" t="s">
        <v>287</v>
      </c>
      <c r="E1321" s="1" t="s">
        <v>288</v>
      </c>
      <c r="F1321" s="1">
        <v>0.392615553338759</v>
      </c>
      <c r="G1321" s="1">
        <v>0.00795787245636388</v>
      </c>
      <c r="H1321" s="1">
        <v>834790.680667261</v>
      </c>
      <c r="I1321" s="1">
        <v>4.18249212699992E7</v>
      </c>
      <c r="J1321" s="1">
        <v>7.02586118290892E9</v>
      </c>
      <c r="K1321" s="1">
        <v>5.5910907189707E7</v>
      </c>
      <c r="L1321" s="1">
        <v>327751.805012216</v>
      </c>
      <c r="M1321" s="1">
        <v>1.64211146077708E7</v>
      </c>
      <c r="N1321" s="1">
        <v>0.642033436175292</v>
      </c>
      <c r="O1321" s="1">
        <v>0.0159256622475267</v>
      </c>
      <c r="P1321" s="1">
        <v>0.113580636672366</v>
      </c>
      <c r="Q1321" s="1">
        <v>107.092435331703</v>
      </c>
      <c r="R1321" s="1">
        <v>68.7569242443938</v>
      </c>
      <c r="S1321" s="1">
        <v>0.0373581006692986</v>
      </c>
      <c r="T1321" s="1">
        <v>0.0108307597822454</v>
      </c>
    </row>
    <row r="1322" ht="15.75" customHeight="1">
      <c r="A1322" s="1" t="s">
        <v>190</v>
      </c>
      <c r="B1322" s="1" t="s">
        <v>254</v>
      </c>
      <c r="C1322" s="1" t="s">
        <v>255</v>
      </c>
      <c r="D1322" s="1" t="s">
        <v>256</v>
      </c>
      <c r="E1322" s="1" t="s">
        <v>257</v>
      </c>
      <c r="F1322" s="1">
        <v>1.24026770612991</v>
      </c>
      <c r="G1322" s="1">
        <v>0.0255058424993517</v>
      </c>
      <c r="H1322" s="1">
        <v>3311992.5599683</v>
      </c>
      <c r="I1322" s="1">
        <v>1.94569615440146E7</v>
      </c>
      <c r="J1322" s="1">
        <v>6.3066205141028E9</v>
      </c>
      <c r="K1322" s="1">
        <v>1.60855669535887E8</v>
      </c>
      <c r="L1322" s="1">
        <v>4107757.41507121</v>
      </c>
      <c r="M1322" s="1">
        <v>2.41318410624529E7</v>
      </c>
      <c r="N1322" s="1">
        <v>0.47385</v>
      </c>
      <c r="O1322" s="1">
        <v>0.0072140182816387</v>
      </c>
      <c r="P1322" s="1">
        <v>0.0659647011811179</v>
      </c>
      <c r="Q1322" s="1">
        <v>514.347002995029</v>
      </c>
      <c r="R1322" s="1">
        <v>243.723327369194</v>
      </c>
      <c r="S1322" s="1">
        <v>0.0924930408848345</v>
      </c>
      <c r="T1322" s="1">
        <v>0.0133611007317719</v>
      </c>
    </row>
    <row r="1323" ht="15.75" customHeight="1">
      <c r="A1323" s="1" t="s">
        <v>190</v>
      </c>
      <c r="B1323" s="1" t="s">
        <v>258</v>
      </c>
      <c r="C1323" s="1" t="s">
        <v>259</v>
      </c>
      <c r="D1323" s="1" t="s">
        <v>260</v>
      </c>
      <c r="E1323" s="1" t="s">
        <v>261</v>
      </c>
      <c r="F1323" s="1">
        <v>514.347002995029</v>
      </c>
      <c r="G1323" s="1">
        <v>10.4207149827912</v>
      </c>
      <c r="H1323" s="1">
        <v>758.600302509339</v>
      </c>
      <c r="I1323" s="1">
        <v>90775.0667718047</v>
      </c>
      <c r="J1323" s="1">
        <v>2.75813026173467E7</v>
      </c>
      <c r="K1323" s="1">
        <v>2.87416893429484E8</v>
      </c>
      <c r="L1323" s="1">
        <v>390183.792066801</v>
      </c>
      <c r="M1323" s="1">
        <v>4.66898835407514E7</v>
      </c>
      <c r="N1323" s="1">
        <v>1.215</v>
      </c>
      <c r="O1323" s="1">
        <v>0.00691354616452977</v>
      </c>
      <c r="P1323" s="1">
        <v>0.0581753892747185</v>
      </c>
      <c r="Q1323" s="1">
        <v>514.347002995029</v>
      </c>
      <c r="R1323" s="1">
        <v>624.93160863896</v>
      </c>
      <c r="S1323" s="1">
        <v>0.124379614400129</v>
      </c>
      <c r="T1323" s="1">
        <v>0.0192289430818186</v>
      </c>
    </row>
    <row r="1324" ht="15.75" customHeight="1">
      <c r="A1324" s="1" t="s">
        <v>190</v>
      </c>
      <c r="B1324" s="1" t="s">
        <v>262</v>
      </c>
      <c r="C1324" s="1" t="s">
        <v>263</v>
      </c>
      <c r="D1324" s="1" t="s">
        <v>264</v>
      </c>
      <c r="E1324" s="1" t="s">
        <v>2</v>
      </c>
      <c r="F1324" s="1">
        <v>1.00061438496998</v>
      </c>
      <c r="G1324" s="1">
        <v>0.0213238391976687</v>
      </c>
      <c r="H1324" s="1">
        <v>8480205.30630823</v>
      </c>
      <c r="I1324" s="1">
        <v>2.76874142966778E9</v>
      </c>
      <c r="J1324" s="1">
        <v>1.57946574443282E11</v>
      </c>
      <c r="K1324" s="1">
        <v>3.36802735525118E9</v>
      </c>
      <c r="L1324" s="1">
        <v>8485415.41699081</v>
      </c>
      <c r="M1324" s="1">
        <v>2.77044250278795E9</v>
      </c>
      <c r="N1324" s="1">
        <v>16.281</v>
      </c>
      <c r="O1324" s="1">
        <v>0.0456500475282597</v>
      </c>
      <c r="P1324" s="1">
        <v>0.0659773641554239</v>
      </c>
      <c r="Q1324" s="1">
        <v>514.347002995029</v>
      </c>
      <c r="R1324" s="1">
        <v>8374.08355576207</v>
      </c>
      <c r="S1324" s="1">
        <v>0.0268311136197767</v>
      </c>
      <c r="T1324" s="1">
        <v>0.0220186569000608</v>
      </c>
    </row>
    <row r="1325" ht="15.75" customHeight="1">
      <c r="A1325" s="1" t="s">
        <v>190</v>
      </c>
      <c r="B1325" s="1" t="s">
        <v>265</v>
      </c>
      <c r="C1325" s="1" t="s">
        <v>266</v>
      </c>
      <c r="D1325" s="1" t="s">
        <v>267</v>
      </c>
      <c r="E1325" s="1" t="s">
        <v>268</v>
      </c>
      <c r="F1325" s="1">
        <v>2064.80830820938</v>
      </c>
      <c r="G1325" s="1">
        <v>41.3785732336623</v>
      </c>
      <c r="H1325" s="1">
        <v>268.905687652359</v>
      </c>
      <c r="I1325" s="1">
        <v>123766.656263632</v>
      </c>
      <c r="J1325" s="1">
        <v>1.24327448634955E8</v>
      </c>
      <c r="K1325" s="1">
        <v>5.14449243829588E9</v>
      </c>
      <c r="L1325" s="1">
        <v>555238.69798935</v>
      </c>
      <c r="M1325" s="1">
        <v>2.55554420132444E8</v>
      </c>
      <c r="N1325" s="1">
        <v>2.61225</v>
      </c>
      <c r="O1325" s="1">
        <v>9.92919637851086E-4</v>
      </c>
      <c r="P1325" s="1">
        <v>0.0252814057641734</v>
      </c>
      <c r="Q1325" s="1">
        <v>514.347002995029</v>
      </c>
      <c r="R1325" s="1">
        <v>1343.60295857376</v>
      </c>
      <c r="S1325" s="1">
        <v>0.0471306108609068</v>
      </c>
      <c r="T1325" s="1">
        <v>0.0022904882198258</v>
      </c>
    </row>
    <row r="1326" ht="15.75" customHeight="1">
      <c r="A1326" s="1" t="s">
        <v>190</v>
      </c>
      <c r="B1326" s="1" t="s">
        <v>269</v>
      </c>
      <c r="C1326" s="1" t="s">
        <v>270</v>
      </c>
      <c r="D1326" s="1" t="s">
        <v>271</v>
      </c>
      <c r="E1326" s="1" t="s">
        <v>272</v>
      </c>
      <c r="F1326" s="1">
        <v>30.9031218613822</v>
      </c>
      <c r="G1326" s="1">
        <v>0.624158574379719</v>
      </c>
      <c r="H1326" s="1">
        <v>33639.5633717639</v>
      </c>
      <c r="I1326" s="1">
        <v>897683.62151801</v>
      </c>
      <c r="J1326" s="1">
        <v>5.68983968190174E8</v>
      </c>
      <c r="K1326" s="1">
        <v>3.55136222430494E8</v>
      </c>
      <c r="L1326" s="1">
        <v>1039567.52624131</v>
      </c>
      <c r="M1326" s="1">
        <v>2.7741226348738E7</v>
      </c>
      <c r="N1326" s="1">
        <v>0.47385</v>
      </c>
      <c r="O1326" s="1">
        <v>0.0027772889248594</v>
      </c>
      <c r="P1326" s="1">
        <v>0.0484752271063178</v>
      </c>
      <c r="Q1326" s="1">
        <v>514.347002995029</v>
      </c>
      <c r="R1326" s="1">
        <v>243.723327369194</v>
      </c>
      <c r="S1326" s="1">
        <v>0.0799921214536703</v>
      </c>
      <c r="T1326" s="1">
        <v>0.00602988114111324</v>
      </c>
    </row>
    <row r="1327" ht="15.75" customHeight="1">
      <c r="A1327" s="1" t="s">
        <v>190</v>
      </c>
      <c r="B1327" s="1" t="s">
        <v>273</v>
      </c>
      <c r="C1327" s="1" t="s">
        <v>274</v>
      </c>
      <c r="D1327" s="1" t="s">
        <v>275</v>
      </c>
      <c r="E1327" s="1" t="s">
        <v>3</v>
      </c>
      <c r="F1327" s="1">
        <v>1.00006447242108</v>
      </c>
      <c r="G1327" s="1">
        <v>0.021850917639878</v>
      </c>
      <c r="H1327" s="1">
        <v>3488248.271477</v>
      </c>
      <c r="I1327" s="1">
        <v>2.61132082590457E9</v>
      </c>
      <c r="J1327" s="1">
        <v>1.34658842103331E11</v>
      </c>
      <c r="K1327" s="1">
        <v>2.94241926828123E9</v>
      </c>
      <c r="L1327" s="1">
        <v>3488473.1672884</v>
      </c>
      <c r="M1327" s="1">
        <v>2.61148918408044E9</v>
      </c>
      <c r="N1327" s="1">
        <v>16.281</v>
      </c>
      <c r="O1327" s="1">
        <v>0.117924017115964</v>
      </c>
      <c r="P1327" s="1">
        <v>0.145372568157217</v>
      </c>
      <c r="Q1327" s="1">
        <v>514.347002995029</v>
      </c>
      <c r="R1327" s="1">
        <v>8374.08355576207</v>
      </c>
      <c r="S1327" s="1">
        <v>0.0284872273899836</v>
      </c>
      <c r="T1327" s="1">
        <v>0.0252433350995522</v>
      </c>
    </row>
    <row r="1328" ht="15.75" customHeight="1">
      <c r="A1328" s="1" t="s">
        <v>190</v>
      </c>
      <c r="B1328" s="1" t="s">
        <v>276</v>
      </c>
      <c r="C1328" s="1" t="s">
        <v>277</v>
      </c>
      <c r="D1328" s="1" t="s">
        <v>278</v>
      </c>
      <c r="E1328" s="1" t="s">
        <v>4</v>
      </c>
      <c r="F1328" s="1">
        <v>1.0001839477623</v>
      </c>
      <c r="G1328" s="1">
        <v>0.0210207042489839</v>
      </c>
      <c r="H1328" s="1">
        <v>763647.47826</v>
      </c>
      <c r="I1328" s="1">
        <v>4.65570399709718E8</v>
      </c>
      <c r="J1328" s="1">
        <v>2.61728299269146E10</v>
      </c>
      <c r="K1328" s="1">
        <v>5.5017131725263E8</v>
      </c>
      <c r="L1328" s="1">
        <v>763787.949504813</v>
      </c>
      <c r="M1328" s="1">
        <v>4.65656040342938E8</v>
      </c>
      <c r="N1328" s="1">
        <v>2.34495</v>
      </c>
      <c r="O1328" s="1">
        <v>0.0735091533794884</v>
      </c>
      <c r="P1328" s="1">
        <v>0.0948254894141049</v>
      </c>
      <c r="Q1328" s="1">
        <v>514.347002995029</v>
      </c>
      <c r="R1328" s="1">
        <v>1206.11800467319</v>
      </c>
      <c r="S1328" s="1">
        <v>0.0229483431118073</v>
      </c>
      <c r="T1328" s="1">
        <v>0.0193892601216989</v>
      </c>
    </row>
    <row r="1329" ht="15.75" customHeight="1">
      <c r="A1329" s="1" t="s">
        <v>190</v>
      </c>
      <c r="B1329" s="1" t="s">
        <v>279</v>
      </c>
      <c r="C1329" s="1" t="s">
        <v>280</v>
      </c>
      <c r="D1329" s="1" t="s">
        <v>281</v>
      </c>
      <c r="E1329" s="1" t="s">
        <v>282</v>
      </c>
      <c r="F1329" s="1">
        <v>58746.6676275085</v>
      </c>
      <c r="G1329" s="1">
        <v>1186.9351612822</v>
      </c>
      <c r="H1329" s="1">
        <v>7.02442422</v>
      </c>
      <c r="I1329" s="1">
        <v>111.91731637</v>
      </c>
      <c r="J1329" s="1">
        <v>842189.82351332</v>
      </c>
      <c r="K1329" s="1">
        <v>9.99624714002014E8</v>
      </c>
      <c r="L1329" s="1">
        <v>412661.51492696</v>
      </c>
      <c r="M1329" s="1">
        <v>6574769.38655111</v>
      </c>
      <c r="N1329" s="1">
        <v>0.0</v>
      </c>
      <c r="O1329" s="1">
        <v>1.1562059718706E-4</v>
      </c>
      <c r="P1329" s="1">
        <v>0.0222148510616013</v>
      </c>
      <c r="Q1329" s="1">
        <v>514.347002995029</v>
      </c>
      <c r="R1329" s="1">
        <v>0.0</v>
      </c>
      <c r="S1329" s="1">
        <v>0.0</v>
      </c>
      <c r="T1329" s="1">
        <v>0.0</v>
      </c>
    </row>
    <row r="1330" ht="15.75" customHeight="1">
      <c r="A1330" s="1" t="s">
        <v>190</v>
      </c>
      <c r="B1330" s="1" t="s">
        <v>283</v>
      </c>
      <c r="C1330" s="1" t="s">
        <v>284</v>
      </c>
      <c r="D1330" s="1" t="s">
        <v>281</v>
      </c>
      <c r="E1330" s="1" t="s">
        <v>282</v>
      </c>
      <c r="F1330" s="1">
        <v>58746.6676275085</v>
      </c>
      <c r="G1330" s="1">
        <v>1175.25050582631</v>
      </c>
      <c r="H1330" s="1">
        <v>1.26262826</v>
      </c>
      <c r="I1330" s="1">
        <v>3014.6197207</v>
      </c>
      <c r="J1330" s="1">
        <v>1615356.18236233</v>
      </c>
      <c r="K1330" s="1">
        <v>1.89844817041098E9</v>
      </c>
      <c r="L1330" s="1">
        <v>74175.2027273194</v>
      </c>
      <c r="M1330" s="1">
        <v>1.77098862755295E8</v>
      </c>
      <c r="N1330" s="1">
        <v>2.61225</v>
      </c>
      <c r="O1330" s="1">
        <v>0.00306365406449637</v>
      </c>
      <c r="P1330" s="1">
        <v>0.0418386001868391</v>
      </c>
      <c r="Q1330" s="1">
        <v>514.347002995029</v>
      </c>
      <c r="R1330" s="1">
        <v>1343.60295857376</v>
      </c>
      <c r="S1330" s="1">
        <v>0.0687115769558732</v>
      </c>
      <c r="T1330" s="1">
        <v>0.00621898592126091</v>
      </c>
    </row>
    <row r="1331" ht="15.75" customHeight="1">
      <c r="A1331" s="1" t="s">
        <v>190</v>
      </c>
      <c r="B1331" s="1" t="s">
        <v>285</v>
      </c>
      <c r="C1331" s="1" t="s">
        <v>286</v>
      </c>
      <c r="D1331" s="1" t="s">
        <v>287</v>
      </c>
      <c r="E1331" s="1" t="s">
        <v>288</v>
      </c>
      <c r="F1331" s="1">
        <v>1.8094528993811</v>
      </c>
      <c r="G1331" s="1">
        <v>0.0369962828323643</v>
      </c>
      <c r="H1331" s="1">
        <v>1504411.76308437</v>
      </c>
      <c r="I1331" s="1">
        <v>1.84032395148786E7</v>
      </c>
      <c r="J1331" s="1">
        <v>5.60433433375075E9</v>
      </c>
      <c r="K1331" s="1">
        <v>2.07339538098573E8</v>
      </c>
      <c r="L1331" s="1">
        <v>2722162.22657606</v>
      </c>
      <c r="M1331" s="1">
        <v>3.32997950982021E7</v>
      </c>
      <c r="N1331" s="1">
        <v>0.47385</v>
      </c>
      <c r="O1331" s="1">
        <v>0.00817062877475383</v>
      </c>
      <c r="P1331" s="1">
        <v>0.0698847279585743</v>
      </c>
      <c r="Q1331" s="1">
        <v>514.347002995029</v>
      </c>
      <c r="R1331" s="1">
        <v>243.723327369194</v>
      </c>
      <c r="S1331" s="1">
        <v>0.066209002670476</v>
      </c>
      <c r="T1331" s="1">
        <v>0.0103502501796446</v>
      </c>
    </row>
    <row r="1332" ht="15.75" customHeight="1">
      <c r="A1332" s="1" t="s">
        <v>121</v>
      </c>
      <c r="B1332" s="1" t="s">
        <v>254</v>
      </c>
      <c r="C1332" s="1" t="s">
        <v>255</v>
      </c>
      <c r="D1332" s="1" t="s">
        <v>256</v>
      </c>
      <c r="E1332" s="1" t="s">
        <v>257</v>
      </c>
      <c r="F1332" s="1">
        <v>0.294230105623943</v>
      </c>
      <c r="G1332" s="1">
        <v>0.00602890448237857</v>
      </c>
      <c r="H1332" s="1">
        <v>3179044.78081875</v>
      </c>
      <c r="I1332" s="1">
        <v>2.64008318397967E7</v>
      </c>
      <c r="J1332" s="1">
        <v>4.28662387626115E9</v>
      </c>
      <c r="K1332" s="1">
        <v>2.58436459018619E7</v>
      </c>
      <c r="L1332" s="1">
        <v>935370.681643549</v>
      </c>
      <c r="M1332" s="1">
        <v>7767919.54078337</v>
      </c>
      <c r="N1332" s="1">
        <v>0.52065</v>
      </c>
      <c r="O1332" s="1">
        <v>0.0244411708286698</v>
      </c>
      <c r="P1332" s="1">
        <v>0.112989468719277</v>
      </c>
      <c r="Q1332" s="1">
        <v>224.335963377461</v>
      </c>
      <c r="R1332" s="1">
        <v>116.800519332475</v>
      </c>
      <c r="S1332" s="1">
        <v>0.140759132065828</v>
      </c>
      <c r="T1332" s="1">
        <v>0.0403828056503925</v>
      </c>
    </row>
    <row r="1333" ht="15.75" customHeight="1">
      <c r="A1333" s="1" t="s">
        <v>121</v>
      </c>
      <c r="B1333" s="1" t="s">
        <v>258</v>
      </c>
      <c r="C1333" s="1" t="s">
        <v>259</v>
      </c>
      <c r="D1333" s="1" t="s">
        <v>260</v>
      </c>
      <c r="E1333" s="1" t="s">
        <v>261</v>
      </c>
      <c r="F1333" s="1">
        <v>224.335963377461</v>
      </c>
      <c r="G1333" s="1">
        <v>4.52855603846843</v>
      </c>
      <c r="H1333" s="1">
        <v>363.796892164572</v>
      </c>
      <c r="I1333" s="1">
        <v>90760.8058766418</v>
      </c>
      <c r="J1333" s="1">
        <v>1.216749734257E7</v>
      </c>
      <c r="K1333" s="1">
        <v>5.51011935637444E7</v>
      </c>
      <c r="L1333" s="1">
        <v>81612.726277466</v>
      </c>
      <c r="M1333" s="1">
        <v>2.03609128232512E7</v>
      </c>
      <c r="N1333" s="1">
        <v>1.335</v>
      </c>
      <c r="O1333" s="1">
        <v>0.0289963135272204</v>
      </c>
      <c r="P1333" s="1">
        <v>0.108633064911473</v>
      </c>
      <c r="Q1333" s="1">
        <v>224.335963377461</v>
      </c>
      <c r="R1333" s="1">
        <v>299.488511108911</v>
      </c>
      <c r="S1333" s="1">
        <v>0.137494498357354</v>
      </c>
      <c r="T1333" s="1">
        <v>0.0487611861213235</v>
      </c>
    </row>
    <row r="1334" ht="15.75" customHeight="1">
      <c r="A1334" s="1" t="s">
        <v>121</v>
      </c>
      <c r="B1334" s="1" t="s">
        <v>262</v>
      </c>
      <c r="C1334" s="1" t="s">
        <v>263</v>
      </c>
      <c r="D1334" s="1" t="s">
        <v>264</v>
      </c>
      <c r="E1334" s="1" t="s">
        <v>2</v>
      </c>
      <c r="F1334" s="1">
        <v>1.00099822839487</v>
      </c>
      <c r="G1334" s="1">
        <v>0.0210120877736854</v>
      </c>
      <c r="H1334" s="1">
        <v>2634151.47759672</v>
      </c>
      <c r="I1334" s="1">
        <v>1.04856651452916E9</v>
      </c>
      <c r="J1334" s="1">
        <v>6.17126159560793E10</v>
      </c>
      <c r="K1334" s="1">
        <v>1.29671090321287E9</v>
      </c>
      <c r="L1334" s="1">
        <v>2636780.96239805</v>
      </c>
      <c r="M1334" s="1">
        <v>1.04961322339787E9</v>
      </c>
      <c r="N1334" s="1">
        <v>17.889</v>
      </c>
      <c r="O1334" s="1">
        <v>0.035420705097289</v>
      </c>
      <c r="P1334" s="1">
        <v>0.0518738783459762</v>
      </c>
      <c r="Q1334" s="1">
        <v>224.335963377461</v>
      </c>
      <c r="R1334" s="1">
        <v>4013.14604885941</v>
      </c>
      <c r="S1334" s="1">
        <v>0.0340590731349206</v>
      </c>
      <c r="T1334" s="1">
        <v>0.0274808362839698</v>
      </c>
    </row>
    <row r="1335" ht="15.75" customHeight="1">
      <c r="A1335" s="1" t="s">
        <v>121</v>
      </c>
      <c r="B1335" s="1" t="s">
        <v>265</v>
      </c>
      <c r="C1335" s="1" t="s">
        <v>266</v>
      </c>
      <c r="D1335" s="1" t="s">
        <v>267</v>
      </c>
      <c r="E1335" s="1" t="s">
        <v>268</v>
      </c>
      <c r="F1335" s="1">
        <v>1324.74498363133</v>
      </c>
      <c r="G1335" s="1">
        <v>26.5380259752645</v>
      </c>
      <c r="H1335" s="1">
        <v>140.781376964973</v>
      </c>
      <c r="I1335" s="1">
        <v>75447.9314253109</v>
      </c>
      <c r="J1335" s="1">
        <v>5.89549338715166E7</v>
      </c>
      <c r="K1335" s="1">
        <v>1.56454756645231E9</v>
      </c>
      <c r="L1335" s="1">
        <v>186499.42292306</v>
      </c>
      <c r="M1335" s="1">
        <v>9.99492686810416E7</v>
      </c>
      <c r="N1335" s="1">
        <v>2.87025</v>
      </c>
      <c r="O1335" s="1">
        <v>0.00133291210249075</v>
      </c>
      <c r="P1335" s="1">
        <v>0.0266728724123772</v>
      </c>
      <c r="Q1335" s="1">
        <v>224.335963377461</v>
      </c>
      <c r="R1335" s="1">
        <v>643.90029888416</v>
      </c>
      <c r="S1335" s="1">
        <v>0.0580524783955751</v>
      </c>
      <c r="T1335" s="1">
        <v>0.00361172699708545</v>
      </c>
    </row>
    <row r="1336" ht="15.75" customHeight="1">
      <c r="A1336" s="1" t="s">
        <v>121</v>
      </c>
      <c r="B1336" s="1" t="s">
        <v>269</v>
      </c>
      <c r="C1336" s="1" t="s">
        <v>270</v>
      </c>
      <c r="D1336" s="1" t="s">
        <v>271</v>
      </c>
      <c r="E1336" s="1" t="s">
        <v>272</v>
      </c>
      <c r="F1336" s="1">
        <v>12.9817967283986</v>
      </c>
      <c r="G1336" s="1">
        <v>0.261667320190361</v>
      </c>
      <c r="H1336" s="1">
        <v>27481.8921912591</v>
      </c>
      <c r="I1336" s="1">
        <v>826636.411234977</v>
      </c>
      <c r="J1336" s="1">
        <v>5.27069274151157E8</v>
      </c>
      <c r="K1336" s="1">
        <v>1.37916804521812E8</v>
      </c>
      <c r="L1336" s="1">
        <v>356764.338138693</v>
      </c>
      <c r="M1336" s="1">
        <v>1.07312258589454E7</v>
      </c>
      <c r="N1336" s="1">
        <v>0.52065</v>
      </c>
      <c r="O1336" s="1">
        <v>0.00276004942087193</v>
      </c>
      <c r="P1336" s="1">
        <v>0.0483624465193197</v>
      </c>
      <c r="Q1336" s="1">
        <v>224.335963377461</v>
      </c>
      <c r="R1336" s="1">
        <v>116.800519332475</v>
      </c>
      <c r="S1336" s="1">
        <v>0.100024998063928</v>
      </c>
      <c r="T1336" s="1">
        <v>0.00744627762723437</v>
      </c>
    </row>
    <row r="1337" ht="15.75" customHeight="1">
      <c r="A1337" s="1" t="s">
        <v>121</v>
      </c>
      <c r="B1337" s="1" t="s">
        <v>273</v>
      </c>
      <c r="C1337" s="1" t="s">
        <v>274</v>
      </c>
      <c r="D1337" s="1" t="s">
        <v>275</v>
      </c>
      <c r="E1337" s="1" t="s">
        <v>3</v>
      </c>
      <c r="F1337" s="1">
        <v>1.00027532633259</v>
      </c>
      <c r="G1337" s="1">
        <v>0.02151030369776</v>
      </c>
      <c r="H1337" s="1">
        <v>986793.344818</v>
      </c>
      <c r="I1337" s="1">
        <v>9.03394187788369E8</v>
      </c>
      <c r="J1337" s="1">
        <v>5.05273519156439E10</v>
      </c>
      <c r="K1337" s="1">
        <v>1.0868586847491E9</v>
      </c>
      <c r="L1337" s="1">
        <v>987065.035010656</v>
      </c>
      <c r="M1337" s="1">
        <v>9.03642915996979E8</v>
      </c>
      <c r="N1337" s="1">
        <v>17.889</v>
      </c>
      <c r="O1337" s="1">
        <v>0.0589862357696076</v>
      </c>
      <c r="P1337" s="1">
        <v>0.077343851291932</v>
      </c>
      <c r="Q1337" s="1">
        <v>224.335963377461</v>
      </c>
      <c r="R1337" s="1">
        <v>4013.14604885941</v>
      </c>
      <c r="S1337" s="1">
        <v>0.0396683256881715</v>
      </c>
      <c r="T1337" s="1">
        <v>0.0328729847682365</v>
      </c>
    </row>
    <row r="1338" ht="15.75" customHeight="1">
      <c r="A1338" s="1" t="s">
        <v>121</v>
      </c>
      <c r="B1338" s="1" t="s">
        <v>276</v>
      </c>
      <c r="C1338" s="1" t="s">
        <v>277</v>
      </c>
      <c r="D1338" s="1" t="s">
        <v>278</v>
      </c>
      <c r="E1338" s="1" t="s">
        <v>4</v>
      </c>
      <c r="F1338" s="1">
        <v>1.0012157918558</v>
      </c>
      <c r="G1338" s="1">
        <v>0.0206766711509791</v>
      </c>
      <c r="H1338" s="1">
        <v>267559.223554</v>
      </c>
      <c r="I1338" s="1">
        <v>1.52828867698403E8</v>
      </c>
      <c r="J1338" s="1">
        <v>8.69005296674743E9</v>
      </c>
      <c r="K1338" s="1">
        <v>1.79681367478027E8</v>
      </c>
      <c r="L1338" s="1">
        <v>267884.519878943</v>
      </c>
      <c r="M1338" s="1">
        <v>1.53014675791083E8</v>
      </c>
      <c r="N1338" s="1">
        <v>2.57655</v>
      </c>
      <c r="O1338" s="1">
        <v>0.0786971686936501</v>
      </c>
      <c r="P1338" s="1">
        <v>0.100947321629821</v>
      </c>
      <c r="Q1338" s="1">
        <v>224.335963377461</v>
      </c>
      <c r="R1338" s="1">
        <v>578.012826440199</v>
      </c>
      <c r="S1338" s="1">
        <v>0.033642936283562797</v>
      </c>
      <c r="T1338" s="1">
        <v>0.0285795298785498</v>
      </c>
    </row>
    <row r="1339" ht="15.75" customHeight="1">
      <c r="A1339" s="1" t="s">
        <v>121</v>
      </c>
      <c r="B1339" s="1" t="s">
        <v>279</v>
      </c>
      <c r="C1339" s="1" t="s">
        <v>280</v>
      </c>
      <c r="D1339" s="1" t="s">
        <v>281</v>
      </c>
      <c r="E1339" s="1" t="s">
        <v>282</v>
      </c>
      <c r="F1339" s="1">
        <v>31986.8135830912</v>
      </c>
      <c r="G1339" s="1">
        <v>645.945096538389</v>
      </c>
      <c r="H1339" s="1">
        <v>2.43196771</v>
      </c>
      <c r="I1339" s="1">
        <v>2607.99162678</v>
      </c>
      <c r="J1339" s="1">
        <v>1675312.74734061</v>
      </c>
      <c r="K1339" s="1">
        <v>1.08216005431292E9</v>
      </c>
      <c r="L1339" s="1">
        <v>77790.8977798674</v>
      </c>
      <c r="M1339" s="1">
        <v>8.34213419920748E7</v>
      </c>
      <c r="N1339" s="1">
        <v>2.87025</v>
      </c>
      <c r="O1339" s="1">
        <v>0.00266272793496358</v>
      </c>
      <c r="P1339" s="1">
        <v>0.0440635658970542</v>
      </c>
      <c r="Q1339" s="1">
        <v>224.335963377461</v>
      </c>
      <c r="R1339" s="1">
        <v>643.90029888416</v>
      </c>
      <c r="S1339" s="1">
        <v>0.0699470149593135</v>
      </c>
      <c r="T1339" s="1">
        <v>0.00522589233424719</v>
      </c>
    </row>
    <row r="1340" ht="15.75" customHeight="1">
      <c r="A1340" s="1" t="s">
        <v>121</v>
      </c>
      <c r="B1340" s="1" t="s">
        <v>285</v>
      </c>
      <c r="C1340" s="1" t="s">
        <v>286</v>
      </c>
      <c r="D1340" s="1" t="s">
        <v>287</v>
      </c>
      <c r="E1340" s="1" t="s">
        <v>288</v>
      </c>
      <c r="F1340" s="1">
        <v>0.522831186438058</v>
      </c>
      <c r="G1340" s="1">
        <v>0.010666746030328</v>
      </c>
      <c r="H1340" s="1">
        <v>1418164.9674219</v>
      </c>
      <c r="I1340" s="1">
        <v>4.32710399063259E7</v>
      </c>
      <c r="J1340" s="1">
        <v>6.91237175147386E9</v>
      </c>
      <c r="K1340" s="1">
        <v>7.37325139401857E7</v>
      </c>
      <c r="L1340" s="1">
        <v>741460.872482082</v>
      </c>
      <c r="M1340" s="1">
        <v>2.26234491326329E7</v>
      </c>
      <c r="N1340" s="1">
        <v>0.52065</v>
      </c>
      <c r="O1340" s="1">
        <v>0.025903222087334</v>
      </c>
      <c r="P1340" s="1">
        <v>0.117524596931238</v>
      </c>
      <c r="Q1340" s="1">
        <v>224.335963377461</v>
      </c>
      <c r="R1340" s="1">
        <v>116.800519332475</v>
      </c>
      <c r="S1340" s="1">
        <v>0.0462615628914575</v>
      </c>
      <c r="T1340" s="1">
        <v>0.013973278736979</v>
      </c>
    </row>
    <row r="1341" ht="15.75" customHeight="1">
      <c r="A1341" s="1" t="s">
        <v>120</v>
      </c>
      <c r="B1341" s="1" t="s">
        <v>254</v>
      </c>
      <c r="C1341" s="1" t="s">
        <v>255</v>
      </c>
      <c r="D1341" s="1" t="s">
        <v>256</v>
      </c>
      <c r="E1341" s="1" t="s">
        <v>257</v>
      </c>
      <c r="F1341" s="1">
        <v>0.305816090960961</v>
      </c>
      <c r="G1341" s="1">
        <v>0.00626581870885353</v>
      </c>
      <c r="H1341" s="1">
        <v>3176778.47800443</v>
      </c>
      <c r="I1341" s="1">
        <v>2.61966610045534E7</v>
      </c>
      <c r="J1341" s="1">
        <v>4.25682405103651E9</v>
      </c>
      <c r="K1341" s="1">
        <v>2.66724877792822E7</v>
      </c>
      <c r="L1341" s="1">
        <v>971509.975992228</v>
      </c>
      <c r="M1341" s="1">
        <v>8011360.46464197</v>
      </c>
      <c r="N1341" s="1">
        <v>0.53235</v>
      </c>
      <c r="O1341" s="1">
        <v>0.0243824391352494</v>
      </c>
      <c r="P1341" s="1">
        <v>0.112851618330568</v>
      </c>
      <c r="Q1341" s="1">
        <v>223.664789659098</v>
      </c>
      <c r="R1341" s="1">
        <v>119.06795077502</v>
      </c>
      <c r="S1341" s="1">
        <v>0.139023490239784</v>
      </c>
      <c r="T1341" s="1">
        <v>0.0398777839265334</v>
      </c>
    </row>
    <row r="1342" ht="15.75" customHeight="1">
      <c r="A1342" s="1" t="s">
        <v>120</v>
      </c>
      <c r="B1342" s="1" t="s">
        <v>258</v>
      </c>
      <c r="C1342" s="1" t="s">
        <v>259</v>
      </c>
      <c r="D1342" s="1" t="s">
        <v>260</v>
      </c>
      <c r="E1342" s="1" t="s">
        <v>261</v>
      </c>
      <c r="F1342" s="1">
        <v>223.664789659098</v>
      </c>
      <c r="G1342" s="1">
        <v>4.51460819915459</v>
      </c>
      <c r="H1342" s="1">
        <v>356.652976416123</v>
      </c>
      <c r="I1342" s="1">
        <v>90757.5764308359</v>
      </c>
      <c r="J1342" s="1">
        <v>1.22924173570825E7</v>
      </c>
      <c r="K1342" s="1">
        <v>5.54954481877151E7</v>
      </c>
      <c r="L1342" s="1">
        <v>79770.7129514036</v>
      </c>
      <c r="M1342" s="1">
        <v>2.02992742423724E7</v>
      </c>
      <c r="N1342" s="1">
        <v>1.365</v>
      </c>
      <c r="O1342" s="1">
        <v>0.028463920948716</v>
      </c>
      <c r="P1342" s="1">
        <v>0.107705490941347</v>
      </c>
      <c r="Q1342" s="1">
        <v>223.664789659098</v>
      </c>
      <c r="R1342" s="1">
        <v>305.302437884668</v>
      </c>
      <c r="S1342" s="1">
        <v>0.140797080145778</v>
      </c>
      <c r="T1342" s="1">
        <v>0.049369017620809</v>
      </c>
    </row>
    <row r="1343" ht="15.75" customHeight="1">
      <c r="A1343" s="1" t="s">
        <v>120</v>
      </c>
      <c r="B1343" s="1" t="s">
        <v>262</v>
      </c>
      <c r="C1343" s="1" t="s">
        <v>263</v>
      </c>
      <c r="D1343" s="1" t="s">
        <v>264</v>
      </c>
      <c r="E1343" s="1" t="s">
        <v>2</v>
      </c>
      <c r="F1343" s="1">
        <v>1.00069817438039</v>
      </c>
      <c r="G1343" s="1">
        <v>0.0210033810151782</v>
      </c>
      <c r="H1343" s="1">
        <v>2607906.18039262</v>
      </c>
      <c r="I1343" s="1">
        <v>1.06578650726838E9</v>
      </c>
      <c r="J1343" s="1">
        <v>6.18795532839312E10</v>
      </c>
      <c r="K1343" s="1">
        <v>1.29967983467143E9</v>
      </c>
      <c r="L1343" s="1">
        <v>2609726.95367424</v>
      </c>
      <c r="M1343" s="1">
        <v>1.06653061210272E9</v>
      </c>
      <c r="N1343" s="1">
        <v>18.291</v>
      </c>
      <c r="O1343" s="1">
        <v>0.0446749063649538</v>
      </c>
      <c r="P1343" s="1">
        <v>0.0646480462817302</v>
      </c>
      <c r="Q1343" s="1">
        <v>223.664789659098</v>
      </c>
      <c r="R1343" s="1">
        <v>4091.05266765456</v>
      </c>
      <c r="S1343" s="1">
        <v>0.0341713824471154</v>
      </c>
      <c r="T1343" s="1">
        <v>0.0279568079621044</v>
      </c>
    </row>
    <row r="1344" ht="15.75" customHeight="1">
      <c r="A1344" s="1" t="s">
        <v>120</v>
      </c>
      <c r="B1344" s="1" t="s">
        <v>265</v>
      </c>
      <c r="C1344" s="1" t="s">
        <v>266</v>
      </c>
      <c r="D1344" s="1" t="s">
        <v>267</v>
      </c>
      <c r="E1344" s="1" t="s">
        <v>268</v>
      </c>
      <c r="F1344" s="1">
        <v>1357.68231746852</v>
      </c>
      <c r="G1344" s="1">
        <v>27.1977285526019</v>
      </c>
      <c r="H1344" s="1">
        <v>139.558537884063</v>
      </c>
      <c r="I1344" s="1">
        <v>74161.2256651638</v>
      </c>
      <c r="J1344" s="1">
        <v>5.5586024940213E7</v>
      </c>
      <c r="K1344" s="1">
        <v>1.51181361764207E9</v>
      </c>
      <c r="L1344" s="1">
        <v>189476.159136953</v>
      </c>
      <c r="M1344" s="1">
        <v>1.00687384727385E8</v>
      </c>
      <c r="N1344" s="1">
        <v>2.93474999999999</v>
      </c>
      <c r="O1344" s="1">
        <v>0.00142158700633343</v>
      </c>
      <c r="P1344" s="1">
        <v>0.0270173930290171</v>
      </c>
      <c r="Q1344" s="1">
        <v>223.664789659098</v>
      </c>
      <c r="R1344" s="1">
        <v>656.400241452038</v>
      </c>
      <c r="S1344" s="1">
        <v>0.0587655368804544</v>
      </c>
      <c r="T1344" s="1">
        <v>0.00381064492177785</v>
      </c>
    </row>
    <row r="1345" ht="15.75" customHeight="1">
      <c r="A1345" s="1" t="s">
        <v>120</v>
      </c>
      <c r="B1345" s="1" t="s">
        <v>269</v>
      </c>
      <c r="C1345" s="1" t="s">
        <v>270</v>
      </c>
      <c r="D1345" s="1" t="s">
        <v>271</v>
      </c>
      <c r="E1345" s="1" t="s">
        <v>272</v>
      </c>
      <c r="F1345" s="1">
        <v>11.5008745156984</v>
      </c>
      <c r="G1345" s="1">
        <v>0.231815469096719</v>
      </c>
      <c r="H1345" s="1">
        <v>27456.4516918215</v>
      </c>
      <c r="I1345" s="1">
        <v>686002.673493818</v>
      </c>
      <c r="J1345" s="1">
        <v>5.32443182064804E8</v>
      </c>
      <c r="K1345" s="1">
        <v>1.23428566017702E8</v>
      </c>
      <c r="L1345" s="1">
        <v>315773.205553976</v>
      </c>
      <c r="M1345" s="1">
        <v>7889630.66528609</v>
      </c>
      <c r="N1345" s="1">
        <v>0.53235</v>
      </c>
      <c r="O1345" s="1">
        <v>0.00201533140954168</v>
      </c>
      <c r="P1345" s="1">
        <v>0.0431441318865801</v>
      </c>
      <c r="Q1345" s="1">
        <v>223.664789659098</v>
      </c>
      <c r="R1345" s="1">
        <v>119.06795077502</v>
      </c>
      <c r="S1345" s="1">
        <v>0.141313016690808</v>
      </c>
      <c r="T1345" s="1">
        <v>0.00848622519238428</v>
      </c>
    </row>
    <row r="1346" ht="15.75" customHeight="1">
      <c r="A1346" s="1" t="s">
        <v>120</v>
      </c>
      <c r="B1346" s="1" t="s">
        <v>273</v>
      </c>
      <c r="C1346" s="1" t="s">
        <v>274</v>
      </c>
      <c r="D1346" s="1" t="s">
        <v>275</v>
      </c>
      <c r="E1346" s="1" t="s">
        <v>3</v>
      </c>
      <c r="F1346" s="1">
        <v>1.00007682952009</v>
      </c>
      <c r="G1346" s="1">
        <v>0.021502158843717</v>
      </c>
      <c r="H1346" s="1">
        <v>971377.698569</v>
      </c>
      <c r="I1346" s="1">
        <v>8.80154327485092E8</v>
      </c>
      <c r="J1346" s="1">
        <v>4.88240844504062E10</v>
      </c>
      <c r="K1346" s="1">
        <v>1.04982321925169E9</v>
      </c>
      <c r="L1346" s="1">
        <v>971452.329051409</v>
      </c>
      <c r="M1346" s="1">
        <v>8.8022194931968E8</v>
      </c>
      <c r="N1346" s="1">
        <v>18.291</v>
      </c>
      <c r="O1346" s="1">
        <v>0.0660322780676943</v>
      </c>
      <c r="P1346" s="1">
        <v>0.0858904209237469</v>
      </c>
      <c r="Q1346" s="1">
        <v>223.664789659098</v>
      </c>
      <c r="R1346" s="1">
        <v>4091.05266765456</v>
      </c>
      <c r="S1346" s="1">
        <v>0.0415521269888403</v>
      </c>
      <c r="T1346" s="1">
        <v>0.0347245117877879</v>
      </c>
    </row>
    <row r="1347" ht="15.75" customHeight="1">
      <c r="A1347" s="1" t="s">
        <v>120</v>
      </c>
      <c r="B1347" s="1" t="s">
        <v>276</v>
      </c>
      <c r="C1347" s="1" t="s">
        <v>277</v>
      </c>
      <c r="D1347" s="1" t="s">
        <v>278</v>
      </c>
      <c r="E1347" s="1" t="s">
        <v>4</v>
      </c>
      <c r="F1347" s="1">
        <v>1.00011502450002</v>
      </c>
      <c r="G1347" s="1">
        <v>0.0206500718913281</v>
      </c>
      <c r="H1347" s="1">
        <v>264830.140028</v>
      </c>
      <c r="I1347" s="1">
        <v>1.51274954826826E8</v>
      </c>
      <c r="J1347" s="1">
        <v>8.61321810809504E9</v>
      </c>
      <c r="K1347" s="1">
        <v>1.77863573147852E8</v>
      </c>
      <c r="L1347" s="1">
        <v>264860.601982447</v>
      </c>
      <c r="M1347" s="1">
        <v>1.5129235515287E8</v>
      </c>
      <c r="N1347" s="1">
        <v>2.63445</v>
      </c>
      <c r="O1347" s="1">
        <v>0.0813354761483908</v>
      </c>
      <c r="P1347" s="1">
        <v>0.104022418316601</v>
      </c>
      <c r="Q1347" s="1">
        <v>223.664789659098</v>
      </c>
      <c r="R1347" s="1">
        <v>589.233705117411</v>
      </c>
      <c r="S1347" s="1">
        <v>0.0347043249020566</v>
      </c>
      <c r="T1347" s="1">
        <v>0.0294444954438042</v>
      </c>
    </row>
    <row r="1348" ht="15.75" customHeight="1">
      <c r="A1348" s="1" t="s">
        <v>120</v>
      </c>
      <c r="B1348" s="1" t="s">
        <v>279</v>
      </c>
      <c r="C1348" s="1" t="s">
        <v>280</v>
      </c>
      <c r="D1348" s="1" t="s">
        <v>281</v>
      </c>
      <c r="E1348" s="1" t="s">
        <v>282</v>
      </c>
      <c r="F1348" s="1">
        <v>32915.819649845</v>
      </c>
      <c r="G1348" s="1">
        <v>664.700207936423</v>
      </c>
      <c r="H1348" s="1">
        <v>2.36424118</v>
      </c>
      <c r="I1348" s="1">
        <v>2584.33762683</v>
      </c>
      <c r="J1348" s="1">
        <v>1719772.94559926</v>
      </c>
      <c r="K1348" s="1">
        <v>1.14313343454326E9</v>
      </c>
      <c r="L1348" s="1">
        <v>77820.9362896168</v>
      </c>
      <c r="M1348" s="1">
        <v>8.50655912390447E7</v>
      </c>
      <c r="N1348" s="1">
        <v>2.93474999999999</v>
      </c>
      <c r="O1348" s="1">
        <v>0.00252148949116826</v>
      </c>
      <c r="P1348" s="1">
        <v>0.0432212624791223</v>
      </c>
      <c r="Q1348" s="1">
        <v>223.664789659098</v>
      </c>
      <c r="R1348" s="1">
        <v>656.400241452038</v>
      </c>
      <c r="S1348" s="1">
        <v>0.0699259251944111</v>
      </c>
      <c r="T1348" s="1">
        <v>0.00504272911546577</v>
      </c>
    </row>
    <row r="1349" ht="15.75" customHeight="1">
      <c r="A1349" s="1" t="s">
        <v>120</v>
      </c>
      <c r="B1349" s="1" t="s">
        <v>285</v>
      </c>
      <c r="C1349" s="1" t="s">
        <v>286</v>
      </c>
      <c r="D1349" s="1" t="s">
        <v>287</v>
      </c>
      <c r="E1349" s="1" t="s">
        <v>288</v>
      </c>
      <c r="F1349" s="1">
        <v>0.531059616431135</v>
      </c>
      <c r="G1349" s="1">
        <v>0.0108337634064811</v>
      </c>
      <c r="H1349" s="1">
        <v>1414442.35015934</v>
      </c>
      <c r="I1349" s="1">
        <v>4.32560994372757E7</v>
      </c>
      <c r="J1349" s="1">
        <v>6.91077588454417E9</v>
      </c>
      <c r="K1349" s="1">
        <v>7.48697108883674E7</v>
      </c>
      <c r="L1349" s="1">
        <v>751153.211939576</v>
      </c>
      <c r="M1349" s="1">
        <v>2.29715675754667E7</v>
      </c>
      <c r="N1349" s="1">
        <v>0.53235</v>
      </c>
      <c r="O1349" s="1">
        <v>0.0259020359914685</v>
      </c>
      <c r="P1349" s="1">
        <v>0.117523357470291</v>
      </c>
      <c r="Q1349" s="1">
        <v>223.664789659098</v>
      </c>
      <c r="R1349" s="1">
        <v>119.06795077502</v>
      </c>
      <c r="S1349" s="1">
        <v>0.0464491431172329</v>
      </c>
      <c r="T1349" s="1">
        <v>0.0140285617175601</v>
      </c>
    </row>
    <row r="1350" ht="15.75" customHeight="1">
      <c r="A1350" s="1" t="s">
        <v>203</v>
      </c>
      <c r="B1350" s="1" t="s">
        <v>254</v>
      </c>
      <c r="C1350" s="1" t="s">
        <v>255</v>
      </c>
      <c r="D1350" s="1" t="s">
        <v>256</v>
      </c>
      <c r="E1350" s="1" t="s">
        <v>257</v>
      </c>
      <c r="F1350" s="1">
        <v>1.32476355189917</v>
      </c>
      <c r="G1350" s="1">
        <v>0.0272497454034779</v>
      </c>
      <c r="H1350" s="1">
        <v>3321593.77735227</v>
      </c>
      <c r="I1350" s="1">
        <v>1.66345353107228E7</v>
      </c>
      <c r="J1350" s="1">
        <v>6.12943908721904E9</v>
      </c>
      <c r="K1350" s="1">
        <v>1.67025654592844E8</v>
      </c>
      <c r="L1350" s="1">
        <v>4400326.3704514</v>
      </c>
      <c r="M1350" s="1">
        <v>2.20368260824254E7</v>
      </c>
      <c r="N1350" s="1">
        <v>0.495299999999999</v>
      </c>
      <c r="O1350" s="1">
        <v>0.00581634518641727</v>
      </c>
      <c r="P1350" s="1">
        <v>0.060327443398026</v>
      </c>
      <c r="Q1350" s="1">
        <v>485.473804884042</v>
      </c>
      <c r="R1350" s="1">
        <v>240.455175559066</v>
      </c>
      <c r="S1350" s="1">
        <v>0.10028844121175</v>
      </c>
      <c r="T1350" s="1">
        <v>0.0126907959003996</v>
      </c>
    </row>
    <row r="1351" ht="15.75" customHeight="1">
      <c r="A1351" s="1" t="s">
        <v>203</v>
      </c>
      <c r="B1351" s="1" t="s">
        <v>258</v>
      </c>
      <c r="C1351" s="1" t="s">
        <v>259</v>
      </c>
      <c r="D1351" s="1" t="s">
        <v>260</v>
      </c>
      <c r="E1351" s="1" t="s">
        <v>261</v>
      </c>
      <c r="F1351" s="1">
        <v>485.473804884042</v>
      </c>
      <c r="G1351" s="1">
        <v>9.83842481248185</v>
      </c>
      <c r="H1351" s="1">
        <v>809.989318315052</v>
      </c>
      <c r="I1351" s="1">
        <v>90879.6036644826</v>
      </c>
      <c r="J1351" s="1">
        <v>2.76989765404537E7</v>
      </c>
      <c r="K1351" s="1">
        <v>2.72514298075952E8</v>
      </c>
      <c r="L1351" s="1">
        <v>393228.59627784</v>
      </c>
      <c r="M1351" s="1">
        <v>4.41196669773501E7</v>
      </c>
      <c r="N1351" s="1">
        <v>1.27</v>
      </c>
      <c r="O1351" s="1">
        <v>0.00687541903890331</v>
      </c>
      <c r="P1351" s="1">
        <v>0.0580461305914088</v>
      </c>
      <c r="Q1351" s="1">
        <v>485.473804884042</v>
      </c>
      <c r="R1351" s="1">
        <v>616.551732202733</v>
      </c>
      <c r="S1351" s="1">
        <v>0.130202005944545</v>
      </c>
      <c r="T1351" s="1">
        <v>0.0200162723656958</v>
      </c>
    </row>
    <row r="1352" ht="15.75" customHeight="1">
      <c r="A1352" s="1" t="s">
        <v>203</v>
      </c>
      <c r="B1352" s="1" t="s">
        <v>262</v>
      </c>
      <c r="C1352" s="1" t="s">
        <v>263</v>
      </c>
      <c r="D1352" s="1" t="s">
        <v>264</v>
      </c>
      <c r="E1352" s="1" t="s">
        <v>2</v>
      </c>
      <c r="F1352" s="1">
        <v>0.999497161715645</v>
      </c>
      <c r="G1352" s="1">
        <v>0.0213452577781929</v>
      </c>
      <c r="H1352" s="1">
        <v>9771498.01948654</v>
      </c>
      <c r="I1352" s="1">
        <v>2.27676072230999E9</v>
      </c>
      <c r="J1352" s="1">
        <v>1.28947753823218E11</v>
      </c>
      <c r="K1352" s="1">
        <v>2.75242304527555E9</v>
      </c>
      <c r="L1352" s="1">
        <v>9766584.53618685</v>
      </c>
      <c r="M1352" s="1">
        <v>2.2756158798545E9</v>
      </c>
      <c r="N1352" s="1">
        <v>17.018</v>
      </c>
      <c r="O1352" s="1">
        <v>0.0467368395874274</v>
      </c>
      <c r="P1352" s="1">
        <v>0.0674002637877717</v>
      </c>
      <c r="Q1352" s="1">
        <v>485.473804884042</v>
      </c>
      <c r="R1352" s="1">
        <v>8261.79321151663</v>
      </c>
      <c r="S1352" s="1">
        <v>0.0323135495302131</v>
      </c>
      <c r="T1352" s="1">
        <v>0.0266421739384259</v>
      </c>
    </row>
    <row r="1353" ht="15.75" customHeight="1">
      <c r="A1353" s="1" t="s">
        <v>203</v>
      </c>
      <c r="B1353" s="1" t="s">
        <v>265</v>
      </c>
      <c r="C1353" s="1" t="s">
        <v>266</v>
      </c>
      <c r="D1353" s="1" t="s">
        <v>267</v>
      </c>
      <c r="E1353" s="1" t="s">
        <v>268</v>
      </c>
      <c r="F1353" s="1">
        <v>2220.89656822782</v>
      </c>
      <c r="G1353" s="1">
        <v>44.5083520679262</v>
      </c>
      <c r="H1353" s="1">
        <v>293.611442108127</v>
      </c>
      <c r="I1353" s="1">
        <v>112633.344189826</v>
      </c>
      <c r="J1353" s="1">
        <v>9.03680768781922E7</v>
      </c>
      <c r="K1353" s="1">
        <v>4.02213418139601E9</v>
      </c>
      <c r="L1353" s="1">
        <v>652080.64417036</v>
      </c>
      <c r="M1353" s="1">
        <v>2.50147007579209E8</v>
      </c>
      <c r="N1353" s="1">
        <v>2.73049999999999</v>
      </c>
      <c r="O1353" s="1">
        <v>0.00130340111506743</v>
      </c>
      <c r="P1353" s="1">
        <v>0.0265564487404028</v>
      </c>
      <c r="Q1353" s="1">
        <v>485.473804884042</v>
      </c>
      <c r="R1353" s="1">
        <v>1325.58622423587</v>
      </c>
      <c r="S1353" s="1">
        <v>0.0475124859317643</v>
      </c>
      <c r="T1353" s="1">
        <v>0.00289121827889426</v>
      </c>
    </row>
    <row r="1354" ht="15.75" customHeight="1">
      <c r="A1354" s="1" t="s">
        <v>203</v>
      </c>
      <c r="B1354" s="1" t="s">
        <v>269</v>
      </c>
      <c r="C1354" s="1" t="s">
        <v>270</v>
      </c>
      <c r="D1354" s="1" t="s">
        <v>271</v>
      </c>
      <c r="E1354" s="1" t="s">
        <v>272</v>
      </c>
      <c r="F1354" s="1">
        <v>31.7569695473404</v>
      </c>
      <c r="G1354" s="1">
        <v>0.6414664879642</v>
      </c>
      <c r="H1354" s="1">
        <v>34006.9437876518</v>
      </c>
      <c r="I1354" s="1">
        <v>778104.218267509</v>
      </c>
      <c r="J1354" s="1">
        <v>5.53093920436172E8</v>
      </c>
      <c r="K1354" s="1">
        <v>3.54791214656542E8</v>
      </c>
      <c r="L1354" s="1">
        <v>1079957.47826257</v>
      </c>
      <c r="M1354" s="1">
        <v>2.47102319641784E7</v>
      </c>
      <c r="N1354" s="1">
        <v>0.495299999999999</v>
      </c>
      <c r="O1354" s="1">
        <v>0.00232086600477132</v>
      </c>
      <c r="P1354" s="1">
        <v>0.0453741942472294</v>
      </c>
      <c r="Q1354" s="1">
        <v>485.473804884042</v>
      </c>
      <c r="R1354" s="1">
        <v>240.455175559066</v>
      </c>
      <c r="S1354" s="1">
        <v>0.0889713934808873</v>
      </c>
      <c r="T1354" s="1">
        <v>0.00595458736644749</v>
      </c>
    </row>
    <row r="1355" ht="15.75" customHeight="1">
      <c r="A1355" s="1" t="s">
        <v>203</v>
      </c>
      <c r="B1355" s="1" t="s">
        <v>273</v>
      </c>
      <c r="C1355" s="1" t="s">
        <v>274</v>
      </c>
      <c r="D1355" s="1" t="s">
        <v>275</v>
      </c>
      <c r="E1355" s="1" t="s">
        <v>3</v>
      </c>
      <c r="F1355" s="1">
        <v>1.00001350199323</v>
      </c>
      <c r="G1355" s="1">
        <v>0.0219226587105518</v>
      </c>
      <c r="H1355" s="1">
        <v>4412974.097887</v>
      </c>
      <c r="I1355" s="1">
        <v>2.85510933479882E9</v>
      </c>
      <c r="J1355" s="1">
        <v>1.54241373122609E11</v>
      </c>
      <c r="K1355" s="1">
        <v>3.38138098201384E9</v>
      </c>
      <c r="L1355" s="1">
        <v>4413033.68183342</v>
      </c>
      <c r="M1355" s="1">
        <v>2.85514788446575E9</v>
      </c>
      <c r="N1355" s="1">
        <v>17.018</v>
      </c>
      <c r="O1355" s="1">
        <v>0.0601986039469357</v>
      </c>
      <c r="P1355" s="1">
        <v>0.0787167979309397</v>
      </c>
      <c r="Q1355" s="1">
        <v>485.473804884042</v>
      </c>
      <c r="R1355" s="1">
        <v>8261.79321151663</v>
      </c>
      <c r="S1355" s="1">
        <v>0.0256714559389006</v>
      </c>
      <c r="T1355" s="1">
        <v>0.0216335328187335</v>
      </c>
    </row>
    <row r="1356" ht="15.75" customHeight="1">
      <c r="A1356" s="1" t="s">
        <v>203</v>
      </c>
      <c r="B1356" s="1" t="s">
        <v>276</v>
      </c>
      <c r="C1356" s="1" t="s">
        <v>277</v>
      </c>
      <c r="D1356" s="1" t="s">
        <v>278</v>
      </c>
      <c r="E1356" s="1" t="s">
        <v>4</v>
      </c>
      <c r="F1356" s="1">
        <v>1.00000489469803</v>
      </c>
      <c r="G1356" s="1">
        <v>0.021076435953932</v>
      </c>
      <c r="H1356" s="1">
        <v>904168.161806</v>
      </c>
      <c r="I1356" s="1">
        <v>4.35224029512141E8</v>
      </c>
      <c r="J1356" s="1">
        <v>2.85645673956812E10</v>
      </c>
      <c r="K1356" s="1">
        <v>6.02039275266851E8</v>
      </c>
      <c r="L1356" s="1">
        <v>904172.587436126</v>
      </c>
      <c r="M1356" s="1">
        <v>4.35226159802343E8</v>
      </c>
      <c r="N1356" s="1">
        <v>2.4511</v>
      </c>
      <c r="O1356" s="1">
        <v>0.0240428359725819</v>
      </c>
      <c r="P1356" s="1">
        <v>0.0364841912650801</v>
      </c>
      <c r="Q1356" s="1">
        <v>485.473804884042</v>
      </c>
      <c r="R1356" s="1">
        <v>1189.94484315127</v>
      </c>
      <c r="S1356" s="1">
        <v>0.0242388888890949</v>
      </c>
      <c r="T1356" s="1">
        <v>0.0174646911814635</v>
      </c>
    </row>
    <row r="1357" ht="15.75" customHeight="1">
      <c r="A1357" s="1" t="s">
        <v>203</v>
      </c>
      <c r="B1357" s="1" t="s">
        <v>279</v>
      </c>
      <c r="C1357" s="1" t="s">
        <v>280</v>
      </c>
      <c r="D1357" s="1" t="s">
        <v>281</v>
      </c>
      <c r="E1357" s="1" t="s">
        <v>282</v>
      </c>
      <c r="F1357" s="1">
        <v>56137.5990642945</v>
      </c>
      <c r="G1357" s="1">
        <v>1134.22633184593</v>
      </c>
      <c r="H1357" s="1">
        <v>7.04269781</v>
      </c>
      <c r="I1357" s="1">
        <v>66.32831134</v>
      </c>
      <c r="J1357" s="1">
        <v>501003.67403094</v>
      </c>
      <c r="K1357" s="1">
        <v>5.68251559437448E8</v>
      </c>
      <c r="L1357" s="1">
        <v>395360.145988765</v>
      </c>
      <c r="M1357" s="1">
        <v>3723512.14861662</v>
      </c>
      <c r="N1357" s="1">
        <v>0.0</v>
      </c>
      <c r="O1357" s="1">
        <v>1.12251349061454E-4</v>
      </c>
      <c r="P1357" s="1">
        <v>0.0221603401498062</v>
      </c>
      <c r="Q1357" s="1">
        <v>485.473804884042</v>
      </c>
      <c r="R1357" s="1">
        <v>0.0</v>
      </c>
      <c r="S1357" s="1">
        <v>0.0</v>
      </c>
      <c r="T1357" s="1">
        <v>0.0</v>
      </c>
    </row>
    <row r="1358" ht="15.75" customHeight="1">
      <c r="A1358" s="1" t="s">
        <v>203</v>
      </c>
      <c r="B1358" s="1" t="s">
        <v>283</v>
      </c>
      <c r="C1358" s="1" t="s">
        <v>284</v>
      </c>
      <c r="D1358" s="1" t="s">
        <v>281</v>
      </c>
      <c r="E1358" s="1" t="s">
        <v>282</v>
      </c>
      <c r="F1358" s="1">
        <v>56137.5990642945</v>
      </c>
      <c r="G1358" s="1">
        <v>1123.19159397223</v>
      </c>
      <c r="H1358" s="1">
        <v>2.37664289</v>
      </c>
      <c r="I1358" s="1">
        <v>3702.95675066</v>
      </c>
      <c r="J1358" s="1">
        <v>2102396.88274284</v>
      </c>
      <c r="K1358" s="1">
        <v>2.36139450589017E9</v>
      </c>
      <c r="L1358" s="1">
        <v>133419.025677826</v>
      </c>
      <c r="M1358" s="1">
        <v>2.07875101420974E8</v>
      </c>
      <c r="N1358" s="1">
        <v>2.73049999999999</v>
      </c>
      <c r="O1358" s="1">
        <v>0.00281729698715338</v>
      </c>
      <c r="P1358" s="1">
        <v>0.0406564280840511</v>
      </c>
      <c r="Q1358" s="1">
        <v>485.473804884042</v>
      </c>
      <c r="R1358" s="1">
        <v>1325.58622423587</v>
      </c>
      <c r="S1358" s="1">
        <v>0.0574462916880442</v>
      </c>
      <c r="T1358" s="1">
        <v>0.00492956802798238</v>
      </c>
    </row>
    <row r="1359" ht="15.75" customHeight="1">
      <c r="A1359" s="1" t="s">
        <v>203</v>
      </c>
      <c r="B1359" s="1" t="s">
        <v>285</v>
      </c>
      <c r="C1359" s="1" t="s">
        <v>286</v>
      </c>
      <c r="D1359" s="1" t="s">
        <v>287</v>
      </c>
      <c r="E1359" s="1" t="s">
        <v>288</v>
      </c>
      <c r="F1359" s="1">
        <v>1.76413157985188</v>
      </c>
      <c r="G1359" s="1">
        <v>0.036081700054059</v>
      </c>
      <c r="H1359" s="1">
        <v>1517123.49280628</v>
      </c>
      <c r="I1359" s="1">
        <v>1.84827032040487E7</v>
      </c>
      <c r="J1359" s="1">
        <v>5.57282077537456E9</v>
      </c>
      <c r="K1359" s="1">
        <v>2.01076847672093E8</v>
      </c>
      <c r="L1359" s="1">
        <v>2676405.46419475</v>
      </c>
      <c r="M1359" s="1">
        <v>3.2605920403292E7</v>
      </c>
      <c r="N1359" s="1">
        <v>0.495299999999999</v>
      </c>
      <c r="O1359" s="1">
        <v>0.00830615401301004</v>
      </c>
      <c r="P1359" s="1">
        <v>0.0703706293904997</v>
      </c>
      <c r="Q1359" s="1">
        <v>485.473804884042</v>
      </c>
      <c r="R1359" s="1">
        <v>240.455175559066</v>
      </c>
      <c r="S1359" s="1">
        <v>0.0667276167473347</v>
      </c>
      <c r="T1359" s="1">
        <v>0.0105304425136105</v>
      </c>
    </row>
    <row r="1360" ht="15.75" customHeight="1">
      <c r="A1360" s="1" t="s">
        <v>172</v>
      </c>
      <c r="B1360" s="1" t="s">
        <v>254</v>
      </c>
      <c r="C1360" s="1" t="s">
        <v>255</v>
      </c>
      <c r="D1360" s="1" t="s">
        <v>256</v>
      </c>
      <c r="E1360" s="1" t="s">
        <v>257</v>
      </c>
      <c r="F1360" s="1">
        <v>1.22129821463829</v>
      </c>
      <c r="G1360" s="1">
        <v>0.0251052481072417</v>
      </c>
      <c r="H1360" s="1">
        <v>3294110.95942081</v>
      </c>
      <c r="I1360" s="1">
        <v>2.07318273233655E7</v>
      </c>
      <c r="J1360" s="1">
        <v>6.18528708985567E9</v>
      </c>
      <c r="K1360" s="1">
        <v>1.55283167005346E8</v>
      </c>
      <c r="L1360" s="1">
        <v>4023091.8335611</v>
      </c>
      <c r="M1360" s="1">
        <v>2.53197436962157E7</v>
      </c>
      <c r="N1360" s="1">
        <v>0.52065</v>
      </c>
      <c r="O1360" s="1">
        <v>0.00830655616229125</v>
      </c>
      <c r="P1360" s="1">
        <v>0.0700012019977309</v>
      </c>
      <c r="Q1360" s="1">
        <v>432.4238940882</v>
      </c>
      <c r="R1360" s="1">
        <v>225.141500457021</v>
      </c>
      <c r="S1360" s="1">
        <v>0.0809983747900822</v>
      </c>
      <c r="T1360" s="1">
        <v>0.0127816984628603</v>
      </c>
    </row>
    <row r="1361" ht="15.75" customHeight="1">
      <c r="A1361" s="1" t="s">
        <v>172</v>
      </c>
      <c r="B1361" s="1" t="s">
        <v>258</v>
      </c>
      <c r="C1361" s="1" t="s">
        <v>259</v>
      </c>
      <c r="D1361" s="1" t="s">
        <v>260</v>
      </c>
      <c r="E1361" s="1" t="s">
        <v>261</v>
      </c>
      <c r="F1361" s="1">
        <v>432.4238940882</v>
      </c>
      <c r="G1361" s="1">
        <v>8.75477945082119</v>
      </c>
      <c r="H1361" s="1">
        <v>667.819080285124</v>
      </c>
      <c r="I1361" s="1">
        <v>91054.2666523015</v>
      </c>
      <c r="J1361" s="1">
        <v>1.71370178850101E7</v>
      </c>
      <c r="K1361" s="1">
        <v>1.50030812028041E8</v>
      </c>
      <c r="L1361" s="1">
        <v>288780.927243294</v>
      </c>
      <c r="M1361" s="1">
        <v>3.93740405591336E7</v>
      </c>
      <c r="N1361" s="1">
        <v>1.335</v>
      </c>
      <c r="O1361" s="1">
        <v>0.0156805205880221</v>
      </c>
      <c r="P1361" s="1">
        <v>0.0822480144791606</v>
      </c>
      <c r="Q1361" s="1">
        <v>432.4238940882</v>
      </c>
      <c r="R1361" s="1">
        <v>577.285898607747</v>
      </c>
      <c r="S1361" s="1">
        <v>0.137022388668185</v>
      </c>
      <c r="T1361" s="1">
        <v>0.0342794662877699</v>
      </c>
    </row>
    <row r="1362" ht="15.75" customHeight="1">
      <c r="A1362" s="1" t="s">
        <v>172</v>
      </c>
      <c r="B1362" s="1" t="s">
        <v>262</v>
      </c>
      <c r="C1362" s="1" t="s">
        <v>263</v>
      </c>
      <c r="D1362" s="1" t="s">
        <v>264</v>
      </c>
      <c r="E1362" s="1" t="s">
        <v>2</v>
      </c>
      <c r="F1362" s="1">
        <v>1.00203677081409</v>
      </c>
      <c r="G1362" s="1">
        <v>0.0212764291497849</v>
      </c>
      <c r="H1362" s="1">
        <v>6738391.95706213</v>
      </c>
      <c r="I1362" s="1">
        <v>2.2016731126089E9</v>
      </c>
      <c r="J1362" s="1">
        <v>1.2316946410933E11</v>
      </c>
      <c r="K1362" s="1">
        <v>2.62060637653913E9</v>
      </c>
      <c r="L1362" s="1">
        <v>6752116.5171342</v>
      </c>
      <c r="M1362" s="1">
        <v>2.20615741614684E9</v>
      </c>
      <c r="N1362" s="1">
        <v>17.889</v>
      </c>
      <c r="O1362" s="1">
        <v>0.0631809910837759</v>
      </c>
      <c r="P1362" s="1">
        <v>0.0893854354744536</v>
      </c>
      <c r="Q1362" s="1">
        <v>432.4238940882</v>
      </c>
      <c r="R1362" s="1">
        <v>7735.63104134381</v>
      </c>
      <c r="S1362" s="1">
        <v>0.0311911759258676</v>
      </c>
      <c r="T1362" s="1">
        <v>0.0261944696912241</v>
      </c>
    </row>
    <row r="1363" ht="15.75" customHeight="1">
      <c r="A1363" s="1" t="s">
        <v>172</v>
      </c>
      <c r="B1363" s="1" t="s">
        <v>265</v>
      </c>
      <c r="C1363" s="1" t="s">
        <v>266</v>
      </c>
      <c r="D1363" s="1" t="s">
        <v>267</v>
      </c>
      <c r="E1363" s="1" t="s">
        <v>268</v>
      </c>
      <c r="F1363" s="1">
        <v>1786.81679271975</v>
      </c>
      <c r="G1363" s="1">
        <v>35.8046845758248</v>
      </c>
      <c r="H1363" s="1">
        <v>233.144774909709</v>
      </c>
      <c r="I1363" s="1">
        <v>120467.019078187</v>
      </c>
      <c r="J1363" s="1">
        <v>7.29902725538489E7</v>
      </c>
      <c r="K1363" s="1">
        <v>2.61339368589404E9</v>
      </c>
      <c r="L1363" s="1">
        <v>416586.998943536</v>
      </c>
      <c r="M1363" s="1">
        <v>2.15252492657795E8</v>
      </c>
      <c r="N1363" s="1">
        <v>2.87025</v>
      </c>
      <c r="O1363" s="1">
        <v>0.00186258042579168</v>
      </c>
      <c r="P1363" s="1">
        <v>0.0286377936736725</v>
      </c>
      <c r="Q1363" s="1">
        <v>432.4238940882</v>
      </c>
      <c r="R1363" s="1">
        <v>1241.16468200665</v>
      </c>
      <c r="S1363" s="1">
        <v>0.0518046790655291</v>
      </c>
      <c r="T1363" s="1">
        <v>0.00416898100834806</v>
      </c>
    </row>
    <row r="1364" ht="15.75" customHeight="1">
      <c r="A1364" s="1" t="s">
        <v>172</v>
      </c>
      <c r="B1364" s="1" t="s">
        <v>269</v>
      </c>
      <c r="C1364" s="1" t="s">
        <v>270</v>
      </c>
      <c r="D1364" s="1" t="s">
        <v>271</v>
      </c>
      <c r="E1364" s="1" t="s">
        <v>272</v>
      </c>
      <c r="F1364" s="1">
        <v>30.0804914761017</v>
      </c>
      <c r="G1364" s="1">
        <v>0.607466231657227</v>
      </c>
      <c r="H1364" s="1">
        <v>33117.2693917887</v>
      </c>
      <c r="I1364" s="1">
        <v>946757.347060367</v>
      </c>
      <c r="J1364" s="1">
        <v>6.33960042125109E8</v>
      </c>
      <c r="K1364" s="1">
        <v>3.85109317810997E8</v>
      </c>
      <c r="L1364" s="1">
        <v>996183.739651467</v>
      </c>
      <c r="M1364" s="1">
        <v>2.8478926308186E7</v>
      </c>
      <c r="N1364" s="1">
        <v>0.52065</v>
      </c>
      <c r="O1364" s="1">
        <v>0.0025480028332665</v>
      </c>
      <c r="P1364" s="1">
        <v>0.0469484557279136</v>
      </c>
      <c r="Q1364" s="1">
        <v>432.4238940882</v>
      </c>
      <c r="R1364" s="1">
        <v>225.141500457021</v>
      </c>
      <c r="S1364" s="1">
        <v>0.0716998426097523</v>
      </c>
      <c r="T1364" s="1">
        <v>0.00513434585866035</v>
      </c>
    </row>
    <row r="1365" ht="15.75" customHeight="1">
      <c r="A1365" s="1" t="s">
        <v>172</v>
      </c>
      <c r="B1365" s="1" t="s">
        <v>273</v>
      </c>
      <c r="C1365" s="1" t="s">
        <v>274</v>
      </c>
      <c r="D1365" s="1" t="s">
        <v>275</v>
      </c>
      <c r="E1365" s="1" t="s">
        <v>3</v>
      </c>
      <c r="F1365" s="1">
        <v>1.00101795661905</v>
      </c>
      <c r="G1365" s="1">
        <v>0.0217744510554416</v>
      </c>
      <c r="H1365" s="1">
        <v>2513489.856267</v>
      </c>
      <c r="I1365" s="1">
        <v>2.15344336281054E9</v>
      </c>
      <c r="J1365" s="1">
        <v>1.18915102271339E11</v>
      </c>
      <c r="K1365" s="1">
        <v>2.58931107416011E9</v>
      </c>
      <c r="L1365" s="1">
        <v>2516048.47990312</v>
      </c>
      <c r="M1365" s="1">
        <v>2.15563547473548E9</v>
      </c>
      <c r="N1365" s="1">
        <v>17.889</v>
      </c>
      <c r="O1365" s="1">
        <v>0.0598571567551116</v>
      </c>
      <c r="P1365" s="1">
        <v>0.0784073702009764</v>
      </c>
      <c r="Q1365" s="1">
        <v>432.4238940882</v>
      </c>
      <c r="R1365" s="1">
        <v>7735.63104134381</v>
      </c>
      <c r="S1365" s="1">
        <v>0.0319337274570277</v>
      </c>
      <c r="T1365" s="1">
        <v>0.026515214446374</v>
      </c>
    </row>
    <row r="1366" ht="15.75" customHeight="1">
      <c r="A1366" s="1" t="s">
        <v>172</v>
      </c>
      <c r="B1366" s="1" t="s">
        <v>276</v>
      </c>
      <c r="C1366" s="1" t="s">
        <v>277</v>
      </c>
      <c r="D1366" s="1" t="s">
        <v>278</v>
      </c>
      <c r="E1366" s="1" t="s">
        <v>4</v>
      </c>
      <c r="F1366" s="1">
        <v>1.00101711772101</v>
      </c>
      <c r="G1366" s="1">
        <v>0.0209463935715426</v>
      </c>
      <c r="H1366" s="1">
        <v>584786.769977</v>
      </c>
      <c r="I1366" s="1">
        <v>4.12515548769372E8</v>
      </c>
      <c r="J1366" s="1">
        <v>2.23507118869493E10</v>
      </c>
      <c r="K1366" s="1">
        <v>4.68166807788196E8</v>
      </c>
      <c r="L1366" s="1">
        <v>585381.566963756</v>
      </c>
      <c r="M1366" s="1">
        <v>4.12935125644217E8</v>
      </c>
      <c r="N1366" s="1">
        <v>2.57655</v>
      </c>
      <c r="O1366" s="1">
        <v>0.111552777075822</v>
      </c>
      <c r="P1366" s="1">
        <v>0.138365021605844</v>
      </c>
      <c r="Q1366" s="1">
        <v>432.4238940882</v>
      </c>
      <c r="R1366" s="1">
        <v>1114.16178431295</v>
      </c>
      <c r="S1366" s="1">
        <v>0.0239165685987834</v>
      </c>
      <c r="T1366" s="1">
        <v>0.0210656095766343</v>
      </c>
    </row>
    <row r="1367" ht="15.75" customHeight="1">
      <c r="A1367" s="1" t="s">
        <v>172</v>
      </c>
      <c r="B1367" s="1" t="s">
        <v>279</v>
      </c>
      <c r="C1367" s="1" t="s">
        <v>280</v>
      </c>
      <c r="D1367" s="1" t="s">
        <v>281</v>
      </c>
      <c r="E1367" s="1" t="s">
        <v>282</v>
      </c>
      <c r="F1367" s="1">
        <v>57928.3252404138</v>
      </c>
      <c r="G1367" s="1">
        <v>1170.38043474459</v>
      </c>
      <c r="H1367" s="1">
        <v>6.88509722</v>
      </c>
      <c r="I1367" s="1">
        <v>2814.69093804</v>
      </c>
      <c r="J1367" s="1">
        <v>2376117.7726876</v>
      </c>
      <c r="K1367" s="1">
        <v>2.78096175180247E9</v>
      </c>
      <c r="L1367" s="1">
        <v>398842.151072029</v>
      </c>
      <c r="M1367" s="1">
        <v>1.63050332110026E8</v>
      </c>
      <c r="N1367" s="1">
        <v>2.87025</v>
      </c>
      <c r="O1367" s="1">
        <v>0.00176458729612694</v>
      </c>
      <c r="P1367" s="1">
        <v>0.0383003412007243</v>
      </c>
      <c r="Q1367" s="1">
        <v>432.4238940882</v>
      </c>
      <c r="R1367" s="1">
        <v>1241.16468200665</v>
      </c>
      <c r="S1367" s="1">
        <v>0.0689495127868733</v>
      </c>
      <c r="T1367" s="1">
        <v>0.00391728722656714</v>
      </c>
    </row>
    <row r="1368" ht="15.75" customHeight="1">
      <c r="A1368" s="1" t="s">
        <v>172</v>
      </c>
      <c r="B1368" s="1" t="s">
        <v>283</v>
      </c>
      <c r="C1368" s="1" t="s">
        <v>284</v>
      </c>
      <c r="D1368" s="1" t="s">
        <v>281</v>
      </c>
      <c r="E1368" s="1" t="s">
        <v>282</v>
      </c>
      <c r="F1368" s="1">
        <v>57928.3252404138</v>
      </c>
      <c r="G1368" s="1">
        <v>1158.56650480827</v>
      </c>
      <c r="H1368" s="1">
        <v>0.0</v>
      </c>
      <c r="I1368" s="1">
        <v>0.0</v>
      </c>
      <c r="J1368" s="1">
        <v>0.0</v>
      </c>
      <c r="K1368" s="1">
        <v>0.0</v>
      </c>
      <c r="L1368" s="1">
        <v>0.0</v>
      </c>
      <c r="M1368" s="1">
        <v>0.0</v>
      </c>
      <c r="N1368" s="1">
        <v>0.0</v>
      </c>
      <c r="O1368" s="1">
        <v>0.0</v>
      </c>
      <c r="P1368" s="1">
        <v>0.0202007810325923</v>
      </c>
      <c r="Q1368" s="1">
        <v>432.4238940882</v>
      </c>
      <c r="R1368" s="1">
        <v>0.0</v>
      </c>
    </row>
    <row r="1369" ht="15.75" customHeight="1">
      <c r="A1369" s="1" t="s">
        <v>172</v>
      </c>
      <c r="B1369" s="1" t="s">
        <v>285</v>
      </c>
      <c r="C1369" s="1" t="s">
        <v>286</v>
      </c>
      <c r="D1369" s="1" t="s">
        <v>287</v>
      </c>
      <c r="E1369" s="1" t="s">
        <v>288</v>
      </c>
      <c r="F1369" s="1">
        <v>1.54504949077156</v>
      </c>
      <c r="G1369" s="1">
        <v>0.0315758863777534</v>
      </c>
      <c r="H1369" s="1">
        <v>1486827.80337293</v>
      </c>
      <c r="I1369" s="1">
        <v>1.87928882704162E7</v>
      </c>
      <c r="J1369" s="1">
        <v>5.70038527625123E9</v>
      </c>
      <c r="K1369" s="1">
        <v>1.79994717792327E8</v>
      </c>
      <c r="L1369" s="1">
        <v>2297222.54046636</v>
      </c>
      <c r="M1369" s="1">
        <v>2.90359424523336E7</v>
      </c>
      <c r="N1369" s="1">
        <v>0.52065</v>
      </c>
      <c r="O1369" s="1">
        <v>0.00823468256304815</v>
      </c>
      <c r="P1369" s="1">
        <v>0.0701282489430894</v>
      </c>
      <c r="Q1369" s="1">
        <v>432.4238940882</v>
      </c>
      <c r="R1369" s="1">
        <v>225.141500457021</v>
      </c>
      <c r="S1369" s="1">
        <v>0.070277281037675</v>
      </c>
      <c r="T1369" s="1">
        <v>0.0110172916853064</v>
      </c>
    </row>
    <row r="1370" ht="15.75" customHeight="1">
      <c r="A1370" s="1" t="s">
        <v>171</v>
      </c>
      <c r="B1370" s="1" t="s">
        <v>254</v>
      </c>
      <c r="C1370" s="1" t="s">
        <v>255</v>
      </c>
      <c r="D1370" s="1" t="s">
        <v>256</v>
      </c>
      <c r="E1370" s="1" t="s">
        <v>257</v>
      </c>
      <c r="F1370" s="1">
        <v>1.21297275960572</v>
      </c>
      <c r="G1370" s="1">
        <v>0.024933458957073</v>
      </c>
      <c r="H1370" s="1">
        <v>3293003.52377881</v>
      </c>
      <c r="I1370" s="1">
        <v>2.07048015135052E7</v>
      </c>
      <c r="J1370" s="1">
        <v>6.24094782324202E9</v>
      </c>
      <c r="K1370" s="1">
        <v>1.55608416404039E8</v>
      </c>
      <c r="L1370" s="1">
        <v>3994323.57162936</v>
      </c>
      <c r="M1370" s="1">
        <v>2.51143602289252E7</v>
      </c>
      <c r="N1370" s="1">
        <v>0.5421</v>
      </c>
      <c r="O1370" s="1">
        <v>0.00816817986771978</v>
      </c>
      <c r="P1370" s="1">
        <v>0.0695098367953652</v>
      </c>
      <c r="Q1370" s="1">
        <v>435.899269065364</v>
      </c>
      <c r="R1370" s="1">
        <v>236.300993760334</v>
      </c>
      <c r="S1370" s="1">
        <v>0.085904768651063</v>
      </c>
      <c r="T1370" s="1">
        <v>0.0133912287843396</v>
      </c>
    </row>
    <row r="1371" ht="15.75" customHeight="1">
      <c r="A1371" s="1" t="s">
        <v>171</v>
      </c>
      <c r="B1371" s="1" t="s">
        <v>258</v>
      </c>
      <c r="C1371" s="1" t="s">
        <v>259</v>
      </c>
      <c r="D1371" s="1" t="s">
        <v>260</v>
      </c>
      <c r="E1371" s="1" t="s">
        <v>261</v>
      </c>
      <c r="F1371" s="1">
        <v>435.899269065364</v>
      </c>
      <c r="G1371" s="1">
        <v>8.82474620249918</v>
      </c>
      <c r="H1371" s="1">
        <v>662.650018709085</v>
      </c>
      <c r="I1371" s="1">
        <v>91036.0904059974</v>
      </c>
      <c r="J1371" s="1">
        <v>1.71048276585866E7</v>
      </c>
      <c r="K1371" s="1">
        <v>1.50945762924515E8</v>
      </c>
      <c r="L1371" s="1">
        <v>288848.65880144</v>
      </c>
      <c r="M1371" s="1">
        <v>3.96825652665426E7</v>
      </c>
      <c r="N1371" s="1">
        <v>1.39</v>
      </c>
      <c r="O1371" s="1">
        <v>0.0157294661579074</v>
      </c>
      <c r="P1371" s="1">
        <v>0.0823612085955944</v>
      </c>
      <c r="Q1371" s="1">
        <v>435.899269065364</v>
      </c>
      <c r="R1371" s="1">
        <v>605.899984000856</v>
      </c>
      <c r="S1371" s="1">
        <v>0.143083054932203</v>
      </c>
      <c r="T1371" s="1">
        <v>0.0357866233574144</v>
      </c>
    </row>
    <row r="1372" ht="15.75" customHeight="1">
      <c r="A1372" s="1" t="s">
        <v>171</v>
      </c>
      <c r="B1372" s="1" t="s">
        <v>262</v>
      </c>
      <c r="C1372" s="1" t="s">
        <v>263</v>
      </c>
      <c r="D1372" s="1" t="s">
        <v>264</v>
      </c>
      <c r="E1372" s="1" t="s">
        <v>2</v>
      </c>
      <c r="F1372" s="1">
        <v>1.00492548787128</v>
      </c>
      <c r="G1372" s="1">
        <v>0.0213338540050302</v>
      </c>
      <c r="H1372" s="1">
        <v>6653537.84179656</v>
      </c>
      <c r="I1372" s="1">
        <v>2.19942127727794E9</v>
      </c>
      <c r="J1372" s="1">
        <v>1.23537983414521E11</v>
      </c>
      <c r="K1372" s="1">
        <v>2.63554130224125E9</v>
      </c>
      <c r="L1372" s="1">
        <v>6686309.76173748</v>
      </c>
      <c r="M1372" s="1">
        <v>2.21025450010302E9</v>
      </c>
      <c r="N1372" s="1">
        <v>18.626</v>
      </c>
      <c r="O1372" s="1">
        <v>0.0602814639186346</v>
      </c>
      <c r="P1372" s="1">
        <v>0.0855763126880424</v>
      </c>
      <c r="Q1372" s="1">
        <v>435.899269065364</v>
      </c>
      <c r="R1372" s="1">
        <v>8119.05978561147</v>
      </c>
      <c r="S1372" s="1">
        <v>0.0327004965526935</v>
      </c>
      <c r="T1372" s="1">
        <v>0.0273524908234541</v>
      </c>
    </row>
    <row r="1373" ht="15.75" customHeight="1">
      <c r="A1373" s="1" t="s">
        <v>171</v>
      </c>
      <c r="B1373" s="1" t="s">
        <v>265</v>
      </c>
      <c r="C1373" s="1" t="s">
        <v>266</v>
      </c>
      <c r="D1373" s="1" t="s">
        <v>267</v>
      </c>
      <c r="E1373" s="1" t="s">
        <v>268</v>
      </c>
      <c r="F1373" s="1">
        <v>1833.71321616614</v>
      </c>
      <c r="G1373" s="1">
        <v>36.7441903037798</v>
      </c>
      <c r="H1373" s="1">
        <v>231.008973926877</v>
      </c>
      <c r="I1373" s="1">
        <v>120719.730961498</v>
      </c>
      <c r="J1373" s="1">
        <v>7.19012007607641E7</v>
      </c>
      <c r="K1373" s="1">
        <v>2.64195140382379E9</v>
      </c>
      <c r="L1373" s="1">
        <v>423604.208542695</v>
      </c>
      <c r="M1373" s="1">
        <v>2.2136536611612E8</v>
      </c>
      <c r="N1373" s="1">
        <v>2.98849999999999</v>
      </c>
      <c r="O1373" s="1">
        <v>0.00190399640816329</v>
      </c>
      <c r="P1373" s="1">
        <v>0.0287829335872529</v>
      </c>
      <c r="Q1373" s="1">
        <v>435.899269065364</v>
      </c>
      <c r="R1373" s="1">
        <v>1302.68496560184</v>
      </c>
      <c r="S1373" s="1">
        <v>0.0528986428135243</v>
      </c>
      <c r="T1373" s="1">
        <v>0.00432866902200057</v>
      </c>
    </row>
    <row r="1374" ht="15.75" customHeight="1">
      <c r="A1374" s="1" t="s">
        <v>171</v>
      </c>
      <c r="B1374" s="1" t="s">
        <v>269</v>
      </c>
      <c r="C1374" s="1" t="s">
        <v>270</v>
      </c>
      <c r="D1374" s="1" t="s">
        <v>271</v>
      </c>
      <c r="E1374" s="1" t="s">
        <v>272</v>
      </c>
      <c r="F1374" s="1">
        <v>31.055944789715</v>
      </c>
      <c r="G1374" s="1">
        <v>0.627160084260622</v>
      </c>
      <c r="H1374" s="1">
        <v>33084.4270300163</v>
      </c>
      <c r="I1374" s="1">
        <v>946614.981122625</v>
      </c>
      <c r="J1374" s="1">
        <v>5.87691903010855E8</v>
      </c>
      <c r="K1374" s="1">
        <v>3.68576903411573E8</v>
      </c>
      <c r="L1374" s="1">
        <v>1027468.13924354</v>
      </c>
      <c r="M1374" s="1">
        <v>2.93980225908614E7</v>
      </c>
      <c r="N1374" s="1">
        <v>0.5421</v>
      </c>
      <c r="O1374" s="1">
        <v>0.00287051176900021</v>
      </c>
      <c r="P1374" s="1">
        <v>0.0490797191286849</v>
      </c>
      <c r="Q1374" s="1">
        <v>435.899269065364</v>
      </c>
      <c r="R1374" s="1">
        <v>236.300993760334</v>
      </c>
      <c r="S1374" s="1">
        <v>0.0729437039358045</v>
      </c>
      <c r="T1374" s="1">
        <v>0.00563194359816043</v>
      </c>
    </row>
    <row r="1375" ht="15.75" customHeight="1">
      <c r="A1375" s="1" t="s">
        <v>171</v>
      </c>
      <c r="B1375" s="1" t="s">
        <v>273</v>
      </c>
      <c r="C1375" s="1" t="s">
        <v>274</v>
      </c>
      <c r="D1375" s="1" t="s">
        <v>275</v>
      </c>
      <c r="E1375" s="1" t="s">
        <v>3</v>
      </c>
      <c r="F1375" s="1">
        <v>0.999514241174693</v>
      </c>
      <c r="G1375" s="1">
        <v>0.0217381170488446</v>
      </c>
      <c r="H1375" s="1">
        <v>2478614.105023</v>
      </c>
      <c r="I1375" s="1">
        <v>2.12868483200689E9</v>
      </c>
      <c r="J1375" s="1">
        <v>1.17891062164726E11</v>
      </c>
      <c r="K1375" s="1">
        <v>2.56272970834944E9</v>
      </c>
      <c r="L1375" s="1">
        <v>2477410.09634695</v>
      </c>
      <c r="M1375" s="1">
        <v>2.12765080456345E9</v>
      </c>
      <c r="N1375" s="1">
        <v>18.626</v>
      </c>
      <c r="O1375" s="1">
        <v>0.057593966909702</v>
      </c>
      <c r="P1375" s="1">
        <v>0.0756403241827781</v>
      </c>
      <c r="Q1375" s="1">
        <v>435.899269065364</v>
      </c>
      <c r="R1375" s="1">
        <v>8119.05978561147</v>
      </c>
      <c r="S1375" s="1">
        <v>0.0339913392732802</v>
      </c>
      <c r="T1375" s="1">
        <v>0.0281404272114487</v>
      </c>
    </row>
    <row r="1376" ht="15.75" customHeight="1">
      <c r="A1376" s="1" t="s">
        <v>171</v>
      </c>
      <c r="B1376" s="1" t="s">
        <v>276</v>
      </c>
      <c r="C1376" s="1" t="s">
        <v>277</v>
      </c>
      <c r="D1376" s="1" t="s">
        <v>278</v>
      </c>
      <c r="E1376" s="1" t="s">
        <v>4</v>
      </c>
      <c r="F1376" s="1">
        <v>0.999834607535481</v>
      </c>
      <c r="G1376" s="1">
        <v>0.0209150180342739</v>
      </c>
      <c r="H1376" s="1">
        <v>572809.644476</v>
      </c>
      <c r="I1376" s="1">
        <v>4.03164227425824E8</v>
      </c>
      <c r="J1376" s="1">
        <v>2.31567150100167E10</v>
      </c>
      <c r="K1376" s="1">
        <v>4.84323112049042E8</v>
      </c>
      <c r="L1376" s="1">
        <v>572714.9060772</v>
      </c>
      <c r="M1376" s="1">
        <v>4.03097547100644E8</v>
      </c>
      <c r="N1376" s="1">
        <v>2.6827</v>
      </c>
      <c r="O1376" s="1">
        <v>0.0596193197405292</v>
      </c>
      <c r="P1376" s="1">
        <v>0.0781172025372576</v>
      </c>
      <c r="Q1376" s="1">
        <v>435.899269065364</v>
      </c>
      <c r="R1376" s="1">
        <v>1169.38696912165</v>
      </c>
      <c r="S1376" s="1">
        <v>0.0257375315057861</v>
      </c>
      <c r="T1376" s="1">
        <v>0.021375455717441</v>
      </c>
    </row>
    <row r="1377" ht="15.75" customHeight="1">
      <c r="A1377" s="1" t="s">
        <v>171</v>
      </c>
      <c r="B1377" s="1" t="s">
        <v>279</v>
      </c>
      <c r="C1377" s="1" t="s">
        <v>280</v>
      </c>
      <c r="D1377" s="1" t="s">
        <v>281</v>
      </c>
      <c r="E1377" s="1" t="s">
        <v>282</v>
      </c>
      <c r="F1377" s="1">
        <v>58329.0846498287</v>
      </c>
      <c r="G1377" s="1">
        <v>1178.47087341191</v>
      </c>
      <c r="H1377" s="1">
        <v>6.81967109</v>
      </c>
      <c r="I1377" s="1">
        <v>2824.28836268</v>
      </c>
      <c r="J1377" s="1">
        <v>2343827.79780871</v>
      </c>
      <c r="K1377" s="1">
        <v>2.76213279201075E9</v>
      </c>
      <c r="L1377" s="1">
        <v>397785.172292599</v>
      </c>
      <c r="M1377" s="1">
        <v>1.64738154982287E8</v>
      </c>
      <c r="N1377" s="1">
        <v>2.98849999999999</v>
      </c>
      <c r="O1377" s="1">
        <v>0.00180953393506588</v>
      </c>
      <c r="P1377" s="1">
        <v>0.0386151971105366</v>
      </c>
      <c r="Q1377" s="1">
        <v>435.899269065364</v>
      </c>
      <c r="R1377" s="1">
        <v>1302.68496560184</v>
      </c>
      <c r="S1377" s="1">
        <v>0.0717191968230208</v>
      </c>
      <c r="T1377" s="1">
        <v>0.00413993883586338</v>
      </c>
    </row>
    <row r="1378" ht="15.75" customHeight="1">
      <c r="A1378" s="1" t="s">
        <v>171</v>
      </c>
      <c r="B1378" s="1" t="s">
        <v>283</v>
      </c>
      <c r="C1378" s="1" t="s">
        <v>284</v>
      </c>
      <c r="D1378" s="1" t="s">
        <v>281</v>
      </c>
      <c r="E1378" s="1" t="s">
        <v>282</v>
      </c>
      <c r="F1378" s="1">
        <v>58329.0846498287</v>
      </c>
      <c r="G1378" s="1">
        <v>1166.58169299657</v>
      </c>
      <c r="H1378" s="1">
        <v>0.0</v>
      </c>
      <c r="I1378" s="1">
        <v>0.0</v>
      </c>
      <c r="J1378" s="1">
        <v>0.0</v>
      </c>
      <c r="K1378" s="1">
        <v>0.0</v>
      </c>
      <c r="L1378" s="1">
        <v>0.0</v>
      </c>
      <c r="M1378" s="1">
        <v>0.0</v>
      </c>
      <c r="N1378" s="1">
        <v>0.0</v>
      </c>
      <c r="O1378" s="1">
        <v>0.0</v>
      </c>
      <c r="P1378" s="1">
        <v>0.0202007810325923</v>
      </c>
      <c r="Q1378" s="1">
        <v>435.899269065364</v>
      </c>
      <c r="R1378" s="1">
        <v>0.0</v>
      </c>
    </row>
    <row r="1379" ht="15.75" customHeight="1">
      <c r="A1379" s="1" t="s">
        <v>171</v>
      </c>
      <c r="B1379" s="1" t="s">
        <v>285</v>
      </c>
      <c r="C1379" s="1" t="s">
        <v>286</v>
      </c>
      <c r="D1379" s="1" t="s">
        <v>287</v>
      </c>
      <c r="E1379" s="1" t="s">
        <v>288</v>
      </c>
      <c r="F1379" s="1">
        <v>1.42998006715553</v>
      </c>
      <c r="G1379" s="1">
        <v>0.0292237878667787</v>
      </c>
      <c r="H1379" s="1">
        <v>1486234.75977748</v>
      </c>
      <c r="I1379" s="1">
        <v>1.87885160960344E7</v>
      </c>
      <c r="J1379" s="1">
        <v>5.70057426416613E9</v>
      </c>
      <c r="K1379" s="1">
        <v>1.66592373014809E8</v>
      </c>
      <c r="L1379" s="1">
        <v>2125286.0815955</v>
      </c>
      <c r="M1379" s="1">
        <v>2.68672035087602E7</v>
      </c>
      <c r="N1379" s="1">
        <v>0.5421</v>
      </c>
      <c r="O1379" s="1">
        <v>0.00823118179622439</v>
      </c>
      <c r="P1379" s="1">
        <v>0.0701157089008712</v>
      </c>
      <c r="Q1379" s="1">
        <v>435.899269065364</v>
      </c>
      <c r="R1379" s="1">
        <v>236.300993760334</v>
      </c>
      <c r="S1379" s="1">
        <v>0.0800824209289157</v>
      </c>
      <c r="T1379" s="1">
        <v>0.0125028224118648</v>
      </c>
    </row>
    <row r="1380" ht="15.75" customHeight="1">
      <c r="A1380" s="1" t="s">
        <v>62</v>
      </c>
      <c r="B1380" s="1" t="s">
        <v>254</v>
      </c>
      <c r="C1380" s="1" t="s">
        <v>255</v>
      </c>
      <c r="D1380" s="1" t="s">
        <v>256</v>
      </c>
      <c r="E1380" s="1" t="s">
        <v>257</v>
      </c>
      <c r="F1380" s="1">
        <v>0.228034674420658</v>
      </c>
      <c r="G1380" s="1">
        <v>0.00466659878759652</v>
      </c>
      <c r="H1380" s="1">
        <v>3143630.90610724</v>
      </c>
      <c r="I1380" s="1">
        <v>657293.192439963</v>
      </c>
      <c r="J1380" s="1">
        <v>2.21151199297688E9</v>
      </c>
      <c r="K1380" s="1">
        <v>1.03202391851811E7</v>
      </c>
      <c r="L1380" s="1">
        <v>716856.850172883</v>
      </c>
      <c r="M1380" s="1">
        <v>149885.639136962</v>
      </c>
      <c r="N1380" s="1">
        <v>0.0043866980859739</v>
      </c>
      <c r="O1380" s="1">
        <v>1.74800226307558E-4</v>
      </c>
      <c r="P1380" s="1">
        <v>0.0243646576417093</v>
      </c>
      <c r="Q1380" s="1">
        <v>107.764880458844</v>
      </c>
      <c r="R1380" s="1">
        <v>0.472731994844018</v>
      </c>
      <c r="S1380" s="1">
        <v>0.0280127473411762</v>
      </c>
      <c r="T1380" s="1">
        <v>4.01343503431572E-4</v>
      </c>
    </row>
    <row r="1381" ht="15.75" customHeight="1">
      <c r="A1381" s="1" t="s">
        <v>62</v>
      </c>
      <c r="B1381" s="1" t="s">
        <v>258</v>
      </c>
      <c r="C1381" s="1" t="s">
        <v>259</v>
      </c>
      <c r="D1381" s="1" t="s">
        <v>260</v>
      </c>
      <c r="E1381" s="1" t="s">
        <v>261</v>
      </c>
      <c r="F1381" s="1">
        <v>107.764880458844</v>
      </c>
      <c r="G1381" s="1">
        <v>2.15995535315934</v>
      </c>
      <c r="H1381" s="1">
        <v>62.2368888025698</v>
      </c>
      <c r="I1381" s="1">
        <v>38847.7152254531</v>
      </c>
      <c r="J1381" s="1">
        <v>6253265.50338202</v>
      </c>
      <c r="K1381" s="1">
        <v>1.35067742987566E7</v>
      </c>
      <c r="L1381" s="1">
        <v>6706.95088193931</v>
      </c>
      <c r="M1381" s="1">
        <v>4186419.38737018</v>
      </c>
      <c r="N1381" s="1">
        <v>0.115644489139613</v>
      </c>
      <c r="O1381" s="1">
        <v>0.0225038374325337</v>
      </c>
      <c r="P1381" s="1">
        <v>0.093882994140747</v>
      </c>
      <c r="Q1381" s="1">
        <v>107.764880458844</v>
      </c>
      <c r="R1381" s="1">
        <v>12.4624145478545</v>
      </c>
      <c r="S1381" s="1">
        <v>0.0264193897273354</v>
      </c>
      <c r="T1381" s="1">
        <v>0.00811532916278712</v>
      </c>
    </row>
    <row r="1382" ht="15.75" customHeight="1">
      <c r="A1382" s="1" t="s">
        <v>62</v>
      </c>
      <c r="B1382" s="1" t="s">
        <v>262</v>
      </c>
      <c r="C1382" s="1" t="s">
        <v>263</v>
      </c>
      <c r="D1382" s="1" t="s">
        <v>264</v>
      </c>
      <c r="E1382" s="1" t="s">
        <v>2</v>
      </c>
      <c r="F1382" s="1">
        <v>1.00292946706805</v>
      </c>
      <c r="G1382" s="1">
        <v>0.0208573673495058</v>
      </c>
      <c r="H1382" s="1">
        <v>1029337.16614318</v>
      </c>
      <c r="I1382" s="1">
        <v>1.18602048016755E9</v>
      </c>
      <c r="J1382" s="1">
        <v>7.375649815064E10</v>
      </c>
      <c r="K1382" s="1">
        <v>1.53836637634104E9</v>
      </c>
      <c r="L1382" s="1">
        <v>1032352.57547332</v>
      </c>
      <c r="M1382" s="1">
        <v>1.18949488810624E9</v>
      </c>
      <c r="N1382" s="1">
        <v>35.6296845354376</v>
      </c>
      <c r="O1382" s="1">
        <v>0.0288043012752263</v>
      </c>
      <c r="P1382" s="1">
        <v>0.0394156321633125</v>
      </c>
      <c r="Q1382" s="1">
        <v>107.764880458844</v>
      </c>
      <c r="R1382" s="1">
        <v>3839.62869474776</v>
      </c>
      <c r="S1382" s="1">
        <v>0.0286792902122938</v>
      </c>
      <c r="T1382" s="1">
        <v>0.0221043020542628</v>
      </c>
    </row>
    <row r="1383" ht="15.75" customHeight="1">
      <c r="A1383" s="1" t="s">
        <v>62</v>
      </c>
      <c r="B1383" s="1" t="s">
        <v>265</v>
      </c>
      <c r="C1383" s="1" t="s">
        <v>266</v>
      </c>
      <c r="D1383" s="1" t="s">
        <v>267</v>
      </c>
      <c r="E1383" s="1" t="s">
        <v>268</v>
      </c>
      <c r="F1383" s="1">
        <v>539.056915306558</v>
      </c>
      <c r="G1383" s="1">
        <v>10.7969874828306</v>
      </c>
      <c r="H1383" s="1">
        <v>101.040190139092</v>
      </c>
      <c r="I1383" s="1">
        <v>30559.9655194685</v>
      </c>
      <c r="J1383" s="1">
        <v>5.55571350633846E7</v>
      </c>
      <c r="K1383" s="1">
        <v>5.99849691861295E8</v>
      </c>
      <c r="L1383" s="1">
        <v>54466.4132183672</v>
      </c>
      <c r="M1383" s="1">
        <v>1.64735607447995E7</v>
      </c>
      <c r="N1383" s="1">
        <v>0.489630358743849</v>
      </c>
      <c r="O1383" s="1">
        <v>5.62357368732335E-4</v>
      </c>
      <c r="P1383" s="1">
        <v>0.023005955909749</v>
      </c>
      <c r="Q1383" s="1">
        <v>107.764880458844</v>
      </c>
      <c r="R1383" s="1">
        <v>52.7649570790519</v>
      </c>
      <c r="S1383" s="1">
        <v>0.028454589649969</v>
      </c>
      <c r="T1383" s="1">
        <v>7.70857554130532E-4</v>
      </c>
    </row>
    <row r="1384" ht="15.75" customHeight="1">
      <c r="A1384" s="1" t="s">
        <v>62</v>
      </c>
      <c r="B1384" s="1" t="s">
        <v>269</v>
      </c>
      <c r="C1384" s="1" t="s">
        <v>270</v>
      </c>
      <c r="D1384" s="1" t="s">
        <v>271</v>
      </c>
      <c r="E1384" s="1" t="s">
        <v>272</v>
      </c>
      <c r="F1384" s="1">
        <v>3.44560772134931</v>
      </c>
      <c r="G1384" s="1">
        <v>0.0693274588758461</v>
      </c>
      <c r="H1384" s="1">
        <v>19661.2209042263</v>
      </c>
      <c r="I1384" s="1">
        <v>2874548.8123513</v>
      </c>
      <c r="J1384" s="1">
        <v>7.72115811117229E8</v>
      </c>
      <c r="K1384" s="1">
        <v>5.35288271426202E7</v>
      </c>
      <c r="L1384" s="1">
        <v>67744.854558757</v>
      </c>
      <c r="M1384" s="1">
        <v>9904567.58323317</v>
      </c>
      <c r="N1384" s="1">
        <v>0.289646391834213</v>
      </c>
      <c r="O1384" s="1">
        <v>0.0125760903988985</v>
      </c>
      <c r="P1384" s="1">
        <v>0.0882903938831383</v>
      </c>
      <c r="Q1384" s="1">
        <v>107.764880458844</v>
      </c>
      <c r="R1384" s="1">
        <v>31.2137087913496</v>
      </c>
      <c r="S1384" s="1">
        <v>0.0279901877820567</v>
      </c>
      <c r="T1384" s="1">
        <v>0.00512116058194611</v>
      </c>
    </row>
    <row r="1385" ht="15.75" customHeight="1">
      <c r="A1385" s="1" t="s">
        <v>62</v>
      </c>
      <c r="B1385" s="1" t="s">
        <v>273</v>
      </c>
      <c r="C1385" s="1" t="s">
        <v>274</v>
      </c>
      <c r="D1385" s="1" t="s">
        <v>275</v>
      </c>
      <c r="E1385" s="1" t="s">
        <v>3</v>
      </c>
      <c r="F1385" s="1">
        <v>1.00011814607447</v>
      </c>
      <c r="G1385" s="1">
        <v>0.0212892025018304</v>
      </c>
      <c r="H1385" s="1">
        <v>251337.297043</v>
      </c>
      <c r="I1385" s="1">
        <v>3.49320109592992E8</v>
      </c>
      <c r="J1385" s="1">
        <v>2.16092347073776E10</v>
      </c>
      <c r="K1385" s="1">
        <v>4.60043373594946E8</v>
      </c>
      <c r="L1385" s="1">
        <v>251366.991558015</v>
      </c>
      <c r="M1385" s="1">
        <v>3.49361380392677E8</v>
      </c>
      <c r="N1385" s="1">
        <v>10.0748623009895</v>
      </c>
      <c r="O1385" s="1">
        <v>0.0277710384677198</v>
      </c>
      <c r="P1385" s="1">
        <v>0.0386985584111896</v>
      </c>
      <c r="Q1385" s="1">
        <v>107.764880458844</v>
      </c>
      <c r="R1385" s="1">
        <v>1085.71633150545</v>
      </c>
      <c r="S1385" s="1">
        <v>0.0275965064156527</v>
      </c>
      <c r="T1385" s="1">
        <v>0.0208884530194528</v>
      </c>
    </row>
    <row r="1386" ht="15.75" customHeight="1">
      <c r="A1386" s="1" t="s">
        <v>62</v>
      </c>
      <c r="B1386" s="1" t="s">
        <v>276</v>
      </c>
      <c r="C1386" s="1" t="s">
        <v>277</v>
      </c>
      <c r="D1386" s="1" t="s">
        <v>278</v>
      </c>
      <c r="E1386" s="1" t="s">
        <v>4</v>
      </c>
      <c r="F1386" s="1">
        <v>1.00110276171151</v>
      </c>
      <c r="G1386" s="1">
        <v>0.0204216986363722</v>
      </c>
      <c r="H1386" s="1">
        <v>134137.995837</v>
      </c>
      <c r="I1386" s="1">
        <v>4.8911618655763E7</v>
      </c>
      <c r="J1386" s="1">
        <v>2.92984877693659E9</v>
      </c>
      <c r="K1386" s="1">
        <v>5.98324887727428E7</v>
      </c>
      <c r="L1386" s="1">
        <v>134285.918082868</v>
      </c>
      <c r="M1386" s="1">
        <v>4.89655565160646E7</v>
      </c>
      <c r="N1386" s="1">
        <v>1.31254001879105</v>
      </c>
      <c r="O1386" s="1">
        <v>0.0397637313128635</v>
      </c>
      <c r="P1386" s="1">
        <v>0.0613978983209497</v>
      </c>
      <c r="Q1386" s="1">
        <v>107.764880458844</v>
      </c>
      <c r="R1386" s="1">
        <v>141.445718222467</v>
      </c>
      <c r="S1386" s="1">
        <v>0.0256268029696711</v>
      </c>
      <c r="T1386" s="1">
        <v>0.020924208285181</v>
      </c>
    </row>
    <row r="1387" ht="15.75" customHeight="1">
      <c r="A1387" s="1" t="s">
        <v>62</v>
      </c>
      <c r="B1387" s="1" t="s">
        <v>279</v>
      </c>
      <c r="C1387" s="1" t="s">
        <v>280</v>
      </c>
      <c r="D1387" s="1" t="s">
        <v>281</v>
      </c>
      <c r="E1387" s="1" t="s">
        <v>282</v>
      </c>
      <c r="F1387" s="1">
        <v>17624.633002048</v>
      </c>
      <c r="G1387" s="1">
        <v>355.855594116017</v>
      </c>
      <c r="H1387" s="1">
        <v>1.24604591</v>
      </c>
      <c r="I1387" s="1">
        <v>261.58936752</v>
      </c>
      <c r="J1387" s="1">
        <v>1122286.35481566</v>
      </c>
      <c r="K1387" s="1">
        <v>3.99371877561225E8</v>
      </c>
      <c r="L1387" s="1">
        <v>21961.1018674529</v>
      </c>
      <c r="M1387" s="1">
        <v>4610416.59977786</v>
      </c>
      <c r="N1387" s="1">
        <v>0.135107852092505</v>
      </c>
      <c r="O1387" s="1">
        <v>2.42867803446067E-4</v>
      </c>
      <c r="P1387" s="1">
        <v>0.0237278322021454</v>
      </c>
      <c r="Q1387" s="1">
        <v>107.764880458844</v>
      </c>
      <c r="R1387" s="1">
        <v>14.5598815298</v>
      </c>
      <c r="S1387" s="1">
        <v>0.0280495691636397</v>
      </c>
      <c r="T1387" s="1">
        <v>3.19413765036857E-4</v>
      </c>
    </row>
    <row r="1388" ht="15.75" customHeight="1">
      <c r="A1388" s="1" t="s">
        <v>62</v>
      </c>
      <c r="B1388" s="1" t="s">
        <v>285</v>
      </c>
      <c r="C1388" s="1" t="s">
        <v>286</v>
      </c>
      <c r="D1388" s="1" t="s">
        <v>287</v>
      </c>
      <c r="E1388" s="1" t="s">
        <v>288</v>
      </c>
      <c r="F1388" s="1">
        <v>0.418502624268502</v>
      </c>
      <c r="G1388" s="1">
        <v>0.00850119359346281</v>
      </c>
      <c r="H1388" s="1">
        <v>1146473.35230201</v>
      </c>
      <c r="I1388" s="1">
        <v>4.35162113930109E7</v>
      </c>
      <c r="J1388" s="1">
        <v>6.92044519510012E9</v>
      </c>
      <c r="K1388" s="1">
        <v>5.88320443564957E7</v>
      </c>
      <c r="L1388" s="1">
        <v>479802.106592298</v>
      </c>
      <c r="M1388" s="1">
        <v>1.82116486661979E7</v>
      </c>
      <c r="N1388" s="1">
        <v>0.524497354885529</v>
      </c>
      <c r="O1388" s="1">
        <v>0.0175035662664222</v>
      </c>
      <c r="P1388" s="1">
        <v>0.118621406823628</v>
      </c>
      <c r="Q1388" s="1">
        <v>107.764880458844</v>
      </c>
      <c r="R1388" s="1">
        <v>56.5223947502189</v>
      </c>
      <c r="S1388" s="1">
        <v>0.0275598056835311</v>
      </c>
      <c r="T1388" s="1">
        <v>0.00845151381990749</v>
      </c>
    </row>
    <row r="1389" ht="15.75" customHeight="1">
      <c r="A1389" s="1" t="s">
        <v>61</v>
      </c>
      <c r="B1389" s="1" t="s">
        <v>254</v>
      </c>
      <c r="C1389" s="1" t="s">
        <v>255</v>
      </c>
      <c r="D1389" s="1" t="s">
        <v>256</v>
      </c>
      <c r="E1389" s="1" t="s">
        <v>257</v>
      </c>
      <c r="F1389" s="1">
        <v>0.221233003750153</v>
      </c>
      <c r="G1389" s="1">
        <v>0.00452740410586779</v>
      </c>
      <c r="H1389" s="1">
        <v>3143607.0809338</v>
      </c>
      <c r="I1389" s="1">
        <v>619977.175884738</v>
      </c>
      <c r="J1389" s="1">
        <v>2.19108099896158E9</v>
      </c>
      <c r="K1389" s="1">
        <v>9919909.11098756</v>
      </c>
      <c r="L1389" s="1">
        <v>695469.637125238</v>
      </c>
      <c r="M1389" s="1">
        <v>137159.412877517</v>
      </c>
      <c r="N1389" s="1">
        <v>0.00489114886192044</v>
      </c>
      <c r="O1389" s="1">
        <v>1.65079419530478E-4</v>
      </c>
      <c r="P1389" s="1">
        <v>0.0241627894853888</v>
      </c>
      <c r="Q1389" s="1">
        <v>103.316324007726</v>
      </c>
      <c r="R1389" s="1">
        <v>0.505335520588193</v>
      </c>
      <c r="S1389" s="1">
        <v>0.032799403950013</v>
      </c>
      <c r="T1389" s="1">
        <v>4.46347266122471E-4</v>
      </c>
    </row>
    <row r="1390" ht="15.75" customHeight="1">
      <c r="A1390" s="1" t="s">
        <v>61</v>
      </c>
      <c r="B1390" s="1" t="s">
        <v>258</v>
      </c>
      <c r="C1390" s="1" t="s">
        <v>259</v>
      </c>
      <c r="D1390" s="1" t="s">
        <v>260</v>
      </c>
      <c r="E1390" s="1" t="s">
        <v>261</v>
      </c>
      <c r="F1390" s="1">
        <v>103.316324007726</v>
      </c>
      <c r="G1390" s="1">
        <v>2.07066111877935</v>
      </c>
      <c r="H1390" s="1">
        <v>60.2580538611523</v>
      </c>
      <c r="I1390" s="1">
        <v>36727.9566431662</v>
      </c>
      <c r="J1390" s="1">
        <v>6261294.75288503</v>
      </c>
      <c r="K1390" s="1">
        <v>1.29650195980162E7</v>
      </c>
      <c r="L1390" s="1">
        <v>6225.64061679382</v>
      </c>
      <c r="M1390" s="1">
        <v>3794597.46868707</v>
      </c>
      <c r="N1390" s="1">
        <v>0.130637275313398</v>
      </c>
      <c r="O1390" s="1">
        <v>0.0203041059605</v>
      </c>
      <c r="P1390" s="1">
        <v>0.089633754054609</v>
      </c>
      <c r="Q1390" s="1">
        <v>103.316324007726</v>
      </c>
      <c r="R1390" s="1">
        <v>13.4969630637655</v>
      </c>
      <c r="S1390" s="1">
        <v>0.0316474807244975</v>
      </c>
      <c r="T1390" s="1">
        <v>0.00916100876425529</v>
      </c>
    </row>
    <row r="1391" ht="15.75" customHeight="1">
      <c r="A1391" s="1" t="s">
        <v>61</v>
      </c>
      <c r="B1391" s="1" t="s">
        <v>262</v>
      </c>
      <c r="C1391" s="1" t="s">
        <v>263</v>
      </c>
      <c r="D1391" s="1" t="s">
        <v>264</v>
      </c>
      <c r="E1391" s="1" t="s">
        <v>2</v>
      </c>
      <c r="F1391" s="1">
        <v>1.00316644654505</v>
      </c>
      <c r="G1391" s="1">
        <v>0.0208604504494408</v>
      </c>
      <c r="H1391" s="1">
        <v>1022219.76089949</v>
      </c>
      <c r="I1391" s="1">
        <v>1.17914574616914E9</v>
      </c>
      <c r="J1391" s="1">
        <v>7.33938163626917E10</v>
      </c>
      <c r="K1391" s="1">
        <v>1.53102806952929E9</v>
      </c>
      <c r="L1391" s="1">
        <v>1025456.56512967</v>
      </c>
      <c r="M1391" s="1">
        <v>1.18287944814321E9</v>
      </c>
      <c r="N1391" s="1">
        <v>39.6708016802748</v>
      </c>
      <c r="O1391" s="1">
        <v>0.0287363707556793</v>
      </c>
      <c r="P1391" s="1">
        <v>0.0393688884337934</v>
      </c>
      <c r="Q1391" s="1">
        <v>103.316324007726</v>
      </c>
      <c r="R1391" s="1">
        <v>4098.64140004552</v>
      </c>
      <c r="S1391" s="1">
        <v>0.0308171860831354</v>
      </c>
      <c r="T1391" s="1">
        <v>0.0237273384994951</v>
      </c>
    </row>
    <row r="1392" ht="15.75" customHeight="1">
      <c r="A1392" s="1" t="s">
        <v>61</v>
      </c>
      <c r="B1392" s="1" t="s">
        <v>265</v>
      </c>
      <c r="C1392" s="1" t="s">
        <v>266</v>
      </c>
      <c r="D1392" s="1" t="s">
        <v>267</v>
      </c>
      <c r="E1392" s="1" t="s">
        <v>268</v>
      </c>
      <c r="F1392" s="1">
        <v>514.1365517138</v>
      </c>
      <c r="G1392" s="1">
        <v>10.2978285871063</v>
      </c>
      <c r="H1392" s="1">
        <v>100.818145893592</v>
      </c>
      <c r="I1392" s="1">
        <v>31405.1305276939</v>
      </c>
      <c r="J1392" s="1">
        <v>5.34238989208893E7</v>
      </c>
      <c r="K1392" s="1">
        <v>5.50150153542213E8</v>
      </c>
      <c r="L1392" s="1">
        <v>51834.2938799103</v>
      </c>
      <c r="M1392" s="1">
        <v>1.61465255156304E7</v>
      </c>
      <c r="N1392" s="1">
        <v>0.556420969277167</v>
      </c>
      <c r="O1392" s="1">
        <v>6.10340783043561E-4</v>
      </c>
      <c r="P1392" s="1">
        <v>0.0232180381196058</v>
      </c>
      <c r="Q1392" s="1">
        <v>103.316324007726</v>
      </c>
      <c r="R1392" s="1">
        <v>57.4873691465328</v>
      </c>
      <c r="S1392" s="1">
        <v>0.0316788025502525</v>
      </c>
      <c r="T1392" s="1">
        <v>9.15785033151816E-4</v>
      </c>
    </row>
    <row r="1393" ht="15.75" customHeight="1">
      <c r="A1393" s="1" t="s">
        <v>61</v>
      </c>
      <c r="B1393" s="1" t="s">
        <v>269</v>
      </c>
      <c r="C1393" s="1" t="s">
        <v>270</v>
      </c>
      <c r="D1393" s="1" t="s">
        <v>271</v>
      </c>
      <c r="E1393" s="1" t="s">
        <v>272</v>
      </c>
      <c r="F1393" s="1">
        <v>3.29894494563059</v>
      </c>
      <c r="G1393" s="1">
        <v>0.0663741066450909</v>
      </c>
      <c r="H1393" s="1">
        <v>19516.2436610719</v>
      </c>
      <c r="I1393" s="1">
        <v>2805434.70065894</v>
      </c>
      <c r="J1393" s="1">
        <v>7.87778890041929E8</v>
      </c>
      <c r="K1393" s="1">
        <v>5.22881200603943E7</v>
      </c>
      <c r="L1393" s="1">
        <v>64383.0133833883</v>
      </c>
      <c r="M1393" s="1">
        <v>9254974.6260355</v>
      </c>
      <c r="N1393" s="1">
        <v>0.317645231004395</v>
      </c>
      <c r="O1393" s="1">
        <v>0.0116720893647397</v>
      </c>
      <c r="P1393" s="1">
        <v>0.0853934034996197</v>
      </c>
      <c r="Q1393" s="1">
        <v>103.316324007726</v>
      </c>
      <c r="R1393" s="1">
        <v>32.8179376059591</v>
      </c>
      <c r="S1393" s="1">
        <v>0.0315488872223801</v>
      </c>
      <c r="T1393" s="1">
        <v>0.00551319720147325</v>
      </c>
    </row>
    <row r="1394" ht="15.75" customHeight="1">
      <c r="A1394" s="1" t="s">
        <v>61</v>
      </c>
      <c r="B1394" s="1" t="s">
        <v>273</v>
      </c>
      <c r="C1394" s="1" t="s">
        <v>274</v>
      </c>
      <c r="D1394" s="1" t="s">
        <v>275</v>
      </c>
      <c r="E1394" s="1" t="s">
        <v>3</v>
      </c>
      <c r="F1394" s="1">
        <v>1.00069326576344</v>
      </c>
      <c r="G1394" s="1">
        <v>0.021299669800895</v>
      </c>
      <c r="H1394" s="1">
        <v>249317.206859</v>
      </c>
      <c r="I1394" s="1">
        <v>3.4722169747003603E8</v>
      </c>
      <c r="J1394" s="1">
        <v>2.148243526491E10</v>
      </c>
      <c r="K1394" s="1">
        <v>4.57568777661687E8</v>
      </c>
      <c r="L1394" s="1">
        <v>249490.049942752</v>
      </c>
      <c r="M1394" s="1">
        <v>3.47462414385215E8</v>
      </c>
      <c r="N1394" s="1">
        <v>12.1619563089882</v>
      </c>
      <c r="O1394" s="1">
        <v>0.0277735232752365</v>
      </c>
      <c r="P1394" s="1">
        <v>0.038700295950117</v>
      </c>
      <c r="Q1394" s="1">
        <v>103.316324007726</v>
      </c>
      <c r="R1394" s="1">
        <v>1256.52861858724</v>
      </c>
      <c r="S1394" s="1">
        <v>0.0321844902005945</v>
      </c>
      <c r="T1394" s="1">
        <v>0.0243466801362766</v>
      </c>
    </row>
    <row r="1395" ht="15.75" customHeight="1">
      <c r="A1395" s="1" t="s">
        <v>61</v>
      </c>
      <c r="B1395" s="1" t="s">
        <v>276</v>
      </c>
      <c r="C1395" s="1" t="s">
        <v>277</v>
      </c>
      <c r="D1395" s="1" t="s">
        <v>278</v>
      </c>
      <c r="E1395" s="1" t="s">
        <v>4</v>
      </c>
      <c r="F1395" s="1">
        <v>1.00128135413981</v>
      </c>
      <c r="G1395" s="1">
        <v>0.0204224423474521</v>
      </c>
      <c r="H1395" s="1">
        <v>132035.353633</v>
      </c>
      <c r="I1395" s="1">
        <v>4.3187404002942E7</v>
      </c>
      <c r="J1395" s="1">
        <v>2.93551503457084E9</v>
      </c>
      <c r="K1395" s="1">
        <v>5.99503865536021E7</v>
      </c>
      <c r="L1395" s="1">
        <v>132204.53767998</v>
      </c>
      <c r="M1395" s="1">
        <v>4.32427423618491E7</v>
      </c>
      <c r="N1395" s="1">
        <v>1.49419932108285</v>
      </c>
      <c r="O1395" s="1">
        <v>0.0209385924689058</v>
      </c>
      <c r="P1395" s="1">
        <v>0.0366422424505423</v>
      </c>
      <c r="Q1395" s="1">
        <v>103.316324007726</v>
      </c>
      <c r="R1395" s="1">
        <v>154.37518118912</v>
      </c>
      <c r="S1395" s="1">
        <v>0.0317656675175519</v>
      </c>
      <c r="T1395" s="1">
        <v>0.0228130587227923</v>
      </c>
    </row>
    <row r="1396" ht="15.75" customHeight="1">
      <c r="A1396" s="1" t="s">
        <v>61</v>
      </c>
      <c r="B1396" s="1" t="s">
        <v>279</v>
      </c>
      <c r="C1396" s="1" t="s">
        <v>280</v>
      </c>
      <c r="D1396" s="1" t="s">
        <v>281</v>
      </c>
      <c r="E1396" s="1" t="s">
        <v>282</v>
      </c>
      <c r="F1396" s="1">
        <v>16983.1099867158</v>
      </c>
      <c r="G1396" s="1">
        <v>342.902464116351</v>
      </c>
      <c r="H1396" s="1">
        <v>1.24413282</v>
      </c>
      <c r="I1396" s="1">
        <v>262.62347374</v>
      </c>
      <c r="J1396" s="1">
        <v>1158072.11879336</v>
      </c>
      <c r="K1396" s="1">
        <v>3.97105783158687E8</v>
      </c>
      <c r="L1396" s="1">
        <v>21129.2445201429</v>
      </c>
      <c r="M1396" s="1">
        <v>4460163.33961979</v>
      </c>
      <c r="N1396" s="1">
        <v>0.154655241221322</v>
      </c>
      <c r="O1396" s="1">
        <v>2.36256671230616E-4</v>
      </c>
      <c r="P1396" s="1">
        <v>0.0236437579574526</v>
      </c>
      <c r="Q1396" s="1">
        <v>103.316324007726</v>
      </c>
      <c r="R1396" s="1">
        <v>15.9784110115152</v>
      </c>
      <c r="S1396" s="1">
        <v>0.0318786852668846</v>
      </c>
      <c r="T1396" s="1">
        <v>3.52539524673956E-4</v>
      </c>
    </row>
    <row r="1397" ht="15.75" customHeight="1">
      <c r="A1397" s="1" t="s">
        <v>61</v>
      </c>
      <c r="B1397" s="1" t="s">
        <v>285</v>
      </c>
      <c r="C1397" s="1" t="s">
        <v>286</v>
      </c>
      <c r="D1397" s="1" t="s">
        <v>287</v>
      </c>
      <c r="E1397" s="1" t="s">
        <v>288</v>
      </c>
      <c r="F1397" s="1">
        <v>0.39855966433746</v>
      </c>
      <c r="G1397" s="1">
        <v>0.00809565417759723</v>
      </c>
      <c r="H1397" s="1">
        <v>1138988.8727214</v>
      </c>
      <c r="I1397" s="1">
        <v>4.32433336869087E7</v>
      </c>
      <c r="J1397" s="1">
        <v>6.92536774095936E9</v>
      </c>
      <c r="K1397" s="1">
        <v>5.60653822834947E7</v>
      </c>
      <c r="L1397" s="1">
        <v>453955.022795943</v>
      </c>
      <c r="M1397" s="1">
        <v>1.72350485590871E7</v>
      </c>
      <c r="N1397" s="1">
        <v>0.596792823975787</v>
      </c>
      <c r="O1397" s="1">
        <v>0.01728344705367</v>
      </c>
      <c r="P1397" s="1">
        <v>0.117917685118488</v>
      </c>
      <c r="Q1397" s="1">
        <v>103.316324007726</v>
      </c>
      <c r="R1397" s="1">
        <v>61.6584407673683</v>
      </c>
      <c r="S1397" s="1">
        <v>0.0318337740409588</v>
      </c>
      <c r="T1397" s="1">
        <v>0.00968032081195802</v>
      </c>
    </row>
    <row r="1398" ht="15.75" customHeight="1">
      <c r="A1398" s="1" t="s">
        <v>87</v>
      </c>
      <c r="B1398" s="1" t="s">
        <v>254</v>
      </c>
      <c r="C1398" s="1" t="s">
        <v>255</v>
      </c>
      <c r="D1398" s="1" t="s">
        <v>256</v>
      </c>
      <c r="E1398" s="1" t="s">
        <v>257</v>
      </c>
      <c r="F1398" s="1">
        <v>0.198364974228845</v>
      </c>
      <c r="G1398" s="1">
        <v>0.00405948752274169</v>
      </c>
      <c r="H1398" s="1">
        <v>3144051.52803371</v>
      </c>
      <c r="I1398" s="1">
        <v>593861.094868401</v>
      </c>
      <c r="J1398" s="1">
        <v>2.10480911283739E9</v>
      </c>
      <c r="K1398" s="1">
        <v>8544446.33131639</v>
      </c>
      <c r="L1398" s="1">
        <v>623669.700332572</v>
      </c>
      <c r="M1398" s="1">
        <v>117801.240779084</v>
      </c>
      <c r="N1398" s="1">
        <v>0.00314309392314079</v>
      </c>
      <c r="O1398" s="1">
        <v>2.46687748937546E-4</v>
      </c>
      <c r="P1398" s="1">
        <v>0.0241406525476495</v>
      </c>
      <c r="Q1398" s="1">
        <v>131.331306431228</v>
      </c>
      <c r="R1398" s="1">
        <v>0.412786631162135</v>
      </c>
      <c r="S1398" s="1">
        <v>0.0311705090198353</v>
      </c>
      <c r="T1398" s="1">
        <v>4.2328945699066E-4</v>
      </c>
    </row>
    <row r="1399" ht="15.75" customHeight="1">
      <c r="A1399" s="1" t="s">
        <v>87</v>
      </c>
      <c r="B1399" s="1" t="s">
        <v>258</v>
      </c>
      <c r="C1399" s="1" t="s">
        <v>259</v>
      </c>
      <c r="D1399" s="1" t="s">
        <v>260</v>
      </c>
      <c r="E1399" s="1" t="s">
        <v>261</v>
      </c>
      <c r="F1399" s="1">
        <v>131.331306431228</v>
      </c>
      <c r="G1399" s="1">
        <v>2.63717429821703</v>
      </c>
      <c r="H1399" s="1">
        <v>128.824947407517</v>
      </c>
      <c r="I1399" s="1">
        <v>36086.8895061136</v>
      </c>
      <c r="J1399" s="1">
        <v>6496552.09720211</v>
      </c>
      <c r="K1399" s="1">
        <v>1.71325402177694E7</v>
      </c>
      <c r="L1399" s="1">
        <v>16918.7486439635</v>
      </c>
      <c r="M1399" s="1">
        <v>4739338.34387728</v>
      </c>
      <c r="N1399" s="1">
        <v>0.131042993391488</v>
      </c>
      <c r="O1399" s="1">
        <v>0.0172132255880164</v>
      </c>
      <c r="P1399" s="1">
        <v>0.0857177788992686</v>
      </c>
      <c r="Q1399" s="1">
        <v>131.331306431228</v>
      </c>
      <c r="R1399" s="1">
        <v>17.2100475207629</v>
      </c>
      <c r="S1399" s="1">
        <v>0.032320277090583</v>
      </c>
      <c r="T1399" s="1">
        <v>0.00883835363237151</v>
      </c>
    </row>
    <row r="1400" ht="15.75" customHeight="1">
      <c r="A1400" s="1" t="s">
        <v>87</v>
      </c>
      <c r="B1400" s="1" t="s">
        <v>262</v>
      </c>
      <c r="C1400" s="1" t="s">
        <v>263</v>
      </c>
      <c r="D1400" s="1" t="s">
        <v>264</v>
      </c>
      <c r="E1400" s="1" t="s">
        <v>2</v>
      </c>
      <c r="F1400" s="1">
        <v>1.00232944122272</v>
      </c>
      <c r="G1400" s="1">
        <v>0.0208965721799453</v>
      </c>
      <c r="H1400" s="1">
        <v>1422376.89061046</v>
      </c>
      <c r="I1400" s="1">
        <v>1.06657690493508E9</v>
      </c>
      <c r="J1400" s="1">
        <v>6.27874165268207E10</v>
      </c>
      <c r="K1400" s="1">
        <v>1.312041781445E9</v>
      </c>
      <c r="L1400" s="1">
        <v>1425690.2339737</v>
      </c>
      <c r="M1400" s="1">
        <v>1.06906143314464E9</v>
      </c>
      <c r="N1400" s="1">
        <v>24.239572816638</v>
      </c>
      <c r="O1400" s="1">
        <v>0.0396582533811205</v>
      </c>
      <c r="P1400" s="1">
        <v>0.0577589093172918</v>
      </c>
      <c r="Q1400" s="1">
        <v>131.331306431228</v>
      </c>
      <c r="R1400" s="1">
        <v>3183.41476534395</v>
      </c>
      <c r="S1400" s="1">
        <v>0.0264274705213192</v>
      </c>
      <c r="T1400" s="1">
        <v>0.0214812923476364</v>
      </c>
    </row>
    <row r="1401" ht="15.75" customHeight="1">
      <c r="A1401" s="1" t="s">
        <v>87</v>
      </c>
      <c r="B1401" s="1" t="s">
        <v>265</v>
      </c>
      <c r="C1401" s="1" t="s">
        <v>266</v>
      </c>
      <c r="D1401" s="1" t="s">
        <v>267</v>
      </c>
      <c r="E1401" s="1" t="s">
        <v>268</v>
      </c>
      <c r="F1401" s="1">
        <v>592.138082216877</v>
      </c>
      <c r="G1401" s="1">
        <v>11.8606206287048</v>
      </c>
      <c r="H1401" s="1">
        <v>108.088180549842</v>
      </c>
      <c r="I1401" s="1">
        <v>30898.6814795851</v>
      </c>
      <c r="J1401" s="1">
        <v>5.76580699588195E7</v>
      </c>
      <c r="K1401" s="1">
        <v>6.83860493964881E8</v>
      </c>
      <c r="L1401" s="1">
        <v>64003.1279410955</v>
      </c>
      <c r="M1401" s="1">
        <v>1.82962859943517E7</v>
      </c>
      <c r="N1401" s="1">
        <v>0.341059964490449</v>
      </c>
      <c r="O1401" s="1">
        <v>4.86033013723519E-4</v>
      </c>
      <c r="P1401" s="1">
        <v>0.022936462167256</v>
      </c>
      <c r="Q1401" s="1">
        <v>131.331306431228</v>
      </c>
      <c r="R1401" s="1">
        <v>44.791850707919</v>
      </c>
      <c r="S1401" s="1">
        <v>0.0216766653969533</v>
      </c>
      <c r="T1401" s="1">
        <v>5.73931225733348E-4</v>
      </c>
    </row>
    <row r="1402" ht="15.75" customHeight="1">
      <c r="A1402" s="1" t="s">
        <v>87</v>
      </c>
      <c r="B1402" s="1" t="s">
        <v>269</v>
      </c>
      <c r="C1402" s="1" t="s">
        <v>270</v>
      </c>
      <c r="D1402" s="1" t="s">
        <v>271</v>
      </c>
      <c r="E1402" s="1" t="s">
        <v>272</v>
      </c>
      <c r="F1402" s="1">
        <v>3.35442123436095</v>
      </c>
      <c r="G1402" s="1">
        <v>0.0675444812429773</v>
      </c>
      <c r="H1402" s="1">
        <v>23123.4210982375</v>
      </c>
      <c r="I1402" s="1">
        <v>2136974.34518511</v>
      </c>
      <c r="J1402" s="1">
        <v>7.29308076065196E8</v>
      </c>
      <c r="K1402" s="1">
        <v>4.92607356641375E7</v>
      </c>
      <c r="L1402" s="1">
        <v>77565.6947429979</v>
      </c>
      <c r="M1402" s="1">
        <v>7168312.12077353</v>
      </c>
      <c r="N1402" s="1">
        <v>0.183901475547845</v>
      </c>
      <c r="O1402" s="1">
        <v>0.00782366572347603</v>
      </c>
      <c r="P1402" s="1">
        <v>0.0737133264773641</v>
      </c>
      <c r="Q1402" s="1">
        <v>131.331306431228</v>
      </c>
      <c r="R1402" s="1">
        <v>24.152021038329</v>
      </c>
      <c r="S1402" s="1">
        <v>0.029953507978895</v>
      </c>
      <c r="T1402" s="1">
        <v>0.0043041470235432</v>
      </c>
    </row>
    <row r="1403" ht="15.75" customHeight="1">
      <c r="A1403" s="1" t="s">
        <v>87</v>
      </c>
      <c r="B1403" s="1" t="s">
        <v>273</v>
      </c>
      <c r="C1403" s="1" t="s">
        <v>274</v>
      </c>
      <c r="D1403" s="1" t="s">
        <v>275</v>
      </c>
      <c r="E1403" s="1" t="s">
        <v>3</v>
      </c>
      <c r="F1403" s="1">
        <v>0.999953046647155</v>
      </c>
      <c r="G1403" s="1">
        <v>0.0213444079543092</v>
      </c>
      <c r="H1403" s="1">
        <v>381959.91866</v>
      </c>
      <c r="I1403" s="1">
        <v>7.38235555480454E8</v>
      </c>
      <c r="J1403" s="1">
        <v>4.17482495833525E10</v>
      </c>
      <c r="K1403" s="1">
        <v>8.910916704854E8</v>
      </c>
      <c r="L1403" s="1">
        <v>381941.984361166</v>
      </c>
      <c r="M1403" s="1">
        <v>7.38200892845935E8</v>
      </c>
      <c r="N1403" s="1">
        <v>16.1387088206469</v>
      </c>
      <c r="O1403" s="1">
        <v>0.0560825916010072</v>
      </c>
      <c r="P1403" s="1">
        <v>0.0737849511239985</v>
      </c>
      <c r="Q1403" s="1">
        <v>131.331306431228</v>
      </c>
      <c r="R1403" s="1">
        <v>2119.51771352875</v>
      </c>
      <c r="S1403" s="1">
        <v>0.0254697392451659</v>
      </c>
      <c r="T1403" s="1">
        <v>0.0210541944397473</v>
      </c>
    </row>
    <row r="1404" ht="15.75" customHeight="1">
      <c r="A1404" s="1" t="s">
        <v>87</v>
      </c>
      <c r="B1404" s="1" t="s">
        <v>276</v>
      </c>
      <c r="C1404" s="1" t="s">
        <v>277</v>
      </c>
      <c r="D1404" s="1" t="s">
        <v>278</v>
      </c>
      <c r="E1404" s="1" t="s">
        <v>4</v>
      </c>
      <c r="F1404" s="1">
        <v>0.999482864577246</v>
      </c>
      <c r="G1404" s="1">
        <v>0.0204434286366767</v>
      </c>
      <c r="H1404" s="1">
        <v>162715.532588</v>
      </c>
      <c r="I1404" s="1">
        <v>6.255547059124E7</v>
      </c>
      <c r="J1404" s="1">
        <v>4.17749633664982E9</v>
      </c>
      <c r="K1404" s="1">
        <v>8.5402348238279E7</v>
      </c>
      <c r="L1404" s="1">
        <v>162631.386622266</v>
      </c>
      <c r="M1404" s="1">
        <v>6.25231209415102E7</v>
      </c>
      <c r="N1404" s="1">
        <v>1.50031778999112</v>
      </c>
      <c r="O1404" s="1">
        <v>0.0252192504265351</v>
      </c>
      <c r="P1404" s="1">
        <v>0.0373721027203606</v>
      </c>
      <c r="Q1404" s="1">
        <v>131.331306431228</v>
      </c>
      <c r="R1404" s="1">
        <v>197.038695421547</v>
      </c>
      <c r="S1404" s="1">
        <v>0.0279902544585011</v>
      </c>
      <c r="T1404" s="1">
        <v>0.0204159600027393</v>
      </c>
    </row>
    <row r="1405" ht="15.75" customHeight="1">
      <c r="A1405" s="1" t="s">
        <v>87</v>
      </c>
      <c r="B1405" s="1" t="s">
        <v>279</v>
      </c>
      <c r="C1405" s="1" t="s">
        <v>280</v>
      </c>
      <c r="D1405" s="1" t="s">
        <v>281</v>
      </c>
      <c r="E1405" s="1" t="s">
        <v>282</v>
      </c>
      <c r="F1405" s="1">
        <v>23298.8969961595</v>
      </c>
      <c r="G1405" s="1">
        <v>470.443488216033</v>
      </c>
      <c r="H1405" s="1">
        <v>1.45877257</v>
      </c>
      <c r="I1405" s="1">
        <v>532.17470145</v>
      </c>
      <c r="J1405" s="1">
        <v>1474469.97869132</v>
      </c>
      <c r="K1405" s="1">
        <v>6.93654800045365E8</v>
      </c>
      <c r="L1405" s="1">
        <v>33987.7918492529</v>
      </c>
      <c r="M1405" s="1">
        <v>1.23990835530455E7</v>
      </c>
      <c r="N1405" s="1">
        <v>0.364874491308681</v>
      </c>
      <c r="O1405" s="1">
        <v>3.62714621253479E-4</v>
      </c>
      <c r="P1405" s="1">
        <v>0.0256853039385189</v>
      </c>
      <c r="Q1405" s="1">
        <v>131.331306431228</v>
      </c>
      <c r="R1405" s="1">
        <v>47.9194436269989</v>
      </c>
      <c r="S1405" s="1">
        <v>0.0344332584543018</v>
      </c>
      <c r="T1405" s="1">
        <v>6.05345799625123E-4</v>
      </c>
    </row>
    <row r="1406" ht="15.75" customHeight="1">
      <c r="A1406" s="1" t="s">
        <v>87</v>
      </c>
      <c r="B1406" s="1" t="s">
        <v>285</v>
      </c>
      <c r="C1406" s="1" t="s">
        <v>286</v>
      </c>
      <c r="D1406" s="1" t="s">
        <v>287</v>
      </c>
      <c r="E1406" s="1" t="s">
        <v>288</v>
      </c>
      <c r="F1406" s="1">
        <v>0.337249036333735</v>
      </c>
      <c r="G1406" s="1">
        <v>0.00686187835627065</v>
      </c>
      <c r="H1406" s="1">
        <v>1291418.69186556</v>
      </c>
      <c r="I1406" s="1">
        <v>4.35213942931732E7</v>
      </c>
      <c r="J1406" s="1">
        <v>6.89127849293181E9</v>
      </c>
      <c r="K1406" s="1">
        <v>4.72871147376823E7</v>
      </c>
      <c r="L1406" s="1">
        <v>435529.709335035</v>
      </c>
      <c r="M1406" s="1">
        <v>1.46775482852732E7</v>
      </c>
      <c r="N1406" s="1">
        <v>0.393378554062223</v>
      </c>
      <c r="O1406" s="1">
        <v>0.0264788474664738</v>
      </c>
      <c r="P1406" s="1">
        <v>0.118793150527112</v>
      </c>
      <c r="Q1406" s="1">
        <v>131.331306431228</v>
      </c>
      <c r="R1406" s="1">
        <v>51.6629194270193</v>
      </c>
      <c r="S1406" s="1">
        <v>0.0313129238540907</v>
      </c>
      <c r="T1406" s="1">
        <v>0.00961644175031306</v>
      </c>
    </row>
    <row r="1407" ht="15.75" customHeight="1">
      <c r="A1407" s="1" t="s">
        <v>68</v>
      </c>
      <c r="B1407" s="1" t="s">
        <v>254</v>
      </c>
      <c r="C1407" s="1" t="s">
        <v>255</v>
      </c>
      <c r="D1407" s="1" t="s">
        <v>256</v>
      </c>
      <c r="E1407" s="1" t="s">
        <v>257</v>
      </c>
      <c r="F1407" s="1">
        <v>0.237472810157569</v>
      </c>
      <c r="G1407" s="1">
        <v>0.00485976020174528</v>
      </c>
      <c r="H1407" s="1">
        <v>3143773.43899415</v>
      </c>
      <c r="I1407" s="1">
        <v>569810.759456356</v>
      </c>
      <c r="J1407" s="1">
        <v>2.17190288512267E9</v>
      </c>
      <c r="K1407" s="1">
        <v>1.05549272031749E7</v>
      </c>
      <c r="L1407" s="1">
        <v>746560.713056668</v>
      </c>
      <c r="M1407" s="1">
        <v>135314.562306119</v>
      </c>
      <c r="N1407" s="1">
        <v>0.00391294099401656</v>
      </c>
      <c r="O1407" s="1">
        <v>1.51551498215551E-4</v>
      </c>
      <c r="P1407" s="1">
        <v>0.0238783095605528</v>
      </c>
      <c r="Q1407" s="1">
        <v>134.085205731496</v>
      </c>
      <c r="R1407" s="1">
        <v>0.524667498197916</v>
      </c>
      <c r="S1407" s="1">
        <v>0.0345477419775743</v>
      </c>
      <c r="T1407" s="1">
        <v>4.35539276501861E-4</v>
      </c>
    </row>
    <row r="1408" ht="15.75" customHeight="1">
      <c r="A1408" s="1" t="s">
        <v>68</v>
      </c>
      <c r="B1408" s="1" t="s">
        <v>258</v>
      </c>
      <c r="C1408" s="1" t="s">
        <v>259</v>
      </c>
      <c r="D1408" s="1" t="s">
        <v>260</v>
      </c>
      <c r="E1408" s="1" t="s">
        <v>261</v>
      </c>
      <c r="F1408" s="1">
        <v>134.085205731496</v>
      </c>
      <c r="G1408" s="1">
        <v>2.68852654909616</v>
      </c>
      <c r="H1408" s="1">
        <v>74.2225750034735</v>
      </c>
      <c r="I1408" s="1">
        <v>36930.6127409329</v>
      </c>
      <c r="J1408" s="1">
        <v>5596690.68590401</v>
      </c>
      <c r="K1408" s="1">
        <v>1.50468514961321E7</v>
      </c>
      <c r="L1408" s="1">
        <v>9952.14923926217</v>
      </c>
      <c r="M1408" s="1">
        <v>4951848.80715821</v>
      </c>
      <c r="N1408" s="1">
        <v>0.150297497046801</v>
      </c>
      <c r="O1408" s="1">
        <v>0.0250714591405141</v>
      </c>
      <c r="P1408" s="1">
        <v>0.0986029209591405</v>
      </c>
      <c r="Q1408" s="1">
        <v>134.085205731496</v>
      </c>
      <c r="R1408" s="1">
        <v>20.1526708124494</v>
      </c>
      <c r="S1408" s="1">
        <v>0.0362921105308717</v>
      </c>
      <c r="T1408" s="1">
        <v>0.011801419147819</v>
      </c>
    </row>
    <row r="1409" ht="15.75" customHeight="1">
      <c r="A1409" s="1" t="s">
        <v>68</v>
      </c>
      <c r="B1409" s="1" t="s">
        <v>262</v>
      </c>
      <c r="C1409" s="1" t="s">
        <v>263</v>
      </c>
      <c r="D1409" s="1" t="s">
        <v>264</v>
      </c>
      <c r="E1409" s="1" t="s">
        <v>2</v>
      </c>
      <c r="F1409" s="1">
        <v>1.0036480873518</v>
      </c>
      <c r="G1409" s="1">
        <v>0.0208838686679685</v>
      </c>
      <c r="H1409" s="1">
        <v>1074707.5864211</v>
      </c>
      <c r="I1409" s="1">
        <v>1.20925096660227E9</v>
      </c>
      <c r="J1409" s="1">
        <v>7.26733262841613E10</v>
      </c>
      <c r="K1409" s="1">
        <v>1.51770020178285E9</v>
      </c>
      <c r="L1409" s="1">
        <v>1078628.21357401</v>
      </c>
      <c r="M1409" s="1">
        <v>1.21366241975868E9</v>
      </c>
      <c r="N1409" s="1">
        <v>34.9567889842017</v>
      </c>
      <c r="O1409" s="1">
        <v>0.0308444688543609</v>
      </c>
      <c r="P1409" s="1">
        <v>0.0407972507758704</v>
      </c>
      <c r="Q1409" s="1">
        <v>134.085205731496</v>
      </c>
      <c r="R1409" s="1">
        <v>4687.18824265919</v>
      </c>
      <c r="S1409" s="1">
        <v>0.0344084581181376</v>
      </c>
      <c r="T1409" s="1">
        <v>0.0274221896030191</v>
      </c>
    </row>
    <row r="1410" ht="15.75" customHeight="1">
      <c r="A1410" s="1" t="s">
        <v>68</v>
      </c>
      <c r="B1410" s="1" t="s">
        <v>265</v>
      </c>
      <c r="C1410" s="1" t="s">
        <v>266</v>
      </c>
      <c r="D1410" s="1" t="s">
        <v>267</v>
      </c>
      <c r="E1410" s="1" t="s">
        <v>268</v>
      </c>
      <c r="F1410" s="1">
        <v>592.201855969271</v>
      </c>
      <c r="G1410" s="1">
        <v>11.8615684131553</v>
      </c>
      <c r="H1410" s="1">
        <v>102.29626859475</v>
      </c>
      <c r="I1410" s="1">
        <v>29601.710622212</v>
      </c>
      <c r="J1410" s="1">
        <v>5.4288031727633E7</v>
      </c>
      <c r="K1410" s="1">
        <v>6.43941202352869E8</v>
      </c>
      <c r="L1410" s="1">
        <v>60580.0401205426</v>
      </c>
      <c r="M1410" s="1">
        <v>1.75301879703393E7</v>
      </c>
      <c r="N1410" s="1">
        <v>0.492361726266713</v>
      </c>
      <c r="O1410" s="1">
        <v>5.52831724679903E-4</v>
      </c>
      <c r="P1410" s="1">
        <v>0.0229634288078621</v>
      </c>
      <c r="Q1410" s="1">
        <v>134.085205731496</v>
      </c>
      <c r="R1410" s="1">
        <v>66.018423360787</v>
      </c>
      <c r="S1410" s="1">
        <v>0.0335386917396192</v>
      </c>
      <c r="T1410" s="1">
        <v>8.98498879053688E-4</v>
      </c>
    </row>
    <row r="1411" ht="15.75" customHeight="1">
      <c r="A1411" s="1" t="s">
        <v>68</v>
      </c>
      <c r="B1411" s="1" t="s">
        <v>269</v>
      </c>
      <c r="C1411" s="1" t="s">
        <v>270</v>
      </c>
      <c r="D1411" s="1" t="s">
        <v>271</v>
      </c>
      <c r="E1411" s="1" t="s">
        <v>272</v>
      </c>
      <c r="F1411" s="1">
        <v>3.69822892028271</v>
      </c>
      <c r="G1411" s="1">
        <v>0.0744255392492435</v>
      </c>
      <c r="H1411" s="1">
        <v>20485.8769443313</v>
      </c>
      <c r="I1411" s="1">
        <v>2690074.27986112</v>
      </c>
      <c r="J1411" s="1">
        <v>8.30327001021199E8</v>
      </c>
      <c r="K1411" s="1">
        <v>6.17975348042099E7</v>
      </c>
      <c r="L1411" s="1">
        <v>75761.4625728791</v>
      </c>
      <c r="M1411" s="1">
        <v>9948510.49949112</v>
      </c>
      <c r="N1411" s="1">
        <v>0.278821002837603</v>
      </c>
      <c r="O1411" s="1">
        <v>0.00988070296865339</v>
      </c>
      <c r="P1411" s="1">
        <v>0.0793261819179242</v>
      </c>
      <c r="Q1411" s="1">
        <v>134.085205731496</v>
      </c>
      <c r="R1411" s="1">
        <v>37.3857715277421</v>
      </c>
      <c r="S1411" s="1">
        <v>0.0334657419399484</v>
      </c>
      <c r="T1411" s="1">
        <v>0.00531358256810832</v>
      </c>
    </row>
    <row r="1412" ht="15.75" customHeight="1">
      <c r="A1412" s="1" t="s">
        <v>68</v>
      </c>
      <c r="B1412" s="1" t="s">
        <v>273</v>
      </c>
      <c r="C1412" s="1" t="s">
        <v>274</v>
      </c>
      <c r="D1412" s="1" t="s">
        <v>275</v>
      </c>
      <c r="E1412" s="1" t="s">
        <v>3</v>
      </c>
      <c r="F1412" s="1">
        <v>1.00004886759378</v>
      </c>
      <c r="G1412" s="1">
        <v>0.0213026808528906</v>
      </c>
      <c r="H1412" s="1">
        <v>268282.439561</v>
      </c>
      <c r="I1412" s="1">
        <v>3.75359916543066E8</v>
      </c>
      <c r="J1412" s="1">
        <v>2.19934394371066E10</v>
      </c>
      <c r="K1412" s="1">
        <v>4.68519221186062E8</v>
      </c>
      <c r="L1412" s="1">
        <v>268295.549878277</v>
      </c>
      <c r="M1412" s="1">
        <v>3.75378259478992E8</v>
      </c>
      <c r="N1412" s="1">
        <v>10.8152237045021</v>
      </c>
      <c r="O1412" s="1">
        <v>0.0320384884567988</v>
      </c>
      <c r="P1412" s="1">
        <v>0.0422962876717631</v>
      </c>
      <c r="Q1412" s="1">
        <v>134.085205731496</v>
      </c>
      <c r="R1412" s="1">
        <v>1450.16149545032</v>
      </c>
      <c r="S1412" s="1">
        <v>0.0344191567734981</v>
      </c>
      <c r="T1412" s="1">
        <v>0.0274838607517386</v>
      </c>
    </row>
    <row r="1413" ht="15.75" customHeight="1">
      <c r="A1413" s="1" t="s">
        <v>68</v>
      </c>
      <c r="B1413" s="1" t="s">
        <v>276</v>
      </c>
      <c r="C1413" s="1" t="s">
        <v>277</v>
      </c>
      <c r="D1413" s="1" t="s">
        <v>278</v>
      </c>
      <c r="E1413" s="1" t="s">
        <v>4</v>
      </c>
      <c r="F1413" s="1">
        <v>1.00041235182035</v>
      </c>
      <c r="G1413" s="1">
        <v>0.0204249968031754</v>
      </c>
      <c r="H1413" s="1">
        <v>145857.234669</v>
      </c>
      <c r="I1413" s="1">
        <v>4.1365386733459E7</v>
      </c>
      <c r="J1413" s="1">
        <v>2.5749955435439E9</v>
      </c>
      <c r="K1413" s="1">
        <v>5.25942757450754E7</v>
      </c>
      <c r="L1413" s="1">
        <v>145917.379165228</v>
      </c>
      <c r="M1413" s="1">
        <v>4.13824438259783E7</v>
      </c>
      <c r="N1413" s="1">
        <v>1.20926679153347</v>
      </c>
      <c r="O1413" s="1">
        <v>0.0261223027594166</v>
      </c>
      <c r="P1413" s="1">
        <v>0.0413133905390776</v>
      </c>
      <c r="Q1413" s="1">
        <v>134.085205731496</v>
      </c>
      <c r="R1413" s="1">
        <v>162.144786527032</v>
      </c>
      <c r="S1413" s="1">
        <v>0.0349176293730875</v>
      </c>
      <c r="T1413" s="1">
        <v>0.0273734742294378</v>
      </c>
    </row>
    <row r="1414" ht="15.75" customHeight="1">
      <c r="A1414" s="1" t="s">
        <v>68</v>
      </c>
      <c r="B1414" s="1" t="s">
        <v>279</v>
      </c>
      <c r="C1414" s="1" t="s">
        <v>280</v>
      </c>
      <c r="D1414" s="1" t="s">
        <v>281</v>
      </c>
      <c r="E1414" s="1" t="s">
        <v>282</v>
      </c>
      <c r="F1414" s="1">
        <v>19034.9081036215</v>
      </c>
      <c r="G1414" s="1">
        <v>384.332023029276</v>
      </c>
      <c r="H1414" s="1">
        <v>1.25821178</v>
      </c>
      <c r="I1414" s="1">
        <v>330.56413601</v>
      </c>
      <c r="J1414" s="1">
        <v>1132136.7389305</v>
      </c>
      <c r="K1414" s="1">
        <v>4.35116403218926E8</v>
      </c>
      <c r="L1414" s="1">
        <v>23949.9456071941</v>
      </c>
      <c r="M1414" s="1">
        <v>6292257.95130341</v>
      </c>
      <c r="N1414" s="1">
        <v>0.162216617693255</v>
      </c>
      <c r="O1414" s="1">
        <v>3.16886541218641E-4</v>
      </c>
      <c r="P1414" s="1">
        <v>0.0246367592451028</v>
      </c>
      <c r="Q1414" s="1">
        <v>134.085205731496</v>
      </c>
      <c r="R1414" s="1">
        <v>21.7508485564676</v>
      </c>
      <c r="S1414" s="1">
        <v>0.0307430949554514</v>
      </c>
      <c r="T1414" s="1">
        <v>4.37995538357327E-4</v>
      </c>
    </row>
    <row r="1415" ht="15.75" customHeight="1">
      <c r="A1415" s="1" t="s">
        <v>68</v>
      </c>
      <c r="B1415" s="1" t="s">
        <v>285</v>
      </c>
      <c r="C1415" s="1" t="s">
        <v>286</v>
      </c>
      <c r="D1415" s="1" t="s">
        <v>287</v>
      </c>
      <c r="E1415" s="1" t="s">
        <v>288</v>
      </c>
      <c r="F1415" s="1">
        <v>0.412102876728791</v>
      </c>
      <c r="G1415" s="1">
        <v>0.00837390500874037</v>
      </c>
      <c r="H1415" s="1">
        <v>1191970.03750407</v>
      </c>
      <c r="I1415" s="1">
        <v>4.36102000737008E7</v>
      </c>
      <c r="J1415" s="1">
        <v>6.91282432599139E9</v>
      </c>
      <c r="K1415" s="1">
        <v>5.78873342479616E7</v>
      </c>
      <c r="L1415" s="1">
        <v>491214.281429954</v>
      </c>
      <c r="M1415" s="1">
        <v>1.79718889050902E7</v>
      </c>
      <c r="N1415" s="1">
        <v>0.507110734924195</v>
      </c>
      <c r="O1415" s="1">
        <v>0.0175927165453684</v>
      </c>
      <c r="P1415" s="1">
        <v>0.118888332356897</v>
      </c>
      <c r="Q1415" s="1">
        <v>134.085205731496</v>
      </c>
      <c r="R1415" s="1">
        <v>67.996047220961</v>
      </c>
      <c r="S1415" s="1">
        <v>0.0336969681556653</v>
      </c>
      <c r="T1415" s="1">
        <v>0.0103427106065538</v>
      </c>
    </row>
    <row r="1416" ht="15.75" customHeight="1">
      <c r="A1416" s="1" t="s">
        <v>67</v>
      </c>
      <c r="B1416" s="1" t="s">
        <v>254</v>
      </c>
      <c r="C1416" s="1" t="s">
        <v>255</v>
      </c>
      <c r="D1416" s="1" t="s">
        <v>256</v>
      </c>
      <c r="E1416" s="1" t="s">
        <v>257</v>
      </c>
      <c r="F1416" s="1">
        <v>0.24224654673429</v>
      </c>
      <c r="G1416" s="1">
        <v>0.00495744958397878</v>
      </c>
      <c r="H1416" s="1">
        <v>3143749.06998231</v>
      </c>
      <c r="I1416" s="1">
        <v>616276.393622888</v>
      </c>
      <c r="J1416" s="1">
        <v>2.19444233249595E9</v>
      </c>
      <c r="K1416" s="1">
        <v>1.08788372282975E7</v>
      </c>
      <c r="L1416" s="1">
        <v>761562.356002352</v>
      </c>
      <c r="M1416" s="1">
        <v>149290.828189006</v>
      </c>
      <c r="N1416" s="1">
        <v>0.00391869946532806</v>
      </c>
      <c r="O1416" s="1">
        <v>1.63644047552535E-4</v>
      </c>
      <c r="P1416" s="1">
        <v>0.0241333990675467</v>
      </c>
      <c r="Q1416" s="1">
        <v>128.658614235066</v>
      </c>
      <c r="R1416" s="1">
        <v>0.504174442812804</v>
      </c>
      <c r="S1416" s="1">
        <v>0.0300243622018145</v>
      </c>
      <c r="T1416" s="1">
        <v>4.06060151923792E-4</v>
      </c>
    </row>
    <row r="1417" ht="15.75" customHeight="1">
      <c r="A1417" s="1" t="s">
        <v>67</v>
      </c>
      <c r="B1417" s="1" t="s">
        <v>258</v>
      </c>
      <c r="C1417" s="1" t="s">
        <v>259</v>
      </c>
      <c r="D1417" s="1" t="s">
        <v>260</v>
      </c>
      <c r="E1417" s="1" t="s">
        <v>261</v>
      </c>
      <c r="F1417" s="1">
        <v>128.658614235066</v>
      </c>
      <c r="G1417" s="1">
        <v>2.57953368028472</v>
      </c>
      <c r="H1417" s="1">
        <v>72.0773434602229</v>
      </c>
      <c r="I1417" s="1">
        <v>38541.4877425598</v>
      </c>
      <c r="J1417" s="1">
        <v>6267239.60167929</v>
      </c>
      <c r="K1417" s="1">
        <v>1.61665556349459E7</v>
      </c>
      <c r="L1417" s="1">
        <v>9273.37112733719</v>
      </c>
      <c r="M1417" s="1">
        <v>4958694.40351553</v>
      </c>
      <c r="N1417" s="1">
        <v>0.0999036854763066</v>
      </c>
      <c r="O1417" s="1">
        <v>0.0220817851446202</v>
      </c>
      <c r="P1417" s="1">
        <v>0.0930833859872604</v>
      </c>
      <c r="Q1417" s="1">
        <v>128.658614235066</v>
      </c>
      <c r="R1417" s="1">
        <v>12.8534697303575</v>
      </c>
      <c r="S1417" s="1">
        <v>0.0229659038027896</v>
      </c>
      <c r="T1417" s="1">
        <v>0.00698901681420327</v>
      </c>
    </row>
    <row r="1418" ht="15.75" customHeight="1">
      <c r="A1418" s="1" t="s">
        <v>67</v>
      </c>
      <c r="B1418" s="1" t="s">
        <v>262</v>
      </c>
      <c r="C1418" s="1" t="s">
        <v>263</v>
      </c>
      <c r="D1418" s="1" t="s">
        <v>264</v>
      </c>
      <c r="E1418" s="1" t="s">
        <v>2</v>
      </c>
      <c r="F1418" s="1">
        <v>1.00410866877679</v>
      </c>
      <c r="G1418" s="1">
        <v>0.0208914693820114</v>
      </c>
      <c r="H1418" s="1">
        <v>1066928.1239741</v>
      </c>
      <c r="I1418" s="1">
        <v>1.26956788332069E9</v>
      </c>
      <c r="J1418" s="1">
        <v>7.62547548890554E10</v>
      </c>
      <c r="K1418" s="1">
        <v>1.59307387699748E9</v>
      </c>
      <c r="L1418" s="1">
        <v>1071311.77824416</v>
      </c>
      <c r="M1418" s="1">
        <v>1.27478411724291E9</v>
      </c>
      <c r="N1418" s="1">
        <v>30.805653337643</v>
      </c>
      <c r="O1418" s="1">
        <v>0.0310219723273301</v>
      </c>
      <c r="P1418" s="1">
        <v>0.0410072114759594</v>
      </c>
      <c r="Q1418" s="1">
        <v>128.658614235066</v>
      </c>
      <c r="R1418" s="1">
        <v>3963.41266902699</v>
      </c>
      <c r="S1418" s="1">
        <v>0.0276088226453983</v>
      </c>
      <c r="T1418" s="1">
        <v>0.0220325864988193</v>
      </c>
    </row>
    <row r="1419" ht="15.75" customHeight="1">
      <c r="A1419" s="1" t="s">
        <v>159</v>
      </c>
      <c r="B1419" s="1" t="s">
        <v>254</v>
      </c>
      <c r="C1419" s="1" t="s">
        <v>255</v>
      </c>
      <c r="D1419" s="1" t="s">
        <v>256</v>
      </c>
      <c r="E1419" s="1" t="s">
        <v>257</v>
      </c>
      <c r="F1419" s="1">
        <v>0.681308030247227</v>
      </c>
      <c r="G1419" s="1">
        <v>0.013998100234481</v>
      </c>
      <c r="H1419" s="1">
        <v>3272082.98280607</v>
      </c>
      <c r="I1419" s="1">
        <v>2.65076422739024E7</v>
      </c>
      <c r="J1419" s="1">
        <v>6.23972495613106E9</v>
      </c>
      <c r="K1419" s="1">
        <v>8.73442953715155E7</v>
      </c>
      <c r="L1419" s="1">
        <v>2229296.41182107</v>
      </c>
      <c r="M1419" s="1">
        <v>1.80598695441305E7</v>
      </c>
      <c r="N1419" s="1">
        <v>0.53625</v>
      </c>
      <c r="O1419" s="1">
        <v>0.0125589781629307</v>
      </c>
      <c r="P1419" s="1">
        <v>0.0838030683475601</v>
      </c>
      <c r="Q1419" s="1">
        <v>473.899008055028</v>
      </c>
      <c r="R1419" s="1">
        <v>254.128343069509</v>
      </c>
      <c r="S1419" s="1">
        <v>0.131161511798687</v>
      </c>
      <c r="T1419" s="1">
        <v>0.0258138953852762</v>
      </c>
    </row>
    <row r="1420" ht="15.75" customHeight="1">
      <c r="A1420" s="1" t="s">
        <v>159</v>
      </c>
      <c r="B1420" s="1" t="s">
        <v>258</v>
      </c>
      <c r="C1420" s="1" t="s">
        <v>259</v>
      </c>
      <c r="D1420" s="1" t="s">
        <v>260</v>
      </c>
      <c r="E1420" s="1" t="s">
        <v>261</v>
      </c>
      <c r="F1420" s="1">
        <v>473.899008055028</v>
      </c>
      <c r="G1420" s="1">
        <v>9.58850887848478</v>
      </c>
      <c r="H1420" s="1">
        <v>596.039711607808</v>
      </c>
      <c r="I1420" s="1">
        <v>90787.6171793278</v>
      </c>
      <c r="J1420" s="1">
        <v>1.69596576226258E7</v>
      </c>
      <c r="K1420" s="1">
        <v>1.62617827690609E8</v>
      </c>
      <c r="L1420" s="1">
        <v>282462.628092345</v>
      </c>
      <c r="M1420" s="1">
        <v>4.30241617249631E7</v>
      </c>
      <c r="N1420" s="1">
        <v>1.375</v>
      </c>
      <c r="O1420" s="1">
        <v>0.0159056574151565</v>
      </c>
      <c r="P1420" s="1">
        <v>0.0827673218699933</v>
      </c>
      <c r="Q1420" s="1">
        <v>473.899008055028</v>
      </c>
      <c r="R1420" s="1">
        <v>651.611136075664</v>
      </c>
      <c r="S1420" s="1">
        <v>0.141848193217364</v>
      </c>
      <c r="T1420" s="1">
        <v>0.035722978820007</v>
      </c>
    </row>
    <row r="1421" ht="15.75" customHeight="1">
      <c r="A1421" s="1" t="s">
        <v>159</v>
      </c>
      <c r="B1421" s="1" t="s">
        <v>262</v>
      </c>
      <c r="C1421" s="1" t="s">
        <v>263</v>
      </c>
      <c r="D1421" s="1" t="s">
        <v>264</v>
      </c>
      <c r="E1421" s="1" t="s">
        <v>2</v>
      </c>
      <c r="F1421" s="1">
        <v>1.00154668113589</v>
      </c>
      <c r="G1421" s="1">
        <v>0.0212170244189465</v>
      </c>
      <c r="H1421" s="1">
        <v>5677704.60228023</v>
      </c>
      <c r="I1421" s="1">
        <v>2.11985884441907E9</v>
      </c>
      <c r="J1421" s="1">
        <v>1.1740440202502E11</v>
      </c>
      <c r="K1421" s="1">
        <v>2.49097206465667E9</v>
      </c>
      <c r="L1421" s="1">
        <v>5686486.20088379</v>
      </c>
      <c r="M1421" s="1">
        <v>2.1231375901045E9</v>
      </c>
      <c r="N1421" s="1">
        <v>18.425</v>
      </c>
      <c r="O1421" s="1">
        <v>0.072652405547416</v>
      </c>
      <c r="P1421" s="1">
        <v>0.101666582031073</v>
      </c>
      <c r="Q1421" s="1">
        <v>473.899008055028</v>
      </c>
      <c r="R1421" s="1">
        <v>8731.5892234139</v>
      </c>
      <c r="S1421" s="1">
        <v>0.0366812336067079</v>
      </c>
      <c r="T1421" s="1">
        <v>0.0311813462930397</v>
      </c>
    </row>
    <row r="1422" ht="15.75" customHeight="1">
      <c r="A1422" s="1" t="s">
        <v>159</v>
      </c>
      <c r="B1422" s="1" t="s">
        <v>265</v>
      </c>
      <c r="C1422" s="1" t="s">
        <v>266</v>
      </c>
      <c r="D1422" s="1" t="s">
        <v>267</v>
      </c>
      <c r="E1422" s="1" t="s">
        <v>268</v>
      </c>
      <c r="F1422" s="1">
        <v>1534.10441525152</v>
      </c>
      <c r="G1422" s="1">
        <v>30.7383698437317</v>
      </c>
      <c r="H1422" s="1">
        <v>206.267773229318</v>
      </c>
      <c r="I1422" s="1">
        <v>126647.765937238</v>
      </c>
      <c r="J1422" s="1">
        <v>6.31945346558719E7</v>
      </c>
      <c r="K1422" s="1">
        <v>1.94249697835471E9</v>
      </c>
      <c r="L1422" s="1">
        <v>316436.301635196</v>
      </c>
      <c r="M1422" s="1">
        <v>1.94290896906059E8</v>
      </c>
      <c r="N1422" s="1">
        <v>2.95625</v>
      </c>
      <c r="O1422" s="1">
        <v>0.00239942552747485</v>
      </c>
      <c r="P1422" s="1">
        <v>0.0304409217866434</v>
      </c>
      <c r="Q1422" s="1">
        <v>473.899008055028</v>
      </c>
      <c r="R1422" s="1">
        <v>1400.96394256267</v>
      </c>
      <c r="S1422" s="1">
        <v>0.0651970888624571</v>
      </c>
      <c r="T1422" s="1">
        <v>0.00633781520233966</v>
      </c>
    </row>
    <row r="1423" ht="15.75" customHeight="1">
      <c r="A1423" s="1" t="s">
        <v>159</v>
      </c>
      <c r="B1423" s="1" t="s">
        <v>269</v>
      </c>
      <c r="C1423" s="1" t="s">
        <v>270</v>
      </c>
      <c r="D1423" s="1" t="s">
        <v>271</v>
      </c>
      <c r="E1423" s="1" t="s">
        <v>272</v>
      </c>
      <c r="F1423" s="1">
        <v>28.1836264302621</v>
      </c>
      <c r="G1423" s="1">
        <v>0.568602069943573</v>
      </c>
      <c r="H1423" s="1">
        <v>30348.4024340072</v>
      </c>
      <c r="I1423" s="1">
        <v>1581909.39113536</v>
      </c>
      <c r="J1423" s="1">
        <v>4.93626900478224E8</v>
      </c>
      <c r="K1423" s="1">
        <v>2.80677277391748E8</v>
      </c>
      <c r="L1423" s="1">
        <v>855328.036955318</v>
      </c>
      <c r="M1423" s="1">
        <v>4.45839433262825E7</v>
      </c>
      <c r="N1423" s="1">
        <v>0.53625</v>
      </c>
      <c r="O1423" s="1">
        <v>0.00904286329963999</v>
      </c>
      <c r="P1423" s="1">
        <v>0.0785039607068924</v>
      </c>
      <c r="Q1423" s="1">
        <v>473.899008055028</v>
      </c>
      <c r="R1423" s="1">
        <v>254.128343069509</v>
      </c>
      <c r="S1423" s="1">
        <v>0.0511959948418594</v>
      </c>
      <c r="T1423" s="1">
        <v>0.00796285190985113</v>
      </c>
    </row>
    <row r="1424" ht="15.75" customHeight="1">
      <c r="A1424" s="1" t="s">
        <v>159</v>
      </c>
      <c r="B1424" s="1" t="s">
        <v>273</v>
      </c>
      <c r="C1424" s="1" t="s">
        <v>274</v>
      </c>
      <c r="D1424" s="1" t="s">
        <v>275</v>
      </c>
      <c r="E1424" s="1" t="s">
        <v>3</v>
      </c>
      <c r="F1424" s="1">
        <v>1.00024728105361</v>
      </c>
      <c r="G1424" s="1">
        <v>0.0217078084068253</v>
      </c>
      <c r="H1424" s="1">
        <v>2105716.132418</v>
      </c>
      <c r="I1424" s="1">
        <v>1.71100251309623E9</v>
      </c>
      <c r="J1424" s="1">
        <v>9.52110901671762E10</v>
      </c>
      <c r="K1424" s="1">
        <v>2.06682410355403E9</v>
      </c>
      <c r="L1424" s="1">
        <v>2106236.83612183</v>
      </c>
      <c r="M1424" s="1">
        <v>1.71142561160041E9</v>
      </c>
      <c r="N1424" s="1">
        <v>18.425</v>
      </c>
      <c r="O1424" s="1">
        <v>0.0546111624741887</v>
      </c>
      <c r="P1424" s="1">
        <v>0.0719720937412857</v>
      </c>
      <c r="Q1424" s="1">
        <v>473.899008055028</v>
      </c>
      <c r="R1424" s="1">
        <v>8731.5892234139</v>
      </c>
      <c r="S1424" s="1">
        <v>0.0457039033522455</v>
      </c>
      <c r="T1424" s="1">
        <v>0.0376992226315324</v>
      </c>
    </row>
    <row r="1425" ht="15.75" customHeight="1">
      <c r="A1425" s="1" t="s">
        <v>159</v>
      </c>
      <c r="B1425" s="1" t="s">
        <v>276</v>
      </c>
      <c r="C1425" s="1" t="s">
        <v>277</v>
      </c>
      <c r="D1425" s="1" t="s">
        <v>278</v>
      </c>
      <c r="E1425" s="1" t="s">
        <v>4</v>
      </c>
      <c r="F1425" s="1">
        <v>1.00068558353115</v>
      </c>
      <c r="G1425" s="1">
        <v>0.0208944151898189</v>
      </c>
      <c r="H1425" s="1">
        <v>517624.904347</v>
      </c>
      <c r="I1425" s="1">
        <v>2.70311895137307E8</v>
      </c>
      <c r="J1425" s="1">
        <v>1.57850328465031E10</v>
      </c>
      <c r="K1425" s="1">
        <v>3.29819030079766E8</v>
      </c>
      <c r="L1425" s="1">
        <v>517979.779456734</v>
      </c>
      <c r="M1425" s="1">
        <v>2.70497216520887E8</v>
      </c>
      <c r="N1425" s="1">
        <v>2.65375</v>
      </c>
      <c r="O1425" s="1">
        <v>0.0481430128157152</v>
      </c>
      <c r="P1425" s="1">
        <v>0.0639377360974842</v>
      </c>
      <c r="Q1425" s="1">
        <v>473.899008055028</v>
      </c>
      <c r="R1425" s="1">
        <v>1257.60949262603</v>
      </c>
      <c r="S1425" s="1">
        <v>0.0415658105300236</v>
      </c>
      <c r="T1425" s="1">
        <v>0.0339646675716651</v>
      </c>
    </row>
    <row r="1426" ht="15.75" customHeight="1">
      <c r="A1426" s="1" t="s">
        <v>159</v>
      </c>
      <c r="B1426" s="1" t="s">
        <v>279</v>
      </c>
      <c r="C1426" s="1" t="s">
        <v>280</v>
      </c>
      <c r="D1426" s="1" t="s">
        <v>281</v>
      </c>
      <c r="E1426" s="1" t="s">
        <v>282</v>
      </c>
      <c r="F1426" s="1">
        <v>48814.4271044179</v>
      </c>
      <c r="G1426" s="1">
        <v>986.160279867248</v>
      </c>
      <c r="H1426" s="1">
        <v>6.00542619</v>
      </c>
      <c r="I1426" s="1">
        <v>2795.12259629</v>
      </c>
      <c r="J1426" s="1">
        <v>2138075.6813363</v>
      </c>
      <c r="K1426" s="1">
        <v>2.10848531228396E9</v>
      </c>
      <c r="L1426" s="1">
        <v>293151.438982717</v>
      </c>
      <c r="M1426" s="1">
        <v>1.36442308224509E8</v>
      </c>
      <c r="N1426" s="1">
        <v>2.95625</v>
      </c>
      <c r="O1426" s="1">
        <v>0.00204250606708567</v>
      </c>
      <c r="P1426" s="1">
        <v>0.0401965434626658</v>
      </c>
      <c r="Q1426" s="1">
        <v>473.899008055028</v>
      </c>
      <c r="R1426" s="1">
        <v>1400.96394256267</v>
      </c>
      <c r="S1426" s="1">
        <v>0.0941031106518492</v>
      </c>
      <c r="T1426" s="1">
        <v>0.00583742790863928</v>
      </c>
    </row>
    <row r="1427" ht="15.75" customHeight="1">
      <c r="A1427" s="1" t="s">
        <v>159</v>
      </c>
      <c r="B1427" s="1" t="s">
        <v>285</v>
      </c>
      <c r="C1427" s="1" t="s">
        <v>286</v>
      </c>
      <c r="D1427" s="1" t="s">
        <v>287</v>
      </c>
      <c r="E1427" s="1" t="s">
        <v>288</v>
      </c>
      <c r="F1427" s="1">
        <v>1.34773915148476</v>
      </c>
      <c r="G1427" s="1">
        <v>0.0275345321800444</v>
      </c>
      <c r="H1427" s="1">
        <v>1474352.8455588</v>
      </c>
      <c r="I1427" s="1">
        <v>1.88257753707843E7</v>
      </c>
      <c r="J1427" s="1">
        <v>5.49868735133527E9</v>
      </c>
      <c r="K1427" s="1">
        <v>1.51403783823344E8</v>
      </c>
      <c r="L1427" s="1">
        <v>1987043.05306256</v>
      </c>
      <c r="M1427" s="1">
        <v>2.53722345242636E7</v>
      </c>
      <c r="N1427" s="1">
        <v>0.53625</v>
      </c>
      <c r="O1427" s="1">
        <v>0.00878833452784855</v>
      </c>
      <c r="P1427" s="1">
        <v>0.0720948423351048</v>
      </c>
      <c r="Q1427" s="1">
        <v>473.899008055028</v>
      </c>
      <c r="R1427" s="1">
        <v>254.128343069509</v>
      </c>
      <c r="S1427" s="1">
        <v>0.0916929217058668</v>
      </c>
      <c r="T1427" s="1">
        <v>0.0148118192957793</v>
      </c>
    </row>
    <row r="1428" ht="15.75" customHeight="1">
      <c r="A1428" s="1" t="s">
        <v>163</v>
      </c>
      <c r="B1428" s="1" t="s">
        <v>254</v>
      </c>
      <c r="C1428" s="1" t="s">
        <v>255</v>
      </c>
      <c r="D1428" s="1" t="s">
        <v>256</v>
      </c>
      <c r="E1428" s="1" t="s">
        <v>257</v>
      </c>
      <c r="F1428" s="1">
        <v>0.734605806137105</v>
      </c>
      <c r="G1428" s="1">
        <v>0.0150955881059934</v>
      </c>
      <c r="H1428" s="1">
        <v>3279057.66167597</v>
      </c>
      <c r="I1428" s="1">
        <v>2.94427611536558E7</v>
      </c>
      <c r="J1428" s="1">
        <v>6.42303041025048E9</v>
      </c>
      <c r="K1428" s="1">
        <v>9.69594214654113E7</v>
      </c>
      <c r="L1428" s="1">
        <v>2408814.79692553</v>
      </c>
      <c r="M1428" s="1">
        <v>2.16288232921835E7</v>
      </c>
      <c r="N1428" s="1">
        <v>0.52065</v>
      </c>
      <c r="O1428" s="1">
        <v>0.01435664996193</v>
      </c>
      <c r="P1428" s="1">
        <v>0.0889868156519979</v>
      </c>
      <c r="Q1428" s="1">
        <v>493.034619144066</v>
      </c>
      <c r="R1428" s="1">
        <v>256.698474457358</v>
      </c>
      <c r="S1428" s="1">
        <v>0.109547144117716</v>
      </c>
      <c r="T1428" s="1">
        <v>0.0234622264915289</v>
      </c>
    </row>
    <row r="1429" ht="15.75" customHeight="1">
      <c r="A1429" s="1" t="s">
        <v>163</v>
      </c>
      <c r="B1429" s="1" t="s">
        <v>258</v>
      </c>
      <c r="C1429" s="1" t="s">
        <v>259</v>
      </c>
      <c r="D1429" s="1" t="s">
        <v>260</v>
      </c>
      <c r="E1429" s="1" t="s">
        <v>261</v>
      </c>
      <c r="F1429" s="1">
        <v>493.034619144066</v>
      </c>
      <c r="G1429" s="1">
        <v>9.97762750769075</v>
      </c>
      <c r="H1429" s="1">
        <v>618.422518575115</v>
      </c>
      <c r="I1429" s="1">
        <v>90877.148407197</v>
      </c>
      <c r="J1429" s="1">
        <v>1.70836782844611E7</v>
      </c>
      <c r="K1429" s="1">
        <v>1.70454578383578E8</v>
      </c>
      <c r="L1429" s="1">
        <v>304903.710915796</v>
      </c>
      <c r="M1429" s="1">
        <v>4.48055802538412E7</v>
      </c>
      <c r="N1429" s="1">
        <v>1.335</v>
      </c>
      <c r="O1429" s="1">
        <v>0.0157231593220408</v>
      </c>
      <c r="P1429" s="1">
        <v>0.0823466322080868</v>
      </c>
      <c r="Q1429" s="1">
        <v>493.034619144066</v>
      </c>
      <c r="R1429" s="1">
        <v>658.201216557328</v>
      </c>
      <c r="S1429" s="1">
        <v>0.137306942274581</v>
      </c>
      <c r="T1429" s="1">
        <v>0.0344032631109711</v>
      </c>
    </row>
    <row r="1430" ht="15.75" customHeight="1">
      <c r="A1430" s="1" t="s">
        <v>163</v>
      </c>
      <c r="B1430" s="1" t="s">
        <v>262</v>
      </c>
      <c r="C1430" s="1" t="s">
        <v>263</v>
      </c>
      <c r="D1430" s="1" t="s">
        <v>264</v>
      </c>
      <c r="E1430" s="1" t="s">
        <v>2</v>
      </c>
      <c r="F1430" s="1">
        <v>1.00107985080428</v>
      </c>
      <c r="G1430" s="1">
        <v>0.0212191868878968</v>
      </c>
      <c r="H1430" s="1">
        <v>5930735.6063825</v>
      </c>
      <c r="I1430" s="1">
        <v>2.10641252223903E9</v>
      </c>
      <c r="J1430" s="1">
        <v>1.20621131727119E11</v>
      </c>
      <c r="K1430" s="1">
        <v>2.55948233674737E9</v>
      </c>
      <c r="L1430" s="1">
        <v>5937139.91599705</v>
      </c>
      <c r="M1430" s="1">
        <v>2.10868713349532E9</v>
      </c>
      <c r="N1430" s="1">
        <v>17.889</v>
      </c>
      <c r="O1430" s="1">
        <v>0.0470365154043521</v>
      </c>
      <c r="P1430" s="1">
        <v>0.0678629357958284</v>
      </c>
      <c r="Q1430" s="1">
        <v>493.034619144066</v>
      </c>
      <c r="R1430" s="1">
        <v>8819.8963018682</v>
      </c>
      <c r="S1430" s="1">
        <v>0.0373176086129301</v>
      </c>
      <c r="T1430" s="1">
        <v>0.030645637692094</v>
      </c>
    </row>
    <row r="1431" ht="15.75" customHeight="1">
      <c r="A1431" s="1" t="s">
        <v>163</v>
      </c>
      <c r="B1431" s="1" t="s">
        <v>265</v>
      </c>
      <c r="C1431" s="1" t="s">
        <v>266</v>
      </c>
      <c r="D1431" s="1" t="s">
        <v>267</v>
      </c>
      <c r="E1431" s="1" t="s">
        <v>268</v>
      </c>
      <c r="F1431" s="1">
        <v>1844.84099012642</v>
      </c>
      <c r="G1431" s="1">
        <v>36.9654379823231</v>
      </c>
      <c r="H1431" s="1">
        <v>214.832115178849</v>
      </c>
      <c r="I1431" s="1">
        <v>115045.554194515</v>
      </c>
      <c r="J1431" s="1">
        <v>6.93180109961813E7</v>
      </c>
      <c r="K1431" s="1">
        <v>2.56237063653733E9</v>
      </c>
      <c r="L1431" s="1">
        <v>396331.092077502</v>
      </c>
      <c r="M1431" s="1">
        <v>2.12240754109853E8</v>
      </c>
      <c r="N1431" s="1">
        <v>2.87025</v>
      </c>
      <c r="O1431" s="1">
        <v>0.00187600622433237</v>
      </c>
      <c r="P1431" s="1">
        <v>0.0286849979753078</v>
      </c>
      <c r="Q1431" s="1">
        <v>493.034619144066</v>
      </c>
      <c r="R1431" s="1">
        <v>1415.13261559825</v>
      </c>
      <c r="S1431" s="1">
        <v>0.0601425125280936</v>
      </c>
      <c r="T1431" s="1">
        <v>0.00484961629982572</v>
      </c>
    </row>
    <row r="1432" ht="15.75" customHeight="1">
      <c r="A1432" s="1" t="s">
        <v>163</v>
      </c>
      <c r="B1432" s="1" t="s">
        <v>269</v>
      </c>
      <c r="C1432" s="1" t="s">
        <v>270</v>
      </c>
      <c r="D1432" s="1" t="s">
        <v>271</v>
      </c>
      <c r="E1432" s="1" t="s">
        <v>272</v>
      </c>
      <c r="F1432" s="1">
        <v>32.9439090497749</v>
      </c>
      <c r="G1432" s="1">
        <v>0.665159776486252</v>
      </c>
      <c r="H1432" s="1">
        <v>32441.0580136037</v>
      </c>
      <c r="I1432" s="1">
        <v>3985136.40353655</v>
      </c>
      <c r="J1432" s="1">
        <v>4.82352366413253E8</v>
      </c>
      <c r="K1432" s="1">
        <v>3.20841392231054E8</v>
      </c>
      <c r="L1432" s="1">
        <v>1068735.26467863</v>
      </c>
      <c r="M1432" s="1">
        <v>1.31285971229055E8</v>
      </c>
      <c r="N1432" s="1">
        <v>0.52065</v>
      </c>
      <c r="O1432" s="1">
        <v>0.0513678626944633</v>
      </c>
      <c r="P1432" s="1">
        <v>0.177258560222207</v>
      </c>
      <c r="Q1432" s="1">
        <v>493.034619144066</v>
      </c>
      <c r="R1432" s="1">
        <v>256.698474457358</v>
      </c>
      <c r="S1432" s="1">
        <v>0.0172752134703484</v>
      </c>
      <c r="T1432" s="1">
        <v>0.00703324303062569</v>
      </c>
    </row>
    <row r="1433" ht="15.75" customHeight="1">
      <c r="A1433" s="1" t="s">
        <v>163</v>
      </c>
      <c r="B1433" s="1" t="s">
        <v>273</v>
      </c>
      <c r="C1433" s="1" t="s">
        <v>274</v>
      </c>
      <c r="D1433" s="1" t="s">
        <v>275</v>
      </c>
      <c r="E1433" s="1" t="s">
        <v>3</v>
      </c>
      <c r="F1433" s="1">
        <v>1.00007822839386</v>
      </c>
      <c r="G1433" s="1">
        <v>0.0217210656450547</v>
      </c>
      <c r="H1433" s="1">
        <v>2232823.584993</v>
      </c>
      <c r="I1433" s="1">
        <v>1.75789368972331E9</v>
      </c>
      <c r="J1433" s="1">
        <v>9.40281836738978E10</v>
      </c>
      <c r="K1433" s="1">
        <v>2.042392350066E9</v>
      </c>
      <c r="L1433" s="1">
        <v>2232998.25519583</v>
      </c>
      <c r="M1433" s="1">
        <v>1.75803120692324E9</v>
      </c>
      <c r="N1433" s="1">
        <v>17.889</v>
      </c>
      <c r="O1433" s="1">
        <v>0.0886967699751426</v>
      </c>
      <c r="P1433" s="1">
        <v>0.112575134327127</v>
      </c>
      <c r="Q1433" s="1">
        <v>493.034619144066</v>
      </c>
      <c r="R1433" s="1">
        <v>8819.8963018682</v>
      </c>
      <c r="S1433" s="1">
        <v>0.044925452542158</v>
      </c>
      <c r="T1433" s="1">
        <v>0.0385519102982829</v>
      </c>
    </row>
    <row r="1434" ht="15.75" customHeight="1">
      <c r="A1434" s="1" t="s">
        <v>163</v>
      </c>
      <c r="B1434" s="1" t="s">
        <v>276</v>
      </c>
      <c r="C1434" s="1" t="s">
        <v>277</v>
      </c>
      <c r="D1434" s="1" t="s">
        <v>278</v>
      </c>
      <c r="E1434" s="1" t="s">
        <v>4</v>
      </c>
      <c r="F1434" s="1">
        <v>1.00060448273035</v>
      </c>
      <c r="G1434" s="1">
        <v>0.0209071643895762</v>
      </c>
      <c r="H1434" s="1">
        <v>535525.748735</v>
      </c>
      <c r="I1434" s="1">
        <v>2.68860333936596E8</v>
      </c>
      <c r="J1434" s="1">
        <v>1.51532947306676E10</v>
      </c>
      <c r="K1434" s="1">
        <v>3.16812423977769E8</v>
      </c>
      <c r="L1434" s="1">
        <v>535849.464801772</v>
      </c>
      <c r="M1434" s="1">
        <v>2.69022855365338E8</v>
      </c>
      <c r="N1434" s="1">
        <v>2.57655</v>
      </c>
      <c r="O1434" s="1">
        <v>0.0761760041050083</v>
      </c>
      <c r="P1434" s="1">
        <v>0.0979801533721111</v>
      </c>
      <c r="Q1434" s="1">
        <v>493.034619144066</v>
      </c>
      <c r="R1434" s="1">
        <v>1270.32834795564</v>
      </c>
      <c r="S1434" s="1">
        <v>0.0422297987433037</v>
      </c>
      <c r="T1434" s="1">
        <v>0.0357475495078016</v>
      </c>
    </row>
    <row r="1435" ht="15.75" customHeight="1">
      <c r="A1435" s="1" t="s">
        <v>163</v>
      </c>
      <c r="B1435" s="1" t="s">
        <v>279</v>
      </c>
      <c r="C1435" s="1" t="s">
        <v>280</v>
      </c>
      <c r="D1435" s="1" t="s">
        <v>281</v>
      </c>
      <c r="E1435" s="1" t="s">
        <v>282</v>
      </c>
      <c r="F1435" s="1">
        <v>54495.3681419456</v>
      </c>
      <c r="G1435" s="1">
        <v>1100.96100858965</v>
      </c>
      <c r="H1435" s="1">
        <v>6.29707775</v>
      </c>
      <c r="I1435" s="1">
        <v>2847.98045636</v>
      </c>
      <c r="J1435" s="1">
        <v>1931784.6597634</v>
      </c>
      <c r="K1435" s="1">
        <v>2.12681958739113E9</v>
      </c>
      <c r="L1435" s="1">
        <v>343161.570204704</v>
      </c>
      <c r="M1435" s="1">
        <v>1.55201743430404E8</v>
      </c>
      <c r="N1435" s="1">
        <v>2.87025</v>
      </c>
      <c r="O1435" s="1">
        <v>0.00245568175561583</v>
      </c>
      <c r="P1435" s="1">
        <v>0.0428202775678148</v>
      </c>
      <c r="Q1435" s="1">
        <v>493.034619144066</v>
      </c>
      <c r="R1435" s="1">
        <v>1415.13261559825</v>
      </c>
      <c r="S1435" s="1">
        <v>0.0831409614100766</v>
      </c>
      <c r="T1435" s="1">
        <v>0.00584565816061166</v>
      </c>
    </row>
    <row r="1436" ht="15.75" customHeight="1">
      <c r="A1436" s="1" t="s">
        <v>163</v>
      </c>
      <c r="B1436" s="1" t="s">
        <v>285</v>
      </c>
      <c r="C1436" s="1" t="s">
        <v>286</v>
      </c>
      <c r="D1436" s="1" t="s">
        <v>287</v>
      </c>
      <c r="E1436" s="1" t="s">
        <v>288</v>
      </c>
      <c r="F1436" s="1">
        <v>1.45685554953861</v>
      </c>
      <c r="G1436" s="1">
        <v>0.0297669642107594</v>
      </c>
      <c r="H1436" s="1">
        <v>1478358.09118143</v>
      </c>
      <c r="I1436" s="1">
        <v>1.87766885779418E7</v>
      </c>
      <c r="J1436" s="1">
        <v>5.66164687026353E9</v>
      </c>
      <c r="K1436" s="1">
        <v>1.68530039761093E8</v>
      </c>
      <c r="L1436" s="1">
        <v>2153754.18934298</v>
      </c>
      <c r="M1436" s="1">
        <v>2.73549229567329E7</v>
      </c>
      <c r="N1436" s="1">
        <v>0.52065</v>
      </c>
      <c r="O1436" s="1">
        <v>0.0083221386986334</v>
      </c>
      <c r="P1436" s="1">
        <v>0.0704441459932041</v>
      </c>
      <c r="Q1436" s="1">
        <v>493.034619144066</v>
      </c>
      <c r="R1436" s="1">
        <v>256.698474457358</v>
      </c>
      <c r="S1436" s="1">
        <v>0.0856670007390227</v>
      </c>
      <c r="T1436" s="1">
        <v>0.0134320615778482</v>
      </c>
    </row>
    <row r="1437" ht="15.75" customHeight="1">
      <c r="A1437" s="1" t="s">
        <v>162</v>
      </c>
      <c r="B1437" s="1" t="s">
        <v>254</v>
      </c>
      <c r="C1437" s="1" t="s">
        <v>255</v>
      </c>
      <c r="D1437" s="1" t="s">
        <v>256</v>
      </c>
      <c r="E1437" s="1" t="s">
        <v>257</v>
      </c>
      <c r="F1437" s="1">
        <v>0.721341419852769</v>
      </c>
      <c r="G1437" s="1">
        <v>0.0148223725750934</v>
      </c>
      <c r="H1437" s="1">
        <v>3277150.63259959</v>
      </c>
      <c r="I1437" s="1">
        <v>2.94151764309701E7</v>
      </c>
      <c r="J1437" s="1">
        <v>6.42222241209409E9</v>
      </c>
      <c r="K1437" s="1">
        <v>9.51925733521738E7</v>
      </c>
      <c r="L1437" s="1">
        <v>2363944.49039079</v>
      </c>
      <c r="M1437" s="1">
        <v>2.12183851319357E7</v>
      </c>
      <c r="N1437" s="1">
        <v>0.50895</v>
      </c>
      <c r="O1437" s="1">
        <v>0.0143940435491356</v>
      </c>
      <c r="P1437" s="1">
        <v>0.0890896779042031</v>
      </c>
      <c r="Q1437" s="1">
        <v>472.358190817278</v>
      </c>
      <c r="R1437" s="1">
        <v>240.406701216453</v>
      </c>
      <c r="S1437" s="1">
        <v>0.104329427606763</v>
      </c>
      <c r="T1437" s="1">
        <v>0.022369029661635</v>
      </c>
    </row>
    <row r="1438" ht="15.75" customHeight="1">
      <c r="A1438" s="1" t="s">
        <v>162</v>
      </c>
      <c r="B1438" s="1" t="s">
        <v>258</v>
      </c>
      <c r="C1438" s="1" t="s">
        <v>259</v>
      </c>
      <c r="D1438" s="1" t="s">
        <v>260</v>
      </c>
      <c r="E1438" s="1" t="s">
        <v>261</v>
      </c>
      <c r="F1438" s="1">
        <v>472.358190817278</v>
      </c>
      <c r="G1438" s="1">
        <v>9.55872670047704</v>
      </c>
      <c r="H1438" s="1">
        <v>612.77603559541</v>
      </c>
      <c r="I1438" s="1">
        <v>90854.5624752782</v>
      </c>
      <c r="J1438" s="1">
        <v>1.70597138705068E7</v>
      </c>
      <c r="K1438" s="1">
        <v>1.63069142476512E8</v>
      </c>
      <c r="L1438" s="1">
        <v>289449.779550032</v>
      </c>
      <c r="M1438" s="1">
        <v>4.29158967583178E7</v>
      </c>
      <c r="N1438" s="1">
        <v>1.305</v>
      </c>
      <c r="O1438" s="1">
        <v>0.0157572748254211</v>
      </c>
      <c r="P1438" s="1">
        <v>0.0824254472237722</v>
      </c>
      <c r="Q1438" s="1">
        <v>472.358190817278</v>
      </c>
      <c r="R1438" s="1">
        <v>616.427439016548</v>
      </c>
      <c r="S1438" s="1">
        <v>0.134059404572463</v>
      </c>
      <c r="T1438" s="1">
        <v>0.0336670259146083</v>
      </c>
    </row>
    <row r="1439" ht="15.75" customHeight="1">
      <c r="A1439" s="1" t="s">
        <v>162</v>
      </c>
      <c r="B1439" s="1" t="s">
        <v>262</v>
      </c>
      <c r="C1439" s="1" t="s">
        <v>263</v>
      </c>
      <c r="D1439" s="1" t="s">
        <v>264</v>
      </c>
      <c r="E1439" s="1" t="s">
        <v>2</v>
      </c>
      <c r="F1439" s="1">
        <v>1.00053741120334</v>
      </c>
      <c r="G1439" s="1">
        <v>0.0212048202148152</v>
      </c>
      <c r="H1439" s="1">
        <v>5869467.91599518</v>
      </c>
      <c r="I1439" s="1">
        <v>2.11438572914251E9</v>
      </c>
      <c r="J1439" s="1">
        <v>1.22667642561617E11</v>
      </c>
      <c r="K1439" s="1">
        <v>2.60114530669431E9</v>
      </c>
      <c r="L1439" s="1">
        <v>5872622.2338109</v>
      </c>
      <c r="M1439" s="1">
        <v>2.11552202372154E9</v>
      </c>
      <c r="N1439" s="1">
        <v>17.487</v>
      </c>
      <c r="O1439" s="1">
        <v>0.038457093527636</v>
      </c>
      <c r="P1439" s="1">
        <v>0.0560970223459977</v>
      </c>
      <c r="Q1439" s="1">
        <v>472.358190817278</v>
      </c>
      <c r="R1439" s="1">
        <v>8260.12768282174</v>
      </c>
      <c r="S1439" s="1">
        <v>0.0347937333437522</v>
      </c>
      <c r="T1439" s="1">
        <v>0.0282074666024818</v>
      </c>
    </row>
    <row r="1440" ht="15.75" customHeight="1">
      <c r="A1440" s="1" t="s">
        <v>162</v>
      </c>
      <c r="B1440" s="1" t="s">
        <v>265</v>
      </c>
      <c r="C1440" s="1" t="s">
        <v>266</v>
      </c>
      <c r="D1440" s="1" t="s">
        <v>267</v>
      </c>
      <c r="E1440" s="1" t="s">
        <v>268</v>
      </c>
      <c r="F1440" s="1">
        <v>1794.94127221015</v>
      </c>
      <c r="G1440" s="1">
        <v>35.9653793378442</v>
      </c>
      <c r="H1440" s="1">
        <v>212.823819492799</v>
      </c>
      <c r="I1440" s="1">
        <v>117597.463953068</v>
      </c>
      <c r="J1440" s="1">
        <v>6.94238587473167E7</v>
      </c>
      <c r="K1440" s="1">
        <v>2.49685541494416E9</v>
      </c>
      <c r="L1440" s="1">
        <v>382006.257317028</v>
      </c>
      <c r="M1440" s="1">
        <v>2.11080541556608E8</v>
      </c>
      <c r="N1440" s="1">
        <v>2.80574999999999</v>
      </c>
      <c r="O1440" s="1">
        <v>0.00193553091594989</v>
      </c>
      <c r="P1440" s="1">
        <v>0.0288927427087697</v>
      </c>
      <c r="Q1440" s="1">
        <v>472.358190817278</v>
      </c>
      <c r="R1440" s="1">
        <v>1325.31899388557</v>
      </c>
      <c r="S1440" s="1">
        <v>0.0565380616824073</v>
      </c>
      <c r="T1440" s="1">
        <v>0.00466056357237087</v>
      </c>
    </row>
    <row r="1441" ht="15.75" customHeight="1">
      <c r="A1441" s="1" t="s">
        <v>162</v>
      </c>
      <c r="B1441" s="1" t="s">
        <v>269</v>
      </c>
      <c r="C1441" s="1" t="s">
        <v>270</v>
      </c>
      <c r="D1441" s="1" t="s">
        <v>271</v>
      </c>
      <c r="E1441" s="1" t="s">
        <v>272</v>
      </c>
      <c r="F1441" s="1">
        <v>33.1230794007554</v>
      </c>
      <c r="G1441" s="1">
        <v>0.668670502020769</v>
      </c>
      <c r="H1441" s="1">
        <v>31934.8444229005</v>
      </c>
      <c r="I1441" s="1">
        <v>3983111.54917374</v>
      </c>
      <c r="J1441" s="1">
        <v>3.21656946408002E8</v>
      </c>
      <c r="K1441" s="1">
        <v>2.15082511833106E8</v>
      </c>
      <c r="L1441" s="1">
        <v>1057780.3874705</v>
      </c>
      <c r="M1441" s="1">
        <v>1.31932920105347E8</v>
      </c>
      <c r="N1441" s="1">
        <v>0.50895</v>
      </c>
      <c r="O1441" s="1">
        <v>0.115413915735647</v>
      </c>
      <c r="P1441" s="1">
        <v>0.266086561458808</v>
      </c>
      <c r="Q1441" s="1">
        <v>472.358190817278</v>
      </c>
      <c r="R1441" s="1">
        <v>240.406701216453</v>
      </c>
      <c r="S1441" s="1">
        <v>0.0160900993097623</v>
      </c>
      <c r="T1441" s="1">
        <v>0.00983937779633215</v>
      </c>
    </row>
    <row r="1442" ht="15.75" customHeight="1">
      <c r="A1442" s="1" t="s">
        <v>162</v>
      </c>
      <c r="B1442" s="1" t="s">
        <v>273</v>
      </c>
      <c r="C1442" s="1" t="s">
        <v>274</v>
      </c>
      <c r="D1442" s="1" t="s">
        <v>275</v>
      </c>
      <c r="E1442" s="1" t="s">
        <v>3</v>
      </c>
      <c r="F1442" s="1">
        <v>1.00005907174032</v>
      </c>
      <c r="G1442" s="1">
        <v>0.021715690017188</v>
      </c>
      <c r="H1442" s="1">
        <v>2195758.516666</v>
      </c>
      <c r="I1442" s="1">
        <v>1.67221614509283E9</v>
      </c>
      <c r="J1442" s="1">
        <v>9.06654688504162E10</v>
      </c>
      <c r="K1442" s="1">
        <v>1.96886321681866E9</v>
      </c>
      <c r="L1442" s="1">
        <v>2195888.2239429</v>
      </c>
      <c r="M1442" s="1">
        <v>1.67231492581071E9</v>
      </c>
      <c r="N1442" s="1">
        <v>17.487</v>
      </c>
      <c r="O1442" s="1">
        <v>0.0755646580502524</v>
      </c>
      <c r="P1442" s="1">
        <v>0.0972576081668958</v>
      </c>
      <c r="Q1442" s="1">
        <v>472.358190817278</v>
      </c>
      <c r="R1442" s="1">
        <v>8260.12768282174</v>
      </c>
      <c r="S1442" s="1">
        <v>0.0442156519923333</v>
      </c>
      <c r="T1442" s="1">
        <v>0.03743328891216</v>
      </c>
    </row>
    <row r="1443" ht="15.75" customHeight="1">
      <c r="A1443" s="1" t="s">
        <v>162</v>
      </c>
      <c r="B1443" s="1" t="s">
        <v>276</v>
      </c>
      <c r="C1443" s="1" t="s">
        <v>277</v>
      </c>
      <c r="D1443" s="1" t="s">
        <v>278</v>
      </c>
      <c r="E1443" s="1" t="s">
        <v>4</v>
      </c>
      <c r="F1443" s="1">
        <v>1.0004378374165</v>
      </c>
      <c r="G1443" s="1">
        <v>0.0208993337679308</v>
      </c>
      <c r="H1443" s="1">
        <v>530185.140127</v>
      </c>
      <c r="I1443" s="1">
        <v>2.65759726519961E8</v>
      </c>
      <c r="J1443" s="1">
        <v>1.47000812154649E10</v>
      </c>
      <c r="K1443" s="1">
        <v>3.07221903737692E8</v>
      </c>
      <c r="L1443" s="1">
        <v>530417.27501902</v>
      </c>
      <c r="M1443" s="1">
        <v>2.6587608607203E8</v>
      </c>
      <c r="N1443" s="1">
        <v>2.51865</v>
      </c>
      <c r="O1443" s="1">
        <v>0.0915186340562217</v>
      </c>
      <c r="P1443" s="1">
        <v>0.115816533782763</v>
      </c>
      <c r="Q1443" s="1">
        <v>472.358190817278</v>
      </c>
      <c r="R1443" s="1">
        <v>1189.70495730193</v>
      </c>
      <c r="S1443" s="1">
        <v>0.0399742078422191</v>
      </c>
      <c r="T1443" s="1">
        <v>0.0345030695808508</v>
      </c>
    </row>
    <row r="1444" ht="15.75" customHeight="1">
      <c r="A1444" s="1" t="s">
        <v>162</v>
      </c>
      <c r="B1444" s="1" t="s">
        <v>279</v>
      </c>
      <c r="C1444" s="1" t="s">
        <v>280</v>
      </c>
      <c r="D1444" s="1" t="s">
        <v>281</v>
      </c>
      <c r="E1444" s="1" t="s">
        <v>282</v>
      </c>
      <c r="F1444" s="1">
        <v>51735.6708964427</v>
      </c>
      <c r="G1444" s="1">
        <v>1045.19932018004</v>
      </c>
      <c r="H1444" s="1">
        <v>6.22372728</v>
      </c>
      <c r="I1444" s="1">
        <v>2853.99751067</v>
      </c>
      <c r="J1444" s="1">
        <v>1874308.88708025</v>
      </c>
      <c r="K1444" s="1">
        <v>1.95902637458368E9</v>
      </c>
      <c r="L1444" s="1">
        <v>321988.706307292</v>
      </c>
      <c r="M1444" s="1">
        <v>1.47653475951289E8</v>
      </c>
      <c r="N1444" s="1">
        <v>2.80574999999999</v>
      </c>
      <c r="O1444" s="1">
        <v>0.0025719652020002</v>
      </c>
      <c r="P1444" s="1">
        <v>0.0435231520766419</v>
      </c>
      <c r="Q1444" s="1">
        <v>472.358190817278</v>
      </c>
      <c r="R1444" s="1">
        <v>1325.31899388557</v>
      </c>
      <c r="S1444" s="1">
        <v>0.0817933661591394</v>
      </c>
      <c r="T1444" s="1">
        <v>0.00594385527276375</v>
      </c>
    </row>
    <row r="1445" ht="15.75" customHeight="1">
      <c r="A1445" s="1" t="s">
        <v>162</v>
      </c>
      <c r="B1445" s="1" t="s">
        <v>285</v>
      </c>
      <c r="C1445" s="1" t="s">
        <v>286</v>
      </c>
      <c r="D1445" s="1" t="s">
        <v>287</v>
      </c>
      <c r="E1445" s="1" t="s">
        <v>288</v>
      </c>
      <c r="F1445" s="1">
        <v>1.40598034166323</v>
      </c>
      <c r="G1445" s="1">
        <v>0.0287266990758342</v>
      </c>
      <c r="H1445" s="1">
        <v>1477342.17847379</v>
      </c>
      <c r="I1445" s="1">
        <v>1.88377326902132E7</v>
      </c>
      <c r="J1445" s="1">
        <v>5.58338976403873E9</v>
      </c>
      <c r="K1445" s="1">
        <v>1.60392357574633E8</v>
      </c>
      <c r="L1445" s="1">
        <v>2077114.0608441</v>
      </c>
      <c r="M1445" s="1">
        <v>2.64854818439467E7</v>
      </c>
      <c r="N1445" s="1">
        <v>0.50895</v>
      </c>
      <c r="O1445" s="1">
        <v>0.0085701498378683</v>
      </c>
      <c r="P1445" s="1">
        <v>0.0713279552538566</v>
      </c>
      <c r="Q1445" s="1">
        <v>472.358190817278</v>
      </c>
      <c r="R1445" s="1">
        <v>240.406701216453</v>
      </c>
      <c r="S1445" s="1">
        <v>0.0827511823360811</v>
      </c>
      <c r="T1445" s="1">
        <v>0.013216407464921</v>
      </c>
    </row>
    <row r="1446" ht="15.75" customHeight="1">
      <c r="A1446" s="1" t="s">
        <v>70</v>
      </c>
      <c r="B1446" s="1" t="s">
        <v>254</v>
      </c>
      <c r="C1446" s="1" t="s">
        <v>255</v>
      </c>
      <c r="D1446" s="1" t="s">
        <v>256</v>
      </c>
      <c r="E1446" s="1" t="s">
        <v>257</v>
      </c>
      <c r="F1446" s="1">
        <v>0.233685224241359</v>
      </c>
      <c r="G1446" s="1">
        <v>0.00478225329139093</v>
      </c>
      <c r="H1446" s="1">
        <v>3143811.51724015</v>
      </c>
      <c r="I1446" s="1">
        <v>539880.283733547</v>
      </c>
      <c r="J1446" s="1">
        <v>2.16618883594635E9</v>
      </c>
      <c r="K1446" s="1">
        <v>1.03592636904787E7</v>
      </c>
      <c r="L1446" s="1">
        <v>734662.299378835</v>
      </c>
      <c r="M1446" s="1">
        <v>126162.045167762</v>
      </c>
      <c r="N1446" s="1">
        <v>0.00326440821160616</v>
      </c>
      <c r="O1446" s="1">
        <v>1.42571515395539E-4</v>
      </c>
      <c r="P1446" s="1">
        <v>0.0236870872792818</v>
      </c>
      <c r="Q1446" s="1">
        <v>136.257846760569</v>
      </c>
      <c r="R1446" s="1">
        <v>0.444801233860978</v>
      </c>
      <c r="S1446" s="1">
        <v>0.0313650848741946</v>
      </c>
      <c r="T1446" s="1">
        <v>3.76203348185333E-4</v>
      </c>
    </row>
    <row r="1447" ht="15.75" customHeight="1">
      <c r="A1447" s="1" t="s">
        <v>70</v>
      </c>
      <c r="B1447" s="1" t="s">
        <v>258</v>
      </c>
      <c r="C1447" s="1" t="s">
        <v>259</v>
      </c>
      <c r="D1447" s="1" t="s">
        <v>260</v>
      </c>
      <c r="E1447" s="1" t="s">
        <v>261</v>
      </c>
      <c r="F1447" s="1">
        <v>136.257846760569</v>
      </c>
      <c r="G1447" s="1">
        <v>2.73250364598816</v>
      </c>
      <c r="H1447" s="1">
        <v>78.5606357612231</v>
      </c>
      <c r="I1447" s="1">
        <v>37533.8939853961</v>
      </c>
      <c r="J1447" s="1">
        <v>5808953.58001451</v>
      </c>
      <c r="K1447" s="1">
        <v>1.58729868367656E7</v>
      </c>
      <c r="L1447" s="1">
        <v>10704.5030689656</v>
      </c>
      <c r="M1447" s="1">
        <v>5114287.57498958</v>
      </c>
      <c r="N1447" s="1">
        <v>0.131183984812709</v>
      </c>
      <c r="O1447" s="1">
        <v>0.024127610137113</v>
      </c>
      <c r="P1447" s="1">
        <v>0.096895562063245</v>
      </c>
      <c r="Q1447" s="1">
        <v>136.257846760569</v>
      </c>
      <c r="R1447" s="1">
        <v>17.874847300051</v>
      </c>
      <c r="S1447" s="1">
        <v>0.0310890997913266</v>
      </c>
      <c r="T1447" s="1">
        <v>0.00991347156863597</v>
      </c>
    </row>
    <row r="1448" ht="15.75" customHeight="1">
      <c r="A1448" s="1" t="s">
        <v>70</v>
      </c>
      <c r="B1448" s="1" t="s">
        <v>262</v>
      </c>
      <c r="C1448" s="1" t="s">
        <v>263</v>
      </c>
      <c r="D1448" s="1" t="s">
        <v>264</v>
      </c>
      <c r="E1448" s="1" t="s">
        <v>2</v>
      </c>
      <c r="F1448" s="1">
        <v>1.00451024858036</v>
      </c>
      <c r="G1448" s="1">
        <v>0.0209060438232406</v>
      </c>
      <c r="H1448" s="1">
        <v>1090931.26480074</v>
      </c>
      <c r="I1448" s="1">
        <v>1.23118460282762E9</v>
      </c>
      <c r="J1448" s="1">
        <v>7.39236470624099E10</v>
      </c>
      <c r="K1448" s="1">
        <v>1.54545100506051E9</v>
      </c>
      <c r="L1448" s="1">
        <v>1095851.63598908</v>
      </c>
      <c r="M1448" s="1">
        <v>1.23673755143469E9</v>
      </c>
      <c r="N1448" s="1">
        <v>31.8260186416429</v>
      </c>
      <c r="O1448" s="1">
        <v>0.0311166106669107</v>
      </c>
      <c r="P1448" s="1">
        <v>0.0411273580594613</v>
      </c>
      <c r="Q1448" s="1">
        <v>136.257846760569</v>
      </c>
      <c r="R1448" s="1">
        <v>4336.54477107202</v>
      </c>
      <c r="S1448" s="1">
        <v>0.0311916890997454</v>
      </c>
      <c r="T1448" s="1">
        <v>0.0248843580318911</v>
      </c>
    </row>
    <row r="1449" ht="15.75" customHeight="1">
      <c r="A1449" s="1" t="s">
        <v>70</v>
      </c>
      <c r="B1449" s="1" t="s">
        <v>265</v>
      </c>
      <c r="C1449" s="1" t="s">
        <v>266</v>
      </c>
      <c r="D1449" s="1" t="s">
        <v>267</v>
      </c>
      <c r="E1449" s="1" t="s">
        <v>268</v>
      </c>
      <c r="F1449" s="1">
        <v>594.202056752351</v>
      </c>
      <c r="G1449" s="1">
        <v>11.9016713411904</v>
      </c>
      <c r="H1449" s="1">
        <v>102.705592433031</v>
      </c>
      <c r="I1449" s="1">
        <v>28897.9048398155</v>
      </c>
      <c r="J1449" s="1">
        <v>5.59309320408383E7</v>
      </c>
      <c r="K1449" s="1">
        <v>6.65671570956515E8</v>
      </c>
      <c r="L1449" s="1">
        <v>61027.8742636759</v>
      </c>
      <c r="M1449" s="1">
        <v>1.71711944916521E7</v>
      </c>
      <c r="N1449" s="1">
        <v>0.443343681824861</v>
      </c>
      <c r="O1449" s="1">
        <v>5.24296627277376E-4</v>
      </c>
      <c r="P1449" s="1">
        <v>0.0228352579735315</v>
      </c>
      <c r="Q1449" s="1">
        <v>136.257846760569</v>
      </c>
      <c r="R1449" s="1">
        <v>60.4090554603587</v>
      </c>
      <c r="S1449" s="1">
        <v>0.0312965362569463</v>
      </c>
      <c r="T1449" s="1">
        <v>7.95276782383114E-4</v>
      </c>
    </row>
    <row r="1450" ht="15.75" customHeight="1">
      <c r="A1450" s="1" t="s">
        <v>70</v>
      </c>
      <c r="B1450" s="1" t="s">
        <v>269</v>
      </c>
      <c r="C1450" s="1" t="s">
        <v>270</v>
      </c>
      <c r="D1450" s="1" t="s">
        <v>271</v>
      </c>
      <c r="E1450" s="1" t="s">
        <v>272</v>
      </c>
      <c r="F1450" s="1">
        <v>3.62559018902169</v>
      </c>
      <c r="G1450" s="1">
        <v>0.0729683999952621</v>
      </c>
      <c r="H1450" s="1">
        <v>20755.4070298511</v>
      </c>
      <c r="I1450" s="1">
        <v>2774026.88766319</v>
      </c>
      <c r="J1450" s="1">
        <v>8.37993087663967E8</v>
      </c>
      <c r="K1450" s="1">
        <v>6.11470148139291E7</v>
      </c>
      <c r="L1450" s="1">
        <v>75250.6000965802</v>
      </c>
      <c r="M1450" s="1">
        <v>1.0057484667994E7</v>
      </c>
      <c r="N1450" s="1">
        <v>0.258305909268629</v>
      </c>
      <c r="O1450" s="1">
        <v>0.0102413345098957</v>
      </c>
      <c r="P1450" s="1">
        <v>0.0805861972192669</v>
      </c>
      <c r="Q1450" s="1">
        <v>136.257846760569</v>
      </c>
      <c r="R1450" s="1">
        <v>35.1962070024746</v>
      </c>
      <c r="S1450" s="1">
        <v>0.0311290501033982</v>
      </c>
      <c r="T1450" s="1">
        <v>0.00505495244209952</v>
      </c>
    </row>
    <row r="1451" ht="15.75" customHeight="1">
      <c r="A1451" s="1" t="s">
        <v>70</v>
      </c>
      <c r="B1451" s="1" t="s">
        <v>273</v>
      </c>
      <c r="C1451" s="1" t="s">
        <v>274</v>
      </c>
      <c r="D1451" s="1" t="s">
        <v>275</v>
      </c>
      <c r="E1451" s="1" t="s">
        <v>3</v>
      </c>
      <c r="F1451" s="1">
        <v>1.0000959939543</v>
      </c>
      <c r="G1451" s="1">
        <v>0.0213077878773636</v>
      </c>
      <c r="H1451" s="1">
        <v>273183.651999</v>
      </c>
      <c r="I1451" s="1">
        <v>3.80386713707293E8</v>
      </c>
      <c r="J1451" s="1">
        <v>2.2892503769468E10</v>
      </c>
      <c r="K1451" s="1">
        <v>4.87788614301573E8</v>
      </c>
      <c r="L1451" s="1">
        <v>273209.875978006</v>
      </c>
      <c r="M1451" s="1">
        <v>3.80423228532106E8</v>
      </c>
      <c r="N1451" s="1">
        <v>9.79113975348286</v>
      </c>
      <c r="O1451" s="1">
        <v>0.0293489034026754</v>
      </c>
      <c r="P1451" s="1">
        <v>0.0397883827348948</v>
      </c>
      <c r="Q1451" s="1">
        <v>136.257846760569</v>
      </c>
      <c r="R1451" s="1">
        <v>1334.11962014139</v>
      </c>
      <c r="S1451" s="1">
        <v>0.0311961713296566</v>
      </c>
      <c r="T1451" s="1">
        <v>0.0242474344542003</v>
      </c>
    </row>
    <row r="1452" ht="15.75" customHeight="1">
      <c r="A1452" s="1" t="s">
        <v>70</v>
      </c>
      <c r="B1452" s="1" t="s">
        <v>276</v>
      </c>
      <c r="C1452" s="1" t="s">
        <v>277</v>
      </c>
      <c r="D1452" s="1" t="s">
        <v>278</v>
      </c>
      <c r="E1452" s="1" t="s">
        <v>4</v>
      </c>
      <c r="F1452" s="1">
        <v>1.00077581086544</v>
      </c>
      <c r="G1452" s="1">
        <v>0.0204347705205394</v>
      </c>
      <c r="H1452" s="1">
        <v>147724.915645</v>
      </c>
      <c r="I1452" s="1">
        <v>4.6362671820873E7</v>
      </c>
      <c r="J1452" s="1">
        <v>3.43255979363005E9</v>
      </c>
      <c r="K1452" s="1">
        <v>7.01435716808604E7</v>
      </c>
      <c r="L1452" s="1">
        <v>147839.522239653</v>
      </c>
      <c r="M1452" s="1">
        <v>4.63986404854224E7</v>
      </c>
      <c r="N1452" s="1">
        <v>1.18680276938045</v>
      </c>
      <c r="O1452" s="1">
        <v>0.0174918497204203</v>
      </c>
      <c r="P1452" s="1">
        <v>0.0334672382390122</v>
      </c>
      <c r="Q1452" s="1">
        <v>136.257846760569</v>
      </c>
      <c r="R1452" s="1">
        <v>161.711189885262</v>
      </c>
      <c r="S1452" s="1">
        <v>0.0310003815660477</v>
      </c>
      <c r="T1452" s="1">
        <v>0.0204003191180977</v>
      </c>
    </row>
    <row r="1453" ht="15.75" customHeight="1">
      <c r="A1453" s="1" t="s">
        <v>70</v>
      </c>
      <c r="B1453" s="1" t="s">
        <v>279</v>
      </c>
      <c r="C1453" s="1" t="s">
        <v>280</v>
      </c>
      <c r="D1453" s="1" t="s">
        <v>281</v>
      </c>
      <c r="E1453" s="1" t="s">
        <v>282</v>
      </c>
      <c r="F1453" s="1">
        <v>19133.9554620112</v>
      </c>
      <c r="G1453" s="1">
        <v>386.332830064157</v>
      </c>
      <c r="H1453" s="1">
        <v>1.26488562</v>
      </c>
      <c r="I1453" s="1">
        <v>537.49545992</v>
      </c>
      <c r="J1453" s="1">
        <v>1197329.4253174</v>
      </c>
      <c r="K1453" s="1">
        <v>4.62567665401962E8</v>
      </c>
      <c r="L1453" s="1">
        <v>24202.2651176184</v>
      </c>
      <c r="M1453" s="1">
        <v>1.02844141911425E7</v>
      </c>
      <c r="N1453" s="1">
        <v>0.264385454559965</v>
      </c>
      <c r="O1453" s="1">
        <v>5.33220573530224E-4</v>
      </c>
      <c r="P1453" s="1">
        <v>0.0270215022447601</v>
      </c>
      <c r="Q1453" s="1">
        <v>136.257846760569</v>
      </c>
      <c r="R1453" s="1">
        <v>36.0245927531553</v>
      </c>
      <c r="S1453" s="1">
        <v>0.0311591250262817</v>
      </c>
      <c r="T1453" s="1">
        <v>6.8245757817853E-4</v>
      </c>
    </row>
    <row r="1454" ht="15.75" customHeight="1">
      <c r="A1454" s="1" t="s">
        <v>70</v>
      </c>
      <c r="B1454" s="1" t="s">
        <v>285</v>
      </c>
      <c r="C1454" s="1" t="s">
        <v>286</v>
      </c>
      <c r="D1454" s="1" t="s">
        <v>287</v>
      </c>
      <c r="E1454" s="1" t="s">
        <v>288</v>
      </c>
      <c r="F1454" s="1">
        <v>0.403939241131836</v>
      </c>
      <c r="G1454" s="1">
        <v>0.0082088774206615</v>
      </c>
      <c r="H1454" s="1">
        <v>1206658.6476453</v>
      </c>
      <c r="I1454" s="1">
        <v>4.35867271205305E7</v>
      </c>
      <c r="J1454" s="1">
        <v>6.93774446703181E9</v>
      </c>
      <c r="K1454" s="1">
        <v>5.69510939057367E7</v>
      </c>
      <c r="L1454" s="1">
        <v>487416.778435012</v>
      </c>
      <c r="M1454" s="1">
        <v>1.76063894764875E7</v>
      </c>
      <c r="N1454" s="1">
        <v>0.447555396815931</v>
      </c>
      <c r="O1454" s="1">
        <v>0.0174560264683312</v>
      </c>
      <c r="P1454" s="1">
        <v>0.118446416240663</v>
      </c>
      <c r="Q1454" s="1">
        <v>136.257846760569</v>
      </c>
      <c r="R1454" s="1">
        <v>60.9829346762111</v>
      </c>
      <c r="S1454" s="1">
        <v>0.0308055597783296</v>
      </c>
      <c r="T1454" s="1">
        <v>0.00942417230380665</v>
      </c>
    </row>
    <row r="1455" ht="15.75" customHeight="1">
      <c r="A1455" s="1" t="s">
        <v>69</v>
      </c>
      <c r="B1455" s="1" t="s">
        <v>254</v>
      </c>
      <c r="C1455" s="1" t="s">
        <v>255</v>
      </c>
      <c r="D1455" s="1" t="s">
        <v>256</v>
      </c>
      <c r="E1455" s="1" t="s">
        <v>257</v>
      </c>
      <c r="F1455" s="1">
        <v>0.235137642538625</v>
      </c>
      <c r="G1455" s="1">
        <v>0.00481197422874203</v>
      </c>
      <c r="H1455" s="1">
        <v>3143792.27664459</v>
      </c>
      <c r="I1455" s="1">
        <v>540334.615862828</v>
      </c>
      <c r="J1455" s="1">
        <v>2.16533818961587E9</v>
      </c>
      <c r="K1455" s="1">
        <v>1.04195515649425E7</v>
      </c>
      <c r="L1455" s="1">
        <v>739223.904561348</v>
      </c>
      <c r="M1455" s="1">
        <v>127053.007755999</v>
      </c>
      <c r="N1455" s="1">
        <v>0.00408306886332163</v>
      </c>
      <c r="O1455" s="1">
        <v>1.42772787860234E-4</v>
      </c>
      <c r="P1455" s="1">
        <v>0.0236913111006917</v>
      </c>
      <c r="Q1455" s="1">
        <v>136.725653250065</v>
      </c>
      <c r="R1455" s="1">
        <v>0.558260257602654</v>
      </c>
      <c r="S1455" s="1">
        <v>0.039238959707293</v>
      </c>
      <c r="T1455" s="1">
        <v>4.69454418667192E-4</v>
      </c>
    </row>
    <row r="1456" ht="15.75" customHeight="1">
      <c r="A1456" s="1" t="s">
        <v>69</v>
      </c>
      <c r="B1456" s="1" t="s">
        <v>258</v>
      </c>
      <c r="C1456" s="1" t="s">
        <v>259</v>
      </c>
      <c r="D1456" s="1" t="s">
        <v>260</v>
      </c>
      <c r="E1456" s="1" t="s">
        <v>261</v>
      </c>
      <c r="F1456" s="1">
        <v>136.725653250065</v>
      </c>
      <c r="G1456" s="1">
        <v>2.74168411647464</v>
      </c>
      <c r="H1456" s="1">
        <v>76.4454121960582</v>
      </c>
      <c r="I1456" s="1">
        <v>37679.531028427</v>
      </c>
      <c r="J1456" s="1">
        <v>5734086.20244078</v>
      </c>
      <c r="K1456" s="1">
        <v>1.57210530637283E7</v>
      </c>
      <c r="L1456" s="1">
        <v>10452.0489204766</v>
      </c>
      <c r="M1456" s="1">
        <v>5151758.49401781</v>
      </c>
      <c r="N1456" s="1">
        <v>0.156832170831445</v>
      </c>
      <c r="O1456" s="1">
        <v>0.0248905344934438</v>
      </c>
      <c r="P1456" s="1">
        <v>0.0982780113838939</v>
      </c>
      <c r="Q1456" s="1">
        <v>136.725653250065</v>
      </c>
      <c r="R1456" s="1">
        <v>21.4429810075553</v>
      </c>
      <c r="S1456" s="1">
        <v>0.0371324187571475</v>
      </c>
      <c r="T1456" s="1">
        <v>0.012019810353657</v>
      </c>
    </row>
    <row r="1457" ht="15.75" customHeight="1">
      <c r="A1457" s="1" t="s">
        <v>69</v>
      </c>
      <c r="B1457" s="1" t="s">
        <v>262</v>
      </c>
      <c r="C1457" s="1" t="s">
        <v>263</v>
      </c>
      <c r="D1457" s="1" t="s">
        <v>264</v>
      </c>
      <c r="E1457" s="1" t="s">
        <v>2</v>
      </c>
      <c r="F1457" s="1">
        <v>1.00388805944129</v>
      </c>
      <c r="G1457" s="1">
        <v>0.0208909357678476</v>
      </c>
      <c r="H1457" s="1">
        <v>1082679.62177782</v>
      </c>
      <c r="I1457" s="1">
        <v>1.22922318630052E9</v>
      </c>
      <c r="J1457" s="1">
        <v>7.34789485602553E10</v>
      </c>
      <c r="K1457" s="1">
        <v>1.53504399466127E9</v>
      </c>
      <c r="L1457" s="1">
        <v>1086889.14450318</v>
      </c>
      <c r="M1457" s="1">
        <v>1.23400247911548E9</v>
      </c>
      <c r="N1457" s="1">
        <v>36.4766493748192</v>
      </c>
      <c r="O1457" s="1">
        <v>0.0343362120971921</v>
      </c>
      <c r="P1457" s="1">
        <v>0.0451985337290399</v>
      </c>
      <c r="Q1457" s="1">
        <v>136.725653250065</v>
      </c>
      <c r="R1457" s="1">
        <v>4987.29371414576</v>
      </c>
      <c r="S1457" s="1">
        <v>0.0360364629438556</v>
      </c>
      <c r="T1457" s="1">
        <v>0.0288686123730916</v>
      </c>
    </row>
    <row r="1458" ht="15.75" customHeight="1">
      <c r="A1458" s="1" t="s">
        <v>69</v>
      </c>
      <c r="B1458" s="1" t="s">
        <v>265</v>
      </c>
      <c r="C1458" s="1" t="s">
        <v>266</v>
      </c>
      <c r="D1458" s="1" t="s">
        <v>267</v>
      </c>
      <c r="E1458" s="1" t="s">
        <v>268</v>
      </c>
      <c r="F1458" s="1">
        <v>590.956708288953</v>
      </c>
      <c r="G1458" s="1">
        <v>11.8366486276167</v>
      </c>
      <c r="H1458" s="1">
        <v>102.502393349134</v>
      </c>
      <c r="I1458" s="1">
        <v>29342.0728546892</v>
      </c>
      <c r="J1458" s="1">
        <v>5.52199331258081E7</v>
      </c>
      <c r="K1458" s="1">
        <v>6.53618945650684E8</v>
      </c>
      <c r="L1458" s="1">
        <v>60574.4769653443</v>
      </c>
      <c r="M1458" s="1">
        <v>1.73398947885818E7</v>
      </c>
      <c r="N1458" s="1">
        <v>0.513768757843527</v>
      </c>
      <c r="O1458" s="1">
        <v>5.41019821243438E-4</v>
      </c>
      <c r="P1458" s="1">
        <v>0.0229105307272694</v>
      </c>
      <c r="Q1458" s="1">
        <v>136.725653250065</v>
      </c>
      <c r="R1458" s="1">
        <v>70.2453690356312</v>
      </c>
      <c r="S1458" s="1">
        <v>0.0361229041383672</v>
      </c>
      <c r="T1458" s="1">
        <v>9.41891898580848E-4</v>
      </c>
    </row>
    <row r="1459" ht="15.75" customHeight="1">
      <c r="A1459" s="1" t="s">
        <v>69</v>
      </c>
      <c r="B1459" s="1" t="s">
        <v>269</v>
      </c>
      <c r="C1459" s="1" t="s">
        <v>270</v>
      </c>
      <c r="D1459" s="1" t="s">
        <v>271</v>
      </c>
      <c r="E1459" s="1" t="s">
        <v>272</v>
      </c>
      <c r="F1459" s="1">
        <v>3.64171894140152</v>
      </c>
      <c r="G1459" s="1">
        <v>0.0732906941919687</v>
      </c>
      <c r="H1459" s="1">
        <v>20622.505230291</v>
      </c>
      <c r="I1459" s="1">
        <v>2782852.41143955</v>
      </c>
      <c r="J1459" s="1">
        <v>8.28319172850907E8</v>
      </c>
      <c r="K1459" s="1">
        <v>6.07080871907604E7</v>
      </c>
      <c r="L1459" s="1">
        <v>75101.3679163028</v>
      </c>
      <c r="M1459" s="1">
        <v>1.01343663378643E7</v>
      </c>
      <c r="N1459" s="1">
        <v>0.29094365513489</v>
      </c>
      <c r="O1459" s="1">
        <v>0.0105281234297744</v>
      </c>
      <c r="P1459" s="1">
        <v>0.0815736073403554</v>
      </c>
      <c r="Q1459" s="1">
        <v>136.725653250065</v>
      </c>
      <c r="R1459" s="1">
        <v>39.7794613072797</v>
      </c>
      <c r="S1459" s="1">
        <v>0.0349811073033605</v>
      </c>
      <c r="T1459" s="1">
        <v>0.0057565206162724</v>
      </c>
    </row>
    <row r="1460" ht="15.75" customHeight="1">
      <c r="A1460" s="1" t="s">
        <v>69</v>
      </c>
      <c r="B1460" s="1" t="s">
        <v>273</v>
      </c>
      <c r="C1460" s="1" t="s">
        <v>274</v>
      </c>
      <c r="D1460" s="1" t="s">
        <v>275</v>
      </c>
      <c r="E1460" s="1" t="s">
        <v>3</v>
      </c>
      <c r="F1460" s="1">
        <v>0.999978530981637</v>
      </c>
      <c r="G1460" s="1">
        <v>0.0213031809319543</v>
      </c>
      <c r="H1460" s="1">
        <v>270661.659366</v>
      </c>
      <c r="I1460" s="1">
        <v>3.88231758661653E8</v>
      </c>
      <c r="J1460" s="1">
        <v>2.29038162922878E10</v>
      </c>
      <c r="K1460" s="1">
        <v>4.87924142506851E8</v>
      </c>
      <c r="L1460" s="1">
        <v>270655.848525865</v>
      </c>
      <c r="M1460" s="1">
        <v>3.88223423706897E8</v>
      </c>
      <c r="N1460" s="1">
        <v>11.2854508220892</v>
      </c>
      <c r="O1460" s="1">
        <v>0.0305272142085013</v>
      </c>
      <c r="P1460" s="1">
        <v>0.0405831781149601</v>
      </c>
      <c r="Q1460" s="1">
        <v>136.725653250065</v>
      </c>
      <c r="R1460" s="1">
        <v>1543.01063587164</v>
      </c>
      <c r="S1460" s="1">
        <v>0.035428483700534</v>
      </c>
      <c r="T1460" s="1">
        <v>0.0280888165271657</v>
      </c>
    </row>
    <row r="1461" ht="15.75" customHeight="1">
      <c r="A1461" s="1" t="s">
        <v>69</v>
      </c>
      <c r="B1461" s="1" t="s">
        <v>276</v>
      </c>
      <c r="C1461" s="1" t="s">
        <v>277</v>
      </c>
      <c r="D1461" s="1" t="s">
        <v>278</v>
      </c>
      <c r="E1461" s="1" t="s">
        <v>4</v>
      </c>
      <c r="F1461" s="1">
        <v>1.00045334200184</v>
      </c>
      <c r="G1461" s="1">
        <v>0.020427000663777</v>
      </c>
      <c r="H1461" s="1">
        <v>146749.969783</v>
      </c>
      <c r="I1461" s="1">
        <v>4.4849621459128E7</v>
      </c>
      <c r="J1461" s="1">
        <v>3.1228630128664E9</v>
      </c>
      <c r="K1461" s="1">
        <v>6.37907248367067E7</v>
      </c>
      <c r="L1461" s="1">
        <v>146816.497708071</v>
      </c>
      <c r="M1461" s="1">
        <v>4.48699536763021E7</v>
      </c>
      <c r="N1461" s="1">
        <v>1.26184360855666</v>
      </c>
      <c r="O1461" s="1">
        <v>0.0200035160242331</v>
      </c>
      <c r="P1461" s="1">
        <v>0.0358084161596259</v>
      </c>
      <c r="Q1461" s="1">
        <v>136.725653250065</v>
      </c>
      <c r="R1461" s="1">
        <v>172.526391679331</v>
      </c>
      <c r="S1461" s="1">
        <v>0.0342545474020041</v>
      </c>
      <c r="T1461" s="1">
        <v>0.0239741192132763</v>
      </c>
    </row>
    <row r="1462" ht="15.75" customHeight="1">
      <c r="A1462" s="1" t="s">
        <v>69</v>
      </c>
      <c r="B1462" s="1" t="s">
        <v>279</v>
      </c>
      <c r="C1462" s="1" t="s">
        <v>280</v>
      </c>
      <c r="D1462" s="1" t="s">
        <v>281</v>
      </c>
      <c r="E1462" s="1" t="s">
        <v>282</v>
      </c>
      <c r="F1462" s="1">
        <v>19048.0193641895</v>
      </c>
      <c r="G1462" s="1">
        <v>384.59716610836</v>
      </c>
      <c r="H1462" s="1">
        <v>1.26110614</v>
      </c>
      <c r="I1462" s="1">
        <v>417.15519057</v>
      </c>
      <c r="J1462" s="1">
        <v>1234177.23377223</v>
      </c>
      <c r="K1462" s="1">
        <v>4.74661066584255E8</v>
      </c>
      <c r="L1462" s="1">
        <v>24021.5741750183</v>
      </c>
      <c r="M1462" s="1">
        <v>7945980.14784953</v>
      </c>
      <c r="N1462" s="1">
        <v>0.169269514114701</v>
      </c>
      <c r="O1462" s="1">
        <v>3.776978760055E-4</v>
      </c>
      <c r="P1462" s="1">
        <v>0.0253439181990811</v>
      </c>
      <c r="Q1462" s="1">
        <v>136.725653250065</v>
      </c>
      <c r="R1462" s="1">
        <v>23.1434848926537</v>
      </c>
      <c r="S1462" s="1">
        <v>0.0258417650565814</v>
      </c>
      <c r="T1462" s="1">
        <v>4.27210331449545E-4</v>
      </c>
    </row>
    <row r="1463" ht="15.75" customHeight="1">
      <c r="A1463" s="1" t="s">
        <v>69</v>
      </c>
      <c r="B1463" s="1" t="s">
        <v>285</v>
      </c>
      <c r="C1463" s="1" t="s">
        <v>286</v>
      </c>
      <c r="D1463" s="1" t="s">
        <v>287</v>
      </c>
      <c r="E1463" s="1" t="s">
        <v>288</v>
      </c>
      <c r="F1463" s="1">
        <v>0.408912178669232</v>
      </c>
      <c r="G1463" s="1">
        <v>0.00830951812095049</v>
      </c>
      <c r="H1463" s="1">
        <v>1199543.10740041</v>
      </c>
      <c r="I1463" s="1">
        <v>4.35724960400407E7</v>
      </c>
      <c r="J1463" s="1">
        <v>6.91691411038498E9</v>
      </c>
      <c r="K1463" s="1">
        <v>5.74762231413021E7</v>
      </c>
      <c r="L1463" s="1">
        <v>490507.785454763</v>
      </c>
      <c r="M1463" s="1">
        <v>1.78173242857895E7</v>
      </c>
      <c r="N1463" s="1">
        <v>0.529159027746986</v>
      </c>
      <c r="O1463" s="1">
        <v>0.0175811538200323</v>
      </c>
      <c r="P1463" s="1">
        <v>0.118848299465638</v>
      </c>
      <c r="Q1463" s="1">
        <v>136.725653250065</v>
      </c>
      <c r="R1463" s="1">
        <v>72.3496137418765</v>
      </c>
      <c r="S1463" s="1">
        <v>0.0362095702792057</v>
      </c>
      <c r="T1463" s="1">
        <v>0.0110877176582242</v>
      </c>
    </row>
    <row r="1464" ht="15.75" customHeight="1">
      <c r="A1464" s="1" t="s">
        <v>49</v>
      </c>
      <c r="B1464" s="1" t="s">
        <v>254</v>
      </c>
      <c r="C1464" s="1" t="s">
        <v>255</v>
      </c>
      <c r="D1464" s="1" t="s">
        <v>256</v>
      </c>
      <c r="E1464" s="1" t="s">
        <v>257</v>
      </c>
      <c r="F1464" s="1">
        <v>0.193892391582447</v>
      </c>
      <c r="G1464" s="1">
        <v>0.00396786380575692</v>
      </c>
      <c r="H1464" s="1">
        <v>3143307.521885</v>
      </c>
      <c r="I1464" s="1">
        <v>622788.947093308</v>
      </c>
      <c r="J1464" s="1">
        <v>2.14431622029242E9</v>
      </c>
      <c r="K1464" s="1">
        <v>8508354.71859582</v>
      </c>
      <c r="L1464" s="1">
        <v>609463.412897381</v>
      </c>
      <c r="M1464" s="1">
        <v>120754.038403036</v>
      </c>
      <c r="N1464" s="1">
        <v>0.00348662742619955</v>
      </c>
      <c r="O1464" s="1">
        <v>1.69856321030836E-4</v>
      </c>
      <c r="P1464" s="1">
        <v>0.0242563093241185</v>
      </c>
      <c r="Q1464" s="1">
        <v>120.416967840648</v>
      </c>
      <c r="R1464" s="1">
        <v>0.419849102652993</v>
      </c>
      <c r="S1464" s="1">
        <v>0.0309248673319009</v>
      </c>
      <c r="T1464" s="1">
        <v>4.32359851999741E-4</v>
      </c>
    </row>
    <row r="1465" ht="15.75" customHeight="1">
      <c r="A1465" s="1" t="s">
        <v>49</v>
      </c>
      <c r="B1465" s="1" t="s">
        <v>258</v>
      </c>
      <c r="C1465" s="1" t="s">
        <v>259</v>
      </c>
      <c r="D1465" s="1" t="s">
        <v>260</v>
      </c>
      <c r="E1465" s="1" t="s">
        <v>261</v>
      </c>
      <c r="F1465" s="1">
        <v>120.416967840648</v>
      </c>
      <c r="G1465" s="1">
        <v>2.4116071807812</v>
      </c>
      <c r="H1465" s="1">
        <v>38.0520038976174</v>
      </c>
      <c r="I1465" s="1">
        <v>35804.5788180904</v>
      </c>
      <c r="J1465" s="1">
        <v>6033320.78977761</v>
      </c>
      <c r="K1465" s="1">
        <v>1.45499997405842E7</v>
      </c>
      <c r="L1465" s="1">
        <v>4582.10692961161</v>
      </c>
      <c r="M1465" s="1">
        <v>4311478.81608594</v>
      </c>
      <c r="N1465" s="1">
        <v>0.120658004112912</v>
      </c>
      <c r="O1465" s="1">
        <v>0.0207750290885626</v>
      </c>
      <c r="P1465" s="1">
        <v>0.090560952289231</v>
      </c>
      <c r="Q1465" s="1">
        <v>120.416967840648</v>
      </c>
      <c r="R1465" s="1">
        <v>14.5292710009813</v>
      </c>
      <c r="S1465" s="1">
        <v>0.0299591775004115</v>
      </c>
      <c r="T1465" s="1">
        <v>0.0087857856327338</v>
      </c>
    </row>
    <row r="1466" ht="15.75" customHeight="1">
      <c r="A1466" s="1" t="s">
        <v>49</v>
      </c>
      <c r="B1466" s="1" t="s">
        <v>262</v>
      </c>
      <c r="C1466" s="1" t="s">
        <v>263</v>
      </c>
      <c r="D1466" s="1" t="s">
        <v>264</v>
      </c>
      <c r="E1466" s="1" t="s">
        <v>2</v>
      </c>
      <c r="F1466" s="1">
        <v>1.00180653997338</v>
      </c>
      <c r="G1466" s="1">
        <v>0.0208079251212279</v>
      </c>
      <c r="H1466" s="1">
        <v>920539.214680899</v>
      </c>
      <c r="I1466" s="1">
        <v>1.27118214887173E9</v>
      </c>
      <c r="J1466" s="1">
        <v>7.77912156183249E10</v>
      </c>
      <c r="K1466" s="1">
        <v>1.6186737896754E9</v>
      </c>
      <c r="L1466" s="1">
        <v>922202.205569292</v>
      </c>
      <c r="M1466" s="1">
        <v>1.27347859023712E9</v>
      </c>
      <c r="N1466" s="1">
        <v>36.7870860792029</v>
      </c>
      <c r="O1466" s="1">
        <v>0.0295031040639841</v>
      </c>
      <c r="P1466" s="1">
        <v>0.0398930401500075</v>
      </c>
      <c r="Q1466" s="1">
        <v>120.416967840648</v>
      </c>
      <c r="R1466" s="1">
        <v>4429.78936135053</v>
      </c>
      <c r="S1466" s="1">
        <v>0.0309393196049996</v>
      </c>
      <c r="T1466" s="1">
        <v>0.0242621648975367</v>
      </c>
    </row>
    <row r="1467" ht="15.75" customHeight="1">
      <c r="A1467" s="1" t="s">
        <v>49</v>
      </c>
      <c r="B1467" s="1" t="s">
        <v>265</v>
      </c>
      <c r="C1467" s="1" t="s">
        <v>266</v>
      </c>
      <c r="D1467" s="1" t="s">
        <v>267</v>
      </c>
      <c r="E1467" s="1" t="s">
        <v>268</v>
      </c>
      <c r="F1467" s="1">
        <v>445.728568164617</v>
      </c>
      <c r="G1467" s="1">
        <v>8.92742725711009</v>
      </c>
      <c r="H1467" s="1">
        <v>97.2216059455928</v>
      </c>
      <c r="I1467" s="1">
        <v>53137.6444105966</v>
      </c>
      <c r="J1467" s="1">
        <v>6.01899923430221E7</v>
      </c>
      <c r="K1467" s="1">
        <v>5.37341778248344E8</v>
      </c>
      <c r="L1467" s="1">
        <v>43334.4472127938</v>
      </c>
      <c r="M1467" s="1">
        <v>2.36849661587758E7</v>
      </c>
      <c r="N1467" s="1">
        <v>0.682856605755383</v>
      </c>
      <c r="O1467" s="1">
        <v>9.70709342818842E-4</v>
      </c>
      <c r="P1467" s="1">
        <v>0.0247147726811469</v>
      </c>
      <c r="Q1467" s="1">
        <v>120.416967840648</v>
      </c>
      <c r="R1467" s="1">
        <v>82.2275219350201</v>
      </c>
      <c r="S1467" s="1">
        <v>0.0308781194998042</v>
      </c>
      <c r="T1467" s="1">
        <v>0.00134140840485086</v>
      </c>
    </row>
    <row r="1468" ht="15.75" customHeight="1">
      <c r="A1468" s="1" t="s">
        <v>49</v>
      </c>
      <c r="B1468" s="1" t="s">
        <v>269</v>
      </c>
      <c r="C1468" s="1" t="s">
        <v>270</v>
      </c>
      <c r="D1468" s="1" t="s">
        <v>271</v>
      </c>
      <c r="E1468" s="1" t="s">
        <v>272</v>
      </c>
      <c r="F1468" s="1">
        <v>3.8652562249161</v>
      </c>
      <c r="G1468" s="1">
        <v>0.0777206819908606</v>
      </c>
      <c r="H1468" s="1">
        <v>17053.2052928951</v>
      </c>
      <c r="I1468" s="1">
        <v>4226889.02358687</v>
      </c>
      <c r="J1468" s="1">
        <v>7.95996245162049E8</v>
      </c>
      <c r="K1468" s="1">
        <v>6.18653710361587E7</v>
      </c>
      <c r="L1468" s="1">
        <v>65915.0079131351</v>
      </c>
      <c r="M1468" s="1">
        <v>1.63380091104487E7</v>
      </c>
      <c r="N1468" s="1">
        <v>0.47619071049922</v>
      </c>
      <c r="O1468" s="1">
        <v>0.0240677861955938</v>
      </c>
      <c r="P1468" s="1">
        <v>0.11904755933722</v>
      </c>
      <c r="Q1468" s="1">
        <v>120.416967840648</v>
      </c>
      <c r="R1468" s="1">
        <v>57.3414414721999</v>
      </c>
      <c r="S1468" s="1">
        <v>0.0312211063168281</v>
      </c>
      <c r="T1468" s="1">
        <v>0.00815238241186544</v>
      </c>
    </row>
    <row r="1469" ht="15.75" customHeight="1">
      <c r="A1469" s="1" t="s">
        <v>49</v>
      </c>
      <c r="B1469" s="1" t="s">
        <v>273</v>
      </c>
      <c r="C1469" s="1" t="s">
        <v>274</v>
      </c>
      <c r="D1469" s="1" t="s">
        <v>275</v>
      </c>
      <c r="E1469" s="1" t="s">
        <v>3</v>
      </c>
      <c r="F1469" s="1">
        <v>1.00007673695524</v>
      </c>
      <c r="G1469" s="1">
        <v>0.0212503981266145</v>
      </c>
      <c r="H1469" s="1">
        <v>216111.908004</v>
      </c>
      <c r="I1469" s="1">
        <v>2.68435245450095E8</v>
      </c>
      <c r="J1469" s="1">
        <v>1.65706262829941E10</v>
      </c>
      <c r="K1469" s="1">
        <v>3.5213240572097E8</v>
      </c>
      <c r="L1469" s="1">
        <v>216128.491773813</v>
      </c>
      <c r="M1469" s="1">
        <v>2.68455844353512E8</v>
      </c>
      <c r="N1469" s="1">
        <v>7.95631597113839</v>
      </c>
      <c r="O1469" s="1">
        <v>0.0290613942518571</v>
      </c>
      <c r="P1469" s="1">
        <v>0.0395881828591315</v>
      </c>
      <c r="Q1469" s="1">
        <v>120.416967840648</v>
      </c>
      <c r="R1469" s="1">
        <v>958.075444426607</v>
      </c>
      <c r="S1469" s="1">
        <v>0.0317554613509978</v>
      </c>
      <c r="T1469" s="1">
        <v>0.0241195527432025</v>
      </c>
    </row>
    <row r="1470" ht="15.75" customHeight="1">
      <c r="A1470" s="1" t="s">
        <v>49</v>
      </c>
      <c r="B1470" s="1" t="s">
        <v>276</v>
      </c>
      <c r="C1470" s="1" t="s">
        <v>277</v>
      </c>
      <c r="D1470" s="1" t="s">
        <v>278</v>
      </c>
      <c r="E1470" s="1" t="s">
        <v>4</v>
      </c>
      <c r="F1470" s="1">
        <v>1.00053999773422</v>
      </c>
      <c r="G1470" s="1">
        <v>0.0203768219225447</v>
      </c>
      <c r="H1470" s="1">
        <v>114932.055332</v>
      </c>
      <c r="I1470" s="1">
        <v>2.6989357620513E7</v>
      </c>
      <c r="J1470" s="1">
        <v>2.03370176409441E9</v>
      </c>
      <c r="K1470" s="1">
        <v>4.14403786905169E7</v>
      </c>
      <c r="L1470" s="1">
        <v>114994.118381469</v>
      </c>
      <c r="M1470" s="1">
        <v>2.70039318124763E7</v>
      </c>
      <c r="N1470" s="1">
        <v>0.842191357336934</v>
      </c>
      <c r="O1470" s="1">
        <v>0.0171297036677564</v>
      </c>
      <c r="P1470" s="1">
        <v>0.033116758393797</v>
      </c>
      <c r="Q1470" s="1">
        <v>120.416967840648</v>
      </c>
      <c r="R1470" s="1">
        <v>101.414129592113</v>
      </c>
      <c r="S1470" s="1">
        <v>0.0334440659171886</v>
      </c>
      <c r="T1470" s="1">
        <v>0.0216685289446632</v>
      </c>
    </row>
    <row r="1471" ht="15.75" customHeight="1">
      <c r="A1471" s="1" t="s">
        <v>49</v>
      </c>
      <c r="B1471" s="1" t="s">
        <v>279</v>
      </c>
      <c r="C1471" s="1" t="s">
        <v>280</v>
      </c>
      <c r="D1471" s="1" t="s">
        <v>281</v>
      </c>
      <c r="E1471" s="1" t="s">
        <v>282</v>
      </c>
      <c r="F1471" s="1">
        <v>15871.0301278703</v>
      </c>
      <c r="G1471" s="1">
        <v>320.447160836639</v>
      </c>
      <c r="H1471" s="1">
        <v>1.23093375</v>
      </c>
      <c r="I1471" s="1">
        <v>97.70567309</v>
      </c>
      <c r="J1471" s="1">
        <v>1237179.32345081</v>
      </c>
      <c r="K1471" s="1">
        <v>3.96450601645607E8</v>
      </c>
      <c r="L1471" s="1">
        <v>19536.1866316624</v>
      </c>
      <c r="M1471" s="1">
        <v>1550689.68127524</v>
      </c>
      <c r="N1471" s="1">
        <v>0.0324571689341838</v>
      </c>
      <c r="O1471" s="1">
        <v>7.45391595764477E-5</v>
      </c>
      <c r="P1471" s="1">
        <v>0.0213984909118121</v>
      </c>
      <c r="Q1471" s="1">
        <v>120.416967840648</v>
      </c>
      <c r="R1471" s="1">
        <v>3.90839386774609</v>
      </c>
      <c r="S1471" s="1">
        <v>0.0223237652222498</v>
      </c>
      <c r="T1471" s="1">
        <v>8.63638609633898E-5</v>
      </c>
    </row>
    <row r="1472" ht="15.75" customHeight="1">
      <c r="A1472" s="1" t="s">
        <v>49</v>
      </c>
      <c r="B1472" s="1" t="s">
        <v>285</v>
      </c>
      <c r="C1472" s="1" t="s">
        <v>286</v>
      </c>
      <c r="D1472" s="1" t="s">
        <v>287</v>
      </c>
      <c r="E1472" s="1" t="s">
        <v>288</v>
      </c>
      <c r="F1472" s="1">
        <v>0.355624319733867</v>
      </c>
      <c r="G1472" s="1">
        <v>0.00721912656716925</v>
      </c>
      <c r="H1472" s="1">
        <v>1052546.02043294</v>
      </c>
      <c r="I1472" s="1">
        <v>4.22173091233226E7</v>
      </c>
      <c r="J1472" s="1">
        <v>6.98934983990564E9</v>
      </c>
      <c r="K1472" s="1">
        <v>5.0457001116503E7</v>
      </c>
      <c r="L1472" s="1">
        <v>374310.962505054</v>
      </c>
      <c r="M1472" s="1">
        <v>1.5013501837976E7</v>
      </c>
      <c r="N1472" s="1">
        <v>0.442757475593813</v>
      </c>
      <c r="O1472" s="1">
        <v>0.0162888210642451</v>
      </c>
      <c r="P1472" s="1">
        <v>0.114706445324644</v>
      </c>
      <c r="Q1472" s="1">
        <v>120.416967840648</v>
      </c>
      <c r="R1472" s="1">
        <v>53.3155126997867</v>
      </c>
      <c r="S1472" s="1">
        <v>0.031595809209765</v>
      </c>
      <c r="T1472" s="1">
        <v>0.00929912860477766</v>
      </c>
    </row>
    <row r="1473" ht="15.75" customHeight="1">
      <c r="A1473" s="1" t="s">
        <v>126</v>
      </c>
      <c r="B1473" s="1" t="s">
        <v>254</v>
      </c>
      <c r="C1473" s="1" t="s">
        <v>255</v>
      </c>
      <c r="D1473" s="1" t="s">
        <v>256</v>
      </c>
      <c r="E1473" s="1" t="s">
        <v>257</v>
      </c>
      <c r="F1473" s="1">
        <v>0.299239528650832</v>
      </c>
      <c r="G1473" s="1">
        <v>0.00613365889691363</v>
      </c>
      <c r="H1473" s="1">
        <v>3189641.40380352</v>
      </c>
      <c r="I1473" s="1">
        <v>2.70579039970831E7</v>
      </c>
      <c r="J1473" s="1">
        <v>4.57663657553046E9</v>
      </c>
      <c r="K1473" s="1">
        <v>2.80715276494427E7</v>
      </c>
      <c r="L1473" s="1">
        <v>954466.790239346</v>
      </c>
      <c r="M1473" s="1">
        <v>8096794.43836661</v>
      </c>
      <c r="N1473" s="1">
        <v>0.577199999999999</v>
      </c>
      <c r="O1473" s="1">
        <v>0.0226824589673095</v>
      </c>
      <c r="P1473" s="1">
        <v>0.109234576375304</v>
      </c>
      <c r="Q1473" s="1">
        <v>332.437801324626</v>
      </c>
      <c r="R1473" s="1">
        <v>191.883098924574</v>
      </c>
      <c r="S1473" s="1">
        <v>0.230648369004292</v>
      </c>
      <c r="T1473" s="1">
        <v>0.0617028935941874</v>
      </c>
    </row>
    <row r="1474" ht="15.75" customHeight="1">
      <c r="A1474" s="1" t="s">
        <v>126</v>
      </c>
      <c r="B1474" s="1" t="s">
        <v>258</v>
      </c>
      <c r="C1474" s="1" t="s">
        <v>259</v>
      </c>
      <c r="D1474" s="1" t="s">
        <v>260</v>
      </c>
      <c r="E1474" s="1" t="s">
        <v>261</v>
      </c>
      <c r="F1474" s="1">
        <v>332.437801324626</v>
      </c>
      <c r="G1474" s="1">
        <v>6.713622546057</v>
      </c>
      <c r="H1474" s="1">
        <v>399.482181579805</v>
      </c>
      <c r="I1474" s="1">
        <v>90593.9166544541</v>
      </c>
      <c r="J1474" s="1">
        <v>1.22552038028191E7</v>
      </c>
      <c r="K1474" s="1">
        <v>8.22768125571299E7</v>
      </c>
      <c r="L1474" s="1">
        <v>132802.978112755</v>
      </c>
      <c r="M1474" s="1">
        <v>3.01168424659932E7</v>
      </c>
      <c r="N1474" s="1">
        <v>1.48</v>
      </c>
      <c r="O1474" s="1">
        <v>0.0285044218255865</v>
      </c>
      <c r="P1474" s="1">
        <v>0.107776339313351</v>
      </c>
      <c r="Q1474" s="1">
        <v>332.437801324626</v>
      </c>
      <c r="R1474" s="1">
        <v>492.007945960447</v>
      </c>
      <c r="S1474" s="1">
        <v>0.15382314116124</v>
      </c>
      <c r="T1474" s="1">
        <v>0.053776369222241</v>
      </c>
    </row>
    <row r="1475" ht="15.75" customHeight="1">
      <c r="A1475" s="1" t="s">
        <v>126</v>
      </c>
      <c r="B1475" s="1" t="s">
        <v>262</v>
      </c>
      <c r="C1475" s="1" t="s">
        <v>263</v>
      </c>
      <c r="D1475" s="1" t="s">
        <v>264</v>
      </c>
      <c r="E1475" s="1" t="s">
        <v>2</v>
      </c>
      <c r="F1475" s="1">
        <v>1.00019160196146</v>
      </c>
      <c r="G1475" s="1">
        <v>0.0210118631895744</v>
      </c>
      <c r="H1475" s="1">
        <v>2810479.95211264</v>
      </c>
      <c r="I1475" s="1">
        <v>1.05019123801379E9</v>
      </c>
      <c r="J1475" s="1">
        <v>5.94521460123638E10</v>
      </c>
      <c r="K1475" s="1">
        <v>1.24920035833839E9</v>
      </c>
      <c r="L1475" s="1">
        <v>2811018.44558412</v>
      </c>
      <c r="M1475" s="1">
        <v>1.0503924567149E9</v>
      </c>
      <c r="N1475" s="1">
        <v>19.832</v>
      </c>
      <c r="O1475" s="1">
        <v>0.0623460562679634</v>
      </c>
      <c r="P1475" s="1">
        <v>0.0882910105532701</v>
      </c>
      <c r="Q1475" s="1">
        <v>332.437801324626</v>
      </c>
      <c r="R1475" s="1">
        <v>6592.90647586999</v>
      </c>
      <c r="S1475" s="1">
        <v>0.0565184117684567</v>
      </c>
      <c r="T1475" s="1">
        <v>0.0473149897543425</v>
      </c>
    </row>
    <row r="1476" ht="15.75" customHeight="1">
      <c r="A1476" s="1" t="s">
        <v>126</v>
      </c>
      <c r="B1476" s="1" t="s">
        <v>265</v>
      </c>
      <c r="C1476" s="1" t="s">
        <v>266</v>
      </c>
      <c r="D1476" s="1" t="s">
        <v>267</v>
      </c>
      <c r="E1476" s="1" t="s">
        <v>268</v>
      </c>
      <c r="F1476" s="1">
        <v>1308.62030159538</v>
      </c>
      <c r="G1476" s="1">
        <v>26.2154637867556</v>
      </c>
      <c r="H1476" s="1">
        <v>146.000696316529</v>
      </c>
      <c r="I1476" s="1">
        <v>66451.1985479261</v>
      </c>
      <c r="J1476" s="1">
        <v>6.06763395994963E7</v>
      </c>
      <c r="K1476" s="1">
        <v>1.59065838348348E9</v>
      </c>
      <c r="L1476" s="1">
        <v>191059.475246872</v>
      </c>
      <c r="M1476" s="1">
        <v>8.69593874851615E7</v>
      </c>
      <c r="N1476" s="1">
        <v>3.182</v>
      </c>
      <c r="O1476" s="1">
        <v>0.00110543345142244</v>
      </c>
      <c r="P1476" s="1">
        <v>0.0257552191536465</v>
      </c>
      <c r="Q1476" s="1">
        <v>332.437801324626</v>
      </c>
      <c r="R1476" s="1">
        <v>1057.81708381496</v>
      </c>
      <c r="S1476" s="1">
        <v>0.112428461911842</v>
      </c>
      <c r="T1476" s="1">
        <v>0.00584251595208384</v>
      </c>
    </row>
    <row r="1477" ht="15.75" customHeight="1">
      <c r="A1477" s="1" t="s">
        <v>126</v>
      </c>
      <c r="B1477" s="1" t="s">
        <v>269</v>
      </c>
      <c r="C1477" s="1" t="s">
        <v>270</v>
      </c>
      <c r="D1477" s="1" t="s">
        <v>271</v>
      </c>
      <c r="E1477" s="1" t="s">
        <v>272</v>
      </c>
      <c r="F1477" s="1">
        <v>17.7465552402568</v>
      </c>
      <c r="G1477" s="1">
        <v>0.357722099460371</v>
      </c>
      <c r="H1477" s="1">
        <v>27608.8325660231</v>
      </c>
      <c r="I1477" s="1">
        <v>708584.905523399</v>
      </c>
      <c r="J1477" s="1">
        <v>4.9256307918603E8</v>
      </c>
      <c r="K1477" s="1">
        <v>1.76200698803092E8</v>
      </c>
      <c r="L1477" s="1">
        <v>489961.672251932</v>
      </c>
      <c r="M1477" s="1">
        <v>1.25749411682831E7</v>
      </c>
      <c r="N1477" s="1">
        <v>0.577199999999999</v>
      </c>
      <c r="O1477" s="1">
        <v>0.00240701922231645</v>
      </c>
      <c r="P1477" s="1">
        <v>0.0459790542931102</v>
      </c>
      <c r="Q1477" s="1">
        <v>332.437801324626</v>
      </c>
      <c r="R1477" s="1">
        <v>191.883098924574</v>
      </c>
      <c r="S1477" s="1">
        <v>0.142987916211511</v>
      </c>
      <c r="T1477" s="1">
        <v>0.00958518854600143</v>
      </c>
    </row>
    <row r="1478" ht="15.75" customHeight="1">
      <c r="A1478" s="1" t="s">
        <v>126</v>
      </c>
      <c r="B1478" s="1" t="s">
        <v>273</v>
      </c>
      <c r="C1478" s="1" t="s">
        <v>274</v>
      </c>
      <c r="D1478" s="1" t="s">
        <v>275</v>
      </c>
      <c r="E1478" s="1" t="s">
        <v>3</v>
      </c>
      <c r="F1478" s="1">
        <v>1.00005103911421</v>
      </c>
      <c r="G1478" s="1">
        <v>0.0215275451367252</v>
      </c>
      <c r="H1478" s="1">
        <v>1079960.006679</v>
      </c>
      <c r="I1478" s="1">
        <v>9.54210929063405E8</v>
      </c>
      <c r="J1478" s="1">
        <v>5.21134519326665E10</v>
      </c>
      <c r="K1478" s="1">
        <v>1.12187468871104E9</v>
      </c>
      <c r="L1478" s="1">
        <v>1080015.12688113</v>
      </c>
      <c r="M1478" s="1">
        <v>9.54259631144002E8</v>
      </c>
      <c r="N1478" s="1">
        <v>19.832</v>
      </c>
      <c r="O1478" s="1">
        <v>0.0776107953215856</v>
      </c>
      <c r="P1478" s="1">
        <v>0.0996691430858003</v>
      </c>
      <c r="Q1478" s="1">
        <v>332.437801324626</v>
      </c>
      <c r="R1478" s="1">
        <v>6592.90647586999</v>
      </c>
      <c r="S1478" s="1">
        <v>0.0623858171272824</v>
      </c>
      <c r="T1478" s="1">
        <v>0.0528240747662838</v>
      </c>
    </row>
    <row r="1479" ht="15.75" customHeight="1">
      <c r="A1479" s="1" t="s">
        <v>126</v>
      </c>
      <c r="B1479" s="1" t="s">
        <v>276</v>
      </c>
      <c r="C1479" s="1" t="s">
        <v>277</v>
      </c>
      <c r="D1479" s="1" t="s">
        <v>278</v>
      </c>
      <c r="E1479" s="1" t="s">
        <v>4</v>
      </c>
      <c r="F1479" s="1">
        <v>1.00096992800367</v>
      </c>
      <c r="G1479" s="1">
        <v>0.0207069679218627</v>
      </c>
      <c r="H1479" s="1">
        <v>294229.461466</v>
      </c>
      <c r="I1479" s="1">
        <v>1.90872802266645E8</v>
      </c>
      <c r="J1479" s="1">
        <v>1.07051299524609E10</v>
      </c>
      <c r="K1479" s="1">
        <v>2.2167078252498E8</v>
      </c>
      <c r="L1479" s="1">
        <v>294514.842860182</v>
      </c>
      <c r="M1479" s="1">
        <v>1.91057935142703E8</v>
      </c>
      <c r="N1479" s="1">
        <v>2.8564</v>
      </c>
      <c r="O1479" s="1">
        <v>0.089791379810878</v>
      </c>
      <c r="P1479" s="1">
        <v>0.113834651853017</v>
      </c>
      <c r="Q1479" s="1">
        <v>332.437801324626</v>
      </c>
      <c r="R1479" s="1">
        <v>949.575335703663</v>
      </c>
      <c r="S1479" s="1">
        <v>0.0444969701584541</v>
      </c>
      <c r="T1479" s="1">
        <v>0.0382363427241434</v>
      </c>
    </row>
    <row r="1480" ht="15.75" customHeight="1">
      <c r="A1480" s="1" t="s">
        <v>126</v>
      </c>
      <c r="B1480" s="1" t="s">
        <v>279</v>
      </c>
      <c r="C1480" s="1" t="s">
        <v>280</v>
      </c>
      <c r="D1480" s="1" t="s">
        <v>281</v>
      </c>
      <c r="E1480" s="1" t="s">
        <v>282</v>
      </c>
      <c r="F1480" s="1">
        <v>33020.4887434864</v>
      </c>
      <c r="G1480" s="1">
        <v>666.853293801081</v>
      </c>
      <c r="H1480" s="1">
        <v>2.85629273</v>
      </c>
      <c r="I1480" s="1">
        <v>2929.45392593</v>
      </c>
      <c r="J1480" s="1">
        <v>1631381.25069673</v>
      </c>
      <c r="K1480" s="1">
        <v>1.08789196047244E9</v>
      </c>
      <c r="L1480" s="1">
        <v>94316.1819390671</v>
      </c>
      <c r="M1480" s="1">
        <v>9.67320003857337E7</v>
      </c>
      <c r="N1480" s="1">
        <v>3.182</v>
      </c>
      <c r="O1480" s="1">
        <v>0.00333033487146505</v>
      </c>
      <c r="P1480" s="1">
        <v>0.0478017480853469</v>
      </c>
      <c r="Q1480" s="1">
        <v>332.437801324626</v>
      </c>
      <c r="R1480" s="1">
        <v>1057.81708381496</v>
      </c>
      <c r="S1480" s="1">
        <v>0.10052000523204</v>
      </c>
      <c r="T1480" s="1">
        <v>0.00855410865491945</v>
      </c>
    </row>
    <row r="1481" ht="15.75" customHeight="1">
      <c r="A1481" s="1" t="s">
        <v>126</v>
      </c>
      <c r="B1481" s="1" t="s">
        <v>285</v>
      </c>
      <c r="C1481" s="1" t="s">
        <v>286</v>
      </c>
      <c r="D1481" s="1" t="s">
        <v>287</v>
      </c>
      <c r="E1481" s="1" t="s">
        <v>288</v>
      </c>
      <c r="F1481" s="1">
        <v>0.671336184459597</v>
      </c>
      <c r="G1481" s="1">
        <v>0.0137020176805385</v>
      </c>
      <c r="H1481" s="1">
        <v>1436954.56465026</v>
      </c>
      <c r="I1481" s="1">
        <v>4.32552663860119E7</v>
      </c>
      <c r="J1481" s="1">
        <v>6.8618420823889E9</v>
      </c>
      <c r="K1481" s="1">
        <v>9.40210815339558E7</v>
      </c>
      <c r="L1481" s="1">
        <v>964679.594674108</v>
      </c>
      <c r="M1481" s="1">
        <v>2.90388254933687E7</v>
      </c>
      <c r="N1481" s="1">
        <v>0.577199999999999</v>
      </c>
      <c r="O1481" s="1">
        <v>0.0262144000754545</v>
      </c>
      <c r="P1481" s="1">
        <v>0.118174937461701</v>
      </c>
      <c r="Q1481" s="1">
        <v>332.437801324626</v>
      </c>
      <c r="R1481" s="1">
        <v>191.883098924574</v>
      </c>
      <c r="S1481" s="1">
        <v>0.0595876717572005</v>
      </c>
      <c r="T1481" s="1">
        <v>0.0180381821577815</v>
      </c>
    </row>
    <row r="1482" ht="15.75" customHeight="1">
      <c r="A1482" s="1" t="s">
        <v>137</v>
      </c>
      <c r="B1482" s="1" t="s">
        <v>254</v>
      </c>
      <c r="C1482" s="1" t="s">
        <v>255</v>
      </c>
      <c r="D1482" s="1" t="s">
        <v>256</v>
      </c>
      <c r="E1482" s="1" t="s">
        <v>257</v>
      </c>
      <c r="F1482" s="1">
        <v>0.603602959325187</v>
      </c>
      <c r="G1482" s="1">
        <v>0.012383345961007</v>
      </c>
      <c r="H1482" s="1">
        <v>3219880.18377726</v>
      </c>
      <c r="I1482" s="1">
        <v>3.09225531110481E7</v>
      </c>
      <c r="J1482" s="1">
        <v>4.95487525444602E9</v>
      </c>
      <c r="K1482" s="1">
        <v>6.13579344694379E7</v>
      </c>
      <c r="L1482" s="1">
        <v>1943529.20760048</v>
      </c>
      <c r="M1482" s="1">
        <v>1.86649445677189E7</v>
      </c>
      <c r="N1482" s="1">
        <v>0.577199999999999</v>
      </c>
      <c r="O1482" s="1">
        <v>0.0250415003652817</v>
      </c>
      <c r="P1482" s="1">
        <v>0.114517030758276</v>
      </c>
      <c r="Q1482" s="1">
        <v>501.525438581536</v>
      </c>
      <c r="R1482" s="1">
        <v>289.480483149262</v>
      </c>
      <c r="S1482" s="1">
        <v>0.145494372377713</v>
      </c>
      <c r="T1482" s="1">
        <v>0.0421922714057954</v>
      </c>
    </row>
    <row r="1483" ht="15.75" customHeight="1">
      <c r="A1483" s="1" t="s">
        <v>137</v>
      </c>
      <c r="B1483" s="1" t="s">
        <v>258</v>
      </c>
      <c r="C1483" s="1" t="s">
        <v>259</v>
      </c>
      <c r="D1483" s="1" t="s">
        <v>260</v>
      </c>
      <c r="E1483" s="1" t="s">
        <v>261</v>
      </c>
      <c r="F1483" s="1">
        <v>501.525438581536</v>
      </c>
      <c r="G1483" s="1">
        <v>10.1351997089589</v>
      </c>
      <c r="H1483" s="1">
        <v>466.690601420214</v>
      </c>
      <c r="I1483" s="1">
        <v>90673.1542748547</v>
      </c>
      <c r="J1483" s="1">
        <v>1.56251163373527E7</v>
      </c>
      <c r="K1483" s="1">
        <v>1.58363674554787E8</v>
      </c>
      <c r="L1483" s="1">
        <v>234057.208559154</v>
      </c>
      <c r="M1483" s="1">
        <v>4.54748934652677E7</v>
      </c>
      <c r="N1483" s="1">
        <v>1.48</v>
      </c>
      <c r="O1483" s="1">
        <v>0.0183886422447663</v>
      </c>
      <c r="P1483" s="1">
        <v>0.088281653339904</v>
      </c>
      <c r="Q1483" s="1">
        <v>501.525438581536</v>
      </c>
      <c r="R1483" s="1">
        <v>742.257649100673</v>
      </c>
      <c r="S1483" s="1">
        <v>0.15367890923099</v>
      </c>
      <c r="T1483" s="1">
        <v>0.0419106634000103</v>
      </c>
    </row>
    <row r="1484" ht="15.75" customHeight="1">
      <c r="A1484" s="1" t="s">
        <v>137</v>
      </c>
      <c r="B1484" s="1" t="s">
        <v>262</v>
      </c>
      <c r="C1484" s="1" t="s">
        <v>263</v>
      </c>
      <c r="D1484" s="1" t="s">
        <v>264</v>
      </c>
      <c r="E1484" s="1" t="s">
        <v>2</v>
      </c>
      <c r="F1484" s="1">
        <v>1.00107729089481</v>
      </c>
      <c r="G1484" s="1">
        <v>0.0210966350415367</v>
      </c>
      <c r="H1484" s="1">
        <v>3642727.65858774</v>
      </c>
      <c r="I1484" s="1">
        <v>1.60551231288825E9</v>
      </c>
      <c r="J1484" s="1">
        <v>8.52160893356025E10</v>
      </c>
      <c r="K1484" s="1">
        <v>1.79777273638019E9</v>
      </c>
      <c r="L1484" s="1">
        <v>3646651.93592661</v>
      </c>
      <c r="M1484" s="1">
        <v>1.60724191668443E9</v>
      </c>
      <c r="N1484" s="1">
        <v>19.832</v>
      </c>
      <c r="O1484" s="1">
        <v>0.114500752888667</v>
      </c>
      <c r="P1484" s="1">
        <v>0.153296267323037</v>
      </c>
      <c r="Q1484" s="1">
        <v>501.525438581536</v>
      </c>
      <c r="R1484" s="1">
        <v>9946.25249794902</v>
      </c>
      <c r="S1484" s="1">
        <v>0.0557024136107853</v>
      </c>
      <c r="T1484" s="1">
        <v>0.0496553238800285</v>
      </c>
    </row>
    <row r="1485" ht="15.75" customHeight="1">
      <c r="A1485" s="1" t="s">
        <v>137</v>
      </c>
      <c r="B1485" s="1" t="s">
        <v>265</v>
      </c>
      <c r="C1485" s="1" t="s">
        <v>266</v>
      </c>
      <c r="D1485" s="1" t="s">
        <v>267</v>
      </c>
      <c r="E1485" s="1" t="s">
        <v>268</v>
      </c>
      <c r="F1485" s="1">
        <v>1784.99351149674</v>
      </c>
      <c r="G1485" s="1">
        <v>35.760170536914</v>
      </c>
      <c r="H1485" s="1">
        <v>160.484066531967</v>
      </c>
      <c r="I1485" s="1">
        <v>116751.2656532</v>
      </c>
      <c r="J1485" s="1">
        <v>6.60537167192362E7</v>
      </c>
      <c r="K1485" s="1">
        <v>2.3620921744769E9</v>
      </c>
      <c r="L1485" s="1">
        <v>286463.017458173</v>
      </c>
      <c r="M1485" s="1">
        <v>2.08400251649996E8</v>
      </c>
      <c r="N1485" s="1">
        <v>3.182</v>
      </c>
      <c r="O1485" s="1">
        <v>0.00202744433272306</v>
      </c>
      <c r="P1485" s="1">
        <v>0.0292094296333615</v>
      </c>
      <c r="Q1485" s="1">
        <v>501.525438581536</v>
      </c>
      <c r="R1485" s="1">
        <v>1595.85394556644</v>
      </c>
      <c r="S1485" s="1">
        <v>0.0693754177979322</v>
      </c>
      <c r="T1485" s="1">
        <v>0.00593584650739309</v>
      </c>
    </row>
    <row r="1486" ht="15.75" customHeight="1">
      <c r="A1486" s="1" t="s">
        <v>137</v>
      </c>
      <c r="B1486" s="1" t="s">
        <v>269</v>
      </c>
      <c r="C1486" s="1" t="s">
        <v>270</v>
      </c>
      <c r="D1486" s="1" t="s">
        <v>271</v>
      </c>
      <c r="E1486" s="1" t="s">
        <v>272</v>
      </c>
      <c r="F1486" s="1">
        <v>21.2088988911801</v>
      </c>
      <c r="G1486" s="1">
        <v>0.427560150537849</v>
      </c>
      <c r="H1486" s="1">
        <v>27972.1962044368</v>
      </c>
      <c r="I1486" s="1">
        <v>1344632.82690123</v>
      </c>
      <c r="J1486" s="1">
        <v>5.02673829356578E8</v>
      </c>
      <c r="K1486" s="1">
        <v>2.14923298151136E8</v>
      </c>
      <c r="L1486" s="1">
        <v>593259.481064154</v>
      </c>
      <c r="M1486" s="1">
        <v>2.851818167151E7</v>
      </c>
      <c r="N1486" s="1">
        <v>0.577199999999999</v>
      </c>
      <c r="O1486" s="1">
        <v>0.00663413983842708</v>
      </c>
      <c r="P1486" s="1">
        <v>0.0686928591941899</v>
      </c>
      <c r="Q1486" s="1">
        <v>501.525438581536</v>
      </c>
      <c r="R1486" s="1">
        <v>289.480483149262</v>
      </c>
      <c r="S1486" s="1">
        <v>0.0929818489322689</v>
      </c>
      <c r="T1486" s="1">
        <v>0.0118685440442114</v>
      </c>
    </row>
    <row r="1487" ht="15.75" customHeight="1">
      <c r="A1487" s="1" t="s">
        <v>137</v>
      </c>
      <c r="B1487" s="1" t="s">
        <v>273</v>
      </c>
      <c r="C1487" s="1" t="s">
        <v>274</v>
      </c>
      <c r="D1487" s="1" t="s">
        <v>275</v>
      </c>
      <c r="E1487" s="1" t="s">
        <v>3</v>
      </c>
      <c r="F1487" s="1">
        <v>0.999970773955376</v>
      </c>
      <c r="G1487" s="1">
        <v>0.0215950017483207</v>
      </c>
      <c r="H1487" s="1">
        <v>1415754.400597</v>
      </c>
      <c r="I1487" s="1">
        <v>1.28351697733861E9</v>
      </c>
      <c r="J1487" s="1">
        <v>6.76295028891301E10</v>
      </c>
      <c r="K1487" s="1">
        <v>1.46045923312882E9</v>
      </c>
      <c r="L1487" s="1">
        <v>1415713.02369571</v>
      </c>
      <c r="M1487" s="1">
        <v>1.28347946521416E9</v>
      </c>
      <c r="N1487" s="1">
        <v>19.832</v>
      </c>
      <c r="O1487" s="1">
        <v>0.107817582423122</v>
      </c>
      <c r="P1487" s="1">
        <v>0.134221283186126</v>
      </c>
      <c r="Q1487" s="1">
        <v>501.525438581536</v>
      </c>
      <c r="R1487" s="1">
        <v>9946.25249794902</v>
      </c>
      <c r="S1487" s="1">
        <v>0.0702356085201569</v>
      </c>
      <c r="T1487" s="1">
        <v>0.0614690816418532</v>
      </c>
    </row>
    <row r="1488" ht="15.75" customHeight="1">
      <c r="A1488" s="1" t="s">
        <v>137</v>
      </c>
      <c r="B1488" s="1" t="s">
        <v>276</v>
      </c>
      <c r="C1488" s="1" t="s">
        <v>277</v>
      </c>
      <c r="D1488" s="1" t="s">
        <v>278</v>
      </c>
      <c r="E1488" s="1" t="s">
        <v>4</v>
      </c>
      <c r="F1488" s="1">
        <v>1.00050939827635</v>
      </c>
      <c r="G1488" s="1">
        <v>0.0207802278922148</v>
      </c>
      <c r="H1488" s="1">
        <v>373835.725738</v>
      </c>
      <c r="I1488" s="1">
        <v>2.70305174767688E8</v>
      </c>
      <c r="J1488" s="1">
        <v>1.48434804007696E10</v>
      </c>
      <c r="K1488" s="1">
        <v>3.08450905441618E8</v>
      </c>
      <c r="L1488" s="1">
        <v>374026.157012329</v>
      </c>
      <c r="M1488" s="1">
        <v>2.70442867757803E8</v>
      </c>
      <c r="N1488" s="1">
        <v>2.8564</v>
      </c>
      <c r="O1488" s="1">
        <v>0.113497157290427</v>
      </c>
      <c r="P1488" s="1">
        <v>0.140503313008232</v>
      </c>
      <c r="Q1488" s="1">
        <v>501.525438581536</v>
      </c>
      <c r="R1488" s="1">
        <v>1432.55726276429</v>
      </c>
      <c r="S1488" s="1">
        <v>0.0474927626295449</v>
      </c>
      <c r="T1488" s="1">
        <v>0.0415211954949179</v>
      </c>
    </row>
    <row r="1489" ht="15.75" customHeight="1">
      <c r="A1489" s="1" t="s">
        <v>137</v>
      </c>
      <c r="B1489" s="1" t="s">
        <v>279</v>
      </c>
      <c r="C1489" s="1" t="s">
        <v>280</v>
      </c>
      <c r="D1489" s="1" t="s">
        <v>281</v>
      </c>
      <c r="E1489" s="1" t="s">
        <v>282</v>
      </c>
      <c r="F1489" s="1">
        <v>47715.9747791053</v>
      </c>
      <c r="G1489" s="1">
        <v>963.764358877256</v>
      </c>
      <c r="H1489" s="1">
        <v>3.98012439</v>
      </c>
      <c r="I1489" s="1">
        <v>3924.2441193</v>
      </c>
      <c r="J1489" s="1">
        <v>1722328.39549388</v>
      </c>
      <c r="K1489" s="1">
        <v>1.65991872185925E9</v>
      </c>
      <c r="L1489" s="1">
        <v>189915.515010941</v>
      </c>
      <c r="M1489" s="1">
        <v>1.87249133423571E8</v>
      </c>
      <c r="N1489" s="1">
        <v>3.182</v>
      </c>
      <c r="O1489" s="1">
        <v>0.0048704490532434</v>
      </c>
      <c r="P1489" s="1">
        <v>0.0553096629788152</v>
      </c>
      <c r="Q1489" s="1">
        <v>501.525438581536</v>
      </c>
      <c r="R1489" s="1">
        <v>1595.85394556644</v>
      </c>
      <c r="S1489" s="1">
        <v>0.0775075514446512</v>
      </c>
      <c r="T1489" s="1">
        <v>0.00845737271704472</v>
      </c>
    </row>
    <row r="1490" ht="15.75" customHeight="1">
      <c r="A1490" s="1" t="s">
        <v>137</v>
      </c>
      <c r="B1490" s="1" t="s">
        <v>285</v>
      </c>
      <c r="C1490" s="1" t="s">
        <v>286</v>
      </c>
      <c r="D1490" s="1" t="s">
        <v>287</v>
      </c>
      <c r="E1490" s="1" t="s">
        <v>288</v>
      </c>
      <c r="F1490" s="1">
        <v>1.74736441120464</v>
      </c>
      <c r="G1490" s="1">
        <v>0.035678022396756</v>
      </c>
      <c r="H1490" s="1">
        <v>1452244.99233834</v>
      </c>
      <c r="I1490" s="1">
        <v>1.98010852342018E7</v>
      </c>
      <c r="J1490" s="1">
        <v>5.6379144279112E9</v>
      </c>
      <c r="K1490" s="1">
        <v>2.0114963723001E8</v>
      </c>
      <c r="L1490" s="1">
        <v>2537601.21596218</v>
      </c>
      <c r="M1490" s="1">
        <v>3.4599711641474E7</v>
      </c>
      <c r="N1490" s="1">
        <v>0.577199999999999</v>
      </c>
      <c r="O1490" s="1">
        <v>0.00919612144578563</v>
      </c>
      <c r="P1490" s="1">
        <v>0.0735303924371599</v>
      </c>
      <c r="Q1490" s="1">
        <v>501.525438581536</v>
      </c>
      <c r="R1490" s="1">
        <v>289.480483149262</v>
      </c>
      <c r="S1490" s="1">
        <v>0.076035751979071</v>
      </c>
      <c r="T1490" s="1">
        <v>0.0126863590072974</v>
      </c>
    </row>
    <row r="1491" ht="15.75" customHeight="1">
      <c r="A1491" s="1" t="s">
        <v>136</v>
      </c>
      <c r="B1491" s="1" t="s">
        <v>254</v>
      </c>
      <c r="C1491" s="1" t="s">
        <v>255</v>
      </c>
      <c r="D1491" s="1" t="s">
        <v>256</v>
      </c>
      <c r="E1491" s="1" t="s">
        <v>257</v>
      </c>
      <c r="F1491" s="1">
        <v>0.435700257969262</v>
      </c>
      <c r="G1491" s="1">
        <v>0.00893793506002227</v>
      </c>
      <c r="H1491" s="1">
        <v>3216898.43878947</v>
      </c>
      <c r="I1491" s="1">
        <v>3.33083773668229E7</v>
      </c>
      <c r="J1491" s="1">
        <v>5.14679499772893E9</v>
      </c>
      <c r="K1491" s="1">
        <v>4.60017194569487E7</v>
      </c>
      <c r="L1491" s="1">
        <v>1401603.47964149</v>
      </c>
      <c r="M1491" s="1">
        <v>1.45124686112623E7</v>
      </c>
      <c r="N1491" s="1">
        <v>0.518699999999999</v>
      </c>
      <c r="O1491" s="1">
        <v>0.0268155537985272</v>
      </c>
      <c r="P1491" s="1">
        <v>0.118319929399739</v>
      </c>
      <c r="Q1491" s="1">
        <v>475.019599799416</v>
      </c>
      <c r="R1491" s="1">
        <v>246.392666415957</v>
      </c>
      <c r="S1491" s="1">
        <v>0.160321325663039</v>
      </c>
      <c r="T1491" s="1">
        <v>0.0480349814061571</v>
      </c>
    </row>
    <row r="1492" ht="15.75" customHeight="1">
      <c r="A1492" s="1" t="s">
        <v>136</v>
      </c>
      <c r="B1492" s="1" t="s">
        <v>258</v>
      </c>
      <c r="C1492" s="1" t="s">
        <v>259</v>
      </c>
      <c r="D1492" s="1" t="s">
        <v>260</v>
      </c>
      <c r="E1492" s="1" t="s">
        <v>261</v>
      </c>
      <c r="F1492" s="1">
        <v>475.019599799416</v>
      </c>
      <c r="G1492" s="1">
        <v>9.59900596344628</v>
      </c>
      <c r="H1492" s="1">
        <v>460.745764963267</v>
      </c>
      <c r="I1492" s="1">
        <v>90667.0701339189</v>
      </c>
      <c r="J1492" s="1">
        <v>1.54650271609466E7</v>
      </c>
      <c r="K1492" s="1">
        <v>1.48448887942785E8</v>
      </c>
      <c r="L1492" s="1">
        <v>218863.268882127</v>
      </c>
      <c r="M1492" s="1">
        <v>4.30686353699998E7</v>
      </c>
      <c r="N1492" s="1">
        <v>1.33</v>
      </c>
      <c r="O1492" s="1">
        <v>0.0187423873504042</v>
      </c>
      <c r="P1492" s="1">
        <v>0.0890375341212317</v>
      </c>
      <c r="Q1492" s="1">
        <v>475.019599799416</v>
      </c>
      <c r="R1492" s="1">
        <v>631.776067733224</v>
      </c>
      <c r="S1492" s="1">
        <v>0.137096728090946</v>
      </c>
      <c r="T1492" s="1">
        <v>0.0379829246621976</v>
      </c>
    </row>
    <row r="1493" ht="15.75" customHeight="1">
      <c r="A1493" s="1" t="s">
        <v>136</v>
      </c>
      <c r="B1493" s="1" t="s">
        <v>262</v>
      </c>
      <c r="C1493" s="1" t="s">
        <v>263</v>
      </c>
      <c r="D1493" s="1" t="s">
        <v>264</v>
      </c>
      <c r="E1493" s="1" t="s">
        <v>2</v>
      </c>
      <c r="F1493" s="1">
        <v>1.0009945366875</v>
      </c>
      <c r="G1493" s="1">
        <v>0.0210878429739738</v>
      </c>
      <c r="H1493" s="1">
        <v>3538514.67808097</v>
      </c>
      <c r="I1493" s="1">
        <v>1.56127025808951E9</v>
      </c>
      <c r="J1493" s="1">
        <v>8.25616195672634E10</v>
      </c>
      <c r="K1493" s="1">
        <v>1.74104646911141E9</v>
      </c>
      <c r="L1493" s="1">
        <v>3542033.86074759</v>
      </c>
      <c r="M1493" s="1">
        <v>1.56282299864029E9</v>
      </c>
      <c r="N1493" s="1">
        <v>17.822</v>
      </c>
      <c r="O1493" s="1">
        <v>0.118198566199908</v>
      </c>
      <c r="P1493" s="1">
        <v>0.157673851128149</v>
      </c>
      <c r="Q1493" s="1">
        <v>475.019599799416</v>
      </c>
      <c r="R1493" s="1">
        <v>8465.7993076252</v>
      </c>
      <c r="S1493" s="1">
        <v>0.0485935221023432</v>
      </c>
      <c r="T1493" s="1">
        <v>0.0435129084463552</v>
      </c>
    </row>
    <row r="1494" ht="15.75" customHeight="1">
      <c r="A1494" s="1" t="s">
        <v>136</v>
      </c>
      <c r="B1494" s="1" t="s">
        <v>265</v>
      </c>
      <c r="C1494" s="1" t="s">
        <v>266</v>
      </c>
      <c r="D1494" s="1" t="s">
        <v>267</v>
      </c>
      <c r="E1494" s="1" t="s">
        <v>268</v>
      </c>
      <c r="F1494" s="1">
        <v>1735.59979342289</v>
      </c>
      <c r="G1494" s="1">
        <v>34.7704144416664</v>
      </c>
      <c r="H1494" s="1">
        <v>158.420639821987</v>
      </c>
      <c r="I1494" s="1">
        <v>112856.171052084</v>
      </c>
      <c r="J1494" s="1">
        <v>6.7578904224163E7</v>
      </c>
      <c r="K1494" s="1">
        <v>2.34974650738783E9</v>
      </c>
      <c r="L1494" s="1">
        <v>274954.829748963</v>
      </c>
      <c r="M1494" s="1">
        <v>1.95873147164496E8</v>
      </c>
      <c r="N1494" s="1">
        <v>2.85949999999999</v>
      </c>
      <c r="O1494" s="1">
        <v>0.00189032238123543</v>
      </c>
      <c r="P1494" s="1">
        <v>0.028735420906865</v>
      </c>
      <c r="Q1494" s="1">
        <v>475.019599799416</v>
      </c>
      <c r="R1494" s="1">
        <v>1358.31854562643</v>
      </c>
      <c r="S1494" s="1">
        <v>0.0626255553938279</v>
      </c>
      <c r="T1494" s="1">
        <v>0.00507670325248299</v>
      </c>
    </row>
    <row r="1495" ht="15.75" customHeight="1">
      <c r="A1495" s="1" t="s">
        <v>136</v>
      </c>
      <c r="B1495" s="1" t="s">
        <v>269</v>
      </c>
      <c r="C1495" s="1" t="s">
        <v>270</v>
      </c>
      <c r="D1495" s="1" t="s">
        <v>271</v>
      </c>
      <c r="E1495" s="1" t="s">
        <v>272</v>
      </c>
      <c r="F1495" s="1">
        <v>20.6806404158624</v>
      </c>
      <c r="G1495" s="1">
        <v>0.416902876687056</v>
      </c>
      <c r="H1495" s="1">
        <v>27908.731458311</v>
      </c>
      <c r="I1495" s="1">
        <v>1063070.22339556</v>
      </c>
      <c r="J1495" s="1">
        <v>4.93170411534289E8</v>
      </c>
      <c r="K1495" s="1">
        <v>2.05604163265584E8</v>
      </c>
      <c r="L1495" s="1">
        <v>577170.439752198</v>
      </c>
      <c r="M1495" s="1">
        <v>2.19849730268541E7</v>
      </c>
      <c r="N1495" s="1">
        <v>0.518699999999999</v>
      </c>
      <c r="O1495" s="1">
        <v>0.00461179687626223</v>
      </c>
      <c r="P1495" s="1">
        <v>0.0590798577318139</v>
      </c>
      <c r="Q1495" s="1">
        <v>475.019599799416</v>
      </c>
      <c r="R1495" s="1">
        <v>246.392666415957</v>
      </c>
      <c r="S1495" s="1">
        <v>0.103142513654027</v>
      </c>
      <c r="T1495" s="1">
        <v>0.0105529838222957</v>
      </c>
    </row>
    <row r="1496" ht="15.75" customHeight="1">
      <c r="A1496" s="1" t="s">
        <v>136</v>
      </c>
      <c r="B1496" s="1" t="s">
        <v>273</v>
      </c>
      <c r="C1496" s="1" t="s">
        <v>274</v>
      </c>
      <c r="D1496" s="1" t="s">
        <v>275</v>
      </c>
      <c r="E1496" s="1" t="s">
        <v>3</v>
      </c>
      <c r="F1496" s="1">
        <v>1.00001431423721</v>
      </c>
      <c r="G1496" s="1">
        <v>0.0215890704713086</v>
      </c>
      <c r="H1496" s="1">
        <v>1378860.209131</v>
      </c>
      <c r="I1496" s="1">
        <v>1.23340257806072E9</v>
      </c>
      <c r="J1496" s="1">
        <v>6.51511244162888E10</v>
      </c>
      <c r="K1496" s="1">
        <v>1.40655221630825E9</v>
      </c>
      <c r="L1496" s="1">
        <v>1378879.94646311</v>
      </c>
      <c r="M1496" s="1">
        <v>1.2334202332778E9</v>
      </c>
      <c r="N1496" s="1">
        <v>17.822</v>
      </c>
      <c r="O1496" s="1">
        <v>0.106019553381402</v>
      </c>
      <c r="P1496" s="1">
        <v>0.132216962792313</v>
      </c>
      <c r="Q1496" s="1">
        <v>475.019599799416</v>
      </c>
      <c r="R1496" s="1">
        <v>8465.7993076252</v>
      </c>
      <c r="S1496" s="1">
        <v>0.0619648958576641</v>
      </c>
      <c r="T1496" s="1">
        <v>0.0541356552300165</v>
      </c>
    </row>
    <row r="1497" ht="15.75" customHeight="1">
      <c r="A1497" s="1" t="s">
        <v>136</v>
      </c>
      <c r="B1497" s="1" t="s">
        <v>276</v>
      </c>
      <c r="C1497" s="1" t="s">
        <v>277</v>
      </c>
      <c r="D1497" s="1" t="s">
        <v>278</v>
      </c>
      <c r="E1497" s="1" t="s">
        <v>4</v>
      </c>
      <c r="F1497" s="1">
        <v>1.00059359097272</v>
      </c>
      <c r="G1497" s="1">
        <v>0.0207741489477574</v>
      </c>
      <c r="H1497" s="1">
        <v>364772.984717</v>
      </c>
      <c r="I1497" s="1">
        <v>2.65837047151677E8</v>
      </c>
      <c r="J1497" s="1">
        <v>1.38190677184457E10</v>
      </c>
      <c r="K1497" s="1">
        <v>2.87079371102138E8</v>
      </c>
      <c r="L1497" s="1">
        <v>364989.510667822</v>
      </c>
      <c r="M1497" s="1">
        <v>2.65994845623082E8</v>
      </c>
      <c r="N1497" s="1">
        <v>2.5669</v>
      </c>
      <c r="O1497" s="1">
        <v>0.164728616456792</v>
      </c>
      <c r="P1497" s="1">
        <v>0.194719434261476</v>
      </c>
      <c r="Q1497" s="1">
        <v>475.019599799416</v>
      </c>
      <c r="R1497" s="1">
        <v>1219.32781072512</v>
      </c>
      <c r="S1497" s="1">
        <v>0.0409709425332522</v>
      </c>
      <c r="T1497" s="1">
        <v>0.0379056946915021</v>
      </c>
    </row>
    <row r="1498" ht="15.75" customHeight="1">
      <c r="A1498" s="1" t="s">
        <v>136</v>
      </c>
      <c r="B1498" s="1" t="s">
        <v>279</v>
      </c>
      <c r="C1498" s="1" t="s">
        <v>280</v>
      </c>
      <c r="D1498" s="1" t="s">
        <v>281</v>
      </c>
      <c r="E1498" s="1" t="s">
        <v>282</v>
      </c>
      <c r="F1498" s="1">
        <v>44841.2110966438</v>
      </c>
      <c r="G1498" s="1">
        <v>905.686221503162</v>
      </c>
      <c r="H1498" s="1">
        <v>3.85086511</v>
      </c>
      <c r="I1498" s="1">
        <v>3876.5438514</v>
      </c>
      <c r="J1498" s="1">
        <v>1658671.38766366</v>
      </c>
      <c r="K1498" s="1">
        <v>1.5022358218085E9</v>
      </c>
      <c r="L1498" s="1">
        <v>172677.45530221</v>
      </c>
      <c r="M1498" s="1">
        <v>1.73828921166023E8</v>
      </c>
      <c r="N1498" s="1">
        <v>2.85949999999999</v>
      </c>
      <c r="O1498" s="1">
        <v>0.00507732441234853</v>
      </c>
      <c r="P1498" s="1">
        <v>0.0562298187252998</v>
      </c>
      <c r="Q1498" s="1">
        <v>475.019599799416</v>
      </c>
      <c r="R1498" s="1">
        <v>1358.31854562643</v>
      </c>
      <c r="S1498" s="1">
        <v>0.0708419385864418</v>
      </c>
      <c r="T1498" s="1">
        <v>0.00795213970591368</v>
      </c>
    </row>
    <row r="1499" ht="15.75" customHeight="1">
      <c r="A1499" s="1" t="s">
        <v>136</v>
      </c>
      <c r="B1499" s="1" t="s">
        <v>285</v>
      </c>
      <c r="C1499" s="1" t="s">
        <v>286</v>
      </c>
      <c r="D1499" s="1" t="s">
        <v>287</v>
      </c>
      <c r="E1499" s="1" t="s">
        <v>288</v>
      </c>
      <c r="F1499" s="1">
        <v>1.48748097881397</v>
      </c>
      <c r="G1499" s="1">
        <v>0.0303706846541513</v>
      </c>
      <c r="H1499" s="1">
        <v>1450998.90636966</v>
      </c>
      <c r="I1499" s="1">
        <v>1.98191407886788E7</v>
      </c>
      <c r="J1499" s="1">
        <v>5.62020407041531E9</v>
      </c>
      <c r="K1499" s="1">
        <v>1.70689445514561E8</v>
      </c>
      <c r="L1499" s="1">
        <v>2158333.27350474</v>
      </c>
      <c r="M1499" s="1">
        <v>2.94805949395959E7</v>
      </c>
      <c r="N1499" s="1">
        <v>0.518699999999999</v>
      </c>
      <c r="O1499" s="1">
        <v>0.0092612592806438</v>
      </c>
      <c r="P1499" s="1">
        <v>0.0737535533210094</v>
      </c>
      <c r="Q1499" s="1">
        <v>475.019599799416</v>
      </c>
      <c r="R1499" s="1">
        <v>246.392666415957</v>
      </c>
      <c r="S1499" s="1">
        <v>0.075953141275491</v>
      </c>
      <c r="T1499" s="1">
        <v>0.0127252524320566</v>
      </c>
    </row>
    <row r="1500" ht="15.75" customHeight="1">
      <c r="A1500" s="1" t="s">
        <v>48</v>
      </c>
      <c r="B1500" s="1" t="s">
        <v>254</v>
      </c>
      <c r="C1500" s="1" t="s">
        <v>255</v>
      </c>
      <c r="D1500" s="1" t="s">
        <v>256</v>
      </c>
      <c r="E1500" s="1" t="s">
        <v>257</v>
      </c>
      <c r="F1500" s="1">
        <v>0.196194386289919</v>
      </c>
      <c r="G1500" s="1">
        <v>0.00401497037517382</v>
      </c>
      <c r="H1500" s="1">
        <v>3143285.19370329</v>
      </c>
      <c r="I1500" s="1">
        <v>598160.636739839</v>
      </c>
      <c r="J1500" s="1">
        <v>2.1445284468963E9</v>
      </c>
      <c r="K1500" s="1">
        <v>8610218.18300618</v>
      </c>
      <c r="L1500" s="1">
        <v>616694.909512808</v>
      </c>
      <c r="M1500" s="1">
        <v>117355.75902796</v>
      </c>
      <c r="N1500" s="1">
        <v>0.0036292032689066</v>
      </c>
      <c r="O1500" s="1">
        <v>1.62315755793285E-4</v>
      </c>
      <c r="P1500" s="1">
        <v>0.0241007375583743</v>
      </c>
      <c r="Q1500" s="1">
        <v>119.559033830377</v>
      </c>
      <c r="R1500" s="1">
        <v>0.433904036404519</v>
      </c>
      <c r="S1500" s="1">
        <v>0.0329174288290625</v>
      </c>
      <c r="T1500" s="1">
        <v>4.41549340722158E-4</v>
      </c>
    </row>
    <row r="1501" ht="15.75" customHeight="1">
      <c r="A1501" s="1" t="s">
        <v>48</v>
      </c>
      <c r="B1501" s="1" t="s">
        <v>258</v>
      </c>
      <c r="C1501" s="1" t="s">
        <v>259</v>
      </c>
      <c r="D1501" s="1" t="s">
        <v>260</v>
      </c>
      <c r="E1501" s="1" t="s">
        <v>261</v>
      </c>
      <c r="F1501" s="1">
        <v>119.559033830377</v>
      </c>
      <c r="G1501" s="1">
        <v>2.39422975003865</v>
      </c>
      <c r="H1501" s="1">
        <v>35.7593990344382</v>
      </c>
      <c r="I1501" s="1">
        <v>39358.2210884931</v>
      </c>
      <c r="J1501" s="1">
        <v>5506018.54705658</v>
      </c>
      <c r="K1501" s="1">
        <v>1.31826734096274E7</v>
      </c>
      <c r="L1501" s="1">
        <v>4275.35919891235</v>
      </c>
      <c r="M1501" s="1">
        <v>4705630.8866226</v>
      </c>
      <c r="N1501" s="1">
        <v>0.125591974541321</v>
      </c>
      <c r="O1501" s="1">
        <v>0.0290606214970714</v>
      </c>
      <c r="P1501" s="1">
        <v>0.105505749383884</v>
      </c>
      <c r="Q1501" s="1">
        <v>119.559033830377</v>
      </c>
      <c r="R1501" s="1">
        <v>15.0156551330096</v>
      </c>
      <c r="S1501" s="1">
        <v>0.0283463898923357</v>
      </c>
      <c r="T1501" s="1">
        <v>0.0100278409364125</v>
      </c>
    </row>
    <row r="1502" ht="15.75" customHeight="1">
      <c r="A1502" s="1" t="s">
        <v>48</v>
      </c>
      <c r="B1502" s="1" t="s">
        <v>262</v>
      </c>
      <c r="C1502" s="1" t="s">
        <v>263</v>
      </c>
      <c r="D1502" s="1" t="s">
        <v>264</v>
      </c>
      <c r="E1502" s="1" t="s">
        <v>2</v>
      </c>
      <c r="F1502" s="1">
        <v>1.00311369304283</v>
      </c>
      <c r="G1502" s="1">
        <v>0.0208331938575808</v>
      </c>
      <c r="H1502" s="1">
        <v>912827.950818936</v>
      </c>
      <c r="I1502" s="1">
        <v>1.27069821226303E9</v>
      </c>
      <c r="J1502" s="1">
        <v>7.83710424866368E10</v>
      </c>
      <c r="K1502" s="1">
        <v>1.63271912094481E9</v>
      </c>
      <c r="L1502" s="1">
        <v>915670.216858704</v>
      </c>
      <c r="M1502" s="1">
        <v>1.27465477644609E9</v>
      </c>
      <c r="N1502" s="1">
        <v>38.2913907144119</v>
      </c>
      <c r="O1502" s="1">
        <v>0.0293722371913216</v>
      </c>
      <c r="P1502" s="1">
        <v>0.0398042803844933</v>
      </c>
      <c r="Q1502" s="1">
        <v>119.559033830377</v>
      </c>
      <c r="R1502" s="1">
        <v>4578.08167783657</v>
      </c>
      <c r="S1502" s="1">
        <v>0.0319614142885678</v>
      </c>
      <c r="T1502" s="1">
        <v>0.024866004737257</v>
      </c>
    </row>
    <row r="1503" ht="15.75" customHeight="1">
      <c r="A1503" s="1" t="s">
        <v>48</v>
      </c>
      <c r="B1503" s="1" t="s">
        <v>265</v>
      </c>
      <c r="C1503" s="1" t="s">
        <v>266</v>
      </c>
      <c r="D1503" s="1" t="s">
        <v>267</v>
      </c>
      <c r="E1503" s="1" t="s">
        <v>268</v>
      </c>
      <c r="F1503" s="1">
        <v>460.650949050749</v>
      </c>
      <c r="G1503" s="1">
        <v>9.22627797672615</v>
      </c>
      <c r="H1503" s="1">
        <v>96.8269724550881</v>
      </c>
      <c r="I1503" s="1">
        <v>51868.5640454344</v>
      </c>
      <c r="J1503" s="1">
        <v>5.99473061309865E7</v>
      </c>
      <c r="K1503" s="1">
        <v>5.53090510320381E8</v>
      </c>
      <c r="L1503" s="1">
        <v>44603.4367551471</v>
      </c>
      <c r="M1503" s="1">
        <v>2.38933032534289E7</v>
      </c>
      <c r="N1503" s="1">
        <v>0.710780110079952</v>
      </c>
      <c r="O1503" s="1">
        <v>9.4620045295235E-4</v>
      </c>
      <c r="P1503" s="1">
        <v>0.0246177759776444</v>
      </c>
      <c r="Q1503" s="1">
        <v>119.559033830377</v>
      </c>
      <c r="R1503" s="1">
        <v>84.9801832270082</v>
      </c>
      <c r="S1503" s="1">
        <v>0.0316453435103609</v>
      </c>
      <c r="T1503" s="1">
        <v>0.00134684327086298</v>
      </c>
    </row>
    <row r="1504" ht="15.75" customHeight="1">
      <c r="A1504" s="1" t="s">
        <v>48</v>
      </c>
      <c r="B1504" s="1" t="s">
        <v>269</v>
      </c>
      <c r="C1504" s="1" t="s">
        <v>270</v>
      </c>
      <c r="D1504" s="1" t="s">
        <v>271</v>
      </c>
      <c r="E1504" s="1" t="s">
        <v>272</v>
      </c>
      <c r="F1504" s="1">
        <v>3.81885257656108</v>
      </c>
      <c r="G1504" s="1">
        <v>0.0767817788292257</v>
      </c>
      <c r="H1504" s="1">
        <v>16749.294146637</v>
      </c>
      <c r="I1504" s="1">
        <v>4531793.87222495</v>
      </c>
      <c r="J1504" s="1">
        <v>8.00327916860818E8</v>
      </c>
      <c r="K1504" s="1">
        <v>6.14506011032622E7</v>
      </c>
      <c r="L1504" s="1">
        <v>63963.0851074645</v>
      </c>
      <c r="M1504" s="1">
        <v>1.730625270539E7</v>
      </c>
      <c r="N1504" s="1">
        <v>0.49566319308469</v>
      </c>
      <c r="O1504" s="1">
        <v>0.0271370245330575</v>
      </c>
      <c r="P1504" s="1">
        <v>0.126004858522479</v>
      </c>
      <c r="Q1504" s="1">
        <v>119.559033830377</v>
      </c>
      <c r="R1504" s="1">
        <v>59.2610124704851</v>
      </c>
      <c r="S1504" s="1">
        <v>0.03044962516461</v>
      </c>
      <c r="T1504" s="1">
        <v>0.00848355174332282</v>
      </c>
    </row>
    <row r="1505" ht="15.75" customHeight="1">
      <c r="A1505" s="1" t="s">
        <v>48</v>
      </c>
      <c r="B1505" s="1" t="s">
        <v>273</v>
      </c>
      <c r="C1505" s="1" t="s">
        <v>274</v>
      </c>
      <c r="D1505" s="1" t="s">
        <v>275</v>
      </c>
      <c r="E1505" s="1" t="s">
        <v>3</v>
      </c>
      <c r="F1505" s="1">
        <v>1.00010653610585</v>
      </c>
      <c r="G1505" s="1">
        <v>0.0212490629347909</v>
      </c>
      <c r="H1505" s="1">
        <v>214429.226578</v>
      </c>
      <c r="I1505" s="1">
        <v>2.73257025143569E8</v>
      </c>
      <c r="J1505" s="1">
        <v>1.63074185779478E10</v>
      </c>
      <c r="K1505" s="1">
        <v>3.46517363666792E8</v>
      </c>
      <c r="L1505" s="1">
        <v>214452.071032782</v>
      </c>
      <c r="M1505" s="1">
        <v>2.73286136882926E8</v>
      </c>
      <c r="N1505" s="1">
        <v>8.28166718185409</v>
      </c>
      <c r="O1505" s="1">
        <v>0.0299855039967531</v>
      </c>
      <c r="P1505" s="1">
        <v>0.0402197354275333</v>
      </c>
      <c r="Q1505" s="1">
        <v>119.559033830377</v>
      </c>
      <c r="R1505" s="1">
        <v>990.148126767217</v>
      </c>
      <c r="S1505" s="1">
        <v>0.0322461338597441</v>
      </c>
      <c r="T1505" s="1">
        <v>0.0253460892799748</v>
      </c>
    </row>
    <row r="1506" ht="15.75" customHeight="1">
      <c r="A1506" s="1" t="s">
        <v>48</v>
      </c>
      <c r="B1506" s="1" t="s">
        <v>276</v>
      </c>
      <c r="C1506" s="1" t="s">
        <v>277</v>
      </c>
      <c r="D1506" s="1" t="s">
        <v>278</v>
      </c>
      <c r="E1506" s="1" t="s">
        <v>4</v>
      </c>
      <c r="F1506" s="1">
        <v>1.00000808536607</v>
      </c>
      <c r="G1506" s="1">
        <v>0.0203646532019312</v>
      </c>
      <c r="H1506" s="1">
        <v>114327.518203</v>
      </c>
      <c r="I1506" s="1">
        <v>2.7894279354926E7</v>
      </c>
      <c r="J1506" s="1">
        <v>1.78773907337951E9</v>
      </c>
      <c r="K1506" s="1">
        <v>3.64066862449158E7</v>
      </c>
      <c r="L1506" s="1">
        <v>114328.442582836</v>
      </c>
      <c r="M1506" s="1">
        <v>2.78945048903859E7</v>
      </c>
      <c r="N1506" s="1">
        <v>0.876630409123946</v>
      </c>
      <c r="O1506" s="1">
        <v>0.0242484223274681</v>
      </c>
      <c r="P1506" s="1">
        <v>0.039452666932942</v>
      </c>
      <c r="Q1506" s="1">
        <v>119.559033830377</v>
      </c>
      <c r="R1506" s="1">
        <v>104.809084741187</v>
      </c>
      <c r="S1506" s="1">
        <v>0.0334604148841082</v>
      </c>
      <c r="T1506" s="1">
        <v>0.0255384397087443</v>
      </c>
    </row>
    <row r="1507" ht="15.75" customHeight="1">
      <c r="A1507" s="1" t="s">
        <v>48</v>
      </c>
      <c r="B1507" s="1" t="s">
        <v>279</v>
      </c>
      <c r="C1507" s="1" t="s">
        <v>280</v>
      </c>
      <c r="D1507" s="1" t="s">
        <v>281</v>
      </c>
      <c r="E1507" s="1" t="s">
        <v>282</v>
      </c>
      <c r="F1507" s="1">
        <v>15993.0131026679</v>
      </c>
      <c r="G1507" s="1">
        <v>322.910010183658</v>
      </c>
      <c r="H1507" s="1">
        <v>1.23031585</v>
      </c>
      <c r="I1507" s="1">
        <v>70.66307372</v>
      </c>
      <c r="J1507" s="1">
        <v>1235678.14832967</v>
      </c>
      <c r="K1507" s="1">
        <v>3.99012843460858E8</v>
      </c>
      <c r="L1507" s="1">
        <v>19676.45750947</v>
      </c>
      <c r="M1507" s="1">
        <v>1130115.46387874</v>
      </c>
      <c r="N1507" s="1">
        <v>0.0337844137604887</v>
      </c>
      <c r="O1507" s="1">
        <v>5.31309338207552E-5</v>
      </c>
      <c r="P1507" s="1">
        <v>0.0210676351052505</v>
      </c>
      <c r="Q1507" s="1">
        <v>119.559033830377</v>
      </c>
      <c r="R1507" s="1">
        <v>4.03923186772972</v>
      </c>
      <c r="S1507" s="1">
        <v>0.0318037056644444</v>
      </c>
      <c r="T1507" s="1">
        <v>8.86819468695065E-5</v>
      </c>
    </row>
    <row r="1508" ht="15.75" customHeight="1">
      <c r="A1508" s="1" t="s">
        <v>48</v>
      </c>
      <c r="B1508" s="1" t="s">
        <v>285</v>
      </c>
      <c r="C1508" s="1" t="s">
        <v>286</v>
      </c>
      <c r="D1508" s="1" t="s">
        <v>287</v>
      </c>
      <c r="E1508" s="1" t="s">
        <v>288</v>
      </c>
      <c r="F1508" s="1">
        <v>0.37292985760179</v>
      </c>
      <c r="G1508" s="1">
        <v>0.00757003760715161</v>
      </c>
      <c r="H1508" s="1">
        <v>1045252.52178876</v>
      </c>
      <c r="I1508" s="1">
        <v>4.22113104724985E7</v>
      </c>
      <c r="J1508" s="1">
        <v>6.9910807152267E9</v>
      </c>
      <c r="K1508" s="1">
        <v>5.29227439288985E7</v>
      </c>
      <c r="L1508" s="1">
        <v>389805.874108597</v>
      </c>
      <c r="M1508" s="1">
        <v>1.57418580036938E7</v>
      </c>
      <c r="N1508" s="1">
        <v>0.460862799874601</v>
      </c>
      <c r="O1508" s="1">
        <v>0.0162795895252381</v>
      </c>
      <c r="P1508" s="1">
        <v>0.114678648279658</v>
      </c>
      <c r="Q1508" s="1">
        <v>119.559033830377</v>
      </c>
      <c r="R1508" s="1">
        <v>55.1003110813697</v>
      </c>
      <c r="S1508" s="1">
        <v>0.0311357155914733</v>
      </c>
      <c r="T1508" s="1">
        <v>0.00916204322974878</v>
      </c>
    </row>
    <row r="1509" ht="15.75" customHeight="1">
      <c r="A1509" s="1" t="s">
        <v>125</v>
      </c>
      <c r="B1509" s="1" t="s">
        <v>254</v>
      </c>
      <c r="C1509" s="1" t="s">
        <v>255</v>
      </c>
      <c r="D1509" s="1" t="s">
        <v>256</v>
      </c>
      <c r="E1509" s="1" t="s">
        <v>257</v>
      </c>
      <c r="F1509" s="1">
        <v>0.313984951868025</v>
      </c>
      <c r="G1509" s="1">
        <v>0.00643547297277138</v>
      </c>
      <c r="H1509" s="1">
        <v>3187554.28656057</v>
      </c>
      <c r="I1509" s="1">
        <v>2.68854447530515E7</v>
      </c>
      <c r="J1509" s="1">
        <v>4.56905835722337E9</v>
      </c>
      <c r="K1509" s="1">
        <v>2.94040515689262E7</v>
      </c>
      <c r="L1509" s="1">
        <v>1000844.07924244</v>
      </c>
      <c r="M1509" s="1">
        <v>8441625.07673734</v>
      </c>
      <c r="N1509" s="1">
        <v>0.575249999999999</v>
      </c>
      <c r="O1509" s="1">
        <v>0.0224891873942485</v>
      </c>
      <c r="P1509" s="1">
        <v>0.10879920739289</v>
      </c>
      <c r="Q1509" s="1">
        <v>323.172584768098</v>
      </c>
      <c r="R1509" s="1">
        <v>185.905029387848</v>
      </c>
      <c r="S1509" s="1">
        <v>0.212719614031204</v>
      </c>
      <c r="T1509" s="1">
        <v>0.0569424689614821</v>
      </c>
    </row>
    <row r="1510" ht="15.75" customHeight="1">
      <c r="A1510" s="1" t="s">
        <v>125</v>
      </c>
      <c r="B1510" s="1" t="s">
        <v>258</v>
      </c>
      <c r="C1510" s="1" t="s">
        <v>259</v>
      </c>
      <c r="D1510" s="1" t="s">
        <v>260</v>
      </c>
      <c r="E1510" s="1" t="s">
        <v>261</v>
      </c>
      <c r="F1510" s="1">
        <v>323.172584768098</v>
      </c>
      <c r="G1510" s="1">
        <v>6.52593502252651</v>
      </c>
      <c r="H1510" s="1">
        <v>392.17258189456</v>
      </c>
      <c r="I1510" s="1">
        <v>90671.9290547016</v>
      </c>
      <c r="J1510" s="1">
        <v>1.29807624890382E7</v>
      </c>
      <c r="K1510" s="1">
        <v>8.47116125463129E7</v>
      </c>
      <c r="L1510" s="1">
        <v>126739.426966043</v>
      </c>
      <c r="M1510" s="1">
        <v>2.93026816785175E7</v>
      </c>
      <c r="N1510" s="1">
        <v>1.475</v>
      </c>
      <c r="O1510" s="1">
        <v>0.0257038544308467</v>
      </c>
      <c r="P1510" s="1">
        <v>0.102760057884025</v>
      </c>
      <c r="Q1510" s="1">
        <v>323.172584768098</v>
      </c>
      <c r="R1510" s="1">
        <v>476.679562532944</v>
      </c>
      <c r="S1510" s="1">
        <v>0.153124192278409</v>
      </c>
      <c r="T1510" s="1">
        <v>0.050524904807969</v>
      </c>
    </row>
    <row r="1511" ht="15.75" customHeight="1">
      <c r="A1511" s="1" t="s">
        <v>125</v>
      </c>
      <c r="B1511" s="1" t="s">
        <v>262</v>
      </c>
      <c r="C1511" s="1" t="s">
        <v>263</v>
      </c>
      <c r="D1511" s="1" t="s">
        <v>264</v>
      </c>
      <c r="E1511" s="1" t="s">
        <v>2</v>
      </c>
      <c r="F1511" s="1">
        <v>1.00035202808914</v>
      </c>
      <c r="G1511" s="1">
        <v>0.0210112394520753</v>
      </c>
      <c r="H1511" s="1">
        <v>2768541.33304533</v>
      </c>
      <c r="I1511" s="1">
        <v>1.05073691165293E9</v>
      </c>
      <c r="J1511" s="1">
        <v>5.9759426285077E10</v>
      </c>
      <c r="K1511" s="1">
        <v>1.2556196151944E9</v>
      </c>
      <c r="L1511" s="1">
        <v>2769515.93736052</v>
      </c>
      <c r="M1511" s="1">
        <v>1.05110680056013E9</v>
      </c>
      <c r="N1511" s="1">
        <v>19.765</v>
      </c>
      <c r="O1511" s="1">
        <v>0.0608741526121068</v>
      </c>
      <c r="P1511" s="1">
        <v>0.0863543958625414</v>
      </c>
      <c r="Q1511" s="1">
        <v>323.172584768098</v>
      </c>
      <c r="R1511" s="1">
        <v>6387.50613794146</v>
      </c>
      <c r="S1511" s="1">
        <v>0.0546722508149806</v>
      </c>
      <c r="T1511" s="1">
        <v>0.0455683152818922</v>
      </c>
    </row>
    <row r="1512" ht="15.75" customHeight="1">
      <c r="A1512" s="1" t="s">
        <v>125</v>
      </c>
      <c r="B1512" s="1" t="s">
        <v>265</v>
      </c>
      <c r="C1512" s="1" t="s">
        <v>266</v>
      </c>
      <c r="D1512" s="1" t="s">
        <v>267</v>
      </c>
      <c r="E1512" s="1" t="s">
        <v>268</v>
      </c>
      <c r="F1512" s="1">
        <v>1375.08157829179</v>
      </c>
      <c r="G1512" s="1">
        <v>27.5467820208928</v>
      </c>
      <c r="H1512" s="1">
        <v>144.954199537696</v>
      </c>
      <c r="I1512" s="1">
        <v>68037.2694121835</v>
      </c>
      <c r="J1512" s="1">
        <v>6.06877182236701E7</v>
      </c>
      <c r="K1512" s="1">
        <v>1.6717513452528E9</v>
      </c>
      <c r="L1512" s="1">
        <v>199323.849480319</v>
      </c>
      <c r="M1512" s="1">
        <v>9.35567958059694E7</v>
      </c>
      <c r="N1512" s="1">
        <v>3.17124999999999</v>
      </c>
      <c r="O1512" s="1">
        <v>0.00114812088884619</v>
      </c>
      <c r="P1512" s="1">
        <v>0.0259314102505356</v>
      </c>
      <c r="Q1512" s="1">
        <v>323.172584768098</v>
      </c>
      <c r="R1512" s="1">
        <v>1024.86105944583</v>
      </c>
      <c r="S1512" s="1">
        <v>0.100702008204561</v>
      </c>
      <c r="T1512" s="1">
        <v>0.00538469213611825</v>
      </c>
    </row>
    <row r="1513" ht="15.75" customHeight="1">
      <c r="A1513" s="1" t="s">
        <v>125</v>
      </c>
      <c r="B1513" s="1" t="s">
        <v>269</v>
      </c>
      <c r="C1513" s="1" t="s">
        <v>270</v>
      </c>
      <c r="D1513" s="1" t="s">
        <v>271</v>
      </c>
      <c r="E1513" s="1" t="s">
        <v>272</v>
      </c>
      <c r="F1513" s="1">
        <v>18.4028021172125</v>
      </c>
      <c r="G1513" s="1">
        <v>0.370947688716489</v>
      </c>
      <c r="H1513" s="1">
        <v>27586.3045672833</v>
      </c>
      <c r="I1513" s="1">
        <v>632203.91733334</v>
      </c>
      <c r="J1513" s="1">
        <v>4.70339904505411E8</v>
      </c>
      <c r="K1513" s="1">
        <v>1.74471500487417E8</v>
      </c>
      <c r="L1513" s="1">
        <v>507665.304096872</v>
      </c>
      <c r="M1513" s="1">
        <v>1.1634323588412E7</v>
      </c>
      <c r="N1513" s="1">
        <v>0.575249999999999</v>
      </c>
      <c r="O1513" s="1">
        <v>0.00216877199217235</v>
      </c>
      <c r="P1513" s="1">
        <v>0.0442815157125087</v>
      </c>
      <c r="Q1513" s="1">
        <v>323.172584768098</v>
      </c>
      <c r="R1513" s="1">
        <v>185.905029387848</v>
      </c>
      <c r="S1513" s="1">
        <v>0.150215523747046</v>
      </c>
      <c r="T1513" s="1">
        <v>0.00937764121865725</v>
      </c>
    </row>
    <row r="1514" ht="15.75" customHeight="1">
      <c r="A1514" s="1" t="s">
        <v>125</v>
      </c>
      <c r="B1514" s="1" t="s">
        <v>273</v>
      </c>
      <c r="C1514" s="1" t="s">
        <v>274</v>
      </c>
      <c r="D1514" s="1" t="s">
        <v>275</v>
      </c>
      <c r="E1514" s="1" t="s">
        <v>3</v>
      </c>
      <c r="F1514" s="1">
        <v>1.00000560519997</v>
      </c>
      <c r="G1514" s="1">
        <v>0.0215209606961081</v>
      </c>
      <c r="H1514" s="1">
        <v>1056435.154273</v>
      </c>
      <c r="I1514" s="1">
        <v>9.78723285494446E8</v>
      </c>
      <c r="J1514" s="1">
        <v>5.26743813310152E10</v>
      </c>
      <c r="K1514" s="1">
        <v>1.13360329031659E9</v>
      </c>
      <c r="L1514" s="1">
        <v>1056441.07580329</v>
      </c>
      <c r="M1514" s="1">
        <v>9.78728771434177E8</v>
      </c>
      <c r="N1514" s="1">
        <v>19.765</v>
      </c>
      <c r="O1514" s="1">
        <v>0.0904848313365391</v>
      </c>
      <c r="P1514" s="1">
        <v>0.114631173321033</v>
      </c>
      <c r="Q1514" s="1">
        <v>323.172584768098</v>
      </c>
      <c r="R1514" s="1">
        <v>6387.50613794146</v>
      </c>
      <c r="S1514" s="1">
        <v>0.0588317383433565</v>
      </c>
      <c r="T1514" s="1">
        <v>0.0505948950622814</v>
      </c>
    </row>
    <row r="1515" ht="15.75" customHeight="1">
      <c r="A1515" s="1" t="s">
        <v>125</v>
      </c>
      <c r="B1515" s="1" t="s">
        <v>276</v>
      </c>
      <c r="C1515" s="1" t="s">
        <v>277</v>
      </c>
      <c r="D1515" s="1" t="s">
        <v>278</v>
      </c>
      <c r="E1515" s="1" t="s">
        <v>4</v>
      </c>
      <c r="F1515" s="1">
        <v>1.00099282220056</v>
      </c>
      <c r="G1515" s="1">
        <v>0.0207017527794436</v>
      </c>
      <c r="H1515" s="1">
        <v>289301.281989</v>
      </c>
      <c r="I1515" s="1">
        <v>1.83951020953625E8</v>
      </c>
      <c r="J1515" s="1">
        <v>1.03062037295377E10</v>
      </c>
      <c r="K1515" s="1">
        <v>2.13356481703471E8</v>
      </c>
      <c r="L1515" s="1">
        <v>289588.506724411</v>
      </c>
      <c r="M1515" s="1">
        <v>1.84133651611045E8</v>
      </c>
      <c r="N1515" s="1">
        <v>2.84675</v>
      </c>
      <c r="O1515" s="1">
        <v>0.0906182820828851</v>
      </c>
      <c r="P1515" s="1">
        <v>0.114784550553975</v>
      </c>
      <c r="Q1515" s="1">
        <v>323.172584768098</v>
      </c>
      <c r="R1515" s="1">
        <v>919.991555688583</v>
      </c>
      <c r="S1515" s="1">
        <v>0.0447370035924856</v>
      </c>
      <c r="T1515" s="1">
        <v>0.0384934947033472</v>
      </c>
    </row>
    <row r="1516" ht="15.75" customHeight="1">
      <c r="A1516" s="1" t="s">
        <v>125</v>
      </c>
      <c r="B1516" s="1" t="s">
        <v>279</v>
      </c>
      <c r="C1516" s="1" t="s">
        <v>280</v>
      </c>
      <c r="D1516" s="1" t="s">
        <v>281</v>
      </c>
      <c r="E1516" s="1" t="s">
        <v>282</v>
      </c>
      <c r="F1516" s="1">
        <v>34177.1389128693</v>
      </c>
      <c r="G1516" s="1">
        <v>690.204924081115</v>
      </c>
      <c r="H1516" s="1">
        <v>2.77193067</v>
      </c>
      <c r="I1516" s="1">
        <v>2893.5033504</v>
      </c>
      <c r="J1516" s="1">
        <v>1628555.4020919</v>
      </c>
      <c r="K1516" s="1">
        <v>1.12403695766273E9</v>
      </c>
      <c r="L1516" s="1">
        <v>94736.6595654329</v>
      </c>
      <c r="M1516" s="1">
        <v>9.88916659514735E7</v>
      </c>
      <c r="N1516" s="1">
        <v>3.17124999999999</v>
      </c>
      <c r="O1516" s="1">
        <v>0.00324660074056137</v>
      </c>
      <c r="P1516" s="1">
        <v>0.0473524428777945</v>
      </c>
      <c r="Q1516" s="1">
        <v>323.172584768098</v>
      </c>
      <c r="R1516" s="1">
        <v>1024.86105944583</v>
      </c>
      <c r="S1516" s="1">
        <v>0.0950201126538685</v>
      </c>
      <c r="T1516" s="1">
        <v>0.00801898249374355</v>
      </c>
    </row>
    <row r="1517" ht="15.75" customHeight="1">
      <c r="A1517" s="1" t="s">
        <v>125</v>
      </c>
      <c r="B1517" s="1" t="s">
        <v>285</v>
      </c>
      <c r="C1517" s="1" t="s">
        <v>286</v>
      </c>
      <c r="D1517" s="1" t="s">
        <v>287</v>
      </c>
      <c r="E1517" s="1" t="s">
        <v>288</v>
      </c>
      <c r="F1517" s="1">
        <v>0.628235244539867</v>
      </c>
      <c r="G1517" s="1">
        <v>0.0128212394940472</v>
      </c>
      <c r="H1517" s="1">
        <v>1433004.06547475</v>
      </c>
      <c r="I1517" s="1">
        <v>4.33345886985373E7</v>
      </c>
      <c r="J1517" s="1">
        <v>6.86366877881901E9</v>
      </c>
      <c r="K1517" s="1">
        <v>8.80007412210532E7</v>
      </c>
      <c r="L1517" s="1">
        <v>900263.659500157</v>
      </c>
      <c r="M1517" s="1">
        <v>2.72243159280601E7</v>
      </c>
      <c r="N1517" s="1">
        <v>0.575249999999999</v>
      </c>
      <c r="O1517" s="1">
        <v>0.0262951614399256</v>
      </c>
      <c r="P1517" s="1">
        <v>0.118347688286618</v>
      </c>
      <c r="Q1517" s="1">
        <v>323.172584768098</v>
      </c>
      <c r="R1517" s="1">
        <v>185.905029387848</v>
      </c>
      <c r="S1517" s="1">
        <v>0.0616390395863069</v>
      </c>
      <c r="T1517" s="1">
        <v>0.0186776612222148</v>
      </c>
    </row>
    <row r="1518" ht="15.75" customHeight="1">
      <c r="A1518" s="1" t="s">
        <v>84</v>
      </c>
      <c r="B1518" s="1" t="s">
        <v>254</v>
      </c>
      <c r="C1518" s="1" t="s">
        <v>255</v>
      </c>
      <c r="D1518" s="1" t="s">
        <v>256</v>
      </c>
      <c r="E1518" s="1" t="s">
        <v>257</v>
      </c>
      <c r="F1518" s="1">
        <v>0.235547512268792</v>
      </c>
      <c r="G1518" s="1">
        <v>0.00482040741404846</v>
      </c>
      <c r="H1518" s="1">
        <v>3144018.53921396</v>
      </c>
      <c r="I1518" s="1">
        <v>593998.463899916</v>
      </c>
      <c r="J1518" s="1">
        <v>2.12103514665742E9</v>
      </c>
      <c r="K1518" s="1">
        <v>1.02242535464048E7</v>
      </c>
      <c r="L1518" s="1">
        <v>740565.745438813</v>
      </c>
      <c r="M1518" s="1">
        <v>139914.860463109</v>
      </c>
      <c r="N1518" s="1">
        <v>0.00345503107243724</v>
      </c>
      <c r="O1518" s="1">
        <v>2.44593332636489E-4</v>
      </c>
      <c r="P1518" s="1">
        <v>0.024113526967457</v>
      </c>
      <c r="Q1518" s="1">
        <v>154.212605198452</v>
      </c>
      <c r="R1518" s="1">
        <v>0.53280934272215</v>
      </c>
      <c r="S1518" s="1">
        <v>0.0339200006665221</v>
      </c>
      <c r="T1518" s="1">
        <v>4.56607654385932E-4</v>
      </c>
    </row>
    <row r="1519" ht="15.75" customHeight="1">
      <c r="A1519" s="1" t="s">
        <v>84</v>
      </c>
      <c r="B1519" s="1" t="s">
        <v>258</v>
      </c>
      <c r="C1519" s="1" t="s">
        <v>259</v>
      </c>
      <c r="D1519" s="1" t="s">
        <v>260</v>
      </c>
      <c r="E1519" s="1" t="s">
        <v>261</v>
      </c>
      <c r="F1519" s="1">
        <v>154.212605198452</v>
      </c>
      <c r="G1519" s="1">
        <v>3.09613365465664</v>
      </c>
      <c r="H1519" s="1">
        <v>121.758036728177</v>
      </c>
      <c r="I1519" s="1">
        <v>37533.0753994887</v>
      </c>
      <c r="J1519" s="1">
        <v>6397027.42227325</v>
      </c>
      <c r="K1519" s="1">
        <v>1.98060518918616E7</v>
      </c>
      <c r="L1519" s="1">
        <v>18776.6240477011</v>
      </c>
      <c r="M1519" s="1">
        <v>5788073.33846511</v>
      </c>
      <c r="N1519" s="1">
        <v>0.14155351730768</v>
      </c>
      <c r="O1519" s="1">
        <v>0.0189724778428461</v>
      </c>
      <c r="P1519" s="1">
        <v>0.0895265770100091</v>
      </c>
      <c r="Q1519" s="1">
        <v>154.212605198452</v>
      </c>
      <c r="R1519" s="1">
        <v>21.8293366790216</v>
      </c>
      <c r="S1519" s="1">
        <v>0.0335880235727459</v>
      </c>
      <c r="T1519" s="1">
        <v>0.00970150647273793</v>
      </c>
    </row>
    <row r="1520" ht="15.75" customHeight="1">
      <c r="A1520" s="1" t="s">
        <v>84</v>
      </c>
      <c r="B1520" s="1" t="s">
        <v>262</v>
      </c>
      <c r="C1520" s="1" t="s">
        <v>263</v>
      </c>
      <c r="D1520" s="1" t="s">
        <v>264</v>
      </c>
      <c r="E1520" s="1" t="s">
        <v>2</v>
      </c>
      <c r="F1520" s="1">
        <v>1.00091686807166</v>
      </c>
      <c r="G1520" s="1">
        <v>0.0208597845099382</v>
      </c>
      <c r="H1520" s="1">
        <v>1341220.59548331</v>
      </c>
      <c r="I1520" s="1">
        <v>1.05228506706991E9</v>
      </c>
      <c r="J1520" s="1">
        <v>6.20309259500171E10</v>
      </c>
      <c r="K1520" s="1">
        <v>1.29395174826929E9</v>
      </c>
      <c r="L1520" s="1">
        <v>1342450.31782437</v>
      </c>
      <c r="M1520" s="1">
        <v>1.0532498736502E9</v>
      </c>
      <c r="N1520" s="1">
        <v>25.1163781349538</v>
      </c>
      <c r="O1520" s="1">
        <v>0.038746464789281</v>
      </c>
      <c r="P1520" s="1">
        <v>0.0564977489152376</v>
      </c>
      <c r="Q1520" s="1">
        <v>154.212605198452</v>
      </c>
      <c r="R1520" s="1">
        <v>3873.26210534067</v>
      </c>
      <c r="S1520" s="1">
        <v>0.0327373967681112</v>
      </c>
      <c r="T1520" s="1">
        <v>0.0265676747279592</v>
      </c>
    </row>
    <row r="1521" ht="15.75" customHeight="1">
      <c r="A1521" s="1" t="s">
        <v>84</v>
      </c>
      <c r="B1521" s="1" t="s">
        <v>265</v>
      </c>
      <c r="C1521" s="1" t="s">
        <v>266</v>
      </c>
      <c r="D1521" s="1" t="s">
        <v>267</v>
      </c>
      <c r="E1521" s="1" t="s">
        <v>268</v>
      </c>
      <c r="F1521" s="1">
        <v>640.950107609254</v>
      </c>
      <c r="G1521" s="1">
        <v>12.8382798168062</v>
      </c>
      <c r="H1521" s="1">
        <v>106.893074418531</v>
      </c>
      <c r="I1521" s="1">
        <v>23468.2158708048</v>
      </c>
      <c r="J1521" s="1">
        <v>5.72423918302107E7</v>
      </c>
      <c r="K1521" s="1">
        <v>7.34893843699509E8</v>
      </c>
      <c r="L1521" s="1">
        <v>68513.1275512418</v>
      </c>
      <c r="M1521" s="1">
        <v>1.50419554877896E7</v>
      </c>
      <c r="N1521" s="1">
        <v>0.362806609431579</v>
      </c>
      <c r="O1521" s="1">
        <v>3.61915113788136E-4</v>
      </c>
      <c r="P1521" s="1">
        <v>0.0222952559349189</v>
      </c>
      <c r="Q1521" s="1">
        <v>154.212605198452</v>
      </c>
      <c r="R1521" s="1">
        <v>55.9493524236612</v>
      </c>
      <c r="S1521" s="1">
        <v>0.0331184308512084</v>
      </c>
      <c r="T1521" s="1">
        <v>6.6714309037219E-4</v>
      </c>
    </row>
    <row r="1522" ht="15.75" customHeight="1">
      <c r="A1522" s="1" t="s">
        <v>84</v>
      </c>
      <c r="B1522" s="1" t="s">
        <v>269</v>
      </c>
      <c r="C1522" s="1" t="s">
        <v>270</v>
      </c>
      <c r="D1522" s="1" t="s">
        <v>271</v>
      </c>
      <c r="E1522" s="1" t="s">
        <v>272</v>
      </c>
      <c r="F1522" s="1">
        <v>3.80927748688438</v>
      </c>
      <c r="G1522" s="1">
        <v>0.0766976986146391</v>
      </c>
      <c r="H1522" s="1">
        <v>22763.3816322621</v>
      </c>
      <c r="I1522" s="1">
        <v>2146942.00348693</v>
      </c>
      <c r="J1522" s="1">
        <v>7.13528362444933E8</v>
      </c>
      <c r="K1522" s="1">
        <v>5.47259832957985E7</v>
      </c>
      <c r="L1522" s="1">
        <v>86712.0371771336</v>
      </c>
      <c r="M1522" s="1">
        <v>8178297.83952922</v>
      </c>
      <c r="N1522" s="1">
        <v>0.199066453743161</v>
      </c>
      <c r="O1522" s="1">
        <v>0.00813643434021305</v>
      </c>
      <c r="P1522" s="1">
        <v>0.0749734643826103</v>
      </c>
      <c r="Q1522" s="1">
        <v>154.212605198452</v>
      </c>
      <c r="R1522" s="1">
        <v>30.6985564393501</v>
      </c>
      <c r="S1522" s="1">
        <v>0.0334271282915916</v>
      </c>
      <c r="T1522" s="1">
        <v>0.00492598446595726</v>
      </c>
    </row>
    <row r="1523" ht="15.75" customHeight="1">
      <c r="A1523" s="1" t="s">
        <v>84</v>
      </c>
      <c r="B1523" s="1" t="s">
        <v>273</v>
      </c>
      <c r="C1523" s="1" t="s">
        <v>274</v>
      </c>
      <c r="D1523" s="1" t="s">
        <v>275</v>
      </c>
      <c r="E1523" s="1" t="s">
        <v>3</v>
      </c>
      <c r="F1523" s="1">
        <v>0.999927364875409</v>
      </c>
      <c r="G1523" s="1">
        <v>0.0213334408706906</v>
      </c>
      <c r="H1523" s="1">
        <v>347269.26374</v>
      </c>
      <c r="I1523" s="1">
        <v>7.12111180640689E8</v>
      </c>
      <c r="J1523" s="1">
        <v>3.9976606099727E10</v>
      </c>
      <c r="K1523" s="1">
        <v>8.52838562439418E8</v>
      </c>
      <c r="L1523" s="1">
        <v>347244.039793761</v>
      </c>
      <c r="M1523" s="1">
        <v>7.1205945635636E8</v>
      </c>
      <c r="N1523" s="1">
        <v>16.8285186242792</v>
      </c>
      <c r="O1523" s="1">
        <v>0.0610648602416095</v>
      </c>
      <c r="P1523" s="1">
        <v>0.0798777096193539</v>
      </c>
      <c r="Q1523" s="1">
        <v>154.212605198452</v>
      </c>
      <c r="R1523" s="1">
        <v>2595.16969868078</v>
      </c>
      <c r="S1523" s="1">
        <v>0.0324403509920556</v>
      </c>
      <c r="T1523" s="1">
        <v>0.0270139573840784</v>
      </c>
    </row>
    <row r="1524" ht="15.75" customHeight="1">
      <c r="A1524" s="1" t="s">
        <v>84</v>
      </c>
      <c r="B1524" s="1" t="s">
        <v>276</v>
      </c>
      <c r="C1524" s="1" t="s">
        <v>277</v>
      </c>
      <c r="D1524" s="1" t="s">
        <v>278</v>
      </c>
      <c r="E1524" s="1" t="s">
        <v>4</v>
      </c>
      <c r="F1524" s="1">
        <v>0.999783612356289</v>
      </c>
      <c r="G1524" s="1">
        <v>0.0204420665366524</v>
      </c>
      <c r="H1524" s="1">
        <v>160337.837506</v>
      </c>
      <c r="I1524" s="1">
        <v>6.6400831819091E7</v>
      </c>
      <c r="J1524" s="1">
        <v>3.96127190440925E9</v>
      </c>
      <c r="K1524" s="1">
        <v>8.09765838397061E7</v>
      </c>
      <c r="L1524" s="1">
        <v>160303.142379144</v>
      </c>
      <c r="M1524" s="1">
        <v>6.63864634995532E7</v>
      </c>
      <c r="N1524" s="1">
        <v>1.5728130319753</v>
      </c>
      <c r="O1524" s="1">
        <v>0.0495097158646054</v>
      </c>
      <c r="P1524" s="1">
        <v>0.0656407357458974</v>
      </c>
      <c r="Q1524" s="1">
        <v>154.212605198452</v>
      </c>
      <c r="R1524" s="1">
        <v>242.547595150989</v>
      </c>
      <c r="S1524" s="1">
        <v>0.032521501742643</v>
      </c>
      <c r="T1524" s="1">
        <v>0.0265849546102179</v>
      </c>
    </row>
    <row r="1525" ht="15.75" customHeight="1">
      <c r="A1525" s="1" t="s">
        <v>84</v>
      </c>
      <c r="B1525" s="1" t="s">
        <v>279</v>
      </c>
      <c r="C1525" s="1" t="s">
        <v>280</v>
      </c>
      <c r="D1525" s="1" t="s">
        <v>281</v>
      </c>
      <c r="E1525" s="1" t="s">
        <v>282</v>
      </c>
      <c r="F1525" s="1">
        <v>23635.0027672245</v>
      </c>
      <c r="G1525" s="1">
        <v>477.228147775941</v>
      </c>
      <c r="H1525" s="1">
        <v>1.42966373</v>
      </c>
      <c r="I1525" s="1">
        <v>713.28777125</v>
      </c>
      <c r="J1525" s="1">
        <v>1454699.60240877</v>
      </c>
      <c r="K1525" s="1">
        <v>6.94223596827935E8</v>
      </c>
      <c r="L1525" s="1">
        <v>33790.1062147505</v>
      </c>
      <c r="M1525" s="1">
        <v>1.68585584473211E7</v>
      </c>
      <c r="N1525" s="1">
        <v>0.405078258840267</v>
      </c>
      <c r="O1525" s="1">
        <v>5.30092135287541E-4</v>
      </c>
      <c r="P1525" s="1">
        <v>0.0276581436293779</v>
      </c>
      <c r="Q1525" s="1">
        <v>154.212605198452</v>
      </c>
      <c r="R1525" s="1">
        <v>62.4681736050106</v>
      </c>
      <c r="S1525" s="1">
        <v>0.0329906156915531</v>
      </c>
      <c r="T1525" s="1">
        <v>7.88559106838393E-4</v>
      </c>
    </row>
    <row r="1526" ht="15.75" customHeight="1">
      <c r="A1526" s="1" t="s">
        <v>84</v>
      </c>
      <c r="B1526" s="1" t="s">
        <v>285</v>
      </c>
      <c r="C1526" s="1" t="s">
        <v>286</v>
      </c>
      <c r="D1526" s="1" t="s">
        <v>287</v>
      </c>
      <c r="E1526" s="1" t="s">
        <v>288</v>
      </c>
      <c r="F1526" s="1">
        <v>0.400361824352793</v>
      </c>
      <c r="G1526" s="1">
        <v>0.00814411948297707</v>
      </c>
      <c r="H1526" s="1">
        <v>1280535.89782563</v>
      </c>
      <c r="I1526" s="1">
        <v>4.34774931170135E7</v>
      </c>
      <c r="J1526" s="1">
        <v>6.92067267040105E9</v>
      </c>
      <c r="K1526" s="1">
        <v>5.63627851303202E7</v>
      </c>
      <c r="L1526" s="1">
        <v>512677.688202713</v>
      </c>
      <c r="M1526" s="1">
        <v>1.74067284626135E7</v>
      </c>
      <c r="N1526" s="1">
        <v>0.426330338396437</v>
      </c>
      <c r="O1526" s="1">
        <v>0.0262362956881883</v>
      </c>
      <c r="P1526" s="1">
        <v>0.118286303515717</v>
      </c>
      <c r="Q1526" s="1">
        <v>154.212605198452</v>
      </c>
      <c r="R1526" s="1">
        <v>65.7455121592523</v>
      </c>
      <c r="S1526" s="1">
        <v>0.0336385713304348</v>
      </c>
      <c r="T1526" s="1">
        <v>0.0102705197998114</v>
      </c>
    </row>
    <row r="1527" ht="15.75" customHeight="1">
      <c r="A1527" s="1" t="s">
        <v>10</v>
      </c>
      <c r="B1527" s="1" t="s">
        <v>254</v>
      </c>
      <c r="C1527" s="1" t="s">
        <v>255</v>
      </c>
      <c r="D1527" s="1" t="s">
        <v>256</v>
      </c>
      <c r="E1527" s="1" t="s">
        <v>257</v>
      </c>
      <c r="F1527" s="1">
        <v>0.220234743290464</v>
      </c>
      <c r="G1527" s="1">
        <v>0.00450686358786546</v>
      </c>
      <c r="H1527" s="1">
        <v>3142586.43038209</v>
      </c>
      <c r="I1527" s="1">
        <v>537931.356402825</v>
      </c>
      <c r="J1527" s="1">
        <v>2.74065917914314E9</v>
      </c>
      <c r="K1527" s="1">
        <v>1.23517770612294E7</v>
      </c>
      <c r="L1527" s="1">
        <v>692106.715763299</v>
      </c>
      <c r="M1527" s="1">
        <v>118471.174185267</v>
      </c>
      <c r="N1527" s="1">
        <v>0.00525074773440542</v>
      </c>
      <c r="O1527" s="1">
        <v>1.08986274362399E-4</v>
      </c>
      <c r="P1527" s="1">
        <v>0.0229841793443763</v>
      </c>
      <c r="Q1527" s="1">
        <v>122.59687519013</v>
      </c>
      <c r="R1527" s="1">
        <v>0.643725264649763</v>
      </c>
      <c r="S1527" s="1">
        <v>0.0487460939788346</v>
      </c>
      <c r="T1527" s="1">
        <v>4.56640139229636E-4</v>
      </c>
    </row>
    <row r="1528" ht="15.75" customHeight="1">
      <c r="A1528" s="1" t="s">
        <v>10</v>
      </c>
      <c r="B1528" s="1" t="s">
        <v>258</v>
      </c>
      <c r="C1528" s="1" t="s">
        <v>259</v>
      </c>
      <c r="D1528" s="1" t="s">
        <v>260</v>
      </c>
      <c r="E1528" s="1" t="s">
        <v>261</v>
      </c>
      <c r="F1528" s="1">
        <v>122.59687519013</v>
      </c>
      <c r="G1528" s="1">
        <v>2.45193750380261</v>
      </c>
      <c r="H1528" s="1">
        <v>0.0</v>
      </c>
      <c r="I1528" s="1">
        <v>0.0</v>
      </c>
      <c r="J1528" s="1">
        <v>0.0</v>
      </c>
      <c r="K1528" s="1">
        <v>0.0</v>
      </c>
      <c r="L1528" s="1">
        <v>0.0</v>
      </c>
      <c r="M1528" s="1">
        <v>0.0</v>
      </c>
      <c r="N1528" s="1">
        <v>0.0</v>
      </c>
      <c r="O1528" s="1">
        <v>0.0</v>
      </c>
      <c r="P1528" s="1">
        <v>0.0202007810325923</v>
      </c>
      <c r="Q1528" s="1">
        <v>122.59687519013</v>
      </c>
      <c r="R1528" s="1">
        <v>0.0</v>
      </c>
    </row>
    <row r="1529" ht="15.75" customHeight="1">
      <c r="A1529" s="1" t="s">
        <v>10</v>
      </c>
      <c r="B1529" s="1" t="s">
        <v>262</v>
      </c>
      <c r="C1529" s="1" t="s">
        <v>263</v>
      </c>
      <c r="D1529" s="1" t="s">
        <v>264</v>
      </c>
      <c r="E1529" s="1" t="s">
        <v>2</v>
      </c>
      <c r="F1529" s="1">
        <v>1.01107231118358</v>
      </c>
      <c r="G1529" s="1">
        <v>0.0209239725297571</v>
      </c>
      <c r="H1529" s="1">
        <v>658498.113978544</v>
      </c>
      <c r="I1529" s="1">
        <v>8.99076686504909E8</v>
      </c>
      <c r="J1529" s="1">
        <v>5.57532457636835E10</v>
      </c>
      <c r="K1529" s="1">
        <v>1.16657938280411E9</v>
      </c>
      <c r="L1529" s="1">
        <v>665789.210010321</v>
      </c>
      <c r="M1529" s="1">
        <v>9.09031543355801E8</v>
      </c>
      <c r="N1529" s="1">
        <v>39.6996966654884</v>
      </c>
      <c r="O1529" s="1">
        <v>0.0292816358428122</v>
      </c>
      <c r="P1529" s="1">
        <v>0.0397425291531361</v>
      </c>
      <c r="Q1529" s="1">
        <v>122.59687519013</v>
      </c>
      <c r="R1529" s="1">
        <v>4867.05875718493</v>
      </c>
      <c r="S1529" s="1">
        <v>0.0480161832658994</v>
      </c>
      <c r="T1529" s="1">
        <v>0.0372215618555926</v>
      </c>
    </row>
    <row r="1530" ht="15.75" customHeight="1">
      <c r="A1530" s="1" t="s">
        <v>10</v>
      </c>
      <c r="B1530" s="1" t="s">
        <v>265</v>
      </c>
      <c r="C1530" s="1" t="s">
        <v>266</v>
      </c>
      <c r="D1530" s="1" t="s">
        <v>267</v>
      </c>
      <c r="E1530" s="1" t="s">
        <v>268</v>
      </c>
      <c r="F1530" s="1">
        <v>352.573934147924</v>
      </c>
      <c r="G1530" s="1">
        <v>7.06023272423562</v>
      </c>
      <c r="H1530" s="1">
        <v>75.1398656237945</v>
      </c>
      <c r="I1530" s="1">
        <v>84781.6836921298</v>
      </c>
      <c r="J1530" s="1">
        <v>3.94442568028754E7</v>
      </c>
      <c r="K1530" s="1">
        <v>2.78485632662815E8</v>
      </c>
      <c r="L1530" s="1">
        <v>26492.3580343275</v>
      </c>
      <c r="M1530" s="1">
        <v>2.9891811763019E7</v>
      </c>
      <c r="N1530" s="1">
        <v>1.09428613620227</v>
      </c>
      <c r="O1530" s="1">
        <v>0.00296453283238951</v>
      </c>
      <c r="P1530" s="1">
        <v>0.0311843530380078</v>
      </c>
      <c r="Q1530" s="1">
        <v>122.59687519013</v>
      </c>
      <c r="R1530" s="1">
        <v>134.15606086228</v>
      </c>
      <c r="S1530" s="1">
        <v>0.0400962266351705</v>
      </c>
      <c r="T1530" s="1">
        <v>0.00422888403073629</v>
      </c>
    </row>
    <row r="1531" ht="15.75" customHeight="1">
      <c r="A1531" s="1" t="s">
        <v>10</v>
      </c>
      <c r="B1531" s="1" t="s">
        <v>269</v>
      </c>
      <c r="C1531" s="1" t="s">
        <v>270</v>
      </c>
      <c r="D1531" s="1" t="s">
        <v>271</v>
      </c>
      <c r="E1531" s="1" t="s">
        <v>272</v>
      </c>
      <c r="F1531" s="1">
        <v>3.35781766423951</v>
      </c>
      <c r="G1531" s="1">
        <v>0.0671573148048782</v>
      </c>
      <c r="H1531" s="1">
        <v>8.01453542016817</v>
      </c>
      <c r="I1531" s="1">
        <v>1020867.50486616</v>
      </c>
      <c r="J1531" s="1">
        <v>1.45445714448339E8</v>
      </c>
      <c r="K1531" s="1">
        <v>9767743.63222758</v>
      </c>
      <c r="L1531" s="1">
        <v>26.9113486045139</v>
      </c>
      <c r="M1531" s="1">
        <v>3427886.94068773</v>
      </c>
      <c r="N1531" s="1">
        <v>0.127674888676654</v>
      </c>
      <c r="O1531" s="1">
        <v>0.00538412596270587</v>
      </c>
      <c r="P1531" s="1">
        <v>0.0184730484178605</v>
      </c>
      <c r="Q1531" s="1">
        <v>122.59687519013</v>
      </c>
      <c r="R1531" s="1">
        <v>15.6525423920056</v>
      </c>
      <c r="S1531" s="1">
        <v>0.0408087341050258</v>
      </c>
      <c r="T1531" s="1">
        <v>0.0141363776126159</v>
      </c>
    </row>
    <row r="1532" ht="15.75" customHeight="1">
      <c r="A1532" s="1" t="s">
        <v>10</v>
      </c>
      <c r="B1532" s="1" t="s">
        <v>273</v>
      </c>
      <c r="C1532" s="1" t="s">
        <v>274</v>
      </c>
      <c r="D1532" s="1" t="s">
        <v>275</v>
      </c>
      <c r="E1532" s="1" t="s">
        <v>3</v>
      </c>
      <c r="F1532" s="1">
        <v>1.00049856648642</v>
      </c>
      <c r="G1532" s="1">
        <v>0.0212023895041434</v>
      </c>
      <c r="H1532" s="1">
        <v>179145.278209</v>
      </c>
      <c r="I1532" s="1">
        <v>6.9275267602247E7</v>
      </c>
      <c r="J1532" s="1">
        <v>9.50423940308719E9</v>
      </c>
      <c r="K1532" s="1">
        <v>2.01512585764882E8</v>
      </c>
      <c r="L1532" s="1">
        <v>179234.594040915</v>
      </c>
      <c r="M1532" s="1">
        <v>6.93098059290113E7</v>
      </c>
      <c r="N1532" s="1">
        <v>3.11160032516423</v>
      </c>
      <c r="O1532" s="1">
        <v>0.00563317623659176</v>
      </c>
      <c r="P1532" s="1">
        <v>0.0173428369702011</v>
      </c>
      <c r="Q1532" s="1">
        <v>122.59687519013</v>
      </c>
      <c r="R1532" s="1">
        <v>381.47247670573</v>
      </c>
      <c r="S1532" s="1">
        <v>0.0493917986344722</v>
      </c>
      <c r="T1532" s="1">
        <v>0.0167209572949713</v>
      </c>
    </row>
    <row r="1533" ht="15.75" customHeight="1">
      <c r="A1533" s="1" t="s">
        <v>10</v>
      </c>
      <c r="B1533" s="1" t="s">
        <v>276</v>
      </c>
      <c r="C1533" s="1" t="s">
        <v>277</v>
      </c>
      <c r="D1533" s="1" t="s">
        <v>278</v>
      </c>
      <c r="E1533" s="1" t="s">
        <v>4</v>
      </c>
      <c r="F1533" s="1">
        <v>1.00078160141044</v>
      </c>
      <c r="G1533" s="1">
        <v>0.0202900330488112</v>
      </c>
      <c r="H1533" s="1">
        <v>73152.819979</v>
      </c>
      <c r="I1533" s="1">
        <v>2.2864382805424E7</v>
      </c>
      <c r="J1533" s="1">
        <v>3.01516911641281E9</v>
      </c>
      <c r="K1533" s="1">
        <v>6.11778810197708E7</v>
      </c>
      <c r="L1533" s="1">
        <v>73209.9963262734</v>
      </c>
      <c r="M1533" s="1">
        <v>2.28822536392736E7</v>
      </c>
      <c r="N1533" s="1">
        <v>0.98394228040782</v>
      </c>
      <c r="O1533" s="1">
        <v>0.00534596147809307</v>
      </c>
      <c r="P1533" s="1">
        <v>0.0184103949795928</v>
      </c>
      <c r="Q1533" s="1">
        <v>122.59687519013</v>
      </c>
      <c r="R1533" s="1">
        <v>120.62824894545</v>
      </c>
      <c r="S1533" s="1">
        <v>0.0472598873443426</v>
      </c>
      <c r="T1533" s="1">
        <v>0.0174222579361633</v>
      </c>
    </row>
    <row r="1534" ht="15.75" customHeight="1">
      <c r="A1534" s="1" t="s">
        <v>10</v>
      </c>
      <c r="B1534" s="1" t="s">
        <v>279</v>
      </c>
      <c r="C1534" s="1" t="s">
        <v>280</v>
      </c>
      <c r="D1534" s="1" t="s">
        <v>281</v>
      </c>
      <c r="E1534" s="1" t="s">
        <v>282</v>
      </c>
      <c r="F1534" s="1">
        <v>10762.5828390995</v>
      </c>
      <c r="G1534" s="1">
        <v>217.29278651357</v>
      </c>
      <c r="H1534" s="1">
        <v>1.1951069</v>
      </c>
      <c r="I1534" s="1">
        <v>116.14458069</v>
      </c>
      <c r="J1534" s="1">
        <v>133362.72306845</v>
      </c>
      <c r="K1534" s="1">
        <v>2.89787577125811E7</v>
      </c>
      <c r="L1534" s="1">
        <v>12862.4370128295</v>
      </c>
      <c r="M1534" s="1">
        <v>1250015.67098861</v>
      </c>
      <c r="N1534" s="1">
        <v>0.0543112921973385</v>
      </c>
      <c r="O1534" s="1">
        <v>0.0012800581472836</v>
      </c>
      <c r="P1534" s="1">
        <v>0.0334865658464311</v>
      </c>
      <c r="Q1534" s="1">
        <v>122.59687519013</v>
      </c>
      <c r="R1534" s="1">
        <v>6.65839471093184</v>
      </c>
      <c r="S1534" s="1">
        <v>0.0477640975615119</v>
      </c>
      <c r="T1534" s="1">
        <v>0.00201479015862271</v>
      </c>
    </row>
    <row r="1535" ht="15.75" customHeight="1">
      <c r="A1535" s="1" t="s">
        <v>10</v>
      </c>
      <c r="B1535" s="1" t="s">
        <v>285</v>
      </c>
      <c r="C1535" s="1" t="s">
        <v>286</v>
      </c>
      <c r="D1535" s="1" t="s">
        <v>287</v>
      </c>
      <c r="E1535" s="1" t="s">
        <v>288</v>
      </c>
      <c r="F1535" s="1">
        <v>0.375570343433748</v>
      </c>
      <c r="G1535" s="1">
        <v>0.00760866283788103</v>
      </c>
      <c r="H1535" s="1">
        <v>765014.938857934</v>
      </c>
      <c r="I1535" s="1">
        <v>4.16853870225786E7</v>
      </c>
      <c r="J1535" s="1">
        <v>7.14646056595937E9</v>
      </c>
      <c r="K1535" s="1">
        <v>5.43750089305973E7</v>
      </c>
      <c r="L1535" s="1">
        <v>287316.923318822</v>
      </c>
      <c r="M1535" s="1">
        <v>1.56557951202385E7</v>
      </c>
      <c r="N1535" s="1">
        <v>0.683237664128863</v>
      </c>
      <c r="O1535" s="1">
        <v>0.0153653134968658</v>
      </c>
      <c r="P1535" s="1">
        <v>0.111718932292104</v>
      </c>
      <c r="Q1535" s="1">
        <v>122.59687519013</v>
      </c>
      <c r="R1535" s="1">
        <v>83.7628026344028</v>
      </c>
      <c r="S1535" s="1">
        <v>0.0479809376385105</v>
      </c>
      <c r="T1535" s="1">
        <v>0.0135856826498954</v>
      </c>
    </row>
    <row r="1536" ht="15.75" customHeight="1">
      <c r="A1536" s="1" t="s">
        <v>43</v>
      </c>
      <c r="B1536" s="1" t="s">
        <v>254</v>
      </c>
      <c r="C1536" s="1" t="s">
        <v>255</v>
      </c>
      <c r="D1536" s="1" t="s">
        <v>256</v>
      </c>
      <c r="E1536" s="1" t="s">
        <v>257</v>
      </c>
      <c r="F1536" s="1">
        <v>0.192487531493476</v>
      </c>
      <c r="G1536" s="1">
        <v>0.00393910292526214</v>
      </c>
      <c r="H1536" s="1">
        <v>3143179.79852774</v>
      </c>
      <c r="I1536" s="1">
        <v>555597.995189958</v>
      </c>
      <c r="J1536" s="1">
        <v>2.14606733827629E9</v>
      </c>
      <c r="K1536" s="1">
        <v>8453580.13001368</v>
      </c>
      <c r="L1536" s="1">
        <v>605022.920458768</v>
      </c>
      <c r="M1536" s="1">
        <v>106945.686596839</v>
      </c>
      <c r="N1536" s="1">
        <v>0.00346425299301009</v>
      </c>
      <c r="O1536" s="1">
        <v>1.4892319350146E-4</v>
      </c>
      <c r="P1536" s="1">
        <v>0.0238202976320753</v>
      </c>
      <c r="Q1536" s="1">
        <v>95.4450599475061</v>
      </c>
      <c r="R1536" s="1">
        <v>0.330645834591175</v>
      </c>
      <c r="S1536" s="1">
        <v>0.0274525016444517</v>
      </c>
      <c r="T1536" s="1">
        <v>3.42689413331598E-4</v>
      </c>
    </row>
    <row r="1537" ht="15.75" customHeight="1">
      <c r="A1537" s="1" t="s">
        <v>43</v>
      </c>
      <c r="B1537" s="1" t="s">
        <v>258</v>
      </c>
      <c r="C1537" s="1" t="s">
        <v>259</v>
      </c>
      <c r="D1537" s="1" t="s">
        <v>260</v>
      </c>
      <c r="E1537" s="1" t="s">
        <v>261</v>
      </c>
      <c r="F1537" s="1">
        <v>95.4450599475061</v>
      </c>
      <c r="G1537" s="1">
        <v>1.91056362147206</v>
      </c>
      <c r="H1537" s="1">
        <v>24.4305312995052</v>
      </c>
      <c r="I1537" s="1">
        <v>28639.7227785061</v>
      </c>
      <c r="J1537" s="1">
        <v>7296707.37266932</v>
      </c>
      <c r="K1537" s="1">
        <v>1.3940823662749E7</v>
      </c>
      <c r="L1537" s="1">
        <v>2331.7735244307</v>
      </c>
      <c r="M1537" s="1">
        <v>2733520.05747447</v>
      </c>
      <c r="N1537" s="1">
        <v>0.0943505788542998</v>
      </c>
      <c r="O1537" s="1">
        <v>0.0101084367482782</v>
      </c>
      <c r="P1537" s="1">
        <v>0.0662122589190719</v>
      </c>
      <c r="Q1537" s="1">
        <v>95.4450599475061</v>
      </c>
      <c r="R1537" s="1">
        <v>9.00529665483055</v>
      </c>
      <c r="S1537" s="1">
        <v>0.0292781849904693</v>
      </c>
      <c r="T1537" s="1">
        <v>0.00567465760614149</v>
      </c>
    </row>
    <row r="1538" ht="15.75" customHeight="1">
      <c r="A1538" s="1" t="s">
        <v>43</v>
      </c>
      <c r="B1538" s="1" t="s">
        <v>262</v>
      </c>
      <c r="C1538" s="1" t="s">
        <v>263</v>
      </c>
      <c r="D1538" s="1" t="s">
        <v>264</v>
      </c>
      <c r="E1538" s="1" t="s">
        <v>2</v>
      </c>
      <c r="F1538" s="1">
        <v>1.0078075530131</v>
      </c>
      <c r="G1538" s="1">
        <v>0.0209213099879264</v>
      </c>
      <c r="H1538" s="1">
        <v>875133.198396232</v>
      </c>
      <c r="I1538" s="1">
        <v>1.17960972532433E9</v>
      </c>
      <c r="J1538" s="1">
        <v>7.23219698334942E10</v>
      </c>
      <c r="K1538" s="1">
        <v>1.51307034982399E9</v>
      </c>
      <c r="L1538" s="1">
        <v>881965.847236236</v>
      </c>
      <c r="M1538" s="1">
        <v>1.18881959078957E9</v>
      </c>
      <c r="N1538" s="1">
        <v>37.5992486951335</v>
      </c>
      <c r="O1538" s="1">
        <v>0.029764801488856</v>
      </c>
      <c r="P1538" s="1">
        <v>0.0400707168010396</v>
      </c>
      <c r="Q1538" s="1">
        <v>95.4450599475061</v>
      </c>
      <c r="R1538" s="1">
        <v>3588.66254568821</v>
      </c>
      <c r="S1538" s="1">
        <v>0.0267953630365302</v>
      </c>
      <c r="T1538" s="1">
        <v>0.02099348520605</v>
      </c>
    </row>
    <row r="1539" ht="15.75" customHeight="1">
      <c r="A1539" s="1" t="s">
        <v>43</v>
      </c>
      <c r="B1539" s="1" t="s">
        <v>265</v>
      </c>
      <c r="C1539" s="1" t="s">
        <v>266</v>
      </c>
      <c r="D1539" s="1" t="s">
        <v>267</v>
      </c>
      <c r="E1539" s="1" t="s">
        <v>268</v>
      </c>
      <c r="F1539" s="1">
        <v>445.950710765367</v>
      </c>
      <c r="G1539" s="1">
        <v>8.93170785308543</v>
      </c>
      <c r="H1539" s="1">
        <v>94.769337456859</v>
      </c>
      <c r="I1539" s="1">
        <v>53154.2805381966</v>
      </c>
      <c r="J1539" s="1">
        <v>5.61140260706359E7</v>
      </c>
      <c r="K1539" s="1">
        <v>5.01194087323339E8</v>
      </c>
      <c r="L1539" s="1">
        <v>42262.4533976492</v>
      </c>
      <c r="M1539" s="1">
        <v>2.37041891862305E7</v>
      </c>
      <c r="N1539" s="1">
        <v>0.747609681115387</v>
      </c>
      <c r="O1539" s="1">
        <v>0.00104989028212276</v>
      </c>
      <c r="P1539" s="1">
        <v>0.0250239126873417</v>
      </c>
      <c r="Q1539" s="1">
        <v>95.4450599475061</v>
      </c>
      <c r="R1539" s="1">
        <v>71.3556508313941</v>
      </c>
      <c r="S1539" s="1">
        <v>0.0267196150713284</v>
      </c>
      <c r="T1539" s="1">
        <v>0.00124794844646536</v>
      </c>
    </row>
    <row r="1540" ht="15.75" customHeight="1">
      <c r="A1540" s="1" t="s">
        <v>43</v>
      </c>
      <c r="B1540" s="1" t="s">
        <v>269</v>
      </c>
      <c r="C1540" s="1" t="s">
        <v>270</v>
      </c>
      <c r="D1540" s="1" t="s">
        <v>271</v>
      </c>
      <c r="E1540" s="1" t="s">
        <v>272</v>
      </c>
      <c r="F1540" s="1">
        <v>2.68369815261751</v>
      </c>
      <c r="G1540" s="1">
        <v>0.0539379195701736</v>
      </c>
      <c r="H1540" s="1">
        <v>15138.9519526239</v>
      </c>
      <c r="I1540" s="1">
        <v>4908437.3894215</v>
      </c>
      <c r="J1540" s="1">
        <v>8.81492197224582E8</v>
      </c>
      <c r="K1540" s="1">
        <v>4.75458552356351E7</v>
      </c>
      <c r="L1540" s="1">
        <v>40628.3773878221</v>
      </c>
      <c r="M1540" s="1">
        <v>1.31727643542292E7</v>
      </c>
      <c r="N1540" s="1">
        <v>0.437548217244217</v>
      </c>
      <c r="O1540" s="1">
        <v>0.0262653322466506</v>
      </c>
      <c r="P1540" s="1">
        <v>0.124067729981485</v>
      </c>
      <c r="Q1540" s="1">
        <v>95.4450599475061</v>
      </c>
      <c r="R1540" s="1">
        <v>41.7618158247987</v>
      </c>
      <c r="S1540" s="1">
        <v>0.0281601112670133</v>
      </c>
      <c r="T1540" s="1">
        <v>0.00772392583305348</v>
      </c>
    </row>
    <row r="1541" ht="15.75" customHeight="1">
      <c r="A1541" s="1" t="s">
        <v>43</v>
      </c>
      <c r="B1541" s="1" t="s">
        <v>273</v>
      </c>
      <c r="C1541" s="1" t="s">
        <v>274</v>
      </c>
      <c r="D1541" s="1" t="s">
        <v>275</v>
      </c>
      <c r="E1541" s="1" t="s">
        <v>3</v>
      </c>
      <c r="F1541" s="1">
        <v>1.00014635434632</v>
      </c>
      <c r="G1541" s="1">
        <v>0.0212413055444827</v>
      </c>
      <c r="H1541" s="1">
        <v>207174.223611</v>
      </c>
      <c r="I1541" s="1">
        <v>2.30626368790572E8</v>
      </c>
      <c r="J1541" s="1">
        <v>1.55691186662665E10</v>
      </c>
      <c r="K1541" s="1">
        <v>3.30708406648477E8</v>
      </c>
      <c r="L1541" s="1">
        <v>207204.544459071</v>
      </c>
      <c r="M1541" s="1">
        <v>2.30660121962021E8</v>
      </c>
      <c r="N1541" s="1">
        <v>7.3189440416193</v>
      </c>
      <c r="O1541" s="1">
        <v>0.0234567051338412</v>
      </c>
      <c r="P1541" s="1">
        <v>0.0355488991367729</v>
      </c>
      <c r="Q1541" s="1">
        <v>95.4450599475061</v>
      </c>
      <c r="R1541" s="1">
        <v>698.557052804797</v>
      </c>
      <c r="S1541" s="1">
        <v>0.0268838262503012</v>
      </c>
      <c r="T1541" s="1">
        <v>0.01867557086763</v>
      </c>
    </row>
    <row r="1542" ht="15.75" customHeight="1">
      <c r="A1542" s="1" t="s">
        <v>43</v>
      </c>
      <c r="B1542" s="1" t="s">
        <v>276</v>
      </c>
      <c r="C1542" s="1" t="s">
        <v>277</v>
      </c>
      <c r="D1542" s="1" t="s">
        <v>278</v>
      </c>
      <c r="E1542" s="1" t="s">
        <v>4</v>
      </c>
      <c r="F1542" s="1">
        <v>1.00078821715182</v>
      </c>
      <c r="G1542" s="1">
        <v>0.0203637520504833</v>
      </c>
      <c r="H1542" s="1">
        <v>106787.309169</v>
      </c>
      <c r="I1542" s="1">
        <v>3.1216401318804E7</v>
      </c>
      <c r="J1542" s="1">
        <v>1.97738391279297E9</v>
      </c>
      <c r="K1542" s="1">
        <v>4.02669557087306E7</v>
      </c>
      <c r="L1542" s="1">
        <v>106871.480757683</v>
      </c>
      <c r="M1542" s="1">
        <v>3.12410066217416E7</v>
      </c>
      <c r="N1542" s="1">
        <v>0.966885909169801</v>
      </c>
      <c r="O1542" s="1">
        <v>0.0243700784812253</v>
      </c>
      <c r="P1542" s="1">
        <v>0.0395533906563259</v>
      </c>
      <c r="Q1542" s="1">
        <v>95.4450599475061</v>
      </c>
      <c r="R1542" s="1">
        <v>92.2844835631107</v>
      </c>
      <c r="S1542" s="1">
        <v>0.0262133988491948</v>
      </c>
      <c r="T1542" s="1">
        <v>0.0202786360762325</v>
      </c>
    </row>
    <row r="1543" ht="15.75" customHeight="1">
      <c r="A1543" s="1" t="s">
        <v>43</v>
      </c>
      <c r="B1543" s="1" t="s">
        <v>279</v>
      </c>
      <c r="C1543" s="1" t="s">
        <v>280</v>
      </c>
      <c r="D1543" s="1" t="s">
        <v>281</v>
      </c>
      <c r="E1543" s="1" t="s">
        <v>282</v>
      </c>
      <c r="F1543" s="1">
        <v>15270.8601500851</v>
      </c>
      <c r="G1543" s="1">
        <v>308.328987526497</v>
      </c>
      <c r="H1543" s="1">
        <v>1.22807779</v>
      </c>
      <c r="I1543" s="1">
        <v>68.66635962</v>
      </c>
      <c r="J1543" s="1">
        <v>1192203.32868972</v>
      </c>
      <c r="K1543" s="1">
        <v>3.67590845260621E8</v>
      </c>
      <c r="L1543" s="1">
        <v>18753.8041845156</v>
      </c>
      <c r="M1543" s="1">
        <v>1048594.37477247</v>
      </c>
      <c r="N1543" s="1">
        <v>0.0343609335756676</v>
      </c>
      <c r="O1543" s="1">
        <v>5.36026346622531E-5</v>
      </c>
      <c r="P1543" s="1">
        <v>0.0210750288773267</v>
      </c>
      <c r="Q1543" s="1">
        <v>95.4450599475061</v>
      </c>
      <c r="R1543" s="1">
        <v>3.27958136498187</v>
      </c>
      <c r="S1543" s="1">
        <v>0.0277754689091547</v>
      </c>
      <c r="T1543" s="1">
        <v>7.81582368896138E-5</v>
      </c>
    </row>
    <row r="1544" ht="15.75" customHeight="1">
      <c r="A1544" s="1" t="s">
        <v>43</v>
      </c>
      <c r="B1544" s="1" t="s">
        <v>285</v>
      </c>
      <c r="C1544" s="1" t="s">
        <v>286</v>
      </c>
      <c r="D1544" s="1" t="s">
        <v>287</v>
      </c>
      <c r="E1544" s="1" t="s">
        <v>288</v>
      </c>
      <c r="F1544" s="1">
        <v>0.346680355397409</v>
      </c>
      <c r="G1544" s="1">
        <v>0.00703542841350563</v>
      </c>
      <c r="H1544" s="1">
        <v>1009462.67663781</v>
      </c>
      <c r="I1544" s="1">
        <v>4.21400031718031E7</v>
      </c>
      <c r="J1544" s="1">
        <v>6.98793692282345E9</v>
      </c>
      <c r="K1544" s="1">
        <v>4.91631299786172E7</v>
      </c>
      <c r="L1544" s="1">
        <v>349960.879497216</v>
      </c>
      <c r="M1544" s="1">
        <v>1.46091112760486E7</v>
      </c>
      <c r="N1544" s="1">
        <v>0.493587690294758</v>
      </c>
      <c r="O1544" s="1">
        <v>0.0162534975459329</v>
      </c>
      <c r="P1544" s="1">
        <v>0.114605500326315</v>
      </c>
      <c r="Q1544" s="1">
        <v>95.4450599475061</v>
      </c>
      <c r="R1544" s="1">
        <v>47.1105066895343</v>
      </c>
      <c r="S1544" s="1">
        <v>0.0286503282730716</v>
      </c>
      <c r="T1544" s="1">
        <v>0.00842949208550991</v>
      </c>
    </row>
    <row r="1545" ht="15.75" customHeight="1">
      <c r="A1545" s="1" t="s">
        <v>42</v>
      </c>
      <c r="B1545" s="1" t="s">
        <v>254</v>
      </c>
      <c r="C1545" s="1" t="s">
        <v>255</v>
      </c>
      <c r="D1545" s="1" t="s">
        <v>256</v>
      </c>
      <c r="E1545" s="1" t="s">
        <v>257</v>
      </c>
      <c r="F1545" s="1">
        <v>0.198021974639459</v>
      </c>
      <c r="G1545" s="1">
        <v>0.0040523590385377</v>
      </c>
      <c r="H1545" s="1">
        <v>3143159.96202255</v>
      </c>
      <c r="I1545" s="1">
        <v>547879.158839135</v>
      </c>
      <c r="J1545" s="1">
        <v>2.16631903679447E9</v>
      </c>
      <c r="K1545" s="1">
        <v>8778702.52911039</v>
      </c>
      <c r="L1545" s="1">
        <v>622414.742287393</v>
      </c>
      <c r="M1545" s="1">
        <v>108492.112897131</v>
      </c>
      <c r="N1545" s="1">
        <v>0.00346894543381475</v>
      </c>
      <c r="O1545" s="1">
        <v>1.44989586004617E-4</v>
      </c>
      <c r="P1545" s="1">
        <v>0.0237387350688942</v>
      </c>
      <c r="Q1545" s="1">
        <v>97.8478653447775</v>
      </c>
      <c r="R1545" s="1">
        <v>0.339428905696286</v>
      </c>
      <c r="S1545" s="1">
        <v>0.027784532141748</v>
      </c>
      <c r="T1545" s="1">
        <v>3.38762981650253E-4</v>
      </c>
    </row>
    <row r="1546" ht="15.75" customHeight="1">
      <c r="A1546" s="1" t="s">
        <v>42</v>
      </c>
      <c r="B1546" s="1" t="s">
        <v>258</v>
      </c>
      <c r="C1546" s="1" t="s">
        <v>259</v>
      </c>
      <c r="D1546" s="1" t="s">
        <v>260</v>
      </c>
      <c r="E1546" s="1" t="s">
        <v>261</v>
      </c>
      <c r="F1546" s="1">
        <v>97.8478653447775</v>
      </c>
      <c r="G1546" s="1">
        <v>1.9585984171862</v>
      </c>
      <c r="H1546" s="1">
        <v>23.2537075976277</v>
      </c>
      <c r="I1546" s="1">
        <v>32406.5966054656</v>
      </c>
      <c r="J1546" s="1">
        <v>7285920.76072924</v>
      </c>
      <c r="K1546" s="1">
        <v>1.42701928697084E7</v>
      </c>
      <c r="L1546" s="1">
        <v>2275.32564977951</v>
      </c>
      <c r="M1546" s="1">
        <v>3170916.30093412</v>
      </c>
      <c r="N1546" s="1">
        <v>0.0993319955491334</v>
      </c>
      <c r="O1546" s="1">
        <v>0.0125218455606792</v>
      </c>
      <c r="P1546" s="1">
        <v>0.0725006366220404</v>
      </c>
      <c r="Q1546" s="1">
        <v>97.8478653447775</v>
      </c>
      <c r="R1546" s="1">
        <v>9.71942372491964</v>
      </c>
      <c r="S1546" s="1">
        <v>0.0272136824548336</v>
      </c>
      <c r="T1546" s="1">
        <v>0.00598421871073528</v>
      </c>
    </row>
    <row r="1547" ht="15.75" customHeight="1">
      <c r="A1547" s="1" t="s">
        <v>42</v>
      </c>
      <c r="B1547" s="1" t="s">
        <v>262</v>
      </c>
      <c r="C1547" s="1" t="s">
        <v>263</v>
      </c>
      <c r="D1547" s="1" t="s">
        <v>264</v>
      </c>
      <c r="E1547" s="1" t="s">
        <v>2</v>
      </c>
      <c r="F1547" s="1">
        <v>1.00795835814367</v>
      </c>
      <c r="G1547" s="1">
        <v>0.0209225301818129</v>
      </c>
      <c r="H1547" s="1">
        <v>868029.274880281</v>
      </c>
      <c r="I1547" s="1">
        <v>1.1263381057824E9</v>
      </c>
      <c r="J1547" s="1">
        <v>6.83372803994358E10</v>
      </c>
      <c r="K1547" s="1">
        <v>1.42978881170021E9</v>
      </c>
      <c r="L1547" s="1">
        <v>874937.362728969</v>
      </c>
      <c r="M1547" s="1">
        <v>1.13530190781908E9</v>
      </c>
      <c r="N1547" s="1">
        <v>36.8797759495106</v>
      </c>
      <c r="O1547" s="1">
        <v>0.0303417114639354</v>
      </c>
      <c r="P1547" s="1">
        <v>0.0404590722980968</v>
      </c>
      <c r="Q1547" s="1">
        <v>97.8478653447775</v>
      </c>
      <c r="R1547" s="1">
        <v>3608.60735105328</v>
      </c>
      <c r="S1547" s="1">
        <v>0.0282342242085018</v>
      </c>
      <c r="T1547" s="1">
        <v>0.0223546732574275</v>
      </c>
    </row>
    <row r="1548" ht="15.75" customHeight="1">
      <c r="A1548" s="1" t="s">
        <v>42</v>
      </c>
      <c r="B1548" s="1" t="s">
        <v>265</v>
      </c>
      <c r="C1548" s="1" t="s">
        <v>266</v>
      </c>
      <c r="D1548" s="1" t="s">
        <v>267</v>
      </c>
      <c r="E1548" s="1" t="s">
        <v>268</v>
      </c>
      <c r="F1548" s="1">
        <v>451.123230073989</v>
      </c>
      <c r="G1548" s="1">
        <v>9.03527692615832</v>
      </c>
      <c r="H1548" s="1">
        <v>94.3697576753216</v>
      </c>
      <c r="I1548" s="1">
        <v>51486.4230091173</v>
      </c>
      <c r="J1548" s="1">
        <v>5.78878992834284E7</v>
      </c>
      <c r="K1548" s="1">
        <v>5.23033200699338E8</v>
      </c>
      <c r="L1548" s="1">
        <v>42572.3899037907</v>
      </c>
      <c r="M1548" s="1">
        <v>2.32267214528288E7</v>
      </c>
      <c r="N1548" s="1">
        <v>0.768402154429294</v>
      </c>
      <c r="O1548" s="1">
        <v>9.77288423618327E-4</v>
      </c>
      <c r="P1548" s="1">
        <v>0.0247407023598951</v>
      </c>
      <c r="Q1548" s="1">
        <v>97.8478653447775</v>
      </c>
      <c r="R1548" s="1">
        <v>75.1865105372345</v>
      </c>
      <c r="S1548" s="1">
        <v>0.0287614746949029</v>
      </c>
      <c r="T1548" s="1">
        <v>0.00126004919570377</v>
      </c>
    </row>
    <row r="1549" ht="15.75" customHeight="1">
      <c r="A1549" s="1" t="s">
        <v>42</v>
      </c>
      <c r="B1549" s="1" t="s">
        <v>269</v>
      </c>
      <c r="C1549" s="1" t="s">
        <v>270</v>
      </c>
      <c r="D1549" s="1" t="s">
        <v>271</v>
      </c>
      <c r="E1549" s="1" t="s">
        <v>272</v>
      </c>
      <c r="F1549" s="1">
        <v>2.76152130992042</v>
      </c>
      <c r="G1549" s="1">
        <v>0.055497224667588</v>
      </c>
      <c r="H1549" s="1">
        <v>14768.0016482512</v>
      </c>
      <c r="I1549" s="1">
        <v>5010355.01777885</v>
      </c>
      <c r="J1549" s="1">
        <v>8.29067459665269E8</v>
      </c>
      <c r="K1549" s="1">
        <v>4.60109430736299E7</v>
      </c>
      <c r="L1549" s="1">
        <v>40782.1512565857</v>
      </c>
      <c r="M1549" s="1">
        <v>1.3836202151863E7</v>
      </c>
      <c r="N1549" s="1">
        <v>0.473406481607922</v>
      </c>
      <c r="O1549" s="1">
        <v>0.0305885717213094</v>
      </c>
      <c r="P1549" s="1">
        <v>0.133406865245753</v>
      </c>
      <c r="Q1549" s="1">
        <v>97.8478653447775</v>
      </c>
      <c r="R1549" s="1">
        <v>46.3218136657168</v>
      </c>
      <c r="S1549" s="1">
        <v>0.0297604144399172</v>
      </c>
      <c r="T1549" s="1">
        <v>0.00885808260715359</v>
      </c>
    </row>
    <row r="1550" ht="15.75" customHeight="1">
      <c r="A1550" s="1" t="s">
        <v>42</v>
      </c>
      <c r="B1550" s="1" t="s">
        <v>273</v>
      </c>
      <c r="C1550" s="1" t="s">
        <v>274</v>
      </c>
      <c r="D1550" s="1" t="s">
        <v>275</v>
      </c>
      <c r="E1550" s="1" t="s">
        <v>3</v>
      </c>
      <c r="F1550" s="1">
        <v>0.999942898645262</v>
      </c>
      <c r="G1550" s="1">
        <v>0.0212354400261746</v>
      </c>
      <c r="H1550" s="1">
        <v>205930.171</v>
      </c>
      <c r="I1550" s="1">
        <v>2.25457456042388E8</v>
      </c>
      <c r="J1550" s="1">
        <v>1.43364949564889E10</v>
      </c>
      <c r="K1550" s="1">
        <v>3.04441778834076E8</v>
      </c>
      <c r="L1550" s="1">
        <v>205918.412108254</v>
      </c>
      <c r="M1550" s="1">
        <v>2.25444582116212E8</v>
      </c>
      <c r="N1550" s="1">
        <v>7.9184693495698</v>
      </c>
      <c r="O1550" s="1">
        <v>0.0274464571227475</v>
      </c>
      <c r="P1550" s="1">
        <v>0.0386046899790006</v>
      </c>
      <c r="Q1550" s="1">
        <v>97.8478653447775</v>
      </c>
      <c r="R1550" s="1">
        <v>774.805322653454</v>
      </c>
      <c r="S1550" s="1">
        <v>0.0305627628644156</v>
      </c>
      <c r="T1550" s="1">
        <v>0.0225439059386169</v>
      </c>
    </row>
    <row r="1551" ht="15.75" customHeight="1">
      <c r="A1551" s="1" t="s">
        <v>42</v>
      </c>
      <c r="B1551" s="1" t="s">
        <v>276</v>
      </c>
      <c r="C1551" s="1" t="s">
        <v>277</v>
      </c>
      <c r="D1551" s="1" t="s">
        <v>278</v>
      </c>
      <c r="E1551" s="1" t="s">
        <v>4</v>
      </c>
      <c r="F1551" s="1">
        <v>1.00072441400596</v>
      </c>
      <c r="G1551" s="1">
        <v>0.0203603961943678</v>
      </c>
      <c r="H1551" s="1">
        <v>105827.336867</v>
      </c>
      <c r="I1551" s="1">
        <v>3.0293691670605E7</v>
      </c>
      <c r="J1551" s="1">
        <v>1.82804550750707E9</v>
      </c>
      <c r="K1551" s="1">
        <v>3.72197307941781E7</v>
      </c>
      <c r="L1551" s="1">
        <v>105903.99967204</v>
      </c>
      <c r="M1551" s="1">
        <v>3.03156368451437E7</v>
      </c>
      <c r="N1551" s="1">
        <v>1.00271680007079</v>
      </c>
      <c r="O1551" s="1">
        <v>0.0370259836550517</v>
      </c>
      <c r="P1551" s="1">
        <v>0.057381249321633</v>
      </c>
      <c r="Q1551" s="1">
        <v>97.8478653447775</v>
      </c>
      <c r="R1551" s="1">
        <v>98.1136984322729</v>
      </c>
      <c r="S1551" s="1">
        <v>0.0287554930247284</v>
      </c>
      <c r="T1551" s="1">
        <v>0.0233598812202104</v>
      </c>
    </row>
    <row r="1552" ht="15.75" customHeight="1">
      <c r="A1552" s="1" t="s">
        <v>42</v>
      </c>
      <c r="B1552" s="1" t="s">
        <v>279</v>
      </c>
      <c r="C1552" s="1" t="s">
        <v>280</v>
      </c>
      <c r="D1552" s="1" t="s">
        <v>281</v>
      </c>
      <c r="E1552" s="1" t="s">
        <v>282</v>
      </c>
      <c r="F1552" s="1">
        <v>15370.183459538</v>
      </c>
      <c r="G1552" s="1">
        <v>310.334341343587</v>
      </c>
      <c r="H1552" s="1">
        <v>1.22763276</v>
      </c>
      <c r="I1552" s="1">
        <v>69.54269234</v>
      </c>
      <c r="J1552" s="1">
        <v>1235690.79358174</v>
      </c>
      <c r="K1552" s="1">
        <v>3.83477288530524E8</v>
      </c>
      <c r="L1552" s="1">
        <v>18868.940742139</v>
      </c>
      <c r="M1552" s="1">
        <v>1068883.939536</v>
      </c>
      <c r="N1552" s="1">
        <v>0.0353036217893384</v>
      </c>
      <c r="O1552" s="1">
        <v>5.22711755441829E-5</v>
      </c>
      <c r="P1552" s="1">
        <v>0.0210541434604918</v>
      </c>
      <c r="Q1552" s="1">
        <v>97.8478653447775</v>
      </c>
      <c r="R1552" s="1">
        <v>3.45438403102614</v>
      </c>
      <c r="S1552" s="1">
        <v>0.0287136956465756</v>
      </c>
      <c r="T1552" s="1">
        <v>7.89136558967396E-5</v>
      </c>
    </row>
    <row r="1553" ht="15.75" customHeight="1">
      <c r="A1553" s="1" t="s">
        <v>42</v>
      </c>
      <c r="B1553" s="1" t="s">
        <v>285</v>
      </c>
      <c r="C1553" s="1" t="s">
        <v>286</v>
      </c>
      <c r="D1553" s="1" t="s">
        <v>287</v>
      </c>
      <c r="E1553" s="1" t="s">
        <v>288</v>
      </c>
      <c r="F1553" s="1">
        <v>0.359180726830497</v>
      </c>
      <c r="G1553" s="1">
        <v>0.00728876307250084</v>
      </c>
      <c r="H1553" s="1">
        <v>1002766.69779281</v>
      </c>
      <c r="I1553" s="1">
        <v>4.22134272865498E7</v>
      </c>
      <c r="J1553" s="1">
        <v>6.98777328556213E9</v>
      </c>
      <c r="K1553" s="1">
        <v>5.09322238828131E7</v>
      </c>
      <c r="L1553" s="1">
        <v>360174.471354641</v>
      </c>
      <c r="M1553" s="1">
        <v>1.51622494947893E7</v>
      </c>
      <c r="N1553" s="1">
        <v>0.515124702039262</v>
      </c>
      <c r="O1553" s="1">
        <v>0.016307926738158</v>
      </c>
      <c r="P1553" s="1">
        <v>0.114788394860195</v>
      </c>
      <c r="Q1553" s="1">
        <v>97.8478653447775</v>
      </c>
      <c r="R1553" s="1">
        <v>50.4038524809064</v>
      </c>
      <c r="S1553" s="1">
        <v>0.0295478225084351</v>
      </c>
      <c r="T1553" s="1">
        <v>0.00870670550155283</v>
      </c>
    </row>
    <row r="1554" ht="15.75" customHeight="1">
      <c r="A1554" s="1" t="s">
        <v>54</v>
      </c>
      <c r="B1554" s="1" t="s">
        <v>254</v>
      </c>
      <c r="C1554" s="1" t="s">
        <v>255</v>
      </c>
      <c r="D1554" s="1" t="s">
        <v>256</v>
      </c>
      <c r="E1554" s="1" t="s">
        <v>257</v>
      </c>
      <c r="F1554" s="1">
        <v>0.201344953286734</v>
      </c>
      <c r="G1554" s="1">
        <v>0.00412039099074752</v>
      </c>
      <c r="H1554" s="1">
        <v>3143434.22329267</v>
      </c>
      <c r="I1554" s="1">
        <v>694819.860199554</v>
      </c>
      <c r="J1554" s="1">
        <v>2.22168535391945E9</v>
      </c>
      <c r="K1554" s="1">
        <v>9154212.31656543</v>
      </c>
      <c r="L1554" s="1">
        <v>632914.616848788</v>
      </c>
      <c r="M1554" s="1">
        <v>139898.472294574</v>
      </c>
      <c r="N1554" s="1">
        <v>0.003803668956092</v>
      </c>
      <c r="O1554" s="1">
        <v>1.85631726675516E-4</v>
      </c>
      <c r="P1554" s="1">
        <v>0.0245852372426484</v>
      </c>
      <c r="Q1554" s="1">
        <v>117.366201454761</v>
      </c>
      <c r="R1554" s="1">
        <v>0.446422176967916</v>
      </c>
      <c r="S1554" s="1">
        <v>0.0283468109274669</v>
      </c>
      <c r="T1554" s="1">
        <v>4.27288692487648E-4</v>
      </c>
    </row>
    <row r="1555" ht="15.75" customHeight="1">
      <c r="A1555" s="1" t="s">
        <v>54</v>
      </c>
      <c r="B1555" s="1" t="s">
        <v>258</v>
      </c>
      <c r="C1555" s="1" t="s">
        <v>259</v>
      </c>
      <c r="D1555" s="1" t="s">
        <v>260</v>
      </c>
      <c r="E1555" s="1" t="s">
        <v>261</v>
      </c>
      <c r="F1555" s="1">
        <v>117.366201454761</v>
      </c>
      <c r="G1555" s="1">
        <v>2.35113122292854</v>
      </c>
      <c r="H1555" s="1">
        <v>45.6978433786005</v>
      </c>
      <c r="I1555" s="1">
        <v>28785.3968777504</v>
      </c>
      <c r="J1555" s="1">
        <v>5746483.7445325</v>
      </c>
      <c r="K1555" s="1">
        <v>1.35107373538217E7</v>
      </c>
      <c r="L1555" s="1">
        <v>5363.38229202097</v>
      </c>
      <c r="M1555" s="1">
        <v>3378432.68890932</v>
      </c>
      <c r="N1555" s="1">
        <v>0.0928653338778462</v>
      </c>
      <c r="O1555" s="1">
        <v>0.0154042335108861</v>
      </c>
      <c r="P1555" s="1">
        <v>0.0793081003231166</v>
      </c>
      <c r="Q1555" s="1">
        <v>117.366201454761</v>
      </c>
      <c r="R1555" s="1">
        <v>10.8992514840709</v>
      </c>
      <c r="S1555" s="1">
        <v>0.0286628703944031</v>
      </c>
      <c r="T1555" s="1">
        <v>0.00709174228827502</v>
      </c>
    </row>
    <row r="1556" ht="15.75" customHeight="1">
      <c r="A1556" s="1" t="s">
        <v>54</v>
      </c>
      <c r="B1556" s="1" t="s">
        <v>262</v>
      </c>
      <c r="C1556" s="1" t="s">
        <v>263</v>
      </c>
      <c r="D1556" s="1" t="s">
        <v>264</v>
      </c>
      <c r="E1556" s="1" t="s">
        <v>2</v>
      </c>
      <c r="F1556" s="1">
        <v>1.00301902102529</v>
      </c>
      <c r="G1556" s="1">
        <v>0.0208427065802706</v>
      </c>
      <c r="H1556" s="1">
        <v>960541.099483124</v>
      </c>
      <c r="I1556" s="1">
        <v>1.34888814943155E9</v>
      </c>
      <c r="J1556" s="1">
        <v>8.11829549918037E10</v>
      </c>
      <c r="K1556" s="1">
        <v>1.69207251021348E9</v>
      </c>
      <c r="L1556" s="1">
        <v>963440.993258119</v>
      </c>
      <c r="M1556" s="1">
        <v>1.35296047111545E9</v>
      </c>
      <c r="N1556" s="1">
        <v>36.7609295557141</v>
      </c>
      <c r="O1556" s="1">
        <v>0.0309467655184885</v>
      </c>
      <c r="P1556" s="1">
        <v>0.0409144800776382</v>
      </c>
      <c r="Q1556" s="1">
        <v>117.366201454761</v>
      </c>
      <c r="R1556" s="1">
        <v>4314.49066390024</v>
      </c>
      <c r="S1556" s="1">
        <v>0.0283277321215591</v>
      </c>
      <c r="T1556" s="1">
        <v>0.0225871047112207</v>
      </c>
    </row>
    <row r="1557" ht="15.75" customHeight="1">
      <c r="A1557" s="1" t="s">
        <v>54</v>
      </c>
      <c r="B1557" s="1" t="s">
        <v>265</v>
      </c>
      <c r="C1557" s="1" t="s">
        <v>266</v>
      </c>
      <c r="D1557" s="1" t="s">
        <v>267</v>
      </c>
      <c r="E1557" s="1" t="s">
        <v>268</v>
      </c>
      <c r="F1557" s="1">
        <v>509.898388609331</v>
      </c>
      <c r="G1557" s="1">
        <v>10.2128112475934</v>
      </c>
      <c r="H1557" s="1">
        <v>99.0919476141044</v>
      </c>
      <c r="I1557" s="1">
        <v>41832.6264114029</v>
      </c>
      <c r="J1557" s="1">
        <v>6.40172809207498E7</v>
      </c>
      <c r="K1557" s="1">
        <v>6.53796406627784E8</v>
      </c>
      <c r="L1557" s="1">
        <v>50526.8244125921</v>
      </c>
      <c r="M1557" s="1">
        <v>2.13303887984705E7</v>
      </c>
      <c r="N1557" s="1">
        <v>0.696012023727245</v>
      </c>
      <c r="O1557" s="1">
        <v>6.86896419026528E-4</v>
      </c>
      <c r="P1557" s="1">
        <v>0.0235496860617117</v>
      </c>
      <c r="Q1557" s="1">
        <v>117.366201454761</v>
      </c>
      <c r="R1557" s="1">
        <v>81.688287391708</v>
      </c>
      <c r="S1557" s="1">
        <v>0.0341153654112409</v>
      </c>
      <c r="T1557" s="1">
        <v>0.00109511167463005</v>
      </c>
    </row>
    <row r="1558" ht="15.75" customHeight="1">
      <c r="A1558" s="1" t="s">
        <v>54</v>
      </c>
      <c r="B1558" s="1" t="s">
        <v>269</v>
      </c>
      <c r="C1558" s="1" t="s">
        <v>270</v>
      </c>
      <c r="D1558" s="1" t="s">
        <v>271</v>
      </c>
      <c r="E1558" s="1" t="s">
        <v>272</v>
      </c>
      <c r="F1558" s="1">
        <v>3.86907367573049</v>
      </c>
      <c r="G1558" s="1">
        <v>0.0778185339405039</v>
      </c>
      <c r="H1558" s="1">
        <v>18169.4135595348</v>
      </c>
      <c r="I1558" s="1">
        <v>3567183.1922849</v>
      </c>
      <c r="J1558" s="1">
        <v>8.01013221046661E8</v>
      </c>
      <c r="K1558" s="1">
        <v>6.23336745288119E7</v>
      </c>
      <c r="L1558" s="1">
        <v>70298.7997066569</v>
      </c>
      <c r="M1558" s="1">
        <v>1.38016945857777E7</v>
      </c>
      <c r="N1558" s="1">
        <v>0.351869570476688</v>
      </c>
      <c r="O1558" s="1">
        <v>0.0174198251254771</v>
      </c>
      <c r="P1558" s="1">
        <v>0.102393835073103</v>
      </c>
      <c r="Q1558" s="1">
        <v>117.366201454761</v>
      </c>
      <c r="R1558" s="1">
        <v>41.2975948943674</v>
      </c>
      <c r="S1558" s="1">
        <v>0.0265573600725677</v>
      </c>
      <c r="T1558" s="1">
        <v>0.00582054357029848</v>
      </c>
    </row>
    <row r="1559" ht="15.75" customHeight="1">
      <c r="A1559" s="1" t="s">
        <v>54</v>
      </c>
      <c r="B1559" s="1" t="s">
        <v>273</v>
      </c>
      <c r="C1559" s="1" t="s">
        <v>274</v>
      </c>
      <c r="D1559" s="1" t="s">
        <v>275</v>
      </c>
      <c r="E1559" s="1" t="s">
        <v>3</v>
      </c>
      <c r="F1559" s="1">
        <v>1.00001070552014</v>
      </c>
      <c r="G1559" s="1">
        <v>0.0212634398139427</v>
      </c>
      <c r="H1559" s="1">
        <v>228221.226755</v>
      </c>
      <c r="I1559" s="1">
        <v>2.90633451251526E8</v>
      </c>
      <c r="J1559" s="1">
        <v>1.65522633210809E10</v>
      </c>
      <c r="K1559" s="1">
        <v>3.51958054912337E8</v>
      </c>
      <c r="L1559" s="1">
        <v>228223.669981939</v>
      </c>
      <c r="M1559" s="1">
        <v>2.90636562633792E8</v>
      </c>
      <c r="N1559" s="1">
        <v>7.61554214378244</v>
      </c>
      <c r="O1559" s="1">
        <v>0.0547808607229454</v>
      </c>
      <c r="P1559" s="1">
        <v>0.0703552877700972</v>
      </c>
      <c r="Q1559" s="1">
        <v>117.366201454761</v>
      </c>
      <c r="R1559" s="1">
        <v>893.807253434396</v>
      </c>
      <c r="S1559" s="1">
        <v>0.0273051502379664</v>
      </c>
      <c r="T1559" s="1">
        <v>0.022494863377563</v>
      </c>
    </row>
    <row r="1560" ht="15.75" customHeight="1">
      <c r="A1560" s="1" t="s">
        <v>54</v>
      </c>
      <c r="B1560" s="1" t="s">
        <v>276</v>
      </c>
      <c r="C1560" s="1" t="s">
        <v>277</v>
      </c>
      <c r="D1560" s="1" t="s">
        <v>278</v>
      </c>
      <c r="E1560" s="1" t="s">
        <v>4</v>
      </c>
      <c r="F1560" s="1">
        <v>1.00042970221333</v>
      </c>
      <c r="G1560" s="1">
        <v>0.0203871801540278</v>
      </c>
      <c r="H1560" s="1">
        <v>121390.52792</v>
      </c>
      <c r="I1560" s="1">
        <v>3.6690705446536E7</v>
      </c>
      <c r="J1560" s="1">
        <v>2.1314304271176E9</v>
      </c>
      <c r="K1560" s="1">
        <v>4.3453856103423E7</v>
      </c>
      <c r="L1560" s="1">
        <v>121442.689698524</v>
      </c>
      <c r="M1560" s="1">
        <v>3.67064715238751E7</v>
      </c>
      <c r="N1560" s="1">
        <v>0.97948213701149</v>
      </c>
      <c r="O1560" s="1">
        <v>0.0617790087783785</v>
      </c>
      <c r="P1560" s="1">
        <v>0.0927591727466243</v>
      </c>
      <c r="Q1560" s="1">
        <v>117.366201454761</v>
      </c>
      <c r="R1560" s="1">
        <v>114.95809781383</v>
      </c>
      <c r="S1560" s="1">
        <v>0.0278134902285505</v>
      </c>
      <c r="T1560" s="1">
        <v>0.0234446342071845</v>
      </c>
    </row>
    <row r="1561" ht="15.75" customHeight="1">
      <c r="A1561" s="1" t="s">
        <v>54</v>
      </c>
      <c r="B1561" s="1" t="s">
        <v>279</v>
      </c>
      <c r="C1561" s="1" t="s">
        <v>280</v>
      </c>
      <c r="D1561" s="1" t="s">
        <v>281</v>
      </c>
      <c r="E1561" s="1" t="s">
        <v>282</v>
      </c>
      <c r="F1561" s="1">
        <v>18563.4745366111</v>
      </c>
      <c r="G1561" s="1">
        <v>374.809996930856</v>
      </c>
      <c r="H1561" s="1">
        <v>1.23470401</v>
      </c>
      <c r="I1561" s="1">
        <v>135.98935973</v>
      </c>
      <c r="J1561" s="1">
        <v>1230626.50942757</v>
      </c>
      <c r="K1561" s="1">
        <v>4.61251118221577E8</v>
      </c>
      <c r="L1561" s="1">
        <v>22920.3964498867</v>
      </c>
      <c r="M1561" s="1">
        <v>2524435.01659791</v>
      </c>
      <c r="N1561" s="1">
        <v>0.0601503777671285</v>
      </c>
      <c r="O1561" s="1">
        <v>1.06604896572548E-4</v>
      </c>
      <c r="P1561" s="1">
        <v>0.0218770197208322</v>
      </c>
      <c r="Q1561" s="1">
        <v>117.366201454761</v>
      </c>
      <c r="R1561" s="1">
        <v>7.05962135459682</v>
      </c>
      <c r="S1561" s="1">
        <v>0.0247991607827386</v>
      </c>
      <c r="T1561" s="1">
        <v>1.34084049200788E-4</v>
      </c>
    </row>
    <row r="1562" ht="15.75" customHeight="1">
      <c r="A1562" s="1" t="s">
        <v>54</v>
      </c>
      <c r="B1562" s="1" t="s">
        <v>285</v>
      </c>
      <c r="C1562" s="1" t="s">
        <v>286</v>
      </c>
      <c r="D1562" s="1" t="s">
        <v>287</v>
      </c>
      <c r="E1562" s="1" t="s">
        <v>288</v>
      </c>
      <c r="F1562" s="1">
        <v>0.375406731800753</v>
      </c>
      <c r="G1562" s="1">
        <v>0.0076225971047704</v>
      </c>
      <c r="H1562" s="1">
        <v>1087735.773694</v>
      </c>
      <c r="I1562" s="1">
        <v>4.22844686298447E7</v>
      </c>
      <c r="J1562" s="1">
        <v>6.96851017015274E9</v>
      </c>
      <c r="K1562" s="1">
        <v>5.31181454475694E7</v>
      </c>
      <c r="L1562" s="1">
        <v>408343.33186523</v>
      </c>
      <c r="M1562" s="1">
        <v>1.58738741742615E7</v>
      </c>
      <c r="N1562" s="1">
        <v>0.431345188686919</v>
      </c>
      <c r="O1562" s="1">
        <v>0.0164150030761591</v>
      </c>
      <c r="P1562" s="1">
        <v>0.115108897577502</v>
      </c>
      <c r="Q1562" s="1">
        <v>117.366201454761</v>
      </c>
      <c r="R1562" s="1">
        <v>50.625346311971</v>
      </c>
      <c r="S1562" s="1">
        <v>0.0283304207137733</v>
      </c>
      <c r="T1562" s="1">
        <v>0.00838375201133589</v>
      </c>
    </row>
    <row r="1563" ht="15.75" customHeight="1">
      <c r="A1563" s="1" t="s">
        <v>53</v>
      </c>
      <c r="B1563" s="1" t="s">
        <v>254</v>
      </c>
      <c r="C1563" s="1" t="s">
        <v>255</v>
      </c>
      <c r="D1563" s="1" t="s">
        <v>256</v>
      </c>
      <c r="E1563" s="1" t="s">
        <v>257</v>
      </c>
      <c r="F1563" s="1">
        <v>0.199157837894322</v>
      </c>
      <c r="G1563" s="1">
        <v>0.00407563075623582</v>
      </c>
      <c r="H1563" s="1">
        <v>3143407.76494653</v>
      </c>
      <c r="I1563" s="1">
        <v>707185.379677801</v>
      </c>
      <c r="J1563" s="1">
        <v>2.22630324253226E9</v>
      </c>
      <c r="K1563" s="1">
        <v>9073589.96797204</v>
      </c>
      <c r="L1563" s="1">
        <v>626034.294086977</v>
      </c>
      <c r="M1563" s="1">
        <v>140841.511207106</v>
      </c>
      <c r="N1563" s="1">
        <v>0.00396037441870253</v>
      </c>
      <c r="O1563" s="1">
        <v>1.89047120900065E-4</v>
      </c>
      <c r="P1563" s="1">
        <v>0.0246542915566769</v>
      </c>
      <c r="Q1563" s="1">
        <v>114.580332439929</v>
      </c>
      <c r="R1563" s="1">
        <v>0.453781017481527</v>
      </c>
      <c r="S1563" s="1">
        <v>0.028625028060377</v>
      </c>
      <c r="T1563" s="1">
        <v>4.38193726411961E-4</v>
      </c>
    </row>
    <row r="1564" ht="15.75" customHeight="1">
      <c r="A1564" s="1" t="s">
        <v>53</v>
      </c>
      <c r="B1564" s="1" t="s">
        <v>258</v>
      </c>
      <c r="C1564" s="1" t="s">
        <v>259</v>
      </c>
      <c r="D1564" s="1" t="s">
        <v>260</v>
      </c>
      <c r="E1564" s="1" t="s">
        <v>261</v>
      </c>
      <c r="F1564" s="1">
        <v>114.580332439929</v>
      </c>
      <c r="G1564" s="1">
        <v>2.29521679595193</v>
      </c>
      <c r="H1564" s="1">
        <v>44.3632649454097</v>
      </c>
      <c r="I1564" s="1">
        <v>28613.3182931861</v>
      </c>
      <c r="J1564" s="1">
        <v>5706666.73645126</v>
      </c>
      <c r="K1564" s="1">
        <v>1.30980373424031E7</v>
      </c>
      <c r="L1564" s="1">
        <v>5083.1576455657</v>
      </c>
      <c r="M1564" s="1">
        <v>3278523.52224276</v>
      </c>
      <c r="N1564" s="1">
        <v>0.0966912465095178</v>
      </c>
      <c r="O1564" s="1">
        <v>0.015404144804747</v>
      </c>
      <c r="P1564" s="1">
        <v>0.0793085068693826</v>
      </c>
      <c r="Q1564" s="1">
        <v>114.580332439929</v>
      </c>
      <c r="R1564" s="1">
        <v>11.0789151690916</v>
      </c>
      <c r="S1564" s="1">
        <v>0.0300433976245033</v>
      </c>
      <c r="T1564" s="1">
        <v>0.00743704935173972</v>
      </c>
    </row>
    <row r="1565" ht="15.75" customHeight="1">
      <c r="A1565" s="1" t="s">
        <v>53</v>
      </c>
      <c r="B1565" s="1" t="s">
        <v>262</v>
      </c>
      <c r="C1565" s="1" t="s">
        <v>263</v>
      </c>
      <c r="D1565" s="1" t="s">
        <v>264</v>
      </c>
      <c r="E1565" s="1" t="s">
        <v>2</v>
      </c>
      <c r="F1565" s="1">
        <v>1.00154370002585</v>
      </c>
      <c r="G1565" s="1">
        <v>0.0208101238154599</v>
      </c>
      <c r="H1565" s="1">
        <v>952379.640796926</v>
      </c>
      <c r="I1565" s="1">
        <v>1.333161319673E9</v>
      </c>
      <c r="J1565" s="1">
        <v>8.02975206483904E10</v>
      </c>
      <c r="K1565" s="1">
        <v>1.67100134676745E9</v>
      </c>
      <c r="L1565" s="1">
        <v>953849.829273048</v>
      </c>
      <c r="M1565" s="1">
        <v>1.33521932083665E9</v>
      </c>
      <c r="N1565" s="1">
        <v>38.2754247808559</v>
      </c>
      <c r="O1565" s="1">
        <v>0.0307893631693878</v>
      </c>
      <c r="P1565" s="1">
        <v>0.040757894409565</v>
      </c>
      <c r="Q1565" s="1">
        <v>114.580332439929</v>
      </c>
      <c r="R1565" s="1">
        <v>4385.61089566996</v>
      </c>
      <c r="S1565" s="1">
        <v>0.0291895324114019</v>
      </c>
      <c r="T1565" s="1">
        <v>0.0232565644804845</v>
      </c>
    </row>
    <row r="1566" ht="15.75" customHeight="1">
      <c r="A1566" s="1" t="s">
        <v>53</v>
      </c>
      <c r="B1566" s="1" t="s">
        <v>265</v>
      </c>
      <c r="C1566" s="1" t="s">
        <v>266</v>
      </c>
      <c r="D1566" s="1" t="s">
        <v>267</v>
      </c>
      <c r="E1566" s="1" t="s">
        <v>268</v>
      </c>
      <c r="F1566" s="1">
        <v>472.984481939993</v>
      </c>
      <c r="G1566" s="1">
        <v>9.47343743213091</v>
      </c>
      <c r="H1566" s="1">
        <v>98.7598514578901</v>
      </c>
      <c r="I1566" s="1">
        <v>50094.3169189126</v>
      </c>
      <c r="J1566" s="1">
        <v>6.80476900743666E7</v>
      </c>
      <c r="K1566" s="1">
        <v>6.44645534320548E8</v>
      </c>
      <c r="L1566" s="1">
        <v>46711.8771782808</v>
      </c>
      <c r="M1566" s="1">
        <v>2.36938345360297E7</v>
      </c>
      <c r="N1566" s="1">
        <v>0.724686676390165</v>
      </c>
      <c r="O1566" s="1">
        <v>7.83480735402797E-4</v>
      </c>
      <c r="P1566" s="1">
        <v>0.0239569720121555</v>
      </c>
      <c r="Q1566" s="1">
        <v>114.580332439929</v>
      </c>
      <c r="R1566" s="1">
        <v>83.0348402955723</v>
      </c>
      <c r="S1566" s="1">
        <v>0.0311740980359784</v>
      </c>
      <c r="T1566" s="1">
        <v>0.00112898416767492</v>
      </c>
    </row>
    <row r="1567" ht="15.75" customHeight="1">
      <c r="A1567" s="1" t="s">
        <v>53</v>
      </c>
      <c r="B1567" s="1" t="s">
        <v>269</v>
      </c>
      <c r="C1567" s="1" t="s">
        <v>270</v>
      </c>
      <c r="D1567" s="1" t="s">
        <v>271</v>
      </c>
      <c r="E1567" s="1" t="s">
        <v>272</v>
      </c>
      <c r="F1567" s="1">
        <v>3.72811898488995</v>
      </c>
      <c r="G1567" s="1">
        <v>0.0749796815382918</v>
      </c>
      <c r="H1567" s="1">
        <v>17961.9578848508</v>
      </c>
      <c r="I1567" s="1">
        <v>3513425.44764995</v>
      </c>
      <c r="J1567" s="1">
        <v>8.17737174017897E8</v>
      </c>
      <c r="K1567" s="1">
        <v>6.13136728898846E7</v>
      </c>
      <c r="L1567" s="1">
        <v>66964.3161963062</v>
      </c>
      <c r="M1567" s="1">
        <v>1.30984681133792E7</v>
      </c>
      <c r="N1567" s="1">
        <v>0.366366069634904</v>
      </c>
      <c r="O1567" s="1">
        <v>0.0163256258414847</v>
      </c>
      <c r="P1567" s="1">
        <v>0.0993858900983832</v>
      </c>
      <c r="Q1567" s="1">
        <v>114.580332439929</v>
      </c>
      <c r="R1567" s="1">
        <v>41.9783460534775</v>
      </c>
      <c r="S1567" s="1">
        <v>0.0284709857599863</v>
      </c>
      <c r="T1567" s="1">
        <v>0.0060154970094941</v>
      </c>
    </row>
    <row r="1568" ht="15.75" customHeight="1">
      <c r="A1568" s="1" t="s">
        <v>53</v>
      </c>
      <c r="B1568" s="1" t="s">
        <v>273</v>
      </c>
      <c r="C1568" s="1" t="s">
        <v>274</v>
      </c>
      <c r="D1568" s="1" t="s">
        <v>275</v>
      </c>
      <c r="E1568" s="1" t="s">
        <v>3</v>
      </c>
      <c r="F1568" s="1">
        <v>1.00012632640862</v>
      </c>
      <c r="G1568" s="1">
        <v>0.0212622799856958</v>
      </c>
      <c r="H1568" s="1">
        <v>225139.199954</v>
      </c>
      <c r="I1568" s="1">
        <v>2.78555297030703E8</v>
      </c>
      <c r="J1568" s="1">
        <v>1.58011009340844E10</v>
      </c>
      <c r="K1568" s="1">
        <v>3.35967432142743E8</v>
      </c>
      <c r="L1568" s="1">
        <v>225167.640980571</v>
      </c>
      <c r="M1568" s="1">
        <v>2.7859048592098E8</v>
      </c>
      <c r="N1568" s="1">
        <v>7.92929107105438</v>
      </c>
      <c r="O1568" s="1">
        <v>0.0582622923431102</v>
      </c>
      <c r="P1568" s="1">
        <v>0.0745271023554094</v>
      </c>
      <c r="Q1568" s="1">
        <v>114.580332439929</v>
      </c>
      <c r="R1568" s="1">
        <v>908.540806934372</v>
      </c>
      <c r="S1568" s="1">
        <v>0.0289789929950703</v>
      </c>
      <c r="T1568" s="1">
        <v>0.0239712849674662</v>
      </c>
    </row>
    <row r="1569" ht="15.75" customHeight="1">
      <c r="A1569" s="1" t="s">
        <v>53</v>
      </c>
      <c r="B1569" s="1" t="s">
        <v>276</v>
      </c>
      <c r="C1569" s="1" t="s">
        <v>277</v>
      </c>
      <c r="D1569" s="1" t="s">
        <v>278</v>
      </c>
      <c r="E1569" s="1" t="s">
        <v>4</v>
      </c>
      <c r="F1569" s="1">
        <v>1.0005602812494</v>
      </c>
      <c r="G1569" s="1">
        <v>0.0203872720603402</v>
      </c>
      <c r="H1569" s="1">
        <v>120034.993779</v>
      </c>
      <c r="I1569" s="1">
        <v>3.5612862598416E7</v>
      </c>
      <c r="J1569" s="1">
        <v>2.07236516650804E9</v>
      </c>
      <c r="K1569" s="1">
        <v>4.22498724579717E7</v>
      </c>
      <c r="L1569" s="1">
        <v>120102.247135287</v>
      </c>
      <c r="M1569" s="1">
        <v>3.56328158175676E7</v>
      </c>
      <c r="N1569" s="1">
        <v>1.01983533366739</v>
      </c>
      <c r="O1569" s="1">
        <v>0.0606739779033957</v>
      </c>
      <c r="P1569" s="1">
        <v>0.0912223765016038</v>
      </c>
      <c r="Q1569" s="1">
        <v>114.580332439929</v>
      </c>
      <c r="R1569" s="1">
        <v>116.853071565595</v>
      </c>
      <c r="S1569" s="1">
        <v>0.0291426966840915</v>
      </c>
      <c r="T1569" s="1">
        <v>0.0245231315913818</v>
      </c>
    </row>
    <row r="1570" ht="15.75" customHeight="1">
      <c r="A1570" s="1" t="s">
        <v>53</v>
      </c>
      <c r="B1570" s="1" t="s">
        <v>279</v>
      </c>
      <c r="C1570" s="1" t="s">
        <v>280</v>
      </c>
      <c r="D1570" s="1" t="s">
        <v>281</v>
      </c>
      <c r="E1570" s="1" t="s">
        <v>282</v>
      </c>
      <c r="F1570" s="1">
        <v>17867.3583011546</v>
      </c>
      <c r="G1570" s="1">
        <v>360.754797071962</v>
      </c>
      <c r="H1570" s="1">
        <v>1.23387151</v>
      </c>
      <c r="I1570" s="1">
        <v>121.47724757</v>
      </c>
      <c r="J1570" s="1">
        <v>1229899.75246177</v>
      </c>
      <c r="K1570" s="1">
        <v>4.43692235618203E8</v>
      </c>
      <c r="L1570" s="1">
        <v>22046.0243667566</v>
      </c>
      <c r="M1570" s="1">
        <v>2170477.50777125</v>
      </c>
      <c r="N1570" s="1">
        <v>0.0626284832182088</v>
      </c>
      <c r="O1570" s="1">
        <v>9.45200085371578E-5</v>
      </c>
      <c r="P1570" s="1">
        <v>0.0216989423902433</v>
      </c>
      <c r="Q1570" s="1">
        <v>114.580332439929</v>
      </c>
      <c r="R1570" s="1">
        <v>7.17599242735087</v>
      </c>
      <c r="S1570" s="1">
        <v>0.0293844480341214</v>
      </c>
      <c r="T1570" s="1">
        <v>1.41688606866141E-4</v>
      </c>
    </row>
    <row r="1571" ht="15.75" customHeight="1">
      <c r="A1571" s="1" t="s">
        <v>53</v>
      </c>
      <c r="B1571" s="1" t="s">
        <v>285</v>
      </c>
      <c r="C1571" s="1" t="s">
        <v>286</v>
      </c>
      <c r="D1571" s="1" t="s">
        <v>287</v>
      </c>
      <c r="E1571" s="1" t="s">
        <v>288</v>
      </c>
      <c r="F1571" s="1">
        <v>0.366170628533857</v>
      </c>
      <c r="G1571" s="1">
        <v>0.00743469161214341</v>
      </c>
      <c r="H1571" s="1">
        <v>1080734.50633164</v>
      </c>
      <c r="I1571" s="1">
        <v>4.227046609512E7</v>
      </c>
      <c r="J1571" s="1">
        <v>6.99783076705145E9</v>
      </c>
      <c r="K1571" s="1">
        <v>5.20267137069965E7</v>
      </c>
      <c r="L1571" s="1">
        <v>395733.233461685</v>
      </c>
      <c r="M1571" s="1">
        <v>1.54782031384692E7</v>
      </c>
      <c r="N1571" s="1">
        <v>0.449115964250799</v>
      </c>
      <c r="O1571" s="1">
        <v>0.016281975686458</v>
      </c>
      <c r="P1571" s="1">
        <v>0.114673543461349</v>
      </c>
      <c r="Q1571" s="1">
        <v>114.580332439929</v>
      </c>
      <c r="R1571" s="1">
        <v>51.4598564879358</v>
      </c>
      <c r="S1571" s="1">
        <v>0.0295511316336349</v>
      </c>
      <c r="T1571" s="1">
        <v>0.00870209756785533</v>
      </c>
    </row>
    <row r="1572" ht="15.75" customHeight="1">
      <c r="A1572" s="1" t="s">
        <v>132</v>
      </c>
      <c r="B1572" s="1" t="s">
        <v>254</v>
      </c>
      <c r="C1572" s="1" t="s">
        <v>255</v>
      </c>
      <c r="D1572" s="1" t="s">
        <v>256</v>
      </c>
      <c r="E1572" s="1" t="s">
        <v>257</v>
      </c>
      <c r="F1572" s="1">
        <v>0.354644071899189</v>
      </c>
      <c r="G1572" s="1">
        <v>0.00727272702499039</v>
      </c>
      <c r="H1572" s="1">
        <v>3205209.00412309</v>
      </c>
      <c r="I1572" s="1">
        <v>3.56920862090143E7</v>
      </c>
      <c r="J1572" s="1">
        <v>5.21758829193786E9</v>
      </c>
      <c r="K1572" s="1">
        <v>3.79460953760499E7</v>
      </c>
      <c r="L1572" s="1">
        <v>1136708.37251015</v>
      </c>
      <c r="M1572" s="1">
        <v>1.26579867877417E7</v>
      </c>
      <c r="N1572" s="1">
        <v>0.544049999999999</v>
      </c>
      <c r="O1572" s="1">
        <v>0.0297448375777844</v>
      </c>
      <c r="P1572" s="1">
        <v>0.124281354295384</v>
      </c>
      <c r="Q1572" s="1">
        <v>470.274131363448</v>
      </c>
      <c r="R1572" s="1">
        <v>255.852641168284</v>
      </c>
      <c r="S1572" s="1">
        <v>0.193655801946672</v>
      </c>
      <c r="T1572" s="1">
        <v>0.0608386493374046</v>
      </c>
    </row>
    <row r="1573" ht="15.75" customHeight="1">
      <c r="A1573" s="1" t="s">
        <v>132</v>
      </c>
      <c r="B1573" s="1" t="s">
        <v>258</v>
      </c>
      <c r="C1573" s="1" t="s">
        <v>259</v>
      </c>
      <c r="D1573" s="1" t="s">
        <v>260</v>
      </c>
      <c r="E1573" s="1" t="s">
        <v>261</v>
      </c>
      <c r="F1573" s="1">
        <v>470.274131363448</v>
      </c>
      <c r="G1573" s="1">
        <v>9.50089581617904</v>
      </c>
      <c r="H1573" s="1">
        <v>436.867910754246</v>
      </c>
      <c r="I1573" s="1">
        <v>90756.6368950147</v>
      </c>
      <c r="J1573" s="1">
        <v>1.54440955060464E7</v>
      </c>
      <c r="K1573" s="1">
        <v>1.46732742378066E8</v>
      </c>
      <c r="L1573" s="1">
        <v>205447.677250517</v>
      </c>
      <c r="M1573" s="1">
        <v>4.2680498581271E7</v>
      </c>
      <c r="N1573" s="1">
        <v>1.395</v>
      </c>
      <c r="O1573" s="1">
        <v>0.018815145906907</v>
      </c>
      <c r="P1573" s="1">
        <v>0.0891928830506012</v>
      </c>
      <c r="Q1573" s="1">
        <v>470.274131363448</v>
      </c>
      <c r="R1573" s="1">
        <v>656.032413252011</v>
      </c>
      <c r="S1573" s="1">
        <v>0.144105574714279</v>
      </c>
      <c r="T1573" s="1">
        <v>0.039940272384666</v>
      </c>
    </row>
    <row r="1574" ht="15.75" customHeight="1">
      <c r="A1574" s="1" t="s">
        <v>132</v>
      </c>
      <c r="B1574" s="1" t="s">
        <v>262</v>
      </c>
      <c r="C1574" s="1" t="s">
        <v>263</v>
      </c>
      <c r="D1574" s="1" t="s">
        <v>264</v>
      </c>
      <c r="E1574" s="1" t="s">
        <v>2</v>
      </c>
      <c r="F1574" s="1">
        <v>1.00166523546354</v>
      </c>
      <c r="G1574" s="1">
        <v>0.0210738383912714</v>
      </c>
      <c r="H1574" s="1">
        <v>3164468.75184132</v>
      </c>
      <c r="I1574" s="1">
        <v>1.23877843899235E9</v>
      </c>
      <c r="J1574" s="1">
        <v>6.68975052973224E10</v>
      </c>
      <c r="K1574" s="1">
        <v>1.409787215415E9</v>
      </c>
      <c r="L1574" s="1">
        <v>3169738.33743018</v>
      </c>
      <c r="M1574" s="1">
        <v>1.24084129678044E9</v>
      </c>
      <c r="N1574" s="1">
        <v>18.693</v>
      </c>
      <c r="O1574" s="1">
        <v>0.0999656111341988</v>
      </c>
      <c r="P1574" s="1">
        <v>0.135814251491192</v>
      </c>
      <c r="Q1574" s="1">
        <v>470.274131363448</v>
      </c>
      <c r="R1574" s="1">
        <v>8790.83433757695</v>
      </c>
      <c r="S1574" s="1">
        <v>0.0640215125910022</v>
      </c>
      <c r="T1574" s="1">
        <v>0.0561387331151428</v>
      </c>
    </row>
    <row r="1575" ht="15.75" customHeight="1">
      <c r="A1575" s="1" t="s">
        <v>132</v>
      </c>
      <c r="B1575" s="1" t="s">
        <v>265</v>
      </c>
      <c r="C1575" s="1" t="s">
        <v>266</v>
      </c>
      <c r="D1575" s="1" t="s">
        <v>267</v>
      </c>
      <c r="E1575" s="1" t="s">
        <v>268</v>
      </c>
      <c r="F1575" s="1">
        <v>1696.78561382886</v>
      </c>
      <c r="G1575" s="1">
        <v>33.9921868020034</v>
      </c>
      <c r="H1575" s="1">
        <v>152.123846561729</v>
      </c>
      <c r="I1575" s="1">
        <v>81118.7988539019</v>
      </c>
      <c r="J1575" s="1">
        <v>6.79260737520642E7</v>
      </c>
      <c r="K1575" s="1">
        <v>2.30895578770683E9</v>
      </c>
      <c r="L1575" s="1">
        <v>258121.554366251</v>
      </c>
      <c r="M1575" s="1">
        <v>1.37641210906378E8</v>
      </c>
      <c r="N1575" s="1">
        <v>2.99925</v>
      </c>
      <c r="O1575" s="1">
        <v>0.00123923017186244</v>
      </c>
      <c r="P1575" s="1">
        <v>0.0263011738403382</v>
      </c>
      <c r="Q1575" s="1">
        <v>470.274131363448</v>
      </c>
      <c r="R1575" s="1">
        <v>1410.46968849182</v>
      </c>
      <c r="S1575" s="1">
        <v>0.0939079006024738</v>
      </c>
      <c r="T1575" s="1">
        <v>0.00536551698288212</v>
      </c>
    </row>
    <row r="1576" ht="15.75" customHeight="1">
      <c r="A1576" s="1" t="s">
        <v>132</v>
      </c>
      <c r="B1576" s="1" t="s">
        <v>269</v>
      </c>
      <c r="C1576" s="1" t="s">
        <v>270</v>
      </c>
      <c r="D1576" s="1" t="s">
        <v>271</v>
      </c>
      <c r="E1576" s="1" t="s">
        <v>272</v>
      </c>
      <c r="F1576" s="1">
        <v>19.6201762542506</v>
      </c>
      <c r="G1576" s="1">
        <v>0.395508649621148</v>
      </c>
      <c r="H1576" s="1">
        <v>27773.3898972685</v>
      </c>
      <c r="I1576" s="1">
        <v>778505.607000473</v>
      </c>
      <c r="J1576" s="1">
        <v>4.9428038313338E8</v>
      </c>
      <c r="K1576" s="1">
        <v>1.95492166867307E8</v>
      </c>
      <c r="L1576" s="1">
        <v>544918.804962434</v>
      </c>
      <c r="M1576" s="1">
        <v>1.52744172242717E7</v>
      </c>
      <c r="N1576" s="1">
        <v>0.544049999999999</v>
      </c>
      <c r="O1576" s="1">
        <v>0.00277830077841656</v>
      </c>
      <c r="P1576" s="1">
        <v>0.0484818368512716</v>
      </c>
      <c r="Q1576" s="1">
        <v>470.274131363448</v>
      </c>
      <c r="R1576" s="1">
        <v>255.852641168284</v>
      </c>
      <c r="S1576" s="1">
        <v>0.158011190043645</v>
      </c>
      <c r="T1576" s="1">
        <v>0.0115305416331745</v>
      </c>
    </row>
    <row r="1577" ht="15.75" customHeight="1">
      <c r="A1577" s="1" t="s">
        <v>132</v>
      </c>
      <c r="B1577" s="1" t="s">
        <v>273</v>
      </c>
      <c r="C1577" s="1" t="s">
        <v>274</v>
      </c>
      <c r="D1577" s="1" t="s">
        <v>275</v>
      </c>
      <c r="E1577" s="1" t="s">
        <v>3</v>
      </c>
      <c r="F1577" s="1">
        <v>0.999962294469242</v>
      </c>
      <c r="G1577" s="1">
        <v>0.0215617404326666</v>
      </c>
      <c r="H1577" s="1">
        <v>1247809.925674</v>
      </c>
      <c r="I1577" s="1">
        <v>1.11593753556488E9</v>
      </c>
      <c r="J1577" s="1">
        <v>5.94201508724201E10</v>
      </c>
      <c r="K1577" s="1">
        <v>1.28120186958101E9</v>
      </c>
      <c r="L1577" s="1">
        <v>1247762.87633846</v>
      </c>
      <c r="M1577" s="1">
        <v>1.11589545854781E9</v>
      </c>
      <c r="N1577" s="1">
        <v>18.693</v>
      </c>
      <c r="O1577" s="1">
        <v>0.0994835551212165</v>
      </c>
      <c r="P1577" s="1">
        <v>0.124877634025603</v>
      </c>
      <c r="Q1577" s="1">
        <v>470.274131363448</v>
      </c>
      <c r="R1577" s="1">
        <v>8790.83433757695</v>
      </c>
      <c r="S1577" s="1">
        <v>0.0714397072327175</v>
      </c>
      <c r="T1577" s="1">
        <v>0.0619436775690263</v>
      </c>
    </row>
    <row r="1578" ht="15.75" customHeight="1">
      <c r="A1578" s="1" t="s">
        <v>132</v>
      </c>
      <c r="B1578" s="1" t="s">
        <v>276</v>
      </c>
      <c r="C1578" s="1" t="s">
        <v>277</v>
      </c>
      <c r="D1578" s="1" t="s">
        <v>278</v>
      </c>
      <c r="E1578" s="1" t="s">
        <v>4</v>
      </c>
      <c r="F1578" s="1">
        <v>1.00140735199929</v>
      </c>
      <c r="G1578" s="1">
        <v>0.0207588723629501</v>
      </c>
      <c r="H1578" s="1">
        <v>330682.77915</v>
      </c>
      <c r="I1578" s="1">
        <v>2.13377935867711E8</v>
      </c>
      <c r="J1578" s="1">
        <v>1.17390193572512E10</v>
      </c>
      <c r="K1578" s="1">
        <v>2.4368880450338E8</v>
      </c>
      <c r="L1578" s="1">
        <v>331148.166220369</v>
      </c>
      <c r="M1578" s="1">
        <v>2.13678233732359E8</v>
      </c>
      <c r="N1578" s="1">
        <v>2.69235</v>
      </c>
      <c r="O1578" s="1">
        <v>0.108625569784489</v>
      </c>
      <c r="P1578" s="1">
        <v>0.135114214424941</v>
      </c>
      <c r="Q1578" s="1">
        <v>470.274131363448</v>
      </c>
      <c r="R1578" s="1">
        <v>1266.14255757638</v>
      </c>
      <c r="S1578" s="1">
        <v>0.0532739587074764</v>
      </c>
      <c r="T1578" s="1">
        <v>0.0465633591111047</v>
      </c>
    </row>
    <row r="1579" ht="15.75" customHeight="1">
      <c r="A1579" s="1" t="s">
        <v>132</v>
      </c>
      <c r="B1579" s="1" t="s">
        <v>279</v>
      </c>
      <c r="C1579" s="1" t="s">
        <v>280</v>
      </c>
      <c r="D1579" s="1" t="s">
        <v>281</v>
      </c>
      <c r="E1579" s="1" t="s">
        <v>282</v>
      </c>
      <c r="F1579" s="1">
        <v>39955.1838446492</v>
      </c>
      <c r="G1579" s="1">
        <v>806.955554081765</v>
      </c>
      <c r="H1579" s="1">
        <v>3.39957299</v>
      </c>
      <c r="I1579" s="1">
        <v>3242.3205197</v>
      </c>
      <c r="J1579" s="1">
        <v>1508251.86984669</v>
      </c>
      <c r="K1579" s="1">
        <v>1.21709222332699E9</v>
      </c>
      <c r="L1579" s="1">
        <v>135830.563808753</v>
      </c>
      <c r="M1579" s="1">
        <v>1.29547512447892E8</v>
      </c>
      <c r="N1579" s="1">
        <v>2.99925</v>
      </c>
      <c r="O1579" s="1">
        <v>0.0044318423330766896</v>
      </c>
      <c r="P1579" s="1">
        <v>0.0532977319382117</v>
      </c>
      <c r="Q1579" s="1">
        <v>470.274131363448</v>
      </c>
      <c r="R1579" s="1">
        <v>1410.46968849182</v>
      </c>
      <c r="S1579" s="1">
        <v>0.100058621941838</v>
      </c>
      <c r="T1579" s="1">
        <v>0.0102033929624458</v>
      </c>
    </row>
    <row r="1580" ht="15.75" customHeight="1">
      <c r="A1580" s="1" t="s">
        <v>132</v>
      </c>
      <c r="B1580" s="1" t="s">
        <v>285</v>
      </c>
      <c r="C1580" s="1" t="s">
        <v>286</v>
      </c>
      <c r="D1580" s="1" t="s">
        <v>287</v>
      </c>
      <c r="E1580" s="1" t="s">
        <v>288</v>
      </c>
      <c r="F1580" s="1">
        <v>1.4717421881143</v>
      </c>
      <c r="G1580" s="1">
        <v>0.0300455869027988</v>
      </c>
      <c r="H1580" s="1">
        <v>1446423.07390835</v>
      </c>
      <c r="I1580" s="1">
        <v>2.02934198468366E7</v>
      </c>
      <c r="J1580" s="1">
        <v>5.16570378223761E9</v>
      </c>
      <c r="K1580" s="1">
        <v>1.55206601903337E8</v>
      </c>
      <c r="L1580" s="1">
        <v>2128761.8597329</v>
      </c>
      <c r="M1580" s="1">
        <v>2.98666821297056E7</v>
      </c>
      <c r="N1580" s="1">
        <v>0.544049999999999</v>
      </c>
      <c r="O1580" s="1">
        <v>0.0111672188677525</v>
      </c>
      <c r="P1580" s="1">
        <v>0.0799776399642651</v>
      </c>
      <c r="Q1580" s="1">
        <v>470.274131363448</v>
      </c>
      <c r="R1580" s="1">
        <v>255.852641168284</v>
      </c>
      <c r="S1580" s="1">
        <v>0.0779215987542523</v>
      </c>
      <c r="T1580" s="1">
        <v>0.0145450315211801</v>
      </c>
    </row>
    <row r="1581" ht="15.75" customHeight="1">
      <c r="A1581" s="1" t="s">
        <v>131</v>
      </c>
      <c r="B1581" s="1" t="s">
        <v>254</v>
      </c>
      <c r="C1581" s="1" t="s">
        <v>255</v>
      </c>
      <c r="D1581" s="1" t="s">
        <v>256</v>
      </c>
      <c r="E1581" s="1" t="s">
        <v>257</v>
      </c>
      <c r="F1581" s="1">
        <v>0.363180531600602</v>
      </c>
      <c r="G1581" s="1">
        <v>0.00744713400097171</v>
      </c>
      <c r="H1581" s="1">
        <v>3202134.80187099</v>
      </c>
      <c r="I1581" s="1">
        <v>3.41098421942942E7</v>
      </c>
      <c r="J1581" s="1">
        <v>5.11660477272938E9</v>
      </c>
      <c r="K1581" s="1">
        <v>3.81040413725271E7</v>
      </c>
      <c r="L1581" s="1">
        <v>1162953.0196003</v>
      </c>
      <c r="M1581" s="1">
        <v>1.23880306209364E7</v>
      </c>
      <c r="N1581" s="1">
        <v>0.495299999999999</v>
      </c>
      <c r="O1581" s="1">
        <v>0.0283474212843803</v>
      </c>
      <c r="P1581" s="1">
        <v>0.121454613219616</v>
      </c>
      <c r="Q1581" s="1">
        <v>522.469180832776</v>
      </c>
      <c r="R1581" s="1">
        <v>258.778985266474</v>
      </c>
      <c r="S1581" s="1">
        <v>0.200749100467917</v>
      </c>
      <c r="T1581" s="1">
        <v>0.0612926346996218</v>
      </c>
    </row>
    <row r="1582" ht="15.75" customHeight="1">
      <c r="A1582" s="1" t="s">
        <v>150</v>
      </c>
      <c r="B1582" s="1" t="s">
        <v>254</v>
      </c>
      <c r="C1582" s="1" t="s">
        <v>255</v>
      </c>
      <c r="D1582" s="1" t="s">
        <v>256</v>
      </c>
      <c r="E1582" s="1" t="s">
        <v>257</v>
      </c>
      <c r="F1582" s="1">
        <v>0.508071719458536</v>
      </c>
      <c r="G1582" s="1">
        <v>0.0104331944812697</v>
      </c>
      <c r="H1582" s="1">
        <v>3251719.48626554</v>
      </c>
      <c r="I1582" s="1">
        <v>3.12516270693551E7</v>
      </c>
      <c r="J1582" s="1">
        <v>5.0869171895885E9</v>
      </c>
      <c r="K1582" s="1">
        <v>5.30727963490909E7</v>
      </c>
      <c r="L1582" s="1">
        <v>1652106.71058376</v>
      </c>
      <c r="M1582" s="1">
        <v>1.58780679010042E7</v>
      </c>
      <c r="N1582" s="1">
        <v>0.5616</v>
      </c>
      <c r="O1582" s="1">
        <v>0.0243075452625203</v>
      </c>
      <c r="P1582" s="1">
        <v>0.112962758001694</v>
      </c>
      <c r="Q1582" s="1">
        <v>432.310277936488</v>
      </c>
      <c r="R1582" s="1">
        <v>242.785452089131</v>
      </c>
      <c r="S1582" s="1">
        <v>0.14330276039395</v>
      </c>
      <c r="T1582" s="1">
        <v>0.0408847488265466</v>
      </c>
    </row>
    <row r="1583" ht="15.75" customHeight="1">
      <c r="A1583" s="1" t="s">
        <v>150</v>
      </c>
      <c r="B1583" s="1" t="s">
        <v>258</v>
      </c>
      <c r="C1583" s="1" t="s">
        <v>259</v>
      </c>
      <c r="D1583" s="1" t="s">
        <v>260</v>
      </c>
      <c r="E1583" s="1" t="s">
        <v>261</v>
      </c>
      <c r="F1583" s="1">
        <v>432.310277936488</v>
      </c>
      <c r="G1583" s="1">
        <v>8.74287178802706</v>
      </c>
      <c r="H1583" s="1">
        <v>544.138724084037</v>
      </c>
      <c r="I1583" s="1">
        <v>90890.7570222656</v>
      </c>
      <c r="J1583" s="1">
        <v>1.57974026637479E7</v>
      </c>
      <c r="K1583" s="1">
        <v>1.38114666072985E8</v>
      </c>
      <c r="L1583" s="1">
        <v>235236.763044776</v>
      </c>
      <c r="M1583" s="1">
        <v>3.92930084301534E7</v>
      </c>
      <c r="N1583" s="1">
        <v>1.44</v>
      </c>
      <c r="O1583" s="1">
        <v>0.0180973603129619</v>
      </c>
      <c r="P1583" s="1">
        <v>0.0876536247297941</v>
      </c>
      <c r="Q1583" s="1">
        <v>432.310277936488</v>
      </c>
      <c r="R1583" s="1">
        <v>622.526800228542</v>
      </c>
      <c r="S1583" s="1">
        <v>0.14884835512421</v>
      </c>
      <c r="T1583" s="1">
        <v>0.0402717481132182</v>
      </c>
    </row>
    <row r="1584" ht="15.75" customHeight="1">
      <c r="A1584" s="1" t="s">
        <v>150</v>
      </c>
      <c r="B1584" s="1" t="s">
        <v>262</v>
      </c>
      <c r="C1584" s="1" t="s">
        <v>263</v>
      </c>
      <c r="D1584" s="1" t="s">
        <v>264</v>
      </c>
      <c r="E1584" s="1" t="s">
        <v>2</v>
      </c>
      <c r="F1584" s="1">
        <v>1.0014203717344</v>
      </c>
      <c r="G1584" s="1">
        <v>0.0211773925524894</v>
      </c>
      <c r="H1584" s="1">
        <v>4932719.37897173</v>
      </c>
      <c r="I1584" s="1">
        <v>1.87599355008132E9</v>
      </c>
      <c r="J1584" s="1">
        <v>1.04394769017724E11</v>
      </c>
      <c r="K1584" s="1">
        <v>2.21080900391481E9</v>
      </c>
      <c r="L1584" s="1">
        <v>4939725.67415139</v>
      </c>
      <c r="M1584" s="1">
        <v>1.87865815829378E9</v>
      </c>
      <c r="N1584" s="1">
        <v>19.296</v>
      </c>
      <c r="O1584" s="1">
        <v>0.0704244737333017</v>
      </c>
      <c r="P1584" s="1">
        <v>0.0987994731401555</v>
      </c>
      <c r="Q1584" s="1">
        <v>432.310277936488</v>
      </c>
      <c r="R1584" s="1">
        <v>8341.85912306247</v>
      </c>
      <c r="S1584" s="1">
        <v>0.0396615256682755</v>
      </c>
      <c r="T1584" s="1">
        <v>0.033604153519557</v>
      </c>
    </row>
    <row r="1585" ht="15.75" customHeight="1">
      <c r="A1585" s="1" t="s">
        <v>150</v>
      </c>
      <c r="B1585" s="1" t="s">
        <v>265</v>
      </c>
      <c r="C1585" s="1" t="s">
        <v>266</v>
      </c>
      <c r="D1585" s="1" t="s">
        <v>267</v>
      </c>
      <c r="E1585" s="1" t="s">
        <v>268</v>
      </c>
      <c r="F1585" s="1">
        <v>1610.49986883804</v>
      </c>
      <c r="G1585" s="1">
        <v>32.2667707656817</v>
      </c>
      <c r="H1585" s="1">
        <v>184.571992161027</v>
      </c>
      <c r="I1585" s="1">
        <v>116556.870441654</v>
      </c>
      <c r="J1585" s="1">
        <v>6.18169327386596E7</v>
      </c>
      <c r="K1585" s="1">
        <v>1.9946327981159E9</v>
      </c>
      <c r="L1585" s="1">
        <v>297253.169166512</v>
      </c>
      <c r="M1585" s="1">
        <v>1.87714824558457E8</v>
      </c>
      <c r="N1585" s="1">
        <v>3.096</v>
      </c>
      <c r="O1585" s="1">
        <v>0.0022167440686418</v>
      </c>
      <c r="P1585" s="1">
        <v>0.0298454678224364</v>
      </c>
      <c r="Q1585" s="1">
        <v>432.310277936488</v>
      </c>
      <c r="R1585" s="1">
        <v>1338.43262049136</v>
      </c>
      <c r="S1585" s="1">
        <v>0.0644462023147116</v>
      </c>
      <c r="T1585" s="1">
        <v>0.00589537175230292</v>
      </c>
    </row>
    <row r="1586" ht="15.75" customHeight="1">
      <c r="A1586" s="1" t="s">
        <v>150</v>
      </c>
      <c r="B1586" s="1" t="s">
        <v>269</v>
      </c>
      <c r="C1586" s="1" t="s">
        <v>270</v>
      </c>
      <c r="D1586" s="1" t="s">
        <v>271</v>
      </c>
      <c r="E1586" s="1" t="s">
        <v>272</v>
      </c>
      <c r="F1586" s="1">
        <v>25.0406613253657</v>
      </c>
      <c r="G1586" s="1">
        <v>0.505035435167452</v>
      </c>
      <c r="H1586" s="1">
        <v>29375.6807674509</v>
      </c>
      <c r="I1586" s="1">
        <v>1712233.53684829</v>
      </c>
      <c r="J1586" s="1">
        <v>4.54351072179011E8</v>
      </c>
      <c r="K1586" s="1">
        <v>2.29463391456725E8</v>
      </c>
      <c r="L1586" s="1">
        <v>735586.473299798</v>
      </c>
      <c r="M1586" s="1">
        <v>4.28754601061513E7</v>
      </c>
      <c r="N1586" s="1">
        <v>0.5616</v>
      </c>
      <c r="O1586" s="1">
        <v>0.0120392953650343</v>
      </c>
      <c r="P1586" s="1">
        <v>0.0891397248009873</v>
      </c>
      <c r="Q1586" s="1">
        <v>432.310277936488</v>
      </c>
      <c r="R1586" s="1">
        <v>242.785452089131</v>
      </c>
      <c r="S1586" s="1">
        <v>0.0508514865764493</v>
      </c>
      <c r="T1586" s="1">
        <v>0.00931155086766888</v>
      </c>
    </row>
    <row r="1587" ht="15.75" customHeight="1">
      <c r="A1587" s="1" t="s">
        <v>150</v>
      </c>
      <c r="B1587" s="1" t="s">
        <v>273</v>
      </c>
      <c r="C1587" s="1" t="s">
        <v>274</v>
      </c>
      <c r="D1587" s="1" t="s">
        <v>275</v>
      </c>
      <c r="E1587" s="1" t="s">
        <v>3</v>
      </c>
      <c r="F1587" s="1">
        <v>1.00020005901</v>
      </c>
      <c r="G1587" s="1">
        <v>0.0216804641378756</v>
      </c>
      <c r="H1587" s="1">
        <v>1917521.145594</v>
      </c>
      <c r="I1587" s="1">
        <v>1.43380722019915E9</v>
      </c>
      <c r="J1587" s="1">
        <v>8.05001563650649E10</v>
      </c>
      <c r="K1587" s="1">
        <v>1.74528075316617E9</v>
      </c>
      <c r="L1587" s="1">
        <v>1917904.76297605</v>
      </c>
      <c r="M1587" s="1">
        <v>1.43409406625216E9</v>
      </c>
      <c r="N1587" s="1">
        <v>19.296</v>
      </c>
      <c r="O1587" s="1">
        <v>0.0495597353282624</v>
      </c>
      <c r="P1587" s="1">
        <v>0.065707562121803</v>
      </c>
      <c r="Q1587" s="1">
        <v>432.310277936488</v>
      </c>
      <c r="R1587" s="1">
        <v>8341.85912306247</v>
      </c>
      <c r="S1587" s="1">
        <v>0.052272107682022</v>
      </c>
      <c r="T1587" s="1">
        <v>0.0427562763258042</v>
      </c>
    </row>
    <row r="1588" ht="15.75" customHeight="1">
      <c r="A1588" s="1" t="s">
        <v>150</v>
      </c>
      <c r="B1588" s="1" t="s">
        <v>276</v>
      </c>
      <c r="C1588" s="1" t="s">
        <v>277</v>
      </c>
      <c r="D1588" s="1" t="s">
        <v>278</v>
      </c>
      <c r="E1588" s="1" t="s">
        <v>4</v>
      </c>
      <c r="F1588" s="1">
        <v>1.00064023056078</v>
      </c>
      <c r="G1588" s="1">
        <v>0.0208652320039976</v>
      </c>
      <c r="H1588" s="1">
        <v>482393.070512</v>
      </c>
      <c r="I1588" s="1">
        <v>2.8351001623212E8</v>
      </c>
      <c r="J1588" s="1">
        <v>1.56279029638967E10</v>
      </c>
      <c r="K1588" s="1">
        <v>3.26079821077669E8</v>
      </c>
      <c r="L1588" s="1">
        <v>482701.913298055</v>
      </c>
      <c r="M1588" s="1">
        <v>2.83691528008801E8</v>
      </c>
      <c r="N1588" s="1">
        <v>2.7792</v>
      </c>
      <c r="O1588" s="1">
        <v>0.0983852221331178</v>
      </c>
      <c r="P1588" s="1">
        <v>0.123636034113112</v>
      </c>
      <c r="Q1588" s="1">
        <v>432.310277936488</v>
      </c>
      <c r="R1588" s="1">
        <v>1201.47672444108</v>
      </c>
      <c r="S1588" s="1">
        <v>0.0377947670736102</v>
      </c>
      <c r="T1588" s="1">
        <v>0.0328022612188025</v>
      </c>
    </row>
    <row r="1589" ht="15.75" customHeight="1">
      <c r="A1589" s="1" t="s">
        <v>150</v>
      </c>
      <c r="B1589" s="1" t="s">
        <v>279</v>
      </c>
      <c r="C1589" s="1" t="s">
        <v>280</v>
      </c>
      <c r="D1589" s="1" t="s">
        <v>281</v>
      </c>
      <c r="E1589" s="1" t="s">
        <v>282</v>
      </c>
      <c r="F1589" s="1">
        <v>49262.6256263063</v>
      </c>
      <c r="G1589" s="1">
        <v>995.158442561462</v>
      </c>
      <c r="H1589" s="1">
        <v>5.41771843</v>
      </c>
      <c r="I1589" s="1">
        <v>2595.59411752</v>
      </c>
      <c r="J1589" s="1">
        <v>1969727.80131209</v>
      </c>
      <c r="K1589" s="1">
        <v>1.96019125102375E9</v>
      </c>
      <c r="L1589" s="1">
        <v>266891.03476583</v>
      </c>
      <c r="M1589" s="1">
        <v>1.2786578128923E8</v>
      </c>
      <c r="N1589" s="1">
        <v>3.096</v>
      </c>
      <c r="O1589" s="1">
        <v>0.00206692190803958</v>
      </c>
      <c r="P1589" s="1">
        <v>0.040357707260421</v>
      </c>
      <c r="Q1589" s="1">
        <v>432.310277936488</v>
      </c>
      <c r="R1589" s="1">
        <v>1338.43262049136</v>
      </c>
      <c r="S1589" s="1">
        <v>0.0960180053262127</v>
      </c>
      <c r="T1589" s="1">
        <v>0.00599926565239528</v>
      </c>
    </row>
    <row r="1590" ht="15.75" customHeight="1">
      <c r="A1590" s="1" t="s">
        <v>150</v>
      </c>
      <c r="B1590" s="1" t="s">
        <v>285</v>
      </c>
      <c r="C1590" s="1" t="s">
        <v>286</v>
      </c>
      <c r="D1590" s="1" t="s">
        <v>287</v>
      </c>
      <c r="E1590" s="1" t="s">
        <v>288</v>
      </c>
      <c r="F1590" s="1">
        <v>1.5013437770304</v>
      </c>
      <c r="G1590" s="1">
        <v>0.0306651578083987</v>
      </c>
      <c r="H1590" s="1">
        <v>1465184.54592595</v>
      </c>
      <c r="I1590" s="1">
        <v>1.87105391445438E7</v>
      </c>
      <c r="J1590" s="1">
        <v>5.41878966964677E9</v>
      </c>
      <c r="K1590" s="1">
        <v>1.66168040350239E8</v>
      </c>
      <c r="L1590" s="1">
        <v>2199745.70022704</v>
      </c>
      <c r="M1590" s="1">
        <v>2.80909515095446E7</v>
      </c>
      <c r="N1590" s="1">
        <v>0.5616</v>
      </c>
      <c r="O1590" s="1">
        <v>0.00892135348399736</v>
      </c>
      <c r="P1590" s="1">
        <v>0.0725576421790656</v>
      </c>
      <c r="Q1590" s="1">
        <v>432.310277936488</v>
      </c>
      <c r="R1590" s="1">
        <v>242.785452089131</v>
      </c>
      <c r="S1590" s="1">
        <v>0.0786425810862614</v>
      </c>
      <c r="T1590" s="1">
        <v>0.0128811268545125</v>
      </c>
    </row>
    <row r="1591" ht="15.75" customHeight="1">
      <c r="A1591" s="1" t="s">
        <v>149</v>
      </c>
      <c r="B1591" s="1" t="s">
        <v>254</v>
      </c>
      <c r="C1591" s="1" t="s">
        <v>255</v>
      </c>
      <c r="D1591" s="1" t="s">
        <v>256</v>
      </c>
      <c r="E1591" s="1" t="s">
        <v>257</v>
      </c>
      <c r="F1591" s="1">
        <v>0.460098310233405</v>
      </c>
      <c r="G1591" s="1">
        <v>0.00944730386282732</v>
      </c>
      <c r="H1591" s="1">
        <v>3248921.05478623</v>
      </c>
      <c r="I1591" s="1">
        <v>3.12392333434378E7</v>
      </c>
      <c r="J1591" s="1">
        <v>5.03420792351449E9</v>
      </c>
      <c r="K1591" s="1">
        <v>4.75596919620943E7</v>
      </c>
      <c r="L1591" s="1">
        <v>1494823.08738887</v>
      </c>
      <c r="M1591" s="1">
        <v>1.43731184743028E7</v>
      </c>
      <c r="N1591" s="1">
        <v>0.5382</v>
      </c>
      <c r="O1591" s="1">
        <v>0.0247574020080127</v>
      </c>
      <c r="P1591" s="1">
        <v>0.113919575544653</v>
      </c>
      <c r="Q1591" s="1">
        <v>372.068787387242</v>
      </c>
      <c r="R1591" s="1">
        <v>200.247421371814</v>
      </c>
      <c r="S1591" s="1">
        <v>0.129781907719399</v>
      </c>
      <c r="T1591" s="1">
        <v>0.0375701925766045</v>
      </c>
    </row>
    <row r="1592" ht="15.75" customHeight="1">
      <c r="A1592" s="1" t="s">
        <v>149</v>
      </c>
      <c r="B1592" s="1" t="s">
        <v>258</v>
      </c>
      <c r="C1592" s="1" t="s">
        <v>259</v>
      </c>
      <c r="D1592" s="1" t="s">
        <v>260</v>
      </c>
      <c r="E1592" s="1" t="s">
        <v>261</v>
      </c>
      <c r="F1592" s="1">
        <v>372.068787387242</v>
      </c>
      <c r="G1592" s="1">
        <v>7.5241513806451</v>
      </c>
      <c r="H1592" s="1">
        <v>538.185334963428</v>
      </c>
      <c r="I1592" s="1">
        <v>90953.2414776437</v>
      </c>
      <c r="J1592" s="1">
        <v>1.57476532482043E7</v>
      </c>
      <c r="K1592" s="1">
        <v>1.18487726929397E8</v>
      </c>
      <c r="L1592" s="1">
        <v>200241.964969439</v>
      </c>
      <c r="M1592" s="1">
        <v>3.3840862265526E7</v>
      </c>
      <c r="N1592" s="1">
        <v>1.38</v>
      </c>
      <c r="O1592" s="1">
        <v>0.0182142759502166</v>
      </c>
      <c r="P1592" s="1">
        <v>0.0879062703185387</v>
      </c>
      <c r="Q1592" s="1">
        <v>372.068787387242</v>
      </c>
      <c r="R1592" s="1">
        <v>513.454926594395</v>
      </c>
      <c r="S1592" s="1">
        <v>0.142122138212954</v>
      </c>
      <c r="T1592" s="1">
        <v>0.0386882570244924</v>
      </c>
    </row>
    <row r="1593" ht="15.75" customHeight="1">
      <c r="A1593" s="1" t="s">
        <v>149</v>
      </c>
      <c r="B1593" s="1" t="s">
        <v>262</v>
      </c>
      <c r="C1593" s="1" t="s">
        <v>263</v>
      </c>
      <c r="D1593" s="1" t="s">
        <v>264</v>
      </c>
      <c r="E1593" s="1" t="s">
        <v>2</v>
      </c>
      <c r="F1593" s="1">
        <v>1.00144842949455</v>
      </c>
      <c r="G1593" s="1">
        <v>0.0211734999919524</v>
      </c>
      <c r="H1593" s="1">
        <v>4850196.45675633</v>
      </c>
      <c r="I1593" s="1">
        <v>1.87834670971537E9</v>
      </c>
      <c r="J1593" s="1">
        <v>1.04463801601203E11</v>
      </c>
      <c r="K1593" s="1">
        <v>2.21186430236239E9</v>
      </c>
      <c r="L1593" s="1">
        <v>4857221.62435869</v>
      </c>
      <c r="M1593" s="1">
        <v>1.88106736249073E9</v>
      </c>
      <c r="N1593" s="1">
        <v>18.492</v>
      </c>
      <c r="O1593" s="1">
        <v>0.0710467693948972</v>
      </c>
      <c r="P1593" s="1">
        <v>0.0996016319192385</v>
      </c>
      <c r="Q1593" s="1">
        <v>372.068787387242</v>
      </c>
      <c r="R1593" s="1">
        <v>6880.29601636489</v>
      </c>
      <c r="S1593" s="1">
        <v>0.0325584497799025</v>
      </c>
      <c r="T1593" s="1">
        <v>0.0276227446550536</v>
      </c>
    </row>
    <row r="1594" ht="15.75" customHeight="1">
      <c r="A1594" s="1" t="s">
        <v>149</v>
      </c>
      <c r="B1594" s="1" t="s">
        <v>265</v>
      </c>
      <c r="C1594" s="1" t="s">
        <v>266</v>
      </c>
      <c r="D1594" s="1" t="s">
        <v>267</v>
      </c>
      <c r="E1594" s="1" t="s">
        <v>268</v>
      </c>
      <c r="F1594" s="1">
        <v>1545.07602678443</v>
      </c>
      <c r="G1594" s="1">
        <v>30.9557854286793</v>
      </c>
      <c r="H1594" s="1">
        <v>182.521792280837</v>
      </c>
      <c r="I1594" s="1">
        <v>110490.356895784</v>
      </c>
      <c r="J1594" s="1">
        <v>6.28096709900768E7</v>
      </c>
      <c r="K1594" s="1">
        <v>1.94432269801476E9</v>
      </c>
      <c r="L1594" s="1">
        <v>282010.04561885</v>
      </c>
      <c r="M1594" s="1">
        <v>1.70716001630532E8</v>
      </c>
      <c r="N1594" s="1">
        <v>2.96699999999999</v>
      </c>
      <c r="O1594" s="1">
        <v>0.00202203312143334</v>
      </c>
      <c r="P1594" s="1">
        <v>0.0291908028340328</v>
      </c>
      <c r="Q1594" s="1">
        <v>372.068787387242</v>
      </c>
      <c r="R1594" s="1">
        <v>1103.92809217794</v>
      </c>
      <c r="S1594" s="1">
        <v>0.0582766562883907</v>
      </c>
      <c r="T1594" s="1">
        <v>0.00498602032125794</v>
      </c>
    </row>
    <row r="1595" ht="15.75" customHeight="1">
      <c r="A1595" s="1" t="s">
        <v>149</v>
      </c>
      <c r="B1595" s="1" t="s">
        <v>269</v>
      </c>
      <c r="C1595" s="1" t="s">
        <v>270</v>
      </c>
      <c r="D1595" s="1" t="s">
        <v>271</v>
      </c>
      <c r="E1595" s="1" t="s">
        <v>272</v>
      </c>
      <c r="F1595" s="1">
        <v>23.4680056689283</v>
      </c>
      <c r="G1595" s="1">
        <v>0.473299638595491</v>
      </c>
      <c r="H1595" s="1">
        <v>29263.0244060492</v>
      </c>
      <c r="I1595" s="1">
        <v>1710189.04198989</v>
      </c>
      <c r="J1595" s="1">
        <v>4.54377670760689E8</v>
      </c>
      <c r="K1595" s="1">
        <v>2.15056787356895E8</v>
      </c>
      <c r="L1595" s="1">
        <v>686744.822651153</v>
      </c>
      <c r="M1595" s="1">
        <v>4.0134726132358E7</v>
      </c>
      <c r="N1595" s="1">
        <v>0.5382</v>
      </c>
      <c r="O1595" s="1">
        <v>0.0120133687864167</v>
      </c>
      <c r="P1595" s="1">
        <v>0.0890533519654785</v>
      </c>
      <c r="Q1595" s="1">
        <v>372.068787387242</v>
      </c>
      <c r="R1595" s="1">
        <v>200.247421371814</v>
      </c>
      <c r="S1595" s="1">
        <v>0.0446734586805106</v>
      </c>
      <c r="T1595" s="1">
        <v>0.00819002891332076</v>
      </c>
    </row>
    <row r="1596" ht="15.75" customHeight="1">
      <c r="A1596" s="1" t="s">
        <v>149</v>
      </c>
      <c r="B1596" s="1" t="s">
        <v>273</v>
      </c>
      <c r="C1596" s="1" t="s">
        <v>274</v>
      </c>
      <c r="D1596" s="1" t="s">
        <v>275</v>
      </c>
      <c r="E1596" s="1" t="s">
        <v>3</v>
      </c>
      <c r="F1596" s="1">
        <v>1.00008977515033</v>
      </c>
      <c r="G1596" s="1">
        <v>0.0216749236160515</v>
      </c>
      <c r="H1596" s="1">
        <v>1896595.448419</v>
      </c>
      <c r="I1596" s="1">
        <v>1.44665419027306E9</v>
      </c>
      <c r="J1596" s="1">
        <v>8.17605134132415E10</v>
      </c>
      <c r="K1596" s="1">
        <v>1.77215288304116E9</v>
      </c>
      <c r="L1596" s="1">
        <v>1896765.7155605</v>
      </c>
      <c r="M1596" s="1">
        <v>1.44678406387047E9</v>
      </c>
      <c r="N1596" s="1">
        <v>18.492</v>
      </c>
      <c r="O1596" s="1">
        <v>0.0449389804772739</v>
      </c>
      <c r="P1596" s="1">
        <v>0.0599144307646697</v>
      </c>
      <c r="Q1596" s="1">
        <v>372.068787387242</v>
      </c>
      <c r="R1596" s="1">
        <v>6880.29601636489</v>
      </c>
      <c r="S1596" s="1">
        <v>0.0425363013359982</v>
      </c>
      <c r="T1596" s="1">
        <v>0.0345935898565319</v>
      </c>
    </row>
    <row r="1597" ht="15.75" customHeight="1">
      <c r="A1597" s="1" t="s">
        <v>149</v>
      </c>
      <c r="B1597" s="1" t="s">
        <v>276</v>
      </c>
      <c r="C1597" s="1" t="s">
        <v>277</v>
      </c>
      <c r="D1597" s="1" t="s">
        <v>278</v>
      </c>
      <c r="E1597" s="1" t="s">
        <v>4</v>
      </c>
      <c r="F1597" s="1">
        <v>0.999835501663664</v>
      </c>
      <c r="G1597" s="1">
        <v>0.0208441040488445</v>
      </c>
      <c r="H1597" s="1">
        <v>476841.349561</v>
      </c>
      <c r="I1597" s="1">
        <v>2.64366203345273E8</v>
      </c>
      <c r="J1597" s="1">
        <v>1.63733879741708E10</v>
      </c>
      <c r="K1597" s="1">
        <v>3.41288602565716E8</v>
      </c>
      <c r="L1597" s="1">
        <v>476762.909952301</v>
      </c>
      <c r="M1597" s="1">
        <v>2.64322715544639E8</v>
      </c>
      <c r="N1597" s="1">
        <v>2.6634</v>
      </c>
      <c r="O1597" s="1">
        <v>0.0281222627777935</v>
      </c>
      <c r="P1597" s="1">
        <v>0.0394766988857269</v>
      </c>
      <c r="Q1597" s="1">
        <v>372.068787387242</v>
      </c>
      <c r="R1597" s="1">
        <v>990.968008327182</v>
      </c>
      <c r="S1597" s="1">
        <v>0.0333856975280699</v>
      </c>
      <c r="T1597" s="1">
        <v>0.0257609341487121</v>
      </c>
    </row>
    <row r="1598" ht="15.75" customHeight="1">
      <c r="A1598" s="1" t="s">
        <v>149</v>
      </c>
      <c r="B1598" s="1" t="s">
        <v>279</v>
      </c>
      <c r="C1598" s="1" t="s">
        <v>280</v>
      </c>
      <c r="D1598" s="1" t="s">
        <v>281</v>
      </c>
      <c r="E1598" s="1" t="s">
        <v>282</v>
      </c>
      <c r="F1598" s="1">
        <v>47981.0939246138</v>
      </c>
      <c r="G1598" s="1">
        <v>969.264083274075</v>
      </c>
      <c r="H1598" s="1">
        <v>5.35647085</v>
      </c>
      <c r="I1598" s="1">
        <v>2590.30220937</v>
      </c>
      <c r="J1598" s="1">
        <v>1921618.18690475</v>
      </c>
      <c r="K1598" s="1">
        <v>1.86255549033302E9</v>
      </c>
      <c r="L1598" s="1">
        <v>257009.330958305</v>
      </c>
      <c r="M1598" s="1">
        <v>1.24285533600916E8</v>
      </c>
      <c r="N1598" s="1">
        <v>2.96699999999999</v>
      </c>
      <c r="O1598" s="1">
        <v>0.00213911011656553</v>
      </c>
      <c r="P1598" s="1">
        <v>0.0408293236128012</v>
      </c>
      <c r="Q1598" s="1">
        <v>372.068787387242</v>
      </c>
      <c r="R1598" s="1">
        <v>1103.92809217794</v>
      </c>
      <c r="S1598" s="1">
        <v>0.0809061512474957</v>
      </c>
      <c r="T1598" s="1">
        <v>0.00520547653306735</v>
      </c>
    </row>
    <row r="1599" ht="15.75" customHeight="1">
      <c r="A1599" s="1" t="s">
        <v>149</v>
      </c>
      <c r="B1599" s="1" t="s">
        <v>285</v>
      </c>
      <c r="C1599" s="1" t="s">
        <v>286</v>
      </c>
      <c r="D1599" s="1" t="s">
        <v>287</v>
      </c>
      <c r="E1599" s="1" t="s">
        <v>288</v>
      </c>
      <c r="F1599" s="1">
        <v>1.51420000873669</v>
      </c>
      <c r="G1599" s="1">
        <v>0.030927032744454</v>
      </c>
      <c r="H1599" s="1">
        <v>1464331.02895235</v>
      </c>
      <c r="I1599" s="1">
        <v>1.87671250766494E7</v>
      </c>
      <c r="J1599" s="1">
        <v>5.41966671539672E9</v>
      </c>
      <c r="K1599" s="1">
        <v>1.67614209971102E8</v>
      </c>
      <c r="L1599" s="1">
        <v>2217290.05683306</v>
      </c>
      <c r="M1599" s="1">
        <v>2.84171809550251E7</v>
      </c>
      <c r="N1599" s="1">
        <v>0.5382</v>
      </c>
      <c r="O1599" s="1">
        <v>0.00896579467356994</v>
      </c>
      <c r="P1599" s="1">
        <v>0.0727130195721248</v>
      </c>
      <c r="Q1599" s="1">
        <v>372.068787387242</v>
      </c>
      <c r="R1599" s="1">
        <v>200.247421371814</v>
      </c>
      <c r="S1599" s="1">
        <v>0.063668620005699</v>
      </c>
      <c r="T1599" s="1">
        <v>0.0105203086821237</v>
      </c>
    </row>
    <row r="1600" ht="15.75" customHeight="1">
      <c r="A1600" s="1" t="s">
        <v>35</v>
      </c>
      <c r="B1600" s="1" t="s">
        <v>254</v>
      </c>
      <c r="C1600" s="1" t="s">
        <v>255</v>
      </c>
      <c r="D1600" s="1" t="s">
        <v>256</v>
      </c>
      <c r="E1600" s="1" t="s">
        <v>257</v>
      </c>
      <c r="F1600" s="1">
        <v>0.188999993116493</v>
      </c>
      <c r="G1600" s="1">
        <v>0.0038677190461254</v>
      </c>
      <c r="H1600" s="1">
        <v>3143016.65007681</v>
      </c>
      <c r="I1600" s="1">
        <v>593422.293492623</v>
      </c>
      <c r="J1600" s="1">
        <v>2.17938482738428E9</v>
      </c>
      <c r="K1600" s="1">
        <v>8429248.2057109</v>
      </c>
      <c r="L1600" s="1">
        <v>594030.125229541</v>
      </c>
      <c r="M1600" s="1">
        <v>112156.809385279</v>
      </c>
      <c r="N1600" s="1">
        <v>0.00276206646950476</v>
      </c>
      <c r="O1600" s="1">
        <v>1.5787700735248E-4</v>
      </c>
      <c r="P1600" s="1">
        <v>0.0240118965323585</v>
      </c>
      <c r="Q1600" s="1">
        <v>93.8271589049375</v>
      </c>
      <c r="R1600" s="1">
        <v>0.259156849540223</v>
      </c>
      <c r="S1600" s="1">
        <v>0.0204471024045351</v>
      </c>
      <c r="T1600" s="1">
        <v>2.69361970307358E-4</v>
      </c>
    </row>
    <row r="1601" ht="15.75" customHeight="1">
      <c r="A1601" s="1" t="s">
        <v>35</v>
      </c>
      <c r="B1601" s="1" t="s">
        <v>258</v>
      </c>
      <c r="C1601" s="1" t="s">
        <v>259</v>
      </c>
      <c r="D1601" s="1" t="s">
        <v>260</v>
      </c>
      <c r="E1601" s="1" t="s">
        <v>261</v>
      </c>
      <c r="F1601" s="1">
        <v>93.8271589049375</v>
      </c>
      <c r="G1601" s="1">
        <v>1.87735243190831</v>
      </c>
      <c r="H1601" s="1">
        <v>8.5294950825504</v>
      </c>
      <c r="I1601" s="1">
        <v>24551.9509955995</v>
      </c>
      <c r="J1601" s="1">
        <v>6515023.59275344</v>
      </c>
      <c r="K1601" s="1">
        <v>1.22309953857957E7</v>
      </c>
      <c r="L1601" s="1">
        <v>800.29829048934</v>
      </c>
      <c r="M1601" s="1">
        <v>2303639.80749035</v>
      </c>
      <c r="N1601" s="1">
        <v>0.0598672207236108</v>
      </c>
      <c r="O1601" s="1">
        <v>0.00944361689949091</v>
      </c>
      <c r="P1601" s="1">
        <v>0.064360283151498</v>
      </c>
      <c r="Q1601" s="1">
        <v>93.8271589049375</v>
      </c>
      <c r="R1601" s="1">
        <v>5.61717123203121</v>
      </c>
      <c r="S1601" s="1">
        <v>0.0215894180398832</v>
      </c>
      <c r="T1601" s="1">
        <v>0.00403117326219026</v>
      </c>
    </row>
    <row r="1602" ht="15.75" customHeight="1">
      <c r="A1602" s="1" t="s">
        <v>35</v>
      </c>
      <c r="B1602" s="1" t="s">
        <v>262</v>
      </c>
      <c r="C1602" s="1" t="s">
        <v>263</v>
      </c>
      <c r="D1602" s="1" t="s">
        <v>264</v>
      </c>
      <c r="E1602" s="1" t="s">
        <v>2</v>
      </c>
      <c r="F1602" s="1">
        <v>1.00419093933705</v>
      </c>
      <c r="G1602" s="1">
        <v>0.0208308939624104</v>
      </c>
      <c r="H1602" s="1">
        <v>821256.387580011</v>
      </c>
      <c r="I1602" s="1">
        <v>1.08173138145806E9</v>
      </c>
      <c r="J1602" s="1">
        <v>6.56367285212537E10</v>
      </c>
      <c r="K1602" s="1">
        <v>1.36727173186576E9</v>
      </c>
      <c r="L1602" s="1">
        <v>824698.223280531</v>
      </c>
      <c r="M1602" s="1">
        <v>1.08626485205675E9</v>
      </c>
      <c r="N1602" s="1">
        <v>36.287823992934</v>
      </c>
      <c r="O1602" s="1">
        <v>0.0304151359424629</v>
      </c>
      <c r="P1602" s="1">
        <v>0.0405082493783577</v>
      </c>
      <c r="Q1602" s="1">
        <v>93.8271589049375</v>
      </c>
      <c r="R1602" s="1">
        <v>3404.78342809943</v>
      </c>
      <c r="S1602" s="1">
        <v>0.027836666810769</v>
      </c>
      <c r="T1602" s="1">
        <v>0.0220531759618356</v>
      </c>
    </row>
    <row r="1603" ht="15.75" customHeight="1">
      <c r="A1603" s="1" t="s">
        <v>35</v>
      </c>
      <c r="B1603" s="1" t="s">
        <v>265</v>
      </c>
      <c r="C1603" s="1" t="s">
        <v>266</v>
      </c>
      <c r="D1603" s="1" t="s">
        <v>267</v>
      </c>
      <c r="E1603" s="1" t="s">
        <v>268</v>
      </c>
      <c r="F1603" s="1">
        <v>394.31802629423</v>
      </c>
      <c r="G1603" s="1">
        <v>7.89734103201367</v>
      </c>
      <c r="H1603" s="1">
        <v>90.9299509148749</v>
      </c>
      <c r="I1603" s="1">
        <v>59734.623337879</v>
      </c>
      <c r="J1603" s="1">
        <v>5.62952327615821E7</v>
      </c>
      <c r="K1603" s="1">
        <v>4.44582651594802E8</v>
      </c>
      <c r="L1603" s="1">
        <v>35855.3187757847</v>
      </c>
      <c r="M1603" s="1">
        <v>2.35544387760217E7</v>
      </c>
      <c r="N1603" s="1">
        <v>0.767701928014034</v>
      </c>
      <c r="O1603" s="1">
        <v>0.00120864271842613</v>
      </c>
      <c r="P1603" s="1">
        <v>0.0256256112051511</v>
      </c>
      <c r="Q1603" s="1">
        <v>93.8271589049375</v>
      </c>
      <c r="R1603" s="1">
        <v>72.0312907913998</v>
      </c>
      <c r="S1603" s="1">
        <v>0.0271497904433857</v>
      </c>
      <c r="T1603" s="1">
        <v>0.00142030030176454</v>
      </c>
    </row>
    <row r="1604" ht="15.75" customHeight="1">
      <c r="A1604" s="1" t="s">
        <v>35</v>
      </c>
      <c r="B1604" s="1" t="s">
        <v>269</v>
      </c>
      <c r="C1604" s="1" t="s">
        <v>270</v>
      </c>
      <c r="D1604" s="1" t="s">
        <v>271</v>
      </c>
      <c r="E1604" s="1" t="s">
        <v>272</v>
      </c>
      <c r="F1604" s="1">
        <v>2.3605133624209</v>
      </c>
      <c r="G1604" s="1">
        <v>0.0473976970506282</v>
      </c>
      <c r="H1604" s="1">
        <v>11210.076390382</v>
      </c>
      <c r="I1604" s="1">
        <v>4332017.09193213</v>
      </c>
      <c r="J1604" s="1">
        <v>8.52452530168932E8</v>
      </c>
      <c r="K1604" s="1">
        <v>4.04042867749885E7</v>
      </c>
      <c r="L1604" s="1">
        <v>26461.5351132558</v>
      </c>
      <c r="M1604" s="1">
        <v>1.02257842317415E7</v>
      </c>
      <c r="N1604" s="1">
        <v>0.379122159436446</v>
      </c>
      <c r="O1604" s="1">
        <v>0.0222270559623729</v>
      </c>
      <c r="P1604" s="1">
        <v>0.11467672444389</v>
      </c>
      <c r="Q1604" s="1">
        <v>93.8271589049375</v>
      </c>
      <c r="R1604" s="1">
        <v>35.5719550978265</v>
      </c>
      <c r="S1604" s="1">
        <v>0.0309407432706585</v>
      </c>
      <c r="T1604" s="1">
        <v>0.00774204290247682</v>
      </c>
    </row>
    <row r="1605" ht="15.75" customHeight="1">
      <c r="A1605" s="1" t="s">
        <v>35</v>
      </c>
      <c r="B1605" s="1" t="s">
        <v>273</v>
      </c>
      <c r="C1605" s="1" t="s">
        <v>274</v>
      </c>
      <c r="D1605" s="1" t="s">
        <v>275</v>
      </c>
      <c r="E1605" s="1" t="s">
        <v>3</v>
      </c>
      <c r="F1605" s="1">
        <v>1.00025478748971</v>
      </c>
      <c r="G1605" s="1">
        <v>0.0212278288479387</v>
      </c>
      <c r="H1605" s="1">
        <v>196262.957447</v>
      </c>
      <c r="I1605" s="1">
        <v>1.825641436016E8</v>
      </c>
      <c r="J1605" s="1">
        <v>1.05630728837216E10</v>
      </c>
      <c r="K1605" s="1">
        <v>2.24231103283945E8</v>
      </c>
      <c r="L1605" s="1">
        <v>196312.962793251</v>
      </c>
      <c r="M1605" s="1">
        <v>1.82610658661459E8</v>
      </c>
      <c r="N1605" s="1">
        <v>6.09632864593768</v>
      </c>
      <c r="O1605" s="1">
        <v>0.0439737899551251</v>
      </c>
      <c r="P1605" s="1">
        <v>0.0572017765039605</v>
      </c>
      <c r="Q1605" s="1">
        <v>93.8271589049375</v>
      </c>
      <c r="R1605" s="1">
        <v>572.001196599117</v>
      </c>
      <c r="S1605" s="1">
        <v>0.0278182874513048</v>
      </c>
      <c r="T1605" s="1">
        <v>0.0225971264183699</v>
      </c>
    </row>
    <row r="1606" ht="15.75" customHeight="1">
      <c r="A1606" s="1" t="s">
        <v>35</v>
      </c>
      <c r="B1606" s="1" t="s">
        <v>276</v>
      </c>
      <c r="C1606" s="1" t="s">
        <v>277</v>
      </c>
      <c r="D1606" s="1" t="s">
        <v>278</v>
      </c>
      <c r="E1606" s="1" t="s">
        <v>4</v>
      </c>
      <c r="F1606" s="1">
        <v>1.000425030907</v>
      </c>
      <c r="G1606" s="1">
        <v>0.0203345970810058</v>
      </c>
      <c r="H1606" s="1">
        <v>97183.777539</v>
      </c>
      <c r="I1606" s="1">
        <v>3.0437599877603E7</v>
      </c>
      <c r="J1606" s="1">
        <v>1.92937824070057E9</v>
      </c>
      <c r="K1606" s="1">
        <v>3.92331291415059E7</v>
      </c>
      <c r="L1606" s="1">
        <v>97225.0836481133</v>
      </c>
      <c r="M1606" s="1">
        <v>3.04505367982859E7</v>
      </c>
      <c r="N1606" s="1">
        <v>0.97955758843438</v>
      </c>
      <c r="O1606" s="1">
        <v>0.0243627712079437</v>
      </c>
      <c r="P1606" s="1">
        <v>0.039547411207591</v>
      </c>
      <c r="Q1606" s="1">
        <v>93.8271589049375</v>
      </c>
      <c r="R1606" s="1">
        <v>91.90910550657</v>
      </c>
      <c r="S1606" s="1">
        <v>0.0267920447660727</v>
      </c>
      <c r="T1606" s="1">
        <v>0.0207329536818399</v>
      </c>
    </row>
    <row r="1607" ht="15.75" customHeight="1">
      <c r="A1607" s="1" t="s">
        <v>35</v>
      </c>
      <c r="B1607" s="1" t="s">
        <v>279</v>
      </c>
      <c r="C1607" s="1" t="s">
        <v>280</v>
      </c>
      <c r="D1607" s="1" t="s">
        <v>281</v>
      </c>
      <c r="E1607" s="1" t="s">
        <v>282</v>
      </c>
      <c r="F1607" s="1">
        <v>13681.3295118569</v>
      </c>
      <c r="G1607" s="1">
        <v>276.234945082022</v>
      </c>
      <c r="H1607" s="1">
        <v>1.22486578</v>
      </c>
      <c r="I1607" s="1">
        <v>58.69141024</v>
      </c>
      <c r="J1607" s="1">
        <v>990677.67627045</v>
      </c>
      <c r="K1607" s="1">
        <v>2.73659793498553E8</v>
      </c>
      <c r="L1607" s="1">
        <v>16757.7923439776</v>
      </c>
      <c r="M1607" s="1">
        <v>802976.523009015</v>
      </c>
      <c r="N1607" s="1">
        <v>0.0265368033263959</v>
      </c>
      <c r="O1607" s="1">
        <v>5.51342052586001E-5</v>
      </c>
      <c r="P1607" s="1">
        <v>0.0210989981674425</v>
      </c>
      <c r="Q1607" s="1">
        <v>93.8271589049375</v>
      </c>
      <c r="R1607" s="1">
        <v>2.48987286253482</v>
      </c>
      <c r="S1607" s="1">
        <v>0.0275342836222982</v>
      </c>
      <c r="T1607" s="1">
        <v>7.9705362776572E-5</v>
      </c>
    </row>
    <row r="1608" ht="15.75" customHeight="1">
      <c r="A1608" s="1" t="s">
        <v>35</v>
      </c>
      <c r="B1608" s="1" t="s">
        <v>285</v>
      </c>
      <c r="C1608" s="1" t="s">
        <v>286</v>
      </c>
      <c r="D1608" s="1" t="s">
        <v>287</v>
      </c>
      <c r="E1608" s="1" t="s">
        <v>288</v>
      </c>
      <c r="F1608" s="1">
        <v>0.335516502235798</v>
      </c>
      <c r="G1608" s="1">
        <v>0.00680617374776209</v>
      </c>
      <c r="H1608" s="1">
        <v>953245.890317329</v>
      </c>
      <c r="I1608" s="1">
        <v>4.20184086302498E7</v>
      </c>
      <c r="J1608" s="1">
        <v>6.9907426209693E9</v>
      </c>
      <c r="K1608" s="1">
        <v>4.75802089042028E7</v>
      </c>
      <c r="L1608" s="1">
        <v>319829.72688992</v>
      </c>
      <c r="M1608" s="1">
        <v>1.40978694931359E7</v>
      </c>
      <c r="N1608" s="1">
        <v>0.456299594723893</v>
      </c>
      <c r="O1608" s="1">
        <v>0.0161708570908332</v>
      </c>
      <c r="P1608" s="1">
        <v>0.114352599351713</v>
      </c>
      <c r="Q1608" s="1">
        <v>93.8271589049375</v>
      </c>
      <c r="R1608" s="1">
        <v>42.8132945824173</v>
      </c>
      <c r="S1608" s="1">
        <v>0.0269589385197013</v>
      </c>
      <c r="T1608" s="1">
        <v>0.00791342445024034</v>
      </c>
    </row>
    <row r="1609" ht="15.75" customHeight="1">
      <c r="A1609" s="1" t="s">
        <v>75</v>
      </c>
      <c r="B1609" s="1" t="s">
        <v>254</v>
      </c>
      <c r="C1609" s="1" t="s">
        <v>255</v>
      </c>
      <c r="D1609" s="1" t="s">
        <v>256</v>
      </c>
      <c r="E1609" s="1" t="s">
        <v>257</v>
      </c>
      <c r="F1609" s="1">
        <v>0.207527722323645</v>
      </c>
      <c r="G1609" s="1">
        <v>0.00424696297809456</v>
      </c>
      <c r="H1609" s="1">
        <v>3143915.88564132</v>
      </c>
      <c r="I1609" s="1">
        <v>583745.948705667</v>
      </c>
      <c r="J1609" s="1">
        <v>2.05395408600589E9</v>
      </c>
      <c r="K1609" s="1">
        <v>8723066.96197307</v>
      </c>
      <c r="L1609" s="1">
        <v>652449.702924271</v>
      </c>
      <c r="M1609" s="1">
        <v>121143.467150542</v>
      </c>
      <c r="N1609" s="1">
        <v>0.00328767849096596</v>
      </c>
      <c r="O1609" s="1">
        <v>1.65807867205769E-4</v>
      </c>
      <c r="P1609" s="1">
        <v>0.0241629004320262</v>
      </c>
      <c r="Q1609" s="1">
        <v>145.911435971826</v>
      </c>
      <c r="R1609" s="1">
        <v>0.479709889630532</v>
      </c>
      <c r="S1609" s="1">
        <v>0.0352952304020801</v>
      </c>
      <c r="T1609" s="1">
        <v>4.81856695521809E-4</v>
      </c>
    </row>
    <row r="1610" ht="15.75" customHeight="1">
      <c r="A1610" s="1" t="s">
        <v>75</v>
      </c>
      <c r="B1610" s="1" t="s">
        <v>258</v>
      </c>
      <c r="C1610" s="1" t="s">
        <v>259</v>
      </c>
      <c r="D1610" s="1" t="s">
        <v>260</v>
      </c>
      <c r="E1610" s="1" t="s">
        <v>261</v>
      </c>
      <c r="F1610" s="1">
        <v>145.911435971826</v>
      </c>
      <c r="G1610" s="1">
        <v>2.92736089683778</v>
      </c>
      <c r="H1610" s="1">
        <v>91.9251969886452</v>
      </c>
      <c r="I1610" s="1">
        <v>46686.9392485313</v>
      </c>
      <c r="J1610" s="1">
        <v>6197794.08257784</v>
      </c>
      <c r="K1610" s="1">
        <v>1.8143180043991E7</v>
      </c>
      <c r="L1610" s="1">
        <v>13412.9374946062</v>
      </c>
      <c r="M1610" s="1">
        <v>6812158.34688264</v>
      </c>
      <c r="N1610" s="1">
        <v>0.178130019876119</v>
      </c>
      <c r="O1610" s="1">
        <v>0.0318759076318466</v>
      </c>
      <c r="P1610" s="1">
        <v>0.110111233680715</v>
      </c>
      <c r="Q1610" s="1">
        <v>145.911435971826</v>
      </c>
      <c r="R1610" s="1">
        <v>25.9912069898147</v>
      </c>
      <c r="S1610" s="1">
        <v>0.0339862724992356</v>
      </c>
      <c r="T1610" s="1">
        <v>0.012628085448705</v>
      </c>
    </row>
    <row r="1611" ht="15.75" customHeight="1">
      <c r="A1611" s="1" t="s">
        <v>75</v>
      </c>
      <c r="B1611" s="1" t="s">
        <v>262</v>
      </c>
      <c r="C1611" s="1" t="s">
        <v>263</v>
      </c>
      <c r="D1611" s="1" t="s">
        <v>264</v>
      </c>
      <c r="E1611" s="1" t="s">
        <v>2</v>
      </c>
      <c r="F1611" s="1">
        <v>1.00310166703158</v>
      </c>
      <c r="G1611" s="1">
        <v>0.0208864788099412</v>
      </c>
      <c r="H1611" s="1">
        <v>1128667.67176925</v>
      </c>
      <c r="I1611" s="1">
        <v>1.13245644378642E9</v>
      </c>
      <c r="J1611" s="1">
        <v>6.84024971408153E10</v>
      </c>
      <c r="K1611" s="1">
        <v>1.4286873070787E9</v>
      </c>
      <c r="L1611" s="1">
        <v>1132168.42307639</v>
      </c>
      <c r="M1611" s="1">
        <v>1.13596894660282E9</v>
      </c>
      <c r="N1611" s="1">
        <v>32.2042250177439</v>
      </c>
      <c r="O1611" s="1">
        <v>0.0304167794819663</v>
      </c>
      <c r="P1611" s="1">
        <v>0.040509335653069</v>
      </c>
      <c r="Q1611" s="1">
        <v>145.911435971826</v>
      </c>
      <c r="R1611" s="1">
        <v>4698.96471669885</v>
      </c>
      <c r="S1611" s="1">
        <v>0.0368986248450733</v>
      </c>
      <c r="T1611" s="1">
        <v>0.0292296167599921</v>
      </c>
    </row>
    <row r="1612" ht="15.75" customHeight="1">
      <c r="A1612" s="1" t="s">
        <v>75</v>
      </c>
      <c r="B1612" s="1" t="s">
        <v>265</v>
      </c>
      <c r="C1612" s="1" t="s">
        <v>266</v>
      </c>
      <c r="D1612" s="1" t="s">
        <v>267</v>
      </c>
      <c r="E1612" s="1" t="s">
        <v>268</v>
      </c>
      <c r="F1612" s="1">
        <v>550.449981102366</v>
      </c>
      <c r="G1612" s="1">
        <v>11.0254228940503</v>
      </c>
      <c r="H1612" s="1">
        <v>103.709787976944</v>
      </c>
      <c r="I1612" s="1">
        <v>28086.5846562803</v>
      </c>
      <c r="J1612" s="1">
        <v>5.31072654488844E7</v>
      </c>
      <c r="K1612" s="1">
        <v>5.8553006032054E8</v>
      </c>
      <c r="L1612" s="1">
        <v>57087.0508320397</v>
      </c>
      <c r="M1612" s="1">
        <v>1.54602599932795E7</v>
      </c>
      <c r="N1612" s="1">
        <v>0.406112811814675</v>
      </c>
      <c r="O1612" s="1">
        <v>5.3899376551092E-4</v>
      </c>
      <c r="P1612" s="1">
        <v>0.0229014219380643</v>
      </c>
      <c r="Q1612" s="1">
        <v>145.911435971826</v>
      </c>
      <c r="R1612" s="1">
        <v>59.2565035384356</v>
      </c>
      <c r="S1612" s="1">
        <v>0.0341439895286406</v>
      </c>
      <c r="T1612" s="1">
        <v>8.86916889513145E-4</v>
      </c>
    </row>
    <row r="1613" ht="15.75" customHeight="1">
      <c r="A1613" s="1" t="s">
        <v>75</v>
      </c>
      <c r="B1613" s="1" t="s">
        <v>269</v>
      </c>
      <c r="C1613" s="1" t="s">
        <v>270</v>
      </c>
      <c r="D1613" s="1" t="s">
        <v>271</v>
      </c>
      <c r="E1613" s="1" t="s">
        <v>272</v>
      </c>
      <c r="F1613" s="1">
        <v>3.03279600652779</v>
      </c>
      <c r="G1613" s="1">
        <v>0.0610479657619461</v>
      </c>
      <c r="H1613" s="1">
        <v>21434.3057675946</v>
      </c>
      <c r="I1613" s="1">
        <v>2777760.56116358</v>
      </c>
      <c r="J1613" s="1">
        <v>8.11463959976071E8</v>
      </c>
      <c r="K1613" s="1">
        <v>4.95382240456724E7</v>
      </c>
      <c r="L1613" s="1">
        <v>65005.8769346566</v>
      </c>
      <c r="M1613" s="1">
        <v>8424381.13698733</v>
      </c>
      <c r="N1613" s="1">
        <v>0.232742865088726</v>
      </c>
      <c r="O1613" s="1">
        <v>0.010886316881121</v>
      </c>
      <c r="P1613" s="1">
        <v>0.0827894826407069</v>
      </c>
      <c r="Q1613" s="1">
        <v>145.911435971826</v>
      </c>
      <c r="R1613" s="1">
        <v>33.9598456572933</v>
      </c>
      <c r="S1613" s="1">
        <v>0.0359419025243508</v>
      </c>
      <c r="T1613" s="1">
        <v>0.00602324416375799</v>
      </c>
    </row>
    <row r="1614" ht="15.75" customHeight="1">
      <c r="A1614" s="1" t="s">
        <v>75</v>
      </c>
      <c r="B1614" s="1" t="s">
        <v>273</v>
      </c>
      <c r="C1614" s="1" t="s">
        <v>274</v>
      </c>
      <c r="D1614" s="1" t="s">
        <v>275</v>
      </c>
      <c r="E1614" s="1" t="s">
        <v>3</v>
      </c>
      <c r="F1614" s="1">
        <v>1.0002219905019</v>
      </c>
      <c r="G1614" s="1">
        <v>0.0213195694381302</v>
      </c>
      <c r="H1614" s="1">
        <v>286203.872285</v>
      </c>
      <c r="I1614" s="1">
        <v>5.29771548533571E8</v>
      </c>
      <c r="J1614" s="1">
        <v>3.29205994376176E10</v>
      </c>
      <c r="K1614" s="1">
        <v>7.01853005655162E8</v>
      </c>
      <c r="L1614" s="1">
        <v>286267.406826256</v>
      </c>
      <c r="M1614" s="1">
        <v>5.29889152785526E8</v>
      </c>
      <c r="N1614" s="1">
        <v>11.0426879718384</v>
      </c>
      <c r="O1614" s="1">
        <v>0.0274586828041993</v>
      </c>
      <c r="P1614" s="1">
        <v>0.0384791896632308</v>
      </c>
      <c r="Q1614" s="1">
        <v>145.911435971826</v>
      </c>
      <c r="R1614" s="1">
        <v>1611.25445895976</v>
      </c>
      <c r="S1614" s="1">
        <v>0.0269938054140068</v>
      </c>
      <c r="T1614" s="1">
        <v>0.0203134757347369</v>
      </c>
    </row>
    <row r="1615" ht="15.75" customHeight="1">
      <c r="A1615" s="1" t="s">
        <v>75</v>
      </c>
      <c r="B1615" s="1" t="s">
        <v>276</v>
      </c>
      <c r="C1615" s="1" t="s">
        <v>277</v>
      </c>
      <c r="D1615" s="1" t="s">
        <v>278</v>
      </c>
      <c r="E1615" s="1" t="s">
        <v>4</v>
      </c>
      <c r="F1615" s="1">
        <v>1.00045980865788</v>
      </c>
      <c r="G1615" s="1">
        <v>0.0204341302385773</v>
      </c>
      <c r="H1615" s="1">
        <v>153246.544007</v>
      </c>
      <c r="I1615" s="1">
        <v>5.5171979074476E7</v>
      </c>
      <c r="J1615" s="1">
        <v>3.98187686286652E9</v>
      </c>
      <c r="K1615" s="1">
        <v>8.13661904097922E7</v>
      </c>
      <c r="L1615" s="1">
        <v>153317.008094725</v>
      </c>
      <c r="M1615" s="1">
        <v>5.51973476281273E7</v>
      </c>
      <c r="N1615" s="1">
        <v>1.35656655723775</v>
      </c>
      <c r="O1615" s="1">
        <v>0.0185476808494009</v>
      </c>
      <c r="P1615" s="1">
        <v>0.0344708205841812</v>
      </c>
      <c r="Q1615" s="1">
        <v>145.911435971826</v>
      </c>
      <c r="R1615" s="1">
        <v>197.938574357918</v>
      </c>
      <c r="S1615" s="1">
        <v>0.0319107170798884</v>
      </c>
      <c r="T1615" s="1">
        <v>0.0215384005553649</v>
      </c>
    </row>
    <row r="1616" ht="15.75" customHeight="1">
      <c r="A1616" s="1" t="s">
        <v>75</v>
      </c>
      <c r="B1616" s="1" t="s">
        <v>279</v>
      </c>
      <c r="C1616" s="1" t="s">
        <v>280</v>
      </c>
      <c r="D1616" s="1" t="s">
        <v>281</v>
      </c>
      <c r="E1616" s="1" t="s">
        <v>282</v>
      </c>
      <c r="F1616" s="1">
        <v>18173.8016511756</v>
      </c>
      <c r="G1616" s="1">
        <v>366.949564387694</v>
      </c>
      <c r="H1616" s="1">
        <v>1.28822628</v>
      </c>
      <c r="I1616" s="1">
        <v>619.18878238</v>
      </c>
      <c r="J1616" s="1">
        <v>1259645.35579678</v>
      </c>
      <c r="K1616" s="1">
        <v>4.62226314592611E8</v>
      </c>
      <c r="L1616" s="1">
        <v>23411.9688945518</v>
      </c>
      <c r="M1616" s="1">
        <v>1.1253014115607E7</v>
      </c>
      <c r="N1616" s="1">
        <v>0.268858766217878</v>
      </c>
      <c r="O1616" s="1">
        <v>5.98411432172651E-4</v>
      </c>
      <c r="P1616" s="1">
        <v>0.027678303026243</v>
      </c>
      <c r="Q1616" s="1">
        <v>145.911435971826</v>
      </c>
      <c r="R1616" s="1">
        <v>39.2295686524643</v>
      </c>
      <c r="S1616" s="1">
        <v>0.0310083439329977</v>
      </c>
      <c r="T1616" s="1">
        <v>7.43744868973772E-4</v>
      </c>
    </row>
    <row r="1617" ht="15.75" customHeight="1">
      <c r="A1617" s="1" t="s">
        <v>75</v>
      </c>
      <c r="B1617" s="1" t="s">
        <v>285</v>
      </c>
      <c r="C1617" s="1" t="s">
        <v>286</v>
      </c>
      <c r="D1617" s="1" t="s">
        <v>287</v>
      </c>
      <c r="E1617" s="1" t="s">
        <v>288</v>
      </c>
      <c r="F1617" s="1">
        <v>0.363487907208827</v>
      </c>
      <c r="G1617" s="1">
        <v>0.0073887932877453</v>
      </c>
      <c r="H1617" s="1">
        <v>1244127.79595917</v>
      </c>
      <c r="I1617" s="1">
        <v>4.33415003008424E7</v>
      </c>
      <c r="J1617" s="1">
        <v>6.89703473568478E9</v>
      </c>
      <c r="K1617" s="1">
        <v>5.09607639603739E7</v>
      </c>
      <c r="L1617" s="1">
        <v>452225.408853532</v>
      </c>
      <c r="M1617" s="1">
        <v>1.57541112396439E7</v>
      </c>
      <c r="N1617" s="1">
        <v>0.419388311691476</v>
      </c>
      <c r="O1617" s="1">
        <v>0.0174507471136868</v>
      </c>
      <c r="P1617" s="1">
        <v>0.118411837797061</v>
      </c>
      <c r="Q1617" s="1">
        <v>145.911435971826</v>
      </c>
      <c r="R1617" s="1">
        <v>61.1935507887034</v>
      </c>
      <c r="S1617" s="1">
        <v>0.0346102671093222</v>
      </c>
      <c r="T1617" s="1">
        <v>0.0105743507115125</v>
      </c>
    </row>
    <row r="1618" ht="15.75" customHeight="1">
      <c r="A1618" s="1" t="s">
        <v>34</v>
      </c>
      <c r="B1618" s="1" t="s">
        <v>254</v>
      </c>
      <c r="C1618" s="1" t="s">
        <v>255</v>
      </c>
      <c r="D1618" s="1" t="s">
        <v>256</v>
      </c>
      <c r="E1618" s="1" t="s">
        <v>257</v>
      </c>
      <c r="F1618" s="1">
        <v>0.186068969866581</v>
      </c>
      <c r="G1618" s="1">
        <v>0.0038077283047637</v>
      </c>
      <c r="H1618" s="1">
        <v>3143000.46603518</v>
      </c>
      <c r="I1618" s="1">
        <v>450158.230514595</v>
      </c>
      <c r="J1618" s="1">
        <v>2.17852201953553E9</v>
      </c>
      <c r="K1618" s="1">
        <v>8295219.95633646</v>
      </c>
      <c r="L1618" s="1">
        <v>584814.859005353</v>
      </c>
      <c r="M1618" s="1">
        <v>83760.478228814</v>
      </c>
      <c r="N1618" s="1">
        <v>0.0028807490131163</v>
      </c>
      <c r="O1618" s="1">
        <v>1.1498776077623E-4</v>
      </c>
      <c r="P1618" s="1">
        <v>0.0230853431917807</v>
      </c>
      <c r="Q1618" s="1">
        <v>91.3255382886204</v>
      </c>
      <c r="R1618" s="1">
        <v>0.263085954297258</v>
      </c>
      <c r="S1618" s="1">
        <v>0.0278955183788955</v>
      </c>
      <c r="T1618" s="1">
        <v>2.77865116102615E-4</v>
      </c>
    </row>
    <row r="1619" ht="15.75" customHeight="1">
      <c r="A1619" s="1" t="s">
        <v>34</v>
      </c>
      <c r="B1619" s="1" t="s">
        <v>258</v>
      </c>
      <c r="C1619" s="1" t="s">
        <v>259</v>
      </c>
      <c r="D1619" s="1" t="s">
        <v>260</v>
      </c>
      <c r="E1619" s="1" t="s">
        <v>261</v>
      </c>
      <c r="F1619" s="1">
        <v>91.3255382886204</v>
      </c>
      <c r="G1619" s="1">
        <v>1.82724938234771</v>
      </c>
      <c r="H1619" s="1">
        <v>7.65659802173479</v>
      </c>
      <c r="I1619" s="1">
        <v>19454.7068801067</v>
      </c>
      <c r="J1619" s="1">
        <v>6472220.37483857</v>
      </c>
      <c r="K1619" s="1">
        <v>1.1826360682342E7</v>
      </c>
      <c r="L1619" s="1">
        <v>699.242935794517</v>
      </c>
      <c r="M1619" s="1">
        <v>1776711.57807307</v>
      </c>
      <c r="N1619" s="1">
        <v>0.0624396403640785</v>
      </c>
      <c r="O1619" s="1">
        <v>0.00648736894057799</v>
      </c>
      <c r="P1619" s="1">
        <v>0.0552724230642576</v>
      </c>
      <c r="Q1619" s="1">
        <v>91.3255382886204</v>
      </c>
      <c r="R1619" s="1">
        <v>5.70233376679734</v>
      </c>
      <c r="S1619" s="1">
        <v>0.0285129575785372</v>
      </c>
      <c r="T1619" s="1">
        <v>0.00423273048230066</v>
      </c>
    </row>
    <row r="1620" ht="15.75" customHeight="1">
      <c r="A1620" s="1" t="s">
        <v>34</v>
      </c>
      <c r="B1620" s="1" t="s">
        <v>262</v>
      </c>
      <c r="C1620" s="1" t="s">
        <v>263</v>
      </c>
      <c r="D1620" s="1" t="s">
        <v>264</v>
      </c>
      <c r="E1620" s="1" t="s">
        <v>2</v>
      </c>
      <c r="F1620" s="1">
        <v>1.00343306132907</v>
      </c>
      <c r="G1620" s="1">
        <v>0.0208132228620078</v>
      </c>
      <c r="H1620" s="1">
        <v>814584.344761476</v>
      </c>
      <c r="I1620" s="1">
        <v>1.07783043204375E9</v>
      </c>
      <c r="J1620" s="1">
        <v>6.50457543706026E10</v>
      </c>
      <c r="K1620" s="1">
        <v>1.35381178194277E9</v>
      </c>
      <c r="L1620" s="1">
        <v>817380.862774744</v>
      </c>
      <c r="M1620" s="1">
        <v>1.0815306900193E9</v>
      </c>
      <c r="N1620" s="1">
        <v>37.8470664301304</v>
      </c>
      <c r="O1620" s="1">
        <v>0.0307780127953829</v>
      </c>
      <c r="P1620" s="1">
        <v>0.0407503451687887</v>
      </c>
      <c r="Q1620" s="1">
        <v>91.3255382886204</v>
      </c>
      <c r="R1620" s="1">
        <v>3456.40371437683</v>
      </c>
      <c r="S1620" s="1">
        <v>0.0283900515822113</v>
      </c>
      <c r="T1620" s="1">
        <v>0.0226163434262987</v>
      </c>
    </row>
    <row r="1621" ht="15.75" customHeight="1">
      <c r="A1621" s="1" t="s">
        <v>34</v>
      </c>
      <c r="B1621" s="1" t="s">
        <v>265</v>
      </c>
      <c r="C1621" s="1" t="s">
        <v>266</v>
      </c>
      <c r="D1621" s="1" t="s">
        <v>267</v>
      </c>
      <c r="E1621" s="1" t="s">
        <v>268</v>
      </c>
      <c r="F1621" s="1">
        <v>387.210663768319</v>
      </c>
      <c r="G1621" s="1">
        <v>7.754966916566</v>
      </c>
      <c r="H1621" s="1">
        <v>90.4641829062805</v>
      </c>
      <c r="I1621" s="1">
        <v>59720.4380087873</v>
      </c>
      <c r="J1621" s="1">
        <v>5.60388084958459E7</v>
      </c>
      <c r="K1621" s="1">
        <v>4.34579105929063E8</v>
      </c>
      <c r="L1621" s="1">
        <v>35028.6963103995</v>
      </c>
      <c r="M1621" s="1">
        <v>2.31243904419173E7</v>
      </c>
      <c r="N1621" s="1">
        <v>0.800689120233388</v>
      </c>
      <c r="O1621" s="1">
        <v>0.00121336933770899</v>
      </c>
      <c r="P1621" s="1">
        <v>0.0256431782583177</v>
      </c>
      <c r="Q1621" s="1">
        <v>91.3255382886204</v>
      </c>
      <c r="R1621" s="1">
        <v>73.1233649071561</v>
      </c>
      <c r="S1621" s="1">
        <v>0.0280868010013641</v>
      </c>
      <c r="T1621" s="1">
        <v>0.00147506332273561</v>
      </c>
    </row>
    <row r="1622" ht="15.75" customHeight="1">
      <c r="A1622" s="1" t="s">
        <v>34</v>
      </c>
      <c r="B1622" s="1" t="s">
        <v>269</v>
      </c>
      <c r="C1622" s="1" t="s">
        <v>270</v>
      </c>
      <c r="D1622" s="1" t="s">
        <v>271</v>
      </c>
      <c r="E1622" s="1" t="s">
        <v>272</v>
      </c>
      <c r="F1622" s="1">
        <v>2.29853533237475</v>
      </c>
      <c r="G1622" s="1">
        <v>0.0461492937624114</v>
      </c>
      <c r="H1622" s="1">
        <v>10863.2758653282</v>
      </c>
      <c r="I1622" s="1">
        <v>4873821.52484891</v>
      </c>
      <c r="J1622" s="1">
        <v>8.06225412571767E8</v>
      </c>
      <c r="K1622" s="1">
        <v>3.72067334034959E7</v>
      </c>
      <c r="L1622" s="1">
        <v>24969.6234017908</v>
      </c>
      <c r="M1622" s="1">
        <v>1.12026509785538E7</v>
      </c>
      <c r="N1622" s="1">
        <v>0.395412564724731</v>
      </c>
      <c r="O1622" s="1">
        <v>0.0306675318537288</v>
      </c>
      <c r="P1622" s="1">
        <v>0.133571546337761</v>
      </c>
      <c r="Q1622" s="1">
        <v>91.3255382886204</v>
      </c>
      <c r="R1622" s="1">
        <v>36.11126531957</v>
      </c>
      <c r="S1622" s="1">
        <v>0.0286388180435979</v>
      </c>
      <c r="T1622" s="1">
        <v>0.00853822709808849</v>
      </c>
    </row>
    <row r="1623" ht="15.75" customHeight="1">
      <c r="A1623" s="1" t="s">
        <v>34</v>
      </c>
      <c r="B1623" s="1" t="s">
        <v>273</v>
      </c>
      <c r="C1623" s="1" t="s">
        <v>274</v>
      </c>
      <c r="D1623" s="1" t="s">
        <v>275</v>
      </c>
      <c r="E1623" s="1" t="s">
        <v>3</v>
      </c>
      <c r="F1623" s="1">
        <v>1.00005305373814</v>
      </c>
      <c r="G1623" s="1">
        <v>0.021220844459603</v>
      </c>
      <c r="H1623" s="1">
        <v>194756.367051</v>
      </c>
      <c r="I1623" s="1">
        <v>1.82263571192821E8</v>
      </c>
      <c r="J1623" s="1">
        <v>1.07542507158551E10</v>
      </c>
      <c r="K1623" s="1">
        <v>2.28214281720736E8</v>
      </c>
      <c r="L1623" s="1">
        <v>194766.699604299</v>
      </c>
      <c r="M1623" s="1">
        <v>1.822732409566E8</v>
      </c>
      <c r="N1623" s="1">
        <v>6.35828026744281</v>
      </c>
      <c r="O1623" s="1">
        <v>0.0307569881807752</v>
      </c>
      <c r="P1623" s="1">
        <v>0.040736356693195</v>
      </c>
      <c r="Q1623" s="1">
        <v>91.3255382886204</v>
      </c>
      <c r="R1623" s="1">
        <v>580.673368014128</v>
      </c>
      <c r="S1623" s="1">
        <v>0.0282989475216006</v>
      </c>
      <c r="T1623" s="1">
        <v>0.0225386967619782</v>
      </c>
    </row>
    <row r="1624" ht="15.75" customHeight="1">
      <c r="A1624" s="1" t="s">
        <v>34</v>
      </c>
      <c r="B1624" s="1" t="s">
        <v>276</v>
      </c>
      <c r="C1624" s="1" t="s">
        <v>277</v>
      </c>
      <c r="D1624" s="1" t="s">
        <v>278</v>
      </c>
      <c r="E1624" s="1" t="s">
        <v>4</v>
      </c>
      <c r="F1624" s="1">
        <v>1.00034090900312</v>
      </c>
      <c r="G1624" s="1">
        <v>0.0203311557199959</v>
      </c>
      <c r="H1624" s="1">
        <v>96378.344622</v>
      </c>
      <c r="I1624" s="1">
        <v>2.9343917501769E7</v>
      </c>
      <c r="J1624" s="1">
        <v>1.81847587310973E9</v>
      </c>
      <c r="K1624" s="1">
        <v>3.69717161492496E7</v>
      </c>
      <c r="L1624" s="1">
        <v>96411.2008673882</v>
      </c>
      <c r="M1624" s="1">
        <v>2.93539211074323E7</v>
      </c>
      <c r="N1624" s="1">
        <v>1.02164795356241</v>
      </c>
      <c r="O1624" s="1">
        <v>0.02553489538232</v>
      </c>
      <c r="P1624" s="1">
        <v>0.0404944942021539</v>
      </c>
      <c r="Q1624" s="1">
        <v>91.3255382886204</v>
      </c>
      <c r="R1624" s="1">
        <v>93.3025493005555</v>
      </c>
      <c r="S1624" s="1">
        <v>0.0282341665708854</v>
      </c>
      <c r="T1624" s="1">
        <v>0.0223523920614068</v>
      </c>
    </row>
    <row r="1625" ht="15.75" customHeight="1">
      <c r="A1625" s="1" t="s">
        <v>34</v>
      </c>
      <c r="B1625" s="1" t="s">
        <v>279</v>
      </c>
      <c r="C1625" s="1" t="s">
        <v>280</v>
      </c>
      <c r="D1625" s="1" t="s">
        <v>281</v>
      </c>
      <c r="E1625" s="1" t="s">
        <v>282</v>
      </c>
      <c r="F1625" s="1">
        <v>13729.6940054011</v>
      </c>
      <c r="G1625" s="1">
        <v>277.211410218312</v>
      </c>
      <c r="H1625" s="1">
        <v>1.2244992</v>
      </c>
      <c r="I1625" s="1">
        <v>56.65077579</v>
      </c>
      <c r="J1625" s="1">
        <v>994496.7572163</v>
      </c>
      <c r="K1625" s="1">
        <v>2.75685848525469E8</v>
      </c>
      <c r="L1625" s="1">
        <v>16811.9993258585</v>
      </c>
      <c r="M1625" s="1">
        <v>777797.816765288</v>
      </c>
      <c r="N1625" s="1">
        <v>0.0276770565943269</v>
      </c>
      <c r="O1625" s="1">
        <v>5.2934500152757E-5</v>
      </c>
      <c r="P1625" s="1">
        <v>0.0210645443359309</v>
      </c>
      <c r="Q1625" s="1">
        <v>91.3255382886204</v>
      </c>
      <c r="R1625" s="1">
        <v>2.52762209172152</v>
      </c>
      <c r="S1625" s="1">
        <v>0.0288754431287869</v>
      </c>
      <c r="T1625" s="1">
        <v>8.0319161861242E-5</v>
      </c>
    </row>
    <row r="1626" ht="15.75" customHeight="1">
      <c r="A1626" s="1" t="s">
        <v>34</v>
      </c>
      <c r="B1626" s="1" t="s">
        <v>285</v>
      </c>
      <c r="C1626" s="1" t="s">
        <v>286</v>
      </c>
      <c r="D1626" s="1" t="s">
        <v>287</v>
      </c>
      <c r="E1626" s="1" t="s">
        <v>288</v>
      </c>
      <c r="F1626" s="1">
        <v>0.324781034796506</v>
      </c>
      <c r="G1626" s="1">
        <v>0.00658805047553081</v>
      </c>
      <c r="H1626" s="1">
        <v>945770.752790008</v>
      </c>
      <c r="I1626" s="1">
        <v>4.19994693551951E7</v>
      </c>
      <c r="J1626" s="1">
        <v>6.99204492710187E9</v>
      </c>
      <c r="K1626" s="1">
        <v>4.60639449069263E7</v>
      </c>
      <c r="L1626" s="1">
        <v>307168.403771409</v>
      </c>
      <c r="M1626" s="1">
        <v>1.36406311180844E7</v>
      </c>
      <c r="N1626" s="1">
        <v>0.475906217934685</v>
      </c>
      <c r="O1626" s="1">
        <v>0.0161562772653078</v>
      </c>
      <c r="P1626" s="1">
        <v>0.114306933136243</v>
      </c>
      <c r="Q1626" s="1">
        <v>91.3255382886204</v>
      </c>
      <c r="R1626" s="1">
        <v>43.4623915277866</v>
      </c>
      <c r="S1626" s="1">
        <v>0.0283035836892779</v>
      </c>
      <c r="T1626" s="1">
        <v>0.00829941870506045</v>
      </c>
    </row>
    <row r="1627" ht="15.75" customHeight="1">
      <c r="A1627" s="1" t="s">
        <v>74</v>
      </c>
      <c r="B1627" s="1" t="s">
        <v>254</v>
      </c>
      <c r="C1627" s="1" t="s">
        <v>255</v>
      </c>
      <c r="D1627" s="1" t="s">
        <v>256</v>
      </c>
      <c r="E1627" s="1" t="s">
        <v>257</v>
      </c>
      <c r="F1627" s="1">
        <v>0.21046196187842</v>
      </c>
      <c r="G1627" s="1">
        <v>0.00430700869926267</v>
      </c>
      <c r="H1627" s="1">
        <v>3143894.46476969</v>
      </c>
      <c r="I1627" s="1">
        <v>584753.249519685</v>
      </c>
      <c r="J1627" s="1">
        <v>2.05784376563995E9</v>
      </c>
      <c r="K1627" s="1">
        <v>8863151.00033475</v>
      </c>
      <c r="L1627" s="1">
        <v>661670.196994137</v>
      </c>
      <c r="M1627" s="1">
        <v>123068.316108694</v>
      </c>
      <c r="N1627" s="1">
        <v>0.00350100114114314</v>
      </c>
      <c r="O1627" s="1">
        <v>1.65779166809931E-4</v>
      </c>
      <c r="P1627" s="1">
        <v>0.024162760009567</v>
      </c>
      <c r="Q1627" s="1">
        <v>150.647927748838</v>
      </c>
      <c r="R1627" s="1">
        <v>0.527418566959534</v>
      </c>
      <c r="S1627" s="1">
        <v>0.0382532266827149</v>
      </c>
      <c r="T1627" s="1">
        <v>5.21415889339182E-4</v>
      </c>
    </row>
    <row r="1628" ht="15.75" customHeight="1">
      <c r="A1628" s="1" t="s">
        <v>74</v>
      </c>
      <c r="B1628" s="1" t="s">
        <v>258</v>
      </c>
      <c r="C1628" s="1" t="s">
        <v>259</v>
      </c>
      <c r="D1628" s="1" t="s">
        <v>260</v>
      </c>
      <c r="E1628" s="1" t="s">
        <v>261</v>
      </c>
      <c r="F1628" s="1">
        <v>150.647927748838</v>
      </c>
      <c r="G1628" s="1">
        <v>3.02208951579791</v>
      </c>
      <c r="H1628" s="1">
        <v>88.763659973908</v>
      </c>
      <c r="I1628" s="1">
        <v>46825.7133510045</v>
      </c>
      <c r="J1628" s="1">
        <v>6316446.19141991</v>
      </c>
      <c r="K1628" s="1">
        <v>1.90888658121918E7</v>
      </c>
      <c r="L1628" s="1">
        <v>13372.0614344717</v>
      </c>
      <c r="M1628" s="1">
        <v>7054196.68168996</v>
      </c>
      <c r="N1628" s="1">
        <v>0.189688074600906</v>
      </c>
      <c r="O1628" s="1">
        <v>0.0309625612063109</v>
      </c>
      <c r="P1628" s="1">
        <v>0.108638930253243</v>
      </c>
      <c r="Q1628" s="1">
        <v>150.647927748838</v>
      </c>
      <c r="R1628" s="1">
        <v>28.5761153572936</v>
      </c>
      <c r="S1628" s="1">
        <v>0.0361215823124267</v>
      </c>
      <c r="T1628" s="1">
        <v>0.013199881943734</v>
      </c>
    </row>
    <row r="1629" ht="15.75" customHeight="1">
      <c r="A1629" s="1" t="s">
        <v>74</v>
      </c>
      <c r="B1629" s="1" t="s">
        <v>262</v>
      </c>
      <c r="C1629" s="1" t="s">
        <v>263</v>
      </c>
      <c r="D1629" s="1" t="s">
        <v>264</v>
      </c>
      <c r="E1629" s="1" t="s">
        <v>2</v>
      </c>
      <c r="F1629" s="1">
        <v>1.00393660962611</v>
      </c>
      <c r="G1629" s="1">
        <v>0.0209019487291248</v>
      </c>
      <c r="H1629" s="1">
        <v>1121522.1799105</v>
      </c>
      <c r="I1629" s="1">
        <v>1.1888583804757E9</v>
      </c>
      <c r="J1629" s="1">
        <v>7.21814715244357E10</v>
      </c>
      <c r="K1629" s="1">
        <v>1.50873341699654E9</v>
      </c>
      <c r="L1629" s="1">
        <v>1125937.17491984</v>
      </c>
      <c r="M1629" s="1">
        <v>1.19353845182036E9</v>
      </c>
      <c r="N1629" s="1">
        <v>34.2938121372159</v>
      </c>
      <c r="O1629" s="1">
        <v>0.0301682143782306</v>
      </c>
      <c r="P1629" s="1">
        <v>0.0403426848671251</v>
      </c>
      <c r="Q1629" s="1">
        <v>150.647927748838</v>
      </c>
      <c r="R1629" s="1">
        <v>5166.29173307955</v>
      </c>
      <c r="S1629" s="1">
        <v>0.0386441232718031</v>
      </c>
      <c r="T1629" s="1">
        <v>0.0304496529725235</v>
      </c>
    </row>
    <row r="1630" ht="15.75" customHeight="1">
      <c r="A1630" s="1" t="s">
        <v>74</v>
      </c>
      <c r="B1630" s="1" t="s">
        <v>265</v>
      </c>
      <c r="C1630" s="1" t="s">
        <v>266</v>
      </c>
      <c r="D1630" s="1" t="s">
        <v>267</v>
      </c>
      <c r="E1630" s="1" t="s">
        <v>268</v>
      </c>
      <c r="F1630" s="1">
        <v>559.712139134247</v>
      </c>
      <c r="G1630" s="1">
        <v>11.2109233056495</v>
      </c>
      <c r="H1630" s="1">
        <v>103.509519707987</v>
      </c>
      <c r="I1630" s="1">
        <v>28549.9538646814</v>
      </c>
      <c r="J1630" s="1">
        <v>5.28852697337509E7</v>
      </c>
      <c r="K1630" s="1">
        <v>5.9289270298367E8</v>
      </c>
      <c r="L1630" s="1">
        <v>57935.5346965162</v>
      </c>
      <c r="M1630" s="1">
        <v>1.59797557497849E7</v>
      </c>
      <c r="N1630" s="1">
        <v>0.432463643115627</v>
      </c>
      <c r="O1630" s="1">
        <v>5.55325028048336E-4</v>
      </c>
      <c r="P1630" s="1">
        <v>0.0229745632676732</v>
      </c>
      <c r="Q1630" s="1">
        <v>150.647927748838</v>
      </c>
      <c r="R1630" s="1">
        <v>65.1497516620827</v>
      </c>
      <c r="S1630" s="1">
        <v>0.0363582968128575</v>
      </c>
      <c r="T1630" s="1">
        <v>9.63050880832261E-4</v>
      </c>
    </row>
    <row r="1631" ht="15.75" customHeight="1">
      <c r="A1631" s="1" t="s">
        <v>74</v>
      </c>
      <c r="B1631" s="1" t="s">
        <v>269</v>
      </c>
      <c r="C1631" s="1" t="s">
        <v>270</v>
      </c>
      <c r="D1631" s="1" t="s">
        <v>271</v>
      </c>
      <c r="E1631" s="1" t="s">
        <v>272</v>
      </c>
      <c r="F1631" s="1">
        <v>3.23402740660545</v>
      </c>
      <c r="G1631" s="1">
        <v>0.0650964592272735</v>
      </c>
      <c r="H1631" s="1">
        <v>21299.3177145432</v>
      </c>
      <c r="I1631" s="1">
        <v>2719045.62089832</v>
      </c>
      <c r="J1631" s="1">
        <v>8.21345480375075E8</v>
      </c>
      <c r="K1631" s="1">
        <v>5.34666825747415E7</v>
      </c>
      <c r="L1631" s="1">
        <v>68882.57723083</v>
      </c>
      <c r="M1631" s="1">
        <v>8793468.05779575</v>
      </c>
      <c r="N1631" s="1">
        <v>0.247844501373109</v>
      </c>
      <c r="O1631" s="1">
        <v>0.0102574980732246</v>
      </c>
      <c r="P1631" s="1">
        <v>0.0806421981459701</v>
      </c>
      <c r="Q1631" s="1">
        <v>150.647927748838</v>
      </c>
      <c r="R1631" s="1">
        <v>37.3372605358032</v>
      </c>
      <c r="S1631" s="1">
        <v>0.0378935841183309</v>
      </c>
      <c r="T1631" s="1">
        <v>0.0061360474636285</v>
      </c>
    </row>
    <row r="1632" ht="15.75" customHeight="1">
      <c r="A1632" s="1" t="s">
        <v>74</v>
      </c>
      <c r="B1632" s="1" t="s">
        <v>273</v>
      </c>
      <c r="C1632" s="1" t="s">
        <v>274</v>
      </c>
      <c r="D1632" s="1" t="s">
        <v>275</v>
      </c>
      <c r="E1632" s="1" t="s">
        <v>3</v>
      </c>
      <c r="F1632" s="1">
        <v>0.999902814586306</v>
      </c>
      <c r="G1632" s="1">
        <v>0.0213109828141404</v>
      </c>
      <c r="H1632" s="1">
        <v>283264.188956</v>
      </c>
      <c r="I1632" s="1">
        <v>4.56037219439235E8</v>
      </c>
      <c r="J1632" s="1">
        <v>2.8236923037378E10</v>
      </c>
      <c r="K1632" s="1">
        <v>6.0175658157377E8</v>
      </c>
      <c r="L1632" s="1">
        <v>283236.659808611</v>
      </c>
      <c r="M1632" s="1">
        <v>4.55992899273403E8</v>
      </c>
      <c r="N1632" s="1">
        <v>11.7591982600874</v>
      </c>
      <c r="O1632" s="1">
        <v>0.0276547057117506</v>
      </c>
      <c r="P1632" s="1">
        <v>0.0386169877988236</v>
      </c>
      <c r="Q1632" s="1">
        <v>150.647927748838</v>
      </c>
      <c r="R1632" s="1">
        <v>1771.49884986993</v>
      </c>
      <c r="S1632" s="1">
        <v>0.0346160262676968</v>
      </c>
      <c r="T1632" s="1">
        <v>0.0261228467293286</v>
      </c>
    </row>
    <row r="1633" ht="15.75" customHeight="1">
      <c r="A1633" s="1" t="s">
        <v>74</v>
      </c>
      <c r="B1633" s="1" t="s">
        <v>276</v>
      </c>
      <c r="C1633" s="1" t="s">
        <v>277</v>
      </c>
      <c r="D1633" s="1" t="s">
        <v>278</v>
      </c>
      <c r="E1633" s="1" t="s">
        <v>4</v>
      </c>
      <c r="F1633" s="1">
        <v>1.0001256851418</v>
      </c>
      <c r="G1633" s="1">
        <v>0.0204262106773693</v>
      </c>
      <c r="H1633" s="1">
        <v>152131.799826</v>
      </c>
      <c r="I1633" s="1">
        <v>5.4478592660324E7</v>
      </c>
      <c r="J1633" s="1">
        <v>4.0709008724396E9</v>
      </c>
      <c r="K1633" s="1">
        <v>8.3153078867138E7</v>
      </c>
      <c r="L1633" s="1">
        <v>152150.920532834</v>
      </c>
      <c r="M1633" s="1">
        <v>5.44854398099679E7</v>
      </c>
      <c r="N1633" s="1">
        <v>1.44458805140967</v>
      </c>
      <c r="O1633" s="1">
        <v>0.0173186835141807</v>
      </c>
      <c r="P1633" s="1">
        <v>0.0333003539538283</v>
      </c>
      <c r="Q1633" s="1">
        <v>150.647927748838</v>
      </c>
      <c r="R1633" s="1">
        <v>217.6241963956</v>
      </c>
      <c r="S1633" s="1">
        <v>0.0356065216295129</v>
      </c>
      <c r="T1633" s="1">
        <v>0.0231903358751601</v>
      </c>
    </row>
    <row r="1634" ht="15.75" customHeight="1">
      <c r="A1634" s="1" t="s">
        <v>74</v>
      </c>
      <c r="B1634" s="1" t="s">
        <v>279</v>
      </c>
      <c r="C1634" s="1" t="s">
        <v>280</v>
      </c>
      <c r="D1634" s="1" t="s">
        <v>281</v>
      </c>
      <c r="E1634" s="1" t="s">
        <v>282</v>
      </c>
      <c r="F1634" s="1">
        <v>18282.2570428144</v>
      </c>
      <c r="G1634" s="1">
        <v>369.138760838501</v>
      </c>
      <c r="H1634" s="1">
        <v>1.28330779</v>
      </c>
      <c r="I1634" s="1">
        <v>598.8133526</v>
      </c>
      <c r="J1634" s="1">
        <v>1269304.10002468</v>
      </c>
      <c r="K1634" s="1">
        <v>4.68549342610339E8</v>
      </c>
      <c r="L1634" s="1">
        <v>23461.7628818261</v>
      </c>
      <c r="M1634" s="1">
        <v>1.09476596329026E7</v>
      </c>
      <c r="N1634" s="1">
        <v>0.28630380066713</v>
      </c>
      <c r="O1634" s="1">
        <v>5.68122159848805E-4</v>
      </c>
      <c r="P1634" s="1">
        <v>0.0273761694972691</v>
      </c>
      <c r="Q1634" s="1">
        <v>150.647927748838</v>
      </c>
      <c r="R1634" s="1">
        <v>43.1310742771197</v>
      </c>
      <c r="S1634" s="1">
        <v>0.035113004928291</v>
      </c>
      <c r="T1634" s="1">
        <v>8.06703021159815E-4</v>
      </c>
    </row>
    <row r="1635" ht="15.75" customHeight="1">
      <c r="A1635" s="1" t="s">
        <v>74</v>
      </c>
      <c r="B1635" s="1" t="s">
        <v>285</v>
      </c>
      <c r="C1635" s="1" t="s">
        <v>286</v>
      </c>
      <c r="D1635" s="1" t="s">
        <v>287</v>
      </c>
      <c r="E1635" s="1" t="s">
        <v>288</v>
      </c>
      <c r="F1635" s="1">
        <v>0.370293903138532</v>
      </c>
      <c r="G1635" s="1">
        <v>0.00752676387908118</v>
      </c>
      <c r="H1635" s="1">
        <v>1237084.17349929</v>
      </c>
      <c r="I1635" s="1">
        <v>4.33275019903292E7</v>
      </c>
      <c r="J1635" s="1">
        <v>6.89734824583599E9</v>
      </c>
      <c r="K1635" s="1">
        <v>5.19147116382023E7</v>
      </c>
      <c r="L1635" s="1">
        <v>458084.727115959</v>
      </c>
      <c r="M1635" s="1">
        <v>1.60439098252415E7</v>
      </c>
      <c r="N1635" s="1">
        <v>0.446600530389015</v>
      </c>
      <c r="O1635" s="1">
        <v>0.0174410247788638</v>
      </c>
      <c r="P1635" s="1">
        <v>0.118383536864249</v>
      </c>
      <c r="Q1635" s="1">
        <v>150.647927748838</v>
      </c>
      <c r="R1635" s="1">
        <v>67.2794444346374</v>
      </c>
      <c r="S1635" s="1">
        <v>0.0374158216430358</v>
      </c>
      <c r="T1635" s="1">
        <v>0.0114171258029778</v>
      </c>
    </row>
    <row r="1636" ht="15.75" customHeight="1">
      <c r="A1636" s="1" t="s">
        <v>196</v>
      </c>
      <c r="B1636" s="1" t="s">
        <v>254</v>
      </c>
      <c r="C1636" s="1" t="s">
        <v>255</v>
      </c>
      <c r="D1636" s="1" t="s">
        <v>256</v>
      </c>
      <c r="E1636" s="1" t="s">
        <v>257</v>
      </c>
      <c r="F1636" s="1">
        <v>1.46058364308195</v>
      </c>
      <c r="G1636" s="1">
        <v>0.0300397865254169</v>
      </c>
      <c r="H1636" s="1">
        <v>3316473.22464366</v>
      </c>
      <c r="I1636" s="1">
        <v>1.18926283773833E7</v>
      </c>
      <c r="J1636" s="1">
        <v>5.65000946794716E9</v>
      </c>
      <c r="K1636" s="1">
        <v>1.69725078283717E8</v>
      </c>
      <c r="L1636" s="1">
        <v>4843986.54463381</v>
      </c>
      <c r="M1636" s="1">
        <v>1.73701784812584E7</v>
      </c>
      <c r="N1636" s="1">
        <v>0.5031</v>
      </c>
      <c r="O1636" s="1">
        <v>0.00383372071991838</v>
      </c>
      <c r="P1636" s="1">
        <v>0.0511107813639952</v>
      </c>
      <c r="Q1636" s="1">
        <v>457.675468543511</v>
      </c>
      <c r="R1636" s="1">
        <v>230.25652822424</v>
      </c>
      <c r="S1636" s="1">
        <v>0.123111324948591</v>
      </c>
      <c r="T1636" s="1">
        <v>0.0119549043561404</v>
      </c>
    </row>
    <row r="1637" ht="15.75" customHeight="1">
      <c r="A1637" s="1" t="s">
        <v>196</v>
      </c>
      <c r="B1637" s="1" t="s">
        <v>258</v>
      </c>
      <c r="C1637" s="1" t="s">
        <v>259</v>
      </c>
      <c r="D1637" s="1" t="s">
        <v>260</v>
      </c>
      <c r="E1637" s="1" t="s">
        <v>261</v>
      </c>
      <c r="F1637" s="1">
        <v>457.675468543511</v>
      </c>
      <c r="G1637" s="1">
        <v>9.27373012245442</v>
      </c>
      <c r="H1637" s="1">
        <v>782.616215102473</v>
      </c>
      <c r="I1637" s="1">
        <v>90770.1112516323</v>
      </c>
      <c r="J1637" s="1">
        <v>2.80389077800666E7</v>
      </c>
      <c r="K1637" s="1">
        <v>2.60025263680725E8</v>
      </c>
      <c r="L1637" s="1">
        <v>358184.242936774</v>
      </c>
      <c r="M1637" s="1">
        <v>4.15432531968374E7</v>
      </c>
      <c r="N1637" s="1">
        <v>1.29</v>
      </c>
      <c r="O1637" s="1">
        <v>0.00672643575079146</v>
      </c>
      <c r="P1637" s="1">
        <v>0.0575378571039433</v>
      </c>
      <c r="Q1637" s="1">
        <v>457.675468543511</v>
      </c>
      <c r="R1637" s="1">
        <v>590.40135442113</v>
      </c>
      <c r="S1637" s="1">
        <v>0.1325520051497</v>
      </c>
      <c r="T1637" s="1">
        <v>0.0200886236987982</v>
      </c>
    </row>
    <row r="1638" ht="15.75" customHeight="1">
      <c r="A1638" s="1" t="s">
        <v>196</v>
      </c>
      <c r="B1638" s="1" t="s">
        <v>262</v>
      </c>
      <c r="C1638" s="1" t="s">
        <v>263</v>
      </c>
      <c r="D1638" s="1" t="s">
        <v>264</v>
      </c>
      <c r="E1638" s="1" t="s">
        <v>2</v>
      </c>
      <c r="F1638" s="1">
        <v>1.00250565046727</v>
      </c>
      <c r="G1638" s="1">
        <v>0.0213874693094933</v>
      </c>
      <c r="H1638" s="1">
        <v>9136775.09841762</v>
      </c>
      <c r="I1638" s="1">
        <v>2.90676909869551E9</v>
      </c>
      <c r="J1638" s="1">
        <v>1.61463328181121E11</v>
      </c>
      <c r="K1638" s="1">
        <v>3.45329197608238E9</v>
      </c>
      <c r="L1638" s="1">
        <v>9159668.66321232</v>
      </c>
      <c r="M1638" s="1">
        <v>2.9140524460459E9</v>
      </c>
      <c r="N1638" s="1">
        <v>17.286</v>
      </c>
      <c r="O1638" s="1">
        <v>0.0650739400203468</v>
      </c>
      <c r="P1638" s="1">
        <v>0.0918593561636291</v>
      </c>
      <c r="Q1638" s="1">
        <v>457.675468543511</v>
      </c>
      <c r="R1638" s="1">
        <v>7911.37814924314</v>
      </c>
      <c r="S1638" s="1">
        <v>0.0240668429647703</v>
      </c>
      <c r="T1638" s="1">
        <v>0.0202710422555973</v>
      </c>
    </row>
    <row r="1639" ht="15.75" customHeight="1">
      <c r="A1639" s="1" t="s">
        <v>196</v>
      </c>
      <c r="B1639" s="1" t="s">
        <v>265</v>
      </c>
      <c r="C1639" s="1" t="s">
        <v>266</v>
      </c>
      <c r="D1639" s="1" t="s">
        <v>267</v>
      </c>
      <c r="E1639" s="1" t="s">
        <v>268</v>
      </c>
      <c r="F1639" s="1">
        <v>2147.84299707752</v>
      </c>
      <c r="G1639" s="1">
        <v>43.0434016064919</v>
      </c>
      <c r="H1639" s="1">
        <v>280.854602958503</v>
      </c>
      <c r="I1639" s="1">
        <v>130465.198301435</v>
      </c>
      <c r="J1639" s="1">
        <v>1.25916083614765E8</v>
      </c>
      <c r="K1639" s="1">
        <v>5.41985655574696E9</v>
      </c>
      <c r="L1639" s="1">
        <v>603231.59216141</v>
      </c>
      <c r="M1639" s="1">
        <v>2.80218762534069E8</v>
      </c>
      <c r="N1639" s="1">
        <v>2.7735</v>
      </c>
      <c r="O1639" s="1">
        <v>0.00104162014410436</v>
      </c>
      <c r="P1639" s="1">
        <v>0.0254882636954254</v>
      </c>
      <c r="Q1639" s="1">
        <v>457.675468543511</v>
      </c>
      <c r="R1639" s="1">
        <v>1269.36291200542</v>
      </c>
      <c r="S1639" s="1">
        <v>0.0404775237312513</v>
      </c>
      <c r="T1639" s="1">
        <v>0.00205374482463005</v>
      </c>
    </row>
    <row r="1640" ht="15.75" customHeight="1">
      <c r="A1640" s="1" t="s">
        <v>196</v>
      </c>
      <c r="B1640" s="1" t="s">
        <v>269</v>
      </c>
      <c r="C1640" s="1" t="s">
        <v>270</v>
      </c>
      <c r="D1640" s="1" t="s">
        <v>271</v>
      </c>
      <c r="E1640" s="1" t="s">
        <v>272</v>
      </c>
      <c r="F1640" s="1">
        <v>30.100334318953</v>
      </c>
      <c r="G1640" s="1">
        <v>0.607973624240796</v>
      </c>
      <c r="H1640" s="1">
        <v>33823.2486242394</v>
      </c>
      <c r="I1640" s="1">
        <v>883288.847086268</v>
      </c>
      <c r="J1640" s="1">
        <v>5.65995537819366E8</v>
      </c>
      <c r="K1640" s="1">
        <v>3.44110358432159E8</v>
      </c>
      <c r="L1640" s="1">
        <v>1018091.09134267</v>
      </c>
      <c r="M1640" s="1">
        <v>2.65872895974992E7</v>
      </c>
      <c r="N1640" s="1">
        <v>0.5031</v>
      </c>
      <c r="O1640" s="1">
        <v>0.00272967959382719</v>
      </c>
      <c r="P1640" s="1">
        <v>0.0481629956980036</v>
      </c>
      <c r="Q1640" s="1">
        <v>457.675468543511</v>
      </c>
      <c r="R1640" s="1">
        <v>230.25652822424</v>
      </c>
      <c r="S1640" s="1">
        <v>0.0788085194720376</v>
      </c>
      <c r="T1640" s="1">
        <v>0.00587879441841088</v>
      </c>
    </row>
    <row r="1641" ht="15.75" customHeight="1">
      <c r="A1641" s="1" t="s">
        <v>196</v>
      </c>
      <c r="B1641" s="1" t="s">
        <v>273</v>
      </c>
      <c r="C1641" s="1" t="s">
        <v>274</v>
      </c>
      <c r="D1641" s="1" t="s">
        <v>275</v>
      </c>
      <c r="E1641" s="1" t="s">
        <v>3</v>
      </c>
      <c r="F1641" s="1">
        <v>1.00230403133457</v>
      </c>
      <c r="G1641" s="1">
        <v>0.0219373850835385</v>
      </c>
      <c r="H1641" s="1">
        <v>3915690.154716</v>
      </c>
      <c r="I1641" s="1">
        <v>2.75560245500613E9</v>
      </c>
      <c r="J1641" s="1">
        <v>1.46248300693871E11</v>
      </c>
      <c r="K1641" s="1">
        <v>3.20830529013458E9</v>
      </c>
      <c r="L1641" s="1">
        <v>3924712.02752897</v>
      </c>
      <c r="M1641" s="1">
        <v>2.76195144940811E9</v>
      </c>
      <c r="N1641" s="1">
        <v>17.286</v>
      </c>
      <c r="O1641" s="1">
        <v>0.0889551233662566</v>
      </c>
      <c r="P1641" s="1">
        <v>0.112872599640428</v>
      </c>
      <c r="Q1641" s="1">
        <v>457.675468543511</v>
      </c>
      <c r="R1641" s="1">
        <v>7911.37814924314</v>
      </c>
      <c r="S1641" s="1">
        <v>0.0254088615994265</v>
      </c>
      <c r="T1641" s="1">
        <v>0.0218356782234963</v>
      </c>
    </row>
    <row r="1642" ht="15.75" customHeight="1">
      <c r="A1642" s="1" t="s">
        <v>196</v>
      </c>
      <c r="B1642" s="1" t="s">
        <v>276</v>
      </c>
      <c r="C1642" s="1" t="s">
        <v>277</v>
      </c>
      <c r="D1642" s="1" t="s">
        <v>278</v>
      </c>
      <c r="E1642" s="1" t="s">
        <v>4</v>
      </c>
      <c r="F1642" s="1">
        <v>1.00178237710064</v>
      </c>
      <c r="G1642" s="1">
        <v>0.0210801294094198</v>
      </c>
      <c r="H1642" s="1">
        <v>822620.434355</v>
      </c>
      <c r="I1642" s="1">
        <v>5.25021808554365E8</v>
      </c>
      <c r="J1642" s="1">
        <v>2.90628129879123E10</v>
      </c>
      <c r="K1642" s="1">
        <v>6.12647858786961E8</v>
      </c>
      <c r="L1642" s="1">
        <v>824086.654179713</v>
      </c>
      <c r="M1642" s="1">
        <v>5.25957595403269E8</v>
      </c>
      <c r="N1642" s="1">
        <v>2.4897</v>
      </c>
      <c r="O1642" s="1">
        <v>0.0858064320675386</v>
      </c>
      <c r="P1642" s="1">
        <v>0.109236832968315</v>
      </c>
      <c r="Q1642" s="1">
        <v>457.675468543511</v>
      </c>
      <c r="R1642" s="1">
        <v>1139.47461403278</v>
      </c>
      <c r="S1642" s="1">
        <v>0.0191590619259456</v>
      </c>
      <c r="T1642" s="1">
        <v>0.0164259624499314</v>
      </c>
    </row>
    <row r="1643" ht="15.75" customHeight="1">
      <c r="A1643" s="1" t="s">
        <v>196</v>
      </c>
      <c r="B1643" s="1" t="s">
        <v>279</v>
      </c>
      <c r="C1643" s="1" t="s">
        <v>280</v>
      </c>
      <c r="D1643" s="1" t="s">
        <v>281</v>
      </c>
      <c r="E1643" s="1" t="s">
        <v>282</v>
      </c>
      <c r="F1643" s="1">
        <v>59909.2998285957</v>
      </c>
      <c r="G1643" s="1">
        <v>1210.4279719937</v>
      </c>
      <c r="H1643" s="1">
        <v>7.03357459</v>
      </c>
      <c r="I1643" s="1">
        <v>109.06576578</v>
      </c>
      <c r="J1643" s="1">
        <v>816521.26426179</v>
      </c>
      <c r="K1643" s="1">
        <v>9.88340177990134E8</v>
      </c>
      <c r="L1643" s="1">
        <v>421376.528979102</v>
      </c>
      <c r="M1643" s="1">
        <v>6534053.66314941</v>
      </c>
      <c r="N1643" s="1">
        <v>0.0</v>
      </c>
      <c r="O1643" s="1">
        <v>1.16246105267059E-4</v>
      </c>
      <c r="P1643" s="1">
        <v>0.0222248298774179</v>
      </c>
      <c r="Q1643" s="1">
        <v>457.675468543511</v>
      </c>
      <c r="R1643" s="1">
        <v>0.0</v>
      </c>
      <c r="S1643" s="1">
        <v>0.0</v>
      </c>
      <c r="T1643" s="1">
        <v>0.0</v>
      </c>
    </row>
    <row r="1644" ht="15.75" customHeight="1">
      <c r="A1644" s="1" t="s">
        <v>196</v>
      </c>
      <c r="B1644" s="1" t="s">
        <v>283</v>
      </c>
      <c r="C1644" s="1" t="s">
        <v>284</v>
      </c>
      <c r="D1644" s="1" t="s">
        <v>281</v>
      </c>
      <c r="E1644" s="1" t="s">
        <v>282</v>
      </c>
      <c r="F1644" s="1">
        <v>59909.2998285957</v>
      </c>
      <c r="G1644" s="1">
        <v>1198.57756739509</v>
      </c>
      <c r="H1644" s="1">
        <v>1.73983368</v>
      </c>
      <c r="I1644" s="1">
        <v>3546.86324273</v>
      </c>
      <c r="J1644" s="1">
        <v>1839921.78012997</v>
      </c>
      <c r="K1644" s="1">
        <v>2.20528897142543E9</v>
      </c>
      <c r="L1644" s="1">
        <v>104232.217587009</v>
      </c>
      <c r="M1644" s="1">
        <v>2.12490093459736E8</v>
      </c>
      <c r="N1644" s="1">
        <v>2.7735</v>
      </c>
      <c r="O1644" s="1">
        <v>0.00321799192149341</v>
      </c>
      <c r="P1644" s="1">
        <v>0.0425581388732299</v>
      </c>
      <c r="Q1644" s="1">
        <v>457.675468543511</v>
      </c>
      <c r="R1644" s="1">
        <v>1269.36291200542</v>
      </c>
      <c r="S1644" s="1">
        <v>0.0537195235214158</v>
      </c>
      <c r="T1644" s="1">
        <v>0.00505494889327495</v>
      </c>
    </row>
    <row r="1645" ht="15.75" customHeight="1">
      <c r="A1645" s="1" t="s">
        <v>196</v>
      </c>
      <c r="B1645" s="1" t="s">
        <v>285</v>
      </c>
      <c r="C1645" s="1" t="s">
        <v>286</v>
      </c>
      <c r="D1645" s="1" t="s">
        <v>287</v>
      </c>
      <c r="E1645" s="1" t="s">
        <v>288</v>
      </c>
      <c r="F1645" s="1">
        <v>2.12950349205311</v>
      </c>
      <c r="G1645" s="1">
        <v>0.0435467994680686</v>
      </c>
      <c r="H1645" s="1">
        <v>1510291.47405258</v>
      </c>
      <c r="I1645" s="1">
        <v>1.84410453587514E7</v>
      </c>
      <c r="J1645" s="1">
        <v>5.57255743318376E9</v>
      </c>
      <c r="K1645" s="1">
        <v>2.42667041067148E8</v>
      </c>
      <c r="L1645" s="1">
        <v>3216170.96801301</v>
      </c>
      <c r="M1645" s="1">
        <v>3.92702704885711E7</v>
      </c>
      <c r="N1645" s="1">
        <v>0.5031</v>
      </c>
      <c r="O1645" s="1">
        <v>0.00827666754356104</v>
      </c>
      <c r="P1645" s="1">
        <v>0.0702657725439583</v>
      </c>
      <c r="Q1645" s="1">
        <v>457.675468543511</v>
      </c>
      <c r="R1645" s="1">
        <v>230.25652822424</v>
      </c>
      <c r="S1645" s="1">
        <v>0.0527013738495083</v>
      </c>
      <c r="T1645" s="1">
        <v>0.008346539923882009</v>
      </c>
    </row>
    <row r="1646" ht="15.75" customHeight="1">
      <c r="A1646" s="1" t="s">
        <v>148</v>
      </c>
      <c r="B1646" s="1" t="s">
        <v>254</v>
      </c>
      <c r="C1646" s="1" t="s">
        <v>255</v>
      </c>
      <c r="D1646" s="1" t="s">
        <v>256</v>
      </c>
      <c r="E1646" s="1" t="s">
        <v>257</v>
      </c>
      <c r="F1646" s="1">
        <v>0.532361334243778</v>
      </c>
      <c r="G1646" s="1">
        <v>0.0109303490763027</v>
      </c>
      <c r="H1646" s="1">
        <v>3246563.83761832</v>
      </c>
      <c r="I1646" s="1">
        <v>3.02370684258491E7</v>
      </c>
      <c r="J1646" s="1">
        <v>5.02644570804377E9</v>
      </c>
      <c r="K1646" s="1">
        <v>5.49408062020019E7</v>
      </c>
      <c r="L1646" s="1">
        <v>1728345.05630209</v>
      </c>
      <c r="M1646" s="1">
        <v>1.60970460908054E7</v>
      </c>
      <c r="N1646" s="1">
        <v>0.44655</v>
      </c>
      <c r="O1646" s="1">
        <v>0.0233889190372484</v>
      </c>
      <c r="P1646" s="1">
        <v>0.110933616130473</v>
      </c>
      <c r="Q1646" s="1">
        <v>425.00664750893</v>
      </c>
      <c r="R1646" s="1">
        <v>189.786718445112</v>
      </c>
      <c r="S1646" s="1">
        <v>0.108787610122235</v>
      </c>
      <c r="T1646" s="1">
        <v>0.0307216229534481</v>
      </c>
    </row>
    <row r="1647" ht="15.75" customHeight="1">
      <c r="A1647" s="1" t="s">
        <v>148</v>
      </c>
      <c r="B1647" s="1" t="s">
        <v>258</v>
      </c>
      <c r="C1647" s="1" t="s">
        <v>259</v>
      </c>
      <c r="D1647" s="1" t="s">
        <v>260</v>
      </c>
      <c r="E1647" s="1" t="s">
        <v>261</v>
      </c>
      <c r="F1647" s="1">
        <v>425.00664750893</v>
      </c>
      <c r="G1647" s="1">
        <v>8.59420112565167</v>
      </c>
      <c r="H1647" s="1">
        <v>532.205013695803</v>
      </c>
      <c r="I1647" s="1">
        <v>90929.3201925732</v>
      </c>
      <c r="J1647" s="1">
        <v>1.56734368665394E7</v>
      </c>
      <c r="K1647" s="1">
        <v>1.34700668761243E8</v>
      </c>
      <c r="L1647" s="1">
        <v>226190.668658297</v>
      </c>
      <c r="M1647" s="1">
        <v>3.86455655353116E7</v>
      </c>
      <c r="N1647" s="1">
        <v>1.145</v>
      </c>
      <c r="O1647" s="1">
        <v>0.0183583746167914</v>
      </c>
      <c r="P1647" s="1">
        <v>0.0882166118798466</v>
      </c>
      <c r="Q1647" s="1">
        <v>425.00664750893</v>
      </c>
      <c r="R1647" s="1">
        <v>486.632611397724</v>
      </c>
      <c r="S1647" s="1">
        <v>0.116602942669925</v>
      </c>
      <c r="T1647" s="1">
        <v>0.0321519018368074</v>
      </c>
    </row>
    <row r="1648" ht="15.75" customHeight="1">
      <c r="A1648" s="1" t="s">
        <v>148</v>
      </c>
      <c r="B1648" s="1" t="s">
        <v>262</v>
      </c>
      <c r="C1648" s="1" t="s">
        <v>263</v>
      </c>
      <c r="D1648" s="1" t="s">
        <v>264</v>
      </c>
      <c r="E1648" s="1" t="s">
        <v>2</v>
      </c>
      <c r="F1648" s="1">
        <v>1.00032719217135</v>
      </c>
      <c r="G1648" s="1">
        <v>0.0211451879292285</v>
      </c>
      <c r="H1648" s="1">
        <v>4763420.18490066</v>
      </c>
      <c r="I1648" s="1">
        <v>2.01341685115989E9</v>
      </c>
      <c r="J1648" s="1">
        <v>1.11267517821061E11</v>
      </c>
      <c r="K1648" s="1">
        <v>2.35277257474513E9</v>
      </c>
      <c r="L1648" s="1">
        <v>4764978.73869403</v>
      </c>
      <c r="M1648" s="1">
        <v>2.01407562539126E9</v>
      </c>
      <c r="N1648" s="1">
        <v>15.343</v>
      </c>
      <c r="O1648" s="1">
        <v>0.0763157919262949</v>
      </c>
      <c r="P1648" s="1">
        <v>0.106352894504371</v>
      </c>
      <c r="Q1648" s="1">
        <v>425.00664750893</v>
      </c>
      <c r="R1648" s="1">
        <v>6520.87699272951</v>
      </c>
      <c r="S1648" s="1">
        <v>0.0287667287198256</v>
      </c>
      <c r="T1648" s="1">
        <v>0.024575271365514</v>
      </c>
    </row>
    <row r="1649" ht="15.75" customHeight="1">
      <c r="A1649" s="1" t="s">
        <v>148</v>
      </c>
      <c r="B1649" s="1" t="s">
        <v>265</v>
      </c>
      <c r="C1649" s="1" t="s">
        <v>266</v>
      </c>
      <c r="D1649" s="1" t="s">
        <v>267</v>
      </c>
      <c r="E1649" s="1" t="s">
        <v>268</v>
      </c>
      <c r="F1649" s="1">
        <v>1770.77953298023</v>
      </c>
      <c r="G1649" s="1">
        <v>35.4775581605817</v>
      </c>
      <c r="H1649" s="1">
        <v>180.516234846484</v>
      </c>
      <c r="I1649" s="1">
        <v>111376.33551922</v>
      </c>
      <c r="J1649" s="1">
        <v>6.47436994324585E7</v>
      </c>
      <c r="K1649" s="1">
        <v>2.29694836214627E9</v>
      </c>
      <c r="L1649" s="1">
        <v>319654.454036808</v>
      </c>
      <c r="M1649" s="1">
        <v>1.97222935395775E8</v>
      </c>
      <c r="N1649" s="1">
        <v>2.46175</v>
      </c>
      <c r="O1649" s="1">
        <v>0.00196568338056057</v>
      </c>
      <c r="P1649" s="1">
        <v>0.0289972483081326</v>
      </c>
      <c r="Q1649" s="1">
        <v>425.00664750893</v>
      </c>
      <c r="R1649" s="1">
        <v>1046.2601145051</v>
      </c>
      <c r="S1649" s="1">
        <v>0.0475650867515791</v>
      </c>
      <c r="T1649" s="1">
        <v>0.00399812998874304</v>
      </c>
    </row>
    <row r="1650" ht="15.75" customHeight="1">
      <c r="A1650" s="1" t="s">
        <v>148</v>
      </c>
      <c r="B1650" s="1" t="s">
        <v>269</v>
      </c>
      <c r="C1650" s="1" t="s">
        <v>270</v>
      </c>
      <c r="D1650" s="1" t="s">
        <v>271</v>
      </c>
      <c r="E1650" s="1" t="s">
        <v>272</v>
      </c>
      <c r="F1650" s="1">
        <v>27.3547613303212</v>
      </c>
      <c r="G1650" s="1">
        <v>0.551666070963207</v>
      </c>
      <c r="H1650" s="1">
        <v>29146.6029695844</v>
      </c>
      <c r="I1650" s="1">
        <v>1689497.02880233</v>
      </c>
      <c r="J1650" s="1">
        <v>4.46534974121809E8</v>
      </c>
      <c r="K1650" s="1">
        <v>2.46338194721436E8</v>
      </c>
      <c r="L1650" s="1">
        <v>797298.367822614</v>
      </c>
      <c r="M1650" s="1">
        <v>4.62157879911747E7</v>
      </c>
      <c r="N1650" s="1">
        <v>0.44655</v>
      </c>
      <c r="O1650" s="1">
        <v>0.0121263618657434</v>
      </c>
      <c r="P1650" s="1">
        <v>0.0894291526661659</v>
      </c>
      <c r="Q1650" s="1">
        <v>425.00664750893</v>
      </c>
      <c r="R1650" s="1">
        <v>189.786718445112</v>
      </c>
      <c r="S1650" s="1">
        <v>0.0366262688962788</v>
      </c>
      <c r="T1650" s="1">
        <v>0.00677174329507024</v>
      </c>
    </row>
    <row r="1651" ht="15.75" customHeight="1">
      <c r="A1651" s="1" t="s">
        <v>148</v>
      </c>
      <c r="B1651" s="1" t="s">
        <v>273</v>
      </c>
      <c r="C1651" s="1" t="s">
        <v>274</v>
      </c>
      <c r="D1651" s="1" t="s">
        <v>275</v>
      </c>
      <c r="E1651" s="1" t="s">
        <v>3</v>
      </c>
      <c r="F1651" s="1">
        <v>1.00003605838825</v>
      </c>
      <c r="G1651" s="1">
        <v>0.0216698750336368</v>
      </c>
      <c r="H1651" s="1">
        <v>1870771.370259</v>
      </c>
      <c r="I1651" s="1">
        <v>1.55369980792238E9</v>
      </c>
      <c r="J1651" s="1">
        <v>8.31934996024775E10</v>
      </c>
      <c r="K1651" s="1">
        <v>1.8027927399966E9</v>
      </c>
      <c r="L1651" s="1">
        <v>1870838.82725939</v>
      </c>
      <c r="M1651" s="1">
        <v>1.55375583183328E9</v>
      </c>
      <c r="N1651" s="1">
        <v>15.343</v>
      </c>
      <c r="O1651" s="1">
        <v>0.0893835934654412</v>
      </c>
      <c r="P1651" s="1">
        <v>0.113365789692955</v>
      </c>
      <c r="Q1651" s="1">
        <v>425.00664750893</v>
      </c>
      <c r="R1651" s="1">
        <v>6520.87699272951</v>
      </c>
      <c r="S1651" s="1">
        <v>0.0374466361013492</v>
      </c>
      <c r="T1651" s="1">
        <v>0.0321916924098928</v>
      </c>
    </row>
    <row r="1652" ht="15.75" customHeight="1">
      <c r="A1652" s="1" t="s">
        <v>148</v>
      </c>
      <c r="B1652" s="1" t="s">
        <v>276</v>
      </c>
      <c r="C1652" s="1" t="s">
        <v>277</v>
      </c>
      <c r="D1652" s="1" t="s">
        <v>278</v>
      </c>
      <c r="E1652" s="1" t="s">
        <v>4</v>
      </c>
      <c r="F1652" s="1">
        <v>1.00010696359582</v>
      </c>
      <c r="G1652" s="1">
        <v>0.0208464652973499</v>
      </c>
      <c r="H1652" s="1">
        <v>472902.663474</v>
      </c>
      <c r="I1652" s="1">
        <v>3.05075109661035E8</v>
      </c>
      <c r="J1652" s="1">
        <v>1.75761059825475E10</v>
      </c>
      <c r="K1652" s="1">
        <v>3.66399683427721E8</v>
      </c>
      <c r="L1652" s="1">
        <v>472953.246843362</v>
      </c>
      <c r="M1652" s="1">
        <v>3.05107741591762E8</v>
      </c>
      <c r="N1652" s="1">
        <v>2.20985</v>
      </c>
      <c r="O1652" s="1">
        <v>0.0595464114999351</v>
      </c>
      <c r="P1652" s="1">
        <v>0.078027959763647</v>
      </c>
      <c r="Q1652" s="1">
        <v>425.00664750893</v>
      </c>
      <c r="R1652" s="1">
        <v>939.200939997609</v>
      </c>
      <c r="S1652" s="1">
        <v>0.0273313946109945</v>
      </c>
      <c r="T1652" s="1">
        <v>0.0227080127406205</v>
      </c>
    </row>
    <row r="1653" ht="15.75" customHeight="1">
      <c r="A1653" s="1" t="s">
        <v>148</v>
      </c>
      <c r="B1653" s="1" t="s">
        <v>279</v>
      </c>
      <c r="C1653" s="1" t="s">
        <v>280</v>
      </c>
      <c r="D1653" s="1" t="s">
        <v>281</v>
      </c>
      <c r="E1653" s="1" t="s">
        <v>282</v>
      </c>
      <c r="F1653" s="1">
        <v>53985.2689419354</v>
      </c>
      <c r="G1653" s="1">
        <v>1090.54535882113</v>
      </c>
      <c r="H1653" s="1">
        <v>5.27851006</v>
      </c>
      <c r="I1653" s="1">
        <v>3420.70400476</v>
      </c>
      <c r="J1653" s="1">
        <v>1909050.82829125</v>
      </c>
      <c r="K1653" s="1">
        <v>2.08190652054666E9</v>
      </c>
      <c r="L1653" s="1">
        <v>284961.785201812</v>
      </c>
      <c r="M1653" s="1">
        <v>1.84667625667724E8</v>
      </c>
      <c r="N1653" s="1">
        <v>2.46175</v>
      </c>
      <c r="O1653" s="1">
        <v>0.00330741421285862</v>
      </c>
      <c r="P1653" s="1">
        <v>0.0476783970526477</v>
      </c>
      <c r="Q1653" s="1">
        <v>425.00664750893</v>
      </c>
      <c r="R1653" s="1">
        <v>1046.2601145051</v>
      </c>
      <c r="S1653" s="1">
        <v>0.0508797013823523</v>
      </c>
      <c r="T1653" s="1">
        <v>0.00441200737629965</v>
      </c>
    </row>
    <row r="1654" ht="15.75" customHeight="1">
      <c r="A1654" s="1" t="s">
        <v>148</v>
      </c>
      <c r="B1654" s="1" t="s">
        <v>285</v>
      </c>
      <c r="C1654" s="1" t="s">
        <v>286</v>
      </c>
      <c r="D1654" s="1" t="s">
        <v>287</v>
      </c>
      <c r="E1654" s="1" t="s">
        <v>288</v>
      </c>
      <c r="F1654" s="1">
        <v>1.60716435848042</v>
      </c>
      <c r="G1654" s="1">
        <v>0.0328249360542367</v>
      </c>
      <c r="H1654" s="1">
        <v>1463353.17129605</v>
      </c>
      <c r="I1654" s="1">
        <v>1.87689429712032E7</v>
      </c>
      <c r="J1654" s="1">
        <v>5.54709899324062E9</v>
      </c>
      <c r="K1654" s="1">
        <v>1.82083169739644E8</v>
      </c>
      <c r="L1654" s="1">
        <v>2351849.0607763</v>
      </c>
      <c r="M1654" s="1">
        <v>3.01647761896694E7</v>
      </c>
      <c r="N1654" s="1">
        <v>0.44655</v>
      </c>
      <c r="O1654" s="1">
        <v>0.00861840945063585</v>
      </c>
      <c r="P1654" s="1">
        <v>0.0715005507544341</v>
      </c>
      <c r="Q1654" s="1">
        <v>425.00664750893</v>
      </c>
      <c r="R1654" s="1">
        <v>189.786718445112</v>
      </c>
      <c r="S1654" s="1">
        <v>0.0566577278069666</v>
      </c>
      <c r="T1654" s="1">
        <v>0.00917231281772723</v>
      </c>
    </row>
    <row r="1655" ht="15.75" customHeight="1">
      <c r="A1655" s="1" t="s">
        <v>147</v>
      </c>
      <c r="B1655" s="1" t="s">
        <v>254</v>
      </c>
      <c r="C1655" s="1" t="s">
        <v>255</v>
      </c>
      <c r="D1655" s="1" t="s">
        <v>256</v>
      </c>
      <c r="E1655" s="1" t="s">
        <v>257</v>
      </c>
      <c r="F1655" s="1">
        <v>0.599411793037758</v>
      </c>
      <c r="G1655" s="1">
        <v>0.0123061769774495</v>
      </c>
      <c r="H1655" s="1">
        <v>3244215.5951328</v>
      </c>
      <c r="I1655" s="1">
        <v>3.0146425455907E7</v>
      </c>
      <c r="J1655" s="1">
        <v>5.01599041425421E9</v>
      </c>
      <c r="K1655" s="1">
        <v>6.1727665755003E7</v>
      </c>
      <c r="L1655" s="1">
        <v>1944621.08687961</v>
      </c>
      <c r="M1655" s="1">
        <v>1.80701229362043E7</v>
      </c>
      <c r="N1655" s="1">
        <v>0.53625</v>
      </c>
      <c r="O1655" s="1">
        <v>0.0233501525671155</v>
      </c>
      <c r="P1655" s="1">
        <v>0.110845766257905</v>
      </c>
      <c r="Q1655" s="1">
        <v>452.672045360195</v>
      </c>
      <c r="R1655" s="1">
        <v>242.745384324404</v>
      </c>
      <c r="S1655" s="1">
        <v>0.124860111059931</v>
      </c>
      <c r="T1655" s="1">
        <v>0.0350474431262717</v>
      </c>
    </row>
    <row r="1656" ht="15.75" customHeight="1">
      <c r="A1656" s="1" t="s">
        <v>147</v>
      </c>
      <c r="B1656" s="1" t="s">
        <v>258</v>
      </c>
      <c r="C1656" s="1" t="s">
        <v>259</v>
      </c>
      <c r="D1656" s="1" t="s">
        <v>260</v>
      </c>
      <c r="E1656" s="1" t="s">
        <v>261</v>
      </c>
      <c r="F1656" s="1">
        <v>452.672045360195</v>
      </c>
      <c r="G1656" s="1">
        <v>9.15312898701984</v>
      </c>
      <c r="H1656" s="1">
        <v>526.385077923089</v>
      </c>
      <c r="I1656" s="1">
        <v>90906.0404494824</v>
      </c>
      <c r="J1656" s="1">
        <v>1.56500459181864E7</v>
      </c>
      <c r="K1656" s="1">
        <v>1.43246888941943E8</v>
      </c>
      <c r="L1656" s="1">
        <v>238279.80987053</v>
      </c>
      <c r="M1656" s="1">
        <v>4.11506232658638E7</v>
      </c>
      <c r="N1656" s="1">
        <v>1.375</v>
      </c>
      <c r="O1656" s="1">
        <v>0.018399039863381</v>
      </c>
      <c r="P1656" s="1">
        <v>0.0883039849719014</v>
      </c>
      <c r="Q1656" s="1">
        <v>452.672045360195</v>
      </c>
      <c r="R1656" s="1">
        <v>622.424062370268</v>
      </c>
      <c r="S1656" s="1">
        <v>0.141650933857601</v>
      </c>
      <c r="T1656" s="1">
        <v>0.038794819818924</v>
      </c>
    </row>
    <row r="1657" ht="15.75" customHeight="1">
      <c r="A1657" s="1" t="s">
        <v>147</v>
      </c>
      <c r="B1657" s="1" t="s">
        <v>262</v>
      </c>
      <c r="C1657" s="1" t="s">
        <v>263</v>
      </c>
      <c r="D1657" s="1" t="s">
        <v>264</v>
      </c>
      <c r="E1657" s="1" t="s">
        <v>2</v>
      </c>
      <c r="F1657" s="1">
        <v>1.0012026433294</v>
      </c>
      <c r="G1657" s="1">
        <v>0.021158784351635</v>
      </c>
      <c r="H1657" s="1">
        <v>4666953.55494268</v>
      </c>
      <c r="I1657" s="1">
        <v>2.02972142690764E9</v>
      </c>
      <c r="J1657" s="1">
        <v>1.11596149802685E11</v>
      </c>
      <c r="K1657" s="1">
        <v>2.36123886814777E9</v>
      </c>
      <c r="L1657" s="1">
        <v>4672566.23550417</v>
      </c>
      <c r="M1657" s="1">
        <v>2.03216245784226E9</v>
      </c>
      <c r="N1657" s="1">
        <v>18.425</v>
      </c>
      <c r="O1657" s="1">
        <v>0.0806700283925534</v>
      </c>
      <c r="P1657" s="1">
        <v>0.111878333755025</v>
      </c>
      <c r="Q1657" s="1">
        <v>452.672045360195</v>
      </c>
      <c r="R1657" s="1">
        <v>8340.48243576159</v>
      </c>
      <c r="S1657" s="1">
        <v>0.0366054369552073</v>
      </c>
      <c r="T1657" s="1">
        <v>0.031424839182391</v>
      </c>
    </row>
    <row r="1658" ht="15.75" customHeight="1">
      <c r="A1658" s="1" t="s">
        <v>38</v>
      </c>
      <c r="B1658" s="1" t="s">
        <v>254</v>
      </c>
      <c r="C1658" s="1" t="s">
        <v>255</v>
      </c>
      <c r="D1658" s="1" t="s">
        <v>256</v>
      </c>
      <c r="E1658" s="1" t="s">
        <v>257</v>
      </c>
      <c r="F1658" s="1">
        <v>0.180634693753907</v>
      </c>
      <c r="G1658" s="1">
        <v>0.00369653588532257</v>
      </c>
      <c r="H1658" s="1">
        <v>3143081.18104159</v>
      </c>
      <c r="I1658" s="1">
        <v>550255.789236145</v>
      </c>
      <c r="J1658" s="1">
        <v>2.17691691912774E9</v>
      </c>
      <c r="K1658" s="1">
        <v>8047051.51092156</v>
      </c>
      <c r="L1658" s="1">
        <v>567749.506581118</v>
      </c>
      <c r="M1658" s="1">
        <v>99395.285974986</v>
      </c>
      <c r="N1658" s="1">
        <v>0.00329285126796134</v>
      </c>
      <c r="O1658" s="1">
        <v>1.449043638162E-4</v>
      </c>
      <c r="P1658" s="1">
        <v>0.0237379207244112</v>
      </c>
      <c r="Q1658" s="1">
        <v>86.9725493872826</v>
      </c>
      <c r="R1658" s="1">
        <v>0.286387669527744</v>
      </c>
      <c r="S1658" s="1">
        <v>0.0255605264265346</v>
      </c>
      <c r="T1658" s="1">
        <v>3.11809364755166E-4</v>
      </c>
    </row>
    <row r="1659" ht="15.75" customHeight="1">
      <c r="A1659" s="1" t="s">
        <v>38</v>
      </c>
      <c r="B1659" s="1" t="s">
        <v>258</v>
      </c>
      <c r="C1659" s="1" t="s">
        <v>259</v>
      </c>
      <c r="D1659" s="1" t="s">
        <v>260</v>
      </c>
      <c r="E1659" s="1" t="s">
        <v>261</v>
      </c>
      <c r="F1659" s="1">
        <v>86.9725493872826</v>
      </c>
      <c r="G1659" s="1">
        <v>1.74051213563125</v>
      </c>
      <c r="H1659" s="1">
        <v>14.8143784042496</v>
      </c>
      <c r="I1659" s="1">
        <v>49956.590748326</v>
      </c>
      <c r="J1659" s="1">
        <v>7375432.86585624</v>
      </c>
      <c r="K1659" s="1">
        <v>1.28370304085564E7</v>
      </c>
      <c r="L1659" s="1">
        <v>1288.44425740549</v>
      </c>
      <c r="M1659" s="1">
        <v>4344852.05607905</v>
      </c>
      <c r="N1659" s="1">
        <v>0.148858315687453</v>
      </c>
      <c r="O1659" s="1">
        <v>0.0263763351028165</v>
      </c>
      <c r="P1659" s="1">
        <v>0.100914310115852</v>
      </c>
      <c r="Q1659" s="1">
        <v>86.9725493872826</v>
      </c>
      <c r="R1659" s="1">
        <v>12.9465872128347</v>
      </c>
      <c r="S1659" s="1">
        <v>0.0264453383219696</v>
      </c>
      <c r="T1659" s="1">
        <v>0.00887379547438138</v>
      </c>
    </row>
    <row r="1660" ht="15.75" customHeight="1">
      <c r="A1660" s="1" t="s">
        <v>38</v>
      </c>
      <c r="B1660" s="1" t="s">
        <v>262</v>
      </c>
      <c r="C1660" s="1" t="s">
        <v>263</v>
      </c>
      <c r="D1660" s="1" t="s">
        <v>264</v>
      </c>
      <c r="E1660" s="1" t="s">
        <v>2</v>
      </c>
      <c r="F1660" s="1">
        <v>1.00785177598439</v>
      </c>
      <c r="G1660" s="1">
        <v>0.0209126295846905</v>
      </c>
      <c r="H1660" s="1">
        <v>841291.623579067</v>
      </c>
      <c r="I1660" s="1">
        <v>1.07532627718142E9</v>
      </c>
      <c r="J1660" s="1">
        <v>6.53782266845041E10</v>
      </c>
      <c r="K1660" s="1">
        <v>1.36723063755696E9</v>
      </c>
      <c r="L1660" s="1">
        <v>847897.256944957</v>
      </c>
      <c r="M1660" s="1">
        <v>1.08376949821999E9</v>
      </c>
      <c r="N1660" s="1">
        <v>36.8318898789507</v>
      </c>
      <c r="O1660" s="1">
        <v>0.030293395703721</v>
      </c>
      <c r="P1660" s="1">
        <v>0.0404267061102843</v>
      </c>
      <c r="Q1660" s="1">
        <v>86.9725493872826</v>
      </c>
      <c r="R1660" s="1">
        <v>3203.36336152399</v>
      </c>
      <c r="S1660" s="1">
        <v>0.0262296436918378</v>
      </c>
      <c r="T1660" s="1">
        <v>0.0207357912567534</v>
      </c>
    </row>
    <row r="1661" ht="15.75" customHeight="1">
      <c r="A1661" s="1" t="s">
        <v>38</v>
      </c>
      <c r="B1661" s="1" t="s">
        <v>265</v>
      </c>
      <c r="C1661" s="1" t="s">
        <v>266</v>
      </c>
      <c r="D1661" s="1" t="s">
        <v>267</v>
      </c>
      <c r="E1661" s="1" t="s">
        <v>268</v>
      </c>
      <c r="F1661" s="1">
        <v>393.071740172449</v>
      </c>
      <c r="G1661" s="1">
        <v>7.87247751249278</v>
      </c>
      <c r="H1661" s="1">
        <v>92.4118783116901</v>
      </c>
      <c r="I1661" s="1">
        <v>69959.9892720931</v>
      </c>
      <c r="J1661" s="1">
        <v>5.43134599261672E7</v>
      </c>
      <c r="K1661" s="1">
        <v>4.27581491894429E8</v>
      </c>
      <c r="L1661" s="1">
        <v>36324.4978205806</v>
      </c>
      <c r="M1661" s="1">
        <v>2.74992947256275E7</v>
      </c>
      <c r="N1661" s="1">
        <v>0.950957443367604</v>
      </c>
      <c r="O1661" s="1">
        <v>0.00153107171012822</v>
      </c>
      <c r="P1661" s="1">
        <v>0.0267823247270602</v>
      </c>
      <c r="Q1661" s="1">
        <v>86.9725493872826</v>
      </c>
      <c r="R1661" s="1">
        <v>82.707193208493</v>
      </c>
      <c r="S1661" s="1">
        <v>0.0266958418598841</v>
      </c>
      <c r="T1661" s="1">
        <v>0.0016958814059651</v>
      </c>
    </row>
    <row r="1662" ht="15.75" customHeight="1">
      <c r="A1662" s="1" t="s">
        <v>38</v>
      </c>
      <c r="B1662" s="1" t="s">
        <v>269</v>
      </c>
      <c r="C1662" s="1" t="s">
        <v>270</v>
      </c>
      <c r="D1662" s="1" t="s">
        <v>271</v>
      </c>
      <c r="E1662" s="1" t="s">
        <v>272</v>
      </c>
      <c r="F1662" s="1">
        <v>2.00792832045264</v>
      </c>
      <c r="G1662" s="1">
        <v>0.0403277080572076</v>
      </c>
      <c r="H1662" s="1">
        <v>12232.3096365544</v>
      </c>
      <c r="I1662" s="1">
        <v>6573905.02126271</v>
      </c>
      <c r="J1662" s="1">
        <v>8.44127895371243E8</v>
      </c>
      <c r="K1662" s="1">
        <v>3.40417433274766E7</v>
      </c>
      <c r="L1662" s="1">
        <v>24561.6009437834</v>
      </c>
      <c r="M1662" s="1">
        <v>1.31999300681592E7</v>
      </c>
      <c r="N1662" s="1">
        <v>0.439095824360305</v>
      </c>
      <c r="O1662" s="1">
        <v>0.0494825206392299</v>
      </c>
      <c r="P1662" s="1">
        <v>0.168448580121395</v>
      </c>
      <c r="Q1662" s="1">
        <v>86.9725493872826</v>
      </c>
      <c r="R1662" s="1">
        <v>38.1892832699262</v>
      </c>
      <c r="S1662" s="1">
        <v>0.0256669167585392</v>
      </c>
      <c r="T1662" s="1">
        <v>0.00987560390087916</v>
      </c>
    </row>
    <row r="1663" ht="15.75" customHeight="1">
      <c r="A1663" s="1" t="s">
        <v>38</v>
      </c>
      <c r="B1663" s="1" t="s">
        <v>273</v>
      </c>
      <c r="C1663" s="1" t="s">
        <v>274</v>
      </c>
      <c r="D1663" s="1" t="s">
        <v>275</v>
      </c>
      <c r="E1663" s="1" t="s">
        <v>3</v>
      </c>
      <c r="F1663" s="1">
        <v>1.00026155441328</v>
      </c>
      <c r="G1663" s="1">
        <v>0.0212332891021264</v>
      </c>
      <c r="H1663" s="1">
        <v>199489.6793</v>
      </c>
      <c r="I1663" s="1">
        <v>1.91880593983751E8</v>
      </c>
      <c r="J1663" s="1">
        <v>1.23617301933656E10</v>
      </c>
      <c r="K1663" s="1">
        <v>2.62480190998218E8</v>
      </c>
      <c r="L1663" s="1">
        <v>199541.856706025</v>
      </c>
      <c r="M1663" s="1">
        <v>1.91930781199931E8</v>
      </c>
      <c r="N1663" s="1">
        <v>6.46537348304504</v>
      </c>
      <c r="O1663" s="1">
        <v>0.0257663887763313</v>
      </c>
      <c r="P1663" s="1">
        <v>0.0372681119599065</v>
      </c>
      <c r="Q1663" s="1">
        <v>86.9725493872826</v>
      </c>
      <c r="R1663" s="1">
        <v>562.310014561363</v>
      </c>
      <c r="S1663" s="1">
        <v>0.0259958938477076</v>
      </c>
      <c r="T1663" s="1">
        <v>0.0189432106697664</v>
      </c>
    </row>
    <row r="1664" ht="15.75" customHeight="1">
      <c r="A1664" s="1" t="s">
        <v>38</v>
      </c>
      <c r="B1664" s="1" t="s">
        <v>276</v>
      </c>
      <c r="C1664" s="1" t="s">
        <v>277</v>
      </c>
      <c r="D1664" s="1" t="s">
        <v>278</v>
      </c>
      <c r="E1664" s="1" t="s">
        <v>4</v>
      </c>
      <c r="F1664" s="1">
        <v>1.00064265947781</v>
      </c>
      <c r="G1664" s="1">
        <v>0.0203461234047706</v>
      </c>
      <c r="H1664" s="1">
        <v>100251.099246</v>
      </c>
      <c r="I1664" s="1">
        <v>2.8981413085962E7</v>
      </c>
      <c r="J1664" s="1">
        <v>1.73927994542047E9</v>
      </c>
      <c r="K1664" s="1">
        <v>3.53876044049676E7</v>
      </c>
      <c r="L1664" s="1">
        <v>100315.526565092</v>
      </c>
      <c r="M1664" s="1">
        <v>2.90000382657622E7</v>
      </c>
      <c r="N1664" s="1">
        <v>0.98169374119143</v>
      </c>
      <c r="O1664" s="1">
        <v>0.0403725748098433</v>
      </c>
      <c r="P1664" s="1">
        <v>0.062287339192377</v>
      </c>
      <c r="Q1664" s="1">
        <v>86.9725493872826</v>
      </c>
      <c r="R1664" s="1">
        <v>85.3804073889579</v>
      </c>
      <c r="S1664" s="1">
        <v>0.0261252611282392</v>
      </c>
      <c r="T1664" s="1">
        <v>0.0213597439696922</v>
      </c>
    </row>
    <row r="1665" ht="15.75" customHeight="1">
      <c r="A1665" s="1" t="s">
        <v>38</v>
      </c>
      <c r="B1665" s="1" t="s">
        <v>279</v>
      </c>
      <c r="C1665" s="1" t="s">
        <v>280</v>
      </c>
      <c r="D1665" s="1" t="s">
        <v>281</v>
      </c>
      <c r="E1665" s="1" t="s">
        <v>282</v>
      </c>
      <c r="F1665" s="1">
        <v>13865.5586147193</v>
      </c>
      <c r="G1665" s="1">
        <v>279.954785281611</v>
      </c>
      <c r="H1665" s="1">
        <v>1.22600344</v>
      </c>
      <c r="I1665" s="1">
        <v>61.49306606</v>
      </c>
      <c r="J1665" s="1">
        <v>1123789.63861535</v>
      </c>
      <c r="K1665" s="1">
        <v>3.1461028698026E8</v>
      </c>
      <c r="L1665" s="1">
        <v>16999.2225591675</v>
      </c>
      <c r="M1665" s="1">
        <v>852635.711853739</v>
      </c>
      <c r="N1665" s="1">
        <v>0.029179286477512</v>
      </c>
      <c r="O1665" s="1">
        <v>5.08726138161996E-5</v>
      </c>
      <c r="P1665" s="1">
        <v>0.0210321512197382</v>
      </c>
      <c r="Q1665" s="1">
        <v>86.9725493872826</v>
      </c>
      <c r="R1665" s="1">
        <v>2.53779693425108</v>
      </c>
      <c r="S1665" s="1">
        <v>0.0264153158151827</v>
      </c>
      <c r="T1665" s="1">
        <v>7.0664836388179E-5</v>
      </c>
    </row>
    <row r="1666" ht="15.75" customHeight="1">
      <c r="A1666" s="1" t="s">
        <v>38</v>
      </c>
      <c r="B1666" s="1" t="s">
        <v>285</v>
      </c>
      <c r="C1666" s="1" t="s">
        <v>286</v>
      </c>
      <c r="D1666" s="1" t="s">
        <v>287</v>
      </c>
      <c r="E1666" s="1" t="s">
        <v>288</v>
      </c>
      <c r="F1666" s="1">
        <v>0.314965779555072</v>
      </c>
      <c r="G1666" s="1">
        <v>0.00639022597213949</v>
      </c>
      <c r="H1666" s="1">
        <v>974043.336559623</v>
      </c>
      <c r="I1666" s="1">
        <v>4.20586741512728E7</v>
      </c>
      <c r="J1666" s="1">
        <v>6.98889945452672E9</v>
      </c>
      <c r="K1666" s="1">
        <v>4.46606468109882E7</v>
      </c>
      <c r="L1666" s="1">
        <v>306790.318819925</v>
      </c>
      <c r="M1666" s="1">
        <v>1.32470430911084E7</v>
      </c>
      <c r="N1666" s="1">
        <v>0.437659175651966</v>
      </c>
      <c r="O1666" s="1">
        <v>0.0162027472819297</v>
      </c>
      <c r="P1666" s="1">
        <v>0.114450530304315</v>
      </c>
      <c r="Q1666" s="1">
        <v>86.9725493872826</v>
      </c>
      <c r="R1666" s="1">
        <v>38.064334269188</v>
      </c>
      <c r="S1666" s="1">
        <v>0.0254897483021605</v>
      </c>
      <c r="T1666" s="1">
        <v>0.00749402508858931</v>
      </c>
    </row>
    <row r="1667" ht="15.75" customHeight="1">
      <c r="A1667" s="1" t="s">
        <v>37</v>
      </c>
      <c r="B1667" s="1" t="s">
        <v>254</v>
      </c>
      <c r="C1667" s="1" t="s">
        <v>255</v>
      </c>
      <c r="D1667" s="1" t="s">
        <v>256</v>
      </c>
      <c r="E1667" s="1" t="s">
        <v>257</v>
      </c>
      <c r="F1667" s="1">
        <v>0.180403212677247</v>
      </c>
      <c r="G1667" s="1">
        <v>0.00369179711532032</v>
      </c>
      <c r="H1667" s="1">
        <v>3143060.58653687</v>
      </c>
      <c r="I1667" s="1">
        <v>595037.973329447</v>
      </c>
      <c r="J1667" s="1">
        <v>2.17807654369052E9</v>
      </c>
      <c r="K1667" s="1">
        <v>8041016.70094354</v>
      </c>
      <c r="L1667" s="1">
        <v>567018.227450483</v>
      </c>
      <c r="M1667" s="1">
        <v>107346.76205359</v>
      </c>
      <c r="N1667" s="1">
        <v>0.0028807490131163</v>
      </c>
      <c r="O1667" s="1">
        <v>1.58461120512765E-4</v>
      </c>
      <c r="P1667" s="1">
        <v>0.0240239914625717</v>
      </c>
      <c r="Q1667" s="1">
        <v>86.4552388178753</v>
      </c>
      <c r="R1667" s="1">
        <v>0.249055843903328</v>
      </c>
      <c r="S1667" s="1">
        <v>0.0205314906683753</v>
      </c>
      <c r="T1667" s="1">
        <v>2.7136175292175E-4</v>
      </c>
    </row>
    <row r="1668" ht="15.75" customHeight="1">
      <c r="A1668" s="1" t="s">
        <v>37</v>
      </c>
      <c r="B1668" s="1" t="s">
        <v>258</v>
      </c>
      <c r="C1668" s="1" t="s">
        <v>259</v>
      </c>
      <c r="D1668" s="1" t="s">
        <v>260</v>
      </c>
      <c r="E1668" s="1" t="s">
        <v>261</v>
      </c>
      <c r="F1668" s="1">
        <v>86.4552388178753</v>
      </c>
      <c r="G1668" s="1">
        <v>1.73001986640055</v>
      </c>
      <c r="H1668" s="1">
        <v>11.8594860115479</v>
      </c>
      <c r="I1668" s="1">
        <v>46369.5962863625</v>
      </c>
      <c r="J1668" s="1">
        <v>7244635.38831114</v>
      </c>
      <c r="K1668" s="1">
        <v>1.25333631466067E7</v>
      </c>
      <c r="L1668" s="1">
        <v>1025.31469538562</v>
      </c>
      <c r="M1668" s="1">
        <v>4008894.52082593</v>
      </c>
      <c r="N1668" s="1">
        <v>0.0624396403640785</v>
      </c>
      <c r="O1668" s="1">
        <v>0.0241507324359815</v>
      </c>
      <c r="P1668" s="1">
        <v>0.0969320547103849</v>
      </c>
      <c r="Q1668" s="1">
        <v>86.4552388178753</v>
      </c>
      <c r="R1668" s="1">
        <v>5.39823401937865</v>
      </c>
      <c r="S1668" s="1">
        <v>0.0118655559351632</v>
      </c>
      <c r="T1668" s="1">
        <v>0.0037801192323037</v>
      </c>
    </row>
    <row r="1669" ht="15.75" customHeight="1">
      <c r="A1669" s="1" t="s">
        <v>37</v>
      </c>
      <c r="B1669" s="1" t="s">
        <v>262</v>
      </c>
      <c r="C1669" s="1" t="s">
        <v>263</v>
      </c>
      <c r="D1669" s="1" t="s">
        <v>264</v>
      </c>
      <c r="E1669" s="1" t="s">
        <v>2</v>
      </c>
      <c r="F1669" s="1">
        <v>1.00822699903399</v>
      </c>
      <c r="G1669" s="1">
        <v>0.0209184887142249</v>
      </c>
      <c r="H1669" s="1">
        <v>834646.892789673</v>
      </c>
      <c r="I1669" s="1">
        <v>1.08847157737421E9</v>
      </c>
      <c r="J1669" s="1">
        <v>6.64143744349533E10</v>
      </c>
      <c r="K1669" s="1">
        <v>1.38928834207987E9</v>
      </c>
      <c r="L1669" s="1">
        <v>841513.531970384</v>
      </c>
      <c r="M1669" s="1">
        <v>1.0974264319898E9</v>
      </c>
      <c r="N1669" s="1">
        <v>37.8470664301304</v>
      </c>
      <c r="O1669" s="1">
        <v>0.0300804226029209</v>
      </c>
      <c r="P1669" s="1">
        <v>0.0402836566888908</v>
      </c>
      <c r="Q1669" s="1">
        <v>86.4552388178753</v>
      </c>
      <c r="R1669" s="1">
        <v>3272.07716677291</v>
      </c>
      <c r="S1669" s="1">
        <v>0.0264618645578926</v>
      </c>
      <c r="T1669" s="1">
        <v>0.0208454211018553</v>
      </c>
    </row>
    <row r="1670" ht="15.75" customHeight="1">
      <c r="A1670" s="1" t="s">
        <v>37</v>
      </c>
      <c r="B1670" s="1" t="s">
        <v>265</v>
      </c>
      <c r="C1670" s="1" t="s">
        <v>266</v>
      </c>
      <c r="D1670" s="1" t="s">
        <v>267</v>
      </c>
      <c r="E1670" s="1" t="s">
        <v>268</v>
      </c>
      <c r="F1670" s="1">
        <v>383.007331613443</v>
      </c>
      <c r="G1670" s="1">
        <v>7.67087400096311</v>
      </c>
      <c r="H1670" s="1">
        <v>91.8997672957001</v>
      </c>
      <c r="I1670" s="1">
        <v>60076.1423570896</v>
      </c>
      <c r="J1670" s="1">
        <v>5.46576221766806E7</v>
      </c>
      <c r="K1670" s="1">
        <v>4.19271732909565E8</v>
      </c>
      <c r="L1670" s="1">
        <v>35198.2846478224</v>
      </c>
      <c r="M1670" s="1">
        <v>2.30096029778182E7</v>
      </c>
      <c r="N1670" s="1">
        <v>0.800689120233388</v>
      </c>
      <c r="O1670" s="1">
        <v>0.00127293108627046</v>
      </c>
      <c r="P1670" s="1">
        <v>0.0258628202410391</v>
      </c>
      <c r="Q1670" s="1">
        <v>86.4552388178753</v>
      </c>
      <c r="R1670" s="1">
        <v>69.223769108652</v>
      </c>
      <c r="S1670" s="1">
        <v>0.026703590066889</v>
      </c>
      <c r="T1670" s="1">
        <v>0.001447361464743</v>
      </c>
    </row>
    <row r="1671" ht="15.75" customHeight="1">
      <c r="A1671" s="1" t="s">
        <v>37</v>
      </c>
      <c r="B1671" s="1" t="s">
        <v>269</v>
      </c>
      <c r="C1671" s="1" t="s">
        <v>270</v>
      </c>
      <c r="D1671" s="1" t="s">
        <v>271</v>
      </c>
      <c r="E1671" s="1" t="s">
        <v>272</v>
      </c>
      <c r="F1671" s="1">
        <v>2.11783351516729</v>
      </c>
      <c r="G1671" s="1">
        <v>0.0425306416788067</v>
      </c>
      <c r="H1671" s="1">
        <v>11789.6799079682</v>
      </c>
      <c r="I1671" s="1">
        <v>4270790.04334988</v>
      </c>
      <c r="J1671" s="1">
        <v>8.44317711057137E8</v>
      </c>
      <c r="K1671" s="1">
        <v>3.59093740320414E7</v>
      </c>
      <c r="L1671" s="1">
        <v>24968.5792421896</v>
      </c>
      <c r="M1671" s="1">
        <v>9044822.29004915</v>
      </c>
      <c r="N1671" s="1">
        <v>0.395412564724731</v>
      </c>
      <c r="O1671" s="1">
        <v>0.0220354009060579</v>
      </c>
      <c r="P1671" s="1">
        <v>0.114212159299558</v>
      </c>
      <c r="Q1671" s="1">
        <v>86.4552388178753</v>
      </c>
      <c r="R1671" s="1">
        <v>34.1854877148652</v>
      </c>
      <c r="S1671" s="1">
        <v>0.0336616332770443</v>
      </c>
      <c r="T1671" s="1">
        <v>0.0083742364554944</v>
      </c>
    </row>
    <row r="1672" ht="15.75" customHeight="1">
      <c r="A1672" s="1" t="s">
        <v>37</v>
      </c>
      <c r="B1672" s="1" t="s">
        <v>273</v>
      </c>
      <c r="C1672" s="1" t="s">
        <v>274</v>
      </c>
      <c r="D1672" s="1" t="s">
        <v>275</v>
      </c>
      <c r="E1672" s="1" t="s">
        <v>3</v>
      </c>
      <c r="F1672" s="1">
        <v>1.00023679794738</v>
      </c>
      <c r="G1672" s="1">
        <v>0.0212311438014635</v>
      </c>
      <c r="H1672" s="1">
        <v>198433.362192</v>
      </c>
      <c r="I1672" s="1">
        <v>1.89491456076052E8</v>
      </c>
      <c r="J1672" s="1">
        <v>1.24331083974173E10</v>
      </c>
      <c r="K1672" s="1">
        <v>2.63969112284752E8</v>
      </c>
      <c r="L1672" s="1">
        <v>198480.350804859</v>
      </c>
      <c r="M1672" s="1">
        <v>1.89536327263897E8</v>
      </c>
      <c r="N1672" s="1">
        <v>6.35828026744281</v>
      </c>
      <c r="O1672" s="1">
        <v>0.0247532634788922</v>
      </c>
      <c r="P1672" s="1">
        <v>0.0365239512509723</v>
      </c>
      <c r="Q1672" s="1">
        <v>86.4552388178753</v>
      </c>
      <c r="R1672" s="1">
        <v>549.706638992752</v>
      </c>
      <c r="S1672" s="1">
        <v>0.0257309560994503</v>
      </c>
      <c r="T1672" s="1">
        <v>0.0184093448543698</v>
      </c>
    </row>
    <row r="1673" ht="15.75" customHeight="1">
      <c r="A1673" s="1" t="s">
        <v>37</v>
      </c>
      <c r="B1673" s="1" t="s">
        <v>276</v>
      </c>
      <c r="C1673" s="1" t="s">
        <v>277</v>
      </c>
      <c r="D1673" s="1" t="s">
        <v>278</v>
      </c>
      <c r="E1673" s="1" t="s">
        <v>4</v>
      </c>
      <c r="F1673" s="1">
        <v>1.00037921430106</v>
      </c>
      <c r="G1673" s="1">
        <v>0.0203384243517266</v>
      </c>
      <c r="H1673" s="1">
        <v>99236.021986</v>
      </c>
      <c r="I1673" s="1">
        <v>2.8414801710566E7</v>
      </c>
      <c r="J1673" s="1">
        <v>1.72782689213031E9</v>
      </c>
      <c r="K1673" s="1">
        <v>3.51412765384714E7</v>
      </c>
      <c r="L1673" s="1">
        <v>99273.6537047179</v>
      </c>
      <c r="M1673" s="1">
        <v>2.84255770097365E7</v>
      </c>
      <c r="N1673" s="1">
        <v>1.02164795356241</v>
      </c>
      <c r="O1673" s="1">
        <v>0.0335677491586039</v>
      </c>
      <c r="P1673" s="1">
        <v>0.0522654399101998</v>
      </c>
      <c r="Q1673" s="1">
        <v>86.4552388178753</v>
      </c>
      <c r="R1673" s="1">
        <v>88.3268178130326</v>
      </c>
      <c r="S1673" s="1">
        <v>0.0275927592721412</v>
      </c>
      <c r="T1673" s="1">
        <v>0.0222615729905093</v>
      </c>
    </row>
    <row r="1674" ht="15.75" customHeight="1">
      <c r="A1674" s="1" t="s">
        <v>37</v>
      </c>
      <c r="B1674" s="1" t="s">
        <v>279</v>
      </c>
      <c r="C1674" s="1" t="s">
        <v>280</v>
      </c>
      <c r="D1674" s="1" t="s">
        <v>281</v>
      </c>
      <c r="E1674" s="1" t="s">
        <v>282</v>
      </c>
      <c r="F1674" s="1">
        <v>13650.5618747564</v>
      </c>
      <c r="G1674" s="1">
        <v>275.613814143143</v>
      </c>
      <c r="H1674" s="1">
        <v>1.22560976</v>
      </c>
      <c r="I1674" s="1">
        <v>57.57482196</v>
      </c>
      <c r="J1674" s="1">
        <v>1048785.03792394</v>
      </c>
      <c r="K1674" s="1">
        <v>2.89059644518478E8</v>
      </c>
      <c r="L1674" s="1">
        <v>16730.2618631854</v>
      </c>
      <c r="M1674" s="1">
        <v>785928.669593066</v>
      </c>
      <c r="N1674" s="1">
        <v>0.0276770565943269</v>
      </c>
      <c r="O1674" s="1">
        <v>5.1026889359873E-5</v>
      </c>
      <c r="P1674" s="1">
        <v>0.0210345816292476</v>
      </c>
      <c r="Q1674" s="1">
        <v>86.4552388178753</v>
      </c>
      <c r="R1674" s="1">
        <v>2.39282653763839</v>
      </c>
      <c r="S1674" s="1">
        <v>0.0270284053304945</v>
      </c>
      <c r="T1674" s="1">
        <v>7.25176232594382E-5</v>
      </c>
    </row>
    <row r="1675" ht="15.75" customHeight="1">
      <c r="A1675" s="1" t="s">
        <v>37</v>
      </c>
      <c r="B1675" s="1" t="s">
        <v>285</v>
      </c>
      <c r="C1675" s="1" t="s">
        <v>286</v>
      </c>
      <c r="D1675" s="1" t="s">
        <v>287</v>
      </c>
      <c r="E1675" s="1" t="s">
        <v>288</v>
      </c>
      <c r="F1675" s="1">
        <v>0.323212163071565</v>
      </c>
      <c r="G1675" s="1">
        <v>0.0065572103570473</v>
      </c>
      <c r="H1675" s="1">
        <v>967048.103969243</v>
      </c>
      <c r="I1675" s="1">
        <v>4.2044683686092E7</v>
      </c>
      <c r="J1675" s="1">
        <v>6.98940062941644E9</v>
      </c>
      <c r="K1675" s="1">
        <v>4.58309701967625E7</v>
      </c>
      <c r="L1675" s="1">
        <v>312561.709478155</v>
      </c>
      <c r="M1675" s="1">
        <v>1.35893531598415E7</v>
      </c>
      <c r="N1675" s="1">
        <v>0.475906217934685</v>
      </c>
      <c r="O1675" s="1">
        <v>0.0161928764922605</v>
      </c>
      <c r="P1675" s="1">
        <v>0.114420413135948</v>
      </c>
      <c r="Q1675" s="1">
        <v>86.4552388178753</v>
      </c>
      <c r="R1675" s="1">
        <v>41.144585726455</v>
      </c>
      <c r="S1675" s="1">
        <v>0.0268765853050028</v>
      </c>
      <c r="T1675" s="1">
        <v>0.00789517704331332</v>
      </c>
    </row>
    <row r="1676" ht="15.75" customHeight="1">
      <c r="A1676" s="1" t="s">
        <v>99</v>
      </c>
      <c r="B1676" s="1" t="s">
        <v>254</v>
      </c>
      <c r="C1676" s="1" t="s">
        <v>255</v>
      </c>
      <c r="D1676" s="1" t="s">
        <v>256</v>
      </c>
      <c r="E1676" s="1" t="s">
        <v>257</v>
      </c>
      <c r="F1676" s="1">
        <v>0.21702618035493</v>
      </c>
      <c r="G1676" s="1">
        <v>0.00444143318576473</v>
      </c>
      <c r="H1676" s="1">
        <v>3144206.99794778</v>
      </c>
      <c r="I1676" s="1">
        <v>817348.223664496</v>
      </c>
      <c r="J1676" s="1">
        <v>2.3276032513683E9</v>
      </c>
      <c r="K1676" s="1">
        <v>1.0337894323921E7</v>
      </c>
      <c r="L1676" s="1">
        <v>682375.235009852</v>
      </c>
      <c r="M1676" s="1">
        <v>177385.963001793</v>
      </c>
      <c r="N1676" s="1">
        <v>0.00275215752212687</v>
      </c>
      <c r="O1676" s="1">
        <v>3.1957670593985E-4</v>
      </c>
      <c r="P1676" s="1">
        <v>0.025138839296982</v>
      </c>
      <c r="Q1676" s="1">
        <v>147.122125047733</v>
      </c>
      <c r="R1676" s="1">
        <v>0.40490326312141</v>
      </c>
      <c r="S1676" s="1">
        <v>0.0201963719016686</v>
      </c>
      <c r="T1676" s="1">
        <v>3.43160740420733E-4</v>
      </c>
    </row>
    <row r="1677" ht="15.75" customHeight="1">
      <c r="A1677" s="1" t="s">
        <v>99</v>
      </c>
      <c r="B1677" s="1" t="s">
        <v>258</v>
      </c>
      <c r="C1677" s="1" t="s">
        <v>259</v>
      </c>
      <c r="D1677" s="1" t="s">
        <v>260</v>
      </c>
      <c r="E1677" s="1" t="s">
        <v>261</v>
      </c>
      <c r="F1677" s="1">
        <v>147.122125047733</v>
      </c>
      <c r="G1677" s="1">
        <v>2.96507495363227</v>
      </c>
      <c r="H1677" s="1">
        <v>250.478761351409</v>
      </c>
      <c r="I1677" s="1">
        <v>31148.6510234421</v>
      </c>
      <c r="J1677" s="1">
        <v>7530046.46623616</v>
      </c>
      <c r="K1677" s="1">
        <v>2.2327152176724E7</v>
      </c>
      <c r="L1677" s="1">
        <v>36850.9676493435</v>
      </c>
      <c r="M1677" s="1">
        <v>4582655.73093908</v>
      </c>
      <c r="N1677" s="1">
        <v>0.111814364738644</v>
      </c>
      <c r="O1677" s="1">
        <v>0.0102254541168045</v>
      </c>
      <c r="P1677" s="1">
        <v>0.0683736927519464</v>
      </c>
      <c r="Q1677" s="1">
        <v>147.122125047733</v>
      </c>
      <c r="R1677" s="1">
        <v>16.4503669512118</v>
      </c>
      <c r="S1677" s="1">
        <v>0.0319440311169272</v>
      </c>
      <c r="T1677" s="1">
        <v>0.00647507480135156</v>
      </c>
    </row>
    <row r="1678" ht="15.75" customHeight="1">
      <c r="A1678" s="1" t="s">
        <v>99</v>
      </c>
      <c r="B1678" s="1" t="s">
        <v>262</v>
      </c>
      <c r="C1678" s="1" t="s">
        <v>263</v>
      </c>
      <c r="D1678" s="1" t="s">
        <v>264</v>
      </c>
      <c r="E1678" s="1" t="s">
        <v>2</v>
      </c>
      <c r="F1678" s="1">
        <v>1.00112983581875</v>
      </c>
      <c r="G1678" s="1">
        <v>0.0209258516809651</v>
      </c>
      <c r="H1678" s="1">
        <v>1904048.86103082</v>
      </c>
      <c r="I1678" s="1">
        <v>7.90484164781462E8</v>
      </c>
      <c r="J1678" s="1">
        <v>4.66672302722309E10</v>
      </c>
      <c r="K1678" s="1">
        <v>9.76551539038151E8</v>
      </c>
      <c r="L1678" s="1">
        <v>1906200.12363467</v>
      </c>
      <c r="M1678" s="1">
        <v>7.9137728210499E8</v>
      </c>
      <c r="N1678" s="1">
        <v>25.5979608390656</v>
      </c>
      <c r="O1678" s="1">
        <v>0.0360371561584744</v>
      </c>
      <c r="P1678" s="1">
        <v>0.0527338949139326</v>
      </c>
      <c r="Q1678" s="1">
        <v>147.122125047733</v>
      </c>
      <c r="R1678" s="1">
        <v>3766.02639553201</v>
      </c>
      <c r="S1678" s="1">
        <v>0.0425659468178019</v>
      </c>
      <c r="T1678" s="1">
        <v>0.0343580332173716</v>
      </c>
    </row>
    <row r="1679" ht="15.75" customHeight="1">
      <c r="A1679" s="1" t="s">
        <v>99</v>
      </c>
      <c r="B1679" s="1" t="s">
        <v>265</v>
      </c>
      <c r="C1679" s="1" t="s">
        <v>266</v>
      </c>
      <c r="D1679" s="1" t="s">
        <v>267</v>
      </c>
      <c r="E1679" s="1" t="s">
        <v>268</v>
      </c>
      <c r="F1679" s="1">
        <v>1033.74384502515</v>
      </c>
      <c r="G1679" s="1">
        <v>20.7064903196554</v>
      </c>
      <c r="H1679" s="1">
        <v>113.98516509048</v>
      </c>
      <c r="I1679" s="1">
        <v>36550.2042707114</v>
      </c>
      <c r="J1679" s="1">
        <v>5.12059017295702E7</v>
      </c>
      <c r="K1679" s="1">
        <v>1.06029450847257E9</v>
      </c>
      <c r="L1679" s="1">
        <v>117831.462836459</v>
      </c>
      <c r="M1679" s="1">
        <v>3.778354869926E7</v>
      </c>
      <c r="N1679" s="1">
        <v>0.428291399367041</v>
      </c>
      <c r="O1679" s="1">
        <v>6.71947559270025E-4</v>
      </c>
      <c r="P1679" s="1">
        <v>0.0238420604935343</v>
      </c>
      <c r="Q1679" s="1">
        <v>147.122125047733</v>
      </c>
      <c r="R1679" s="1">
        <v>63.0111408145467</v>
      </c>
      <c r="S1679" s="1">
        <v>0.0147158753935827</v>
      </c>
      <c r="T1679" s="1">
        <v>5.20724097799352E-4</v>
      </c>
    </row>
    <row r="1680" ht="15.75" customHeight="1">
      <c r="A1680" s="1" t="s">
        <v>99</v>
      </c>
      <c r="B1680" s="1" t="s">
        <v>269</v>
      </c>
      <c r="C1680" s="1" t="s">
        <v>270</v>
      </c>
      <c r="D1680" s="1" t="s">
        <v>271</v>
      </c>
      <c r="E1680" s="1" t="s">
        <v>272</v>
      </c>
      <c r="F1680" s="1">
        <v>5.37778171491138</v>
      </c>
      <c r="G1680" s="1">
        <v>0.10832734708821</v>
      </c>
      <c r="H1680" s="1">
        <v>24881.2931812971</v>
      </c>
      <c r="I1680" s="1">
        <v>2397403.12150096</v>
      </c>
      <c r="J1680" s="1">
        <v>6.57070344694215E8</v>
      </c>
      <c r="K1680" s="1">
        <v>7.11786872910601E7</v>
      </c>
      <c r="L1680" s="1">
        <v>133806.163513729</v>
      </c>
      <c r="M1680" s="1">
        <v>1.28927106700793E7</v>
      </c>
      <c r="N1680" s="1">
        <v>0.164356801760512</v>
      </c>
      <c r="O1680" s="1">
        <v>0.0113934663948895</v>
      </c>
      <c r="P1680" s="1">
        <v>0.08696180330785</v>
      </c>
      <c r="Q1680" s="1">
        <v>147.122125047733</v>
      </c>
      <c r="R1680" s="1">
        <v>24.1805219410557</v>
      </c>
      <c r="S1680" s="1">
        <v>0.0165648764408801</v>
      </c>
      <c r="T1680" s="1">
        <v>0.00298033031743294</v>
      </c>
    </row>
    <row r="1681" ht="15.75" customHeight="1">
      <c r="A1681" s="1" t="s">
        <v>99</v>
      </c>
      <c r="B1681" s="1" t="s">
        <v>273</v>
      </c>
      <c r="C1681" s="1" t="s">
        <v>274</v>
      </c>
      <c r="D1681" s="1" t="s">
        <v>275</v>
      </c>
      <c r="E1681" s="1" t="s">
        <v>3</v>
      </c>
      <c r="F1681" s="1">
        <v>0.999548473660464</v>
      </c>
      <c r="G1681" s="1">
        <v>0.0213872836368568</v>
      </c>
      <c r="H1681" s="1">
        <v>556054.482338</v>
      </c>
      <c r="I1681" s="1">
        <v>6.55330141982498E8</v>
      </c>
      <c r="J1681" s="1">
        <v>3.66812337089482E10</v>
      </c>
      <c r="K1681" s="1">
        <v>7.8451194948311E8</v>
      </c>
      <c r="L1681" s="1">
        <v>555803.409093007</v>
      </c>
      <c r="M1681" s="1">
        <v>6.55034243162301E8</v>
      </c>
      <c r="N1681" s="1">
        <v>17.6719087062356</v>
      </c>
      <c r="O1681" s="1">
        <v>0.0619168858419918</v>
      </c>
      <c r="P1681" s="1">
        <v>0.0809141129746009</v>
      </c>
      <c r="Q1681" s="1">
        <v>147.122125047733</v>
      </c>
      <c r="R1681" s="1">
        <v>2599.92876251094</v>
      </c>
      <c r="S1681" s="1">
        <v>0.0353795688027342</v>
      </c>
      <c r="T1681" s="1">
        <v>0.0294555936288096</v>
      </c>
    </row>
    <row r="1682" ht="15.75" customHeight="1">
      <c r="A1682" s="1" t="s">
        <v>99</v>
      </c>
      <c r="B1682" s="1" t="s">
        <v>276</v>
      </c>
      <c r="C1682" s="1" t="s">
        <v>277</v>
      </c>
      <c r="D1682" s="1" t="s">
        <v>278</v>
      </c>
      <c r="E1682" s="1" t="s">
        <v>4</v>
      </c>
      <c r="F1682" s="1">
        <v>1.00005217918756</v>
      </c>
      <c r="G1682" s="1">
        <v>0.0205172398600006</v>
      </c>
      <c r="H1682" s="1">
        <v>186032.822567</v>
      </c>
      <c r="I1682" s="1">
        <v>1.06995674067894E8</v>
      </c>
      <c r="J1682" s="1">
        <v>6.01400759079746E9</v>
      </c>
      <c r="K1682" s="1">
        <v>1.23390836260256E8</v>
      </c>
      <c r="L1682" s="1">
        <v>186042.529608542</v>
      </c>
      <c r="M1682" s="1">
        <v>1.0700125701524E8</v>
      </c>
      <c r="N1682" s="1">
        <v>1.49752009965101</v>
      </c>
      <c r="O1682" s="1">
        <v>0.0992673639934915</v>
      </c>
      <c r="P1682" s="1">
        <v>0.124604433921682</v>
      </c>
      <c r="Q1682" s="1">
        <v>147.122125047733</v>
      </c>
      <c r="R1682" s="1">
        <v>220.318339362351</v>
      </c>
      <c r="S1682" s="1">
        <v>0.0182002617755934</v>
      </c>
      <c r="T1682" s="1">
        <v>0.01576388849582</v>
      </c>
    </row>
    <row r="1683" ht="15.75" customHeight="1">
      <c r="A1683" s="1" t="s">
        <v>99</v>
      </c>
      <c r="B1683" s="1" t="s">
        <v>279</v>
      </c>
      <c r="C1683" s="1" t="s">
        <v>280</v>
      </c>
      <c r="D1683" s="1" t="s">
        <v>281</v>
      </c>
      <c r="E1683" s="1" t="s">
        <v>282</v>
      </c>
      <c r="F1683" s="1">
        <v>31593.0466952888</v>
      </c>
      <c r="G1683" s="1">
        <v>637.925248012935</v>
      </c>
      <c r="H1683" s="1">
        <v>1.56148643</v>
      </c>
      <c r="I1683" s="1">
        <v>674.88271657</v>
      </c>
      <c r="J1683" s="1">
        <v>1317122.35293227</v>
      </c>
      <c r="K1683" s="1">
        <v>8.40225603657699E8</v>
      </c>
      <c r="L1683" s="1">
        <v>49332.1136970499</v>
      </c>
      <c r="M1683" s="1">
        <v>2.13216011784394E7</v>
      </c>
      <c r="N1683" s="1">
        <v>0.291490574870448</v>
      </c>
      <c r="O1683" s="1">
        <v>5.60820908627635E-4</v>
      </c>
      <c r="P1683" s="1">
        <v>0.0279972512022421</v>
      </c>
      <c r="Q1683" s="1">
        <v>147.122125047733</v>
      </c>
      <c r="R1683" s="1">
        <v>42.8847128063259</v>
      </c>
      <c r="S1683" s="1">
        <v>0.0177749261760797</v>
      </c>
      <c r="T1683" s="1">
        <v>4.47205901725311E-4</v>
      </c>
    </row>
    <row r="1684" ht="15.75" customHeight="1">
      <c r="A1684" s="1" t="s">
        <v>99</v>
      </c>
      <c r="B1684" s="1" t="s">
        <v>285</v>
      </c>
      <c r="C1684" s="1" t="s">
        <v>286</v>
      </c>
      <c r="D1684" s="1" t="s">
        <v>287</v>
      </c>
      <c r="E1684" s="1" t="s">
        <v>288</v>
      </c>
      <c r="F1684" s="1">
        <v>0.39073715088608</v>
      </c>
      <c r="G1684" s="1">
        <v>0.0079577825995822</v>
      </c>
      <c r="H1684" s="1">
        <v>1336010.44410446</v>
      </c>
      <c r="I1684" s="1">
        <v>4.28838846049135E7</v>
      </c>
      <c r="J1684" s="1">
        <v>6.8627581777691E9</v>
      </c>
      <c r="K1684" s="1">
        <v>5.46123376121914E7</v>
      </c>
      <c r="L1684" s="1">
        <v>522028.914483424</v>
      </c>
      <c r="M1684" s="1">
        <v>1.67563268894513E7</v>
      </c>
      <c r="N1684" s="1">
        <v>0.345905056788882</v>
      </c>
      <c r="O1684" s="1">
        <v>0.025912530269033</v>
      </c>
      <c r="P1684" s="1">
        <v>0.117571999597432</v>
      </c>
      <c r="Q1684" s="1">
        <v>147.122125047733</v>
      </c>
      <c r="R1684" s="1">
        <v>50.8902870195374</v>
      </c>
      <c r="S1684" s="1">
        <v>0.0269608830841792</v>
      </c>
      <c r="T1684" s="1">
        <v>0.00819628660589133</v>
      </c>
    </row>
    <row r="1685" ht="15.75" customHeight="1">
      <c r="A1685" s="1" t="s">
        <v>71</v>
      </c>
      <c r="B1685" s="1" t="s">
        <v>254</v>
      </c>
      <c r="C1685" s="1" t="s">
        <v>255</v>
      </c>
      <c r="D1685" s="1" t="s">
        <v>256</v>
      </c>
      <c r="E1685" s="1" t="s">
        <v>257</v>
      </c>
      <c r="F1685" s="1">
        <v>0.235792976697333</v>
      </c>
      <c r="G1685" s="1">
        <v>0.00482538965042141</v>
      </c>
      <c r="H1685" s="1">
        <v>3143832.10491124</v>
      </c>
      <c r="I1685" s="1">
        <v>541324.401795027</v>
      </c>
      <c r="J1685" s="1">
        <v>2.16739359719884E9</v>
      </c>
      <c r="K1685" s="1">
        <v>1.04585186323129E7</v>
      </c>
      <c r="L1685" s="1">
        <v>741293.530253667</v>
      </c>
      <c r="M1685" s="1">
        <v>127640.492058153</v>
      </c>
      <c r="N1685" s="1">
        <v>0.00365302823679737</v>
      </c>
      <c r="O1685" s="1">
        <v>1.42643179494195E-4</v>
      </c>
      <c r="P1685" s="1">
        <v>0.0236887293631575</v>
      </c>
      <c r="Q1685" s="1">
        <v>146.032571770441</v>
      </c>
      <c r="R1685" s="1">
        <v>0.533461108169561</v>
      </c>
      <c r="S1685" s="1">
        <v>0.0372881275390435</v>
      </c>
      <c r="T1685" s="1">
        <v>4.46923775464291E-4</v>
      </c>
    </row>
    <row r="1686" ht="15.75" customHeight="1">
      <c r="A1686" s="1" t="s">
        <v>71</v>
      </c>
      <c r="B1686" s="1" t="s">
        <v>258</v>
      </c>
      <c r="C1686" s="1" t="s">
        <v>259</v>
      </c>
      <c r="D1686" s="1" t="s">
        <v>260</v>
      </c>
      <c r="E1686" s="1" t="s">
        <v>261</v>
      </c>
      <c r="F1686" s="1">
        <v>146.032571770441</v>
      </c>
      <c r="G1686" s="1">
        <v>2.92874132790814</v>
      </c>
      <c r="H1686" s="1">
        <v>80.7386700033475</v>
      </c>
      <c r="I1686" s="1">
        <v>37912.2763967129</v>
      </c>
      <c r="J1686" s="1">
        <v>5879733.76440811</v>
      </c>
      <c r="K1686" s="1">
        <v>1.72202192729189E7</v>
      </c>
      <c r="L1686" s="1">
        <v>11790.4756219138</v>
      </c>
      <c r="M1686" s="1">
        <v>5536427.22388379</v>
      </c>
      <c r="N1686" s="1">
        <v>0.146801125861841</v>
      </c>
      <c r="O1686" s="1">
        <v>0.0238745413241203</v>
      </c>
      <c r="P1686" s="1">
        <v>0.0964315966861886</v>
      </c>
      <c r="Q1686" s="1">
        <v>146.032571770441</v>
      </c>
      <c r="R1686" s="1">
        <v>21.4377459484009</v>
      </c>
      <c r="S1686" s="1">
        <v>0.0345000340868053</v>
      </c>
      <c r="T1686" s="1">
        <v>0.0109649907916253</v>
      </c>
    </row>
    <row r="1687" ht="15.75" customHeight="1">
      <c r="A1687" s="1" t="s">
        <v>71</v>
      </c>
      <c r="B1687" s="1" t="s">
        <v>262</v>
      </c>
      <c r="C1687" s="1" t="s">
        <v>263</v>
      </c>
      <c r="D1687" s="1" t="s">
        <v>264</v>
      </c>
      <c r="E1687" s="1" t="s">
        <v>2</v>
      </c>
      <c r="F1687" s="1">
        <v>1.00471058340913</v>
      </c>
      <c r="G1687" s="1">
        <v>0.020912208094389</v>
      </c>
      <c r="H1687" s="1">
        <v>1098739.60683254</v>
      </c>
      <c r="I1687" s="1">
        <v>1.25214529887113E9</v>
      </c>
      <c r="J1687" s="1">
        <v>7.51431489354493E10</v>
      </c>
      <c r="K1687" s="1">
        <v>1.57140916740578E9</v>
      </c>
      <c r="L1687" s="1">
        <v>1103915.31139545</v>
      </c>
      <c r="M1687" s="1">
        <v>1.25804363374181E9</v>
      </c>
      <c r="N1687" s="1">
        <v>35.6148303846957</v>
      </c>
      <c r="O1687" s="1">
        <v>0.0318555140848246</v>
      </c>
      <c r="P1687" s="1">
        <v>0.0420643635485071</v>
      </c>
      <c r="Q1687" s="1">
        <v>146.032571770441</v>
      </c>
      <c r="R1687" s="1">
        <v>5200.92527424516</v>
      </c>
      <c r="S1687" s="1">
        <v>0.0368769342126837</v>
      </c>
      <c r="T1687" s="1">
        <v>0.0294163600429151</v>
      </c>
    </row>
    <row r="1688" ht="15.75" customHeight="1">
      <c r="A1688" s="1" t="s">
        <v>71</v>
      </c>
      <c r="B1688" s="1" t="s">
        <v>265</v>
      </c>
      <c r="C1688" s="1" t="s">
        <v>266</v>
      </c>
      <c r="D1688" s="1" t="s">
        <v>267</v>
      </c>
      <c r="E1688" s="1" t="s">
        <v>268</v>
      </c>
      <c r="F1688" s="1">
        <v>591.594753745415</v>
      </c>
      <c r="G1688" s="1">
        <v>11.8494667909966</v>
      </c>
      <c r="H1688" s="1">
        <v>102.903932555152</v>
      </c>
      <c r="I1688" s="1">
        <v>28433.0293299157</v>
      </c>
      <c r="J1688" s="1">
        <v>5.59954492973385E7</v>
      </c>
      <c r="K1688" s="1">
        <v>6.63516216895751E8</v>
      </c>
      <c r="L1688" s="1">
        <v>60877.4266394004</v>
      </c>
      <c r="M1688" s="1">
        <v>1.68208309846677E7</v>
      </c>
      <c r="N1688" s="1">
        <v>0.496122691565916</v>
      </c>
      <c r="O1688" s="1">
        <v>5.14280783664E-4</v>
      </c>
      <c r="P1688" s="1">
        <v>0.022789964523548</v>
      </c>
      <c r="Q1688" s="1">
        <v>146.032571770441</v>
      </c>
      <c r="R1688" s="1">
        <v>72.4500725630442</v>
      </c>
      <c r="S1688" s="1">
        <v>0.0384495712820305</v>
      </c>
      <c r="T1688" s="1">
        <v>9.56970479043084E-4</v>
      </c>
    </row>
    <row r="1689" ht="15.75" customHeight="1">
      <c r="A1689" s="1" t="s">
        <v>71</v>
      </c>
      <c r="B1689" s="1" t="s">
        <v>269</v>
      </c>
      <c r="C1689" s="1" t="s">
        <v>270</v>
      </c>
      <c r="D1689" s="1" t="s">
        <v>271</v>
      </c>
      <c r="E1689" s="1" t="s">
        <v>272</v>
      </c>
      <c r="F1689" s="1">
        <v>3.7371839437706</v>
      </c>
      <c r="G1689" s="1">
        <v>0.0752167641915983</v>
      </c>
      <c r="H1689" s="1">
        <v>20891.3888225446</v>
      </c>
      <c r="I1689" s="1">
        <v>2809196.21672472</v>
      </c>
      <c r="J1689" s="1">
        <v>8.33110853746009E8</v>
      </c>
      <c r="K1689" s="1">
        <v>6.26639026316747E7</v>
      </c>
      <c r="L1689" s="1">
        <v>78074.9628706823</v>
      </c>
      <c r="M1689" s="1">
        <v>1.04984829960447E7</v>
      </c>
      <c r="N1689" s="1">
        <v>0.28905661275299</v>
      </c>
      <c r="O1689" s="1">
        <v>0.0105945610779285</v>
      </c>
      <c r="P1689" s="1">
        <v>0.0818005610156626</v>
      </c>
      <c r="Q1689" s="1">
        <v>146.032571770441</v>
      </c>
      <c r="R1689" s="1">
        <v>42.2116805475717</v>
      </c>
      <c r="S1689" s="1">
        <v>0.0358475613611453</v>
      </c>
      <c r="T1689" s="1">
        <v>0.00591831104920048</v>
      </c>
    </row>
    <row r="1690" ht="15.75" customHeight="1">
      <c r="A1690" s="1" t="s">
        <v>71</v>
      </c>
      <c r="B1690" s="1" t="s">
        <v>273</v>
      </c>
      <c r="C1690" s="1" t="s">
        <v>274</v>
      </c>
      <c r="D1690" s="1" t="s">
        <v>275</v>
      </c>
      <c r="E1690" s="1" t="s">
        <v>3</v>
      </c>
      <c r="F1690" s="1">
        <v>1.00013502437429</v>
      </c>
      <c r="G1690" s="1">
        <v>0.0213104966444328</v>
      </c>
      <c r="H1690" s="1">
        <v>275538.525213</v>
      </c>
      <c r="I1690" s="1">
        <v>4.07519672317637E8</v>
      </c>
      <c r="J1690" s="1">
        <v>2.46712510872643E10</v>
      </c>
      <c r="K1690" s="1">
        <v>5.25756613509107E8</v>
      </c>
      <c r="L1690" s="1">
        <v>275575.72962996</v>
      </c>
      <c r="M1690" s="1">
        <v>4.07574697406404E8</v>
      </c>
      <c r="N1690" s="1">
        <v>10.9567516288974</v>
      </c>
      <c r="O1690" s="1">
        <v>0.0288617924952112</v>
      </c>
      <c r="P1690" s="1">
        <v>0.0394551293844536</v>
      </c>
      <c r="Q1690" s="1">
        <v>146.032571770441</v>
      </c>
      <c r="R1690" s="1">
        <v>1600.04261861787</v>
      </c>
      <c r="S1690" s="1">
        <v>0.0349861907604853</v>
      </c>
      <c r="T1690" s="1">
        <v>0.0270169751624327</v>
      </c>
    </row>
    <row r="1691" ht="15.75" customHeight="1">
      <c r="A1691" s="1" t="s">
        <v>71</v>
      </c>
      <c r="B1691" s="1" t="s">
        <v>276</v>
      </c>
      <c r="C1691" s="1" t="s">
        <v>277</v>
      </c>
      <c r="D1691" s="1" t="s">
        <v>278</v>
      </c>
      <c r="E1691" s="1" t="s">
        <v>4</v>
      </c>
      <c r="F1691" s="1">
        <v>1.0005688649064</v>
      </c>
      <c r="G1691" s="1">
        <v>0.0204316509675472</v>
      </c>
      <c r="H1691" s="1">
        <v>148694.85763</v>
      </c>
      <c r="I1691" s="1">
        <v>5.0486323437271E7</v>
      </c>
      <c r="J1691" s="1">
        <v>3.59095220648549E9</v>
      </c>
      <c r="K1691" s="1">
        <v>7.33690821240551E7</v>
      </c>
      <c r="L1691" s="1">
        <v>148779.444916269</v>
      </c>
      <c r="M1691" s="1">
        <v>5.0515043334928E7</v>
      </c>
      <c r="N1691" s="1">
        <v>1.32808881335432</v>
      </c>
      <c r="O1691" s="1">
        <v>0.0191436981994392</v>
      </c>
      <c r="P1691" s="1">
        <v>0.0350245651352765</v>
      </c>
      <c r="Q1691" s="1">
        <v>146.032571770441</v>
      </c>
      <c r="R1691" s="1">
        <v>193.944224953685</v>
      </c>
      <c r="S1691" s="1">
        <v>0.0342029506251126</v>
      </c>
      <c r="T1691" s="1">
        <v>0.0234256662330905</v>
      </c>
    </row>
    <row r="1692" ht="15.75" customHeight="1">
      <c r="A1692" s="1" t="s">
        <v>71</v>
      </c>
      <c r="B1692" s="1" t="s">
        <v>279</v>
      </c>
      <c r="C1692" s="1" t="s">
        <v>280</v>
      </c>
      <c r="D1692" s="1" t="s">
        <v>281</v>
      </c>
      <c r="E1692" s="1" t="s">
        <v>282</v>
      </c>
      <c r="F1692" s="1">
        <v>19161.1545049812</v>
      </c>
      <c r="G1692" s="1">
        <v>386.882626941311</v>
      </c>
      <c r="H1692" s="1">
        <v>1.26919213</v>
      </c>
      <c r="I1692" s="1">
        <v>537.61047196</v>
      </c>
      <c r="J1692" s="1">
        <v>1193880.7625603</v>
      </c>
      <c r="K1692" s="1">
        <v>4.61891725674025E8</v>
      </c>
      <c r="L1692" s="1">
        <v>24319.1864994362</v>
      </c>
      <c r="M1692" s="1">
        <v>1.03012373167214E7</v>
      </c>
      <c r="N1692" s="1">
        <v>0.295859913436151</v>
      </c>
      <c r="O1692" s="1">
        <v>5.35902509684715E-4</v>
      </c>
      <c r="P1692" s="1">
        <v>0.0270490104712322</v>
      </c>
      <c r="Q1692" s="1">
        <v>146.032571770441</v>
      </c>
      <c r="R1692" s="1">
        <v>43.2051840428613</v>
      </c>
      <c r="S1692" s="1">
        <v>0.0374223398472808</v>
      </c>
      <c r="T1692" s="1">
        <v>8.19742099564813E-4</v>
      </c>
    </row>
    <row r="1693" ht="15.75" customHeight="1">
      <c r="A1693" s="1" t="s">
        <v>71</v>
      </c>
      <c r="B1693" s="1" t="s">
        <v>285</v>
      </c>
      <c r="C1693" s="1" t="s">
        <v>286</v>
      </c>
      <c r="D1693" s="1" t="s">
        <v>287</v>
      </c>
      <c r="E1693" s="1" t="s">
        <v>288</v>
      </c>
      <c r="F1693" s="1">
        <v>0.405649871016582</v>
      </c>
      <c r="G1693" s="1">
        <v>0.00824408559822376</v>
      </c>
      <c r="H1693" s="1">
        <v>1214263.35319352</v>
      </c>
      <c r="I1693" s="1">
        <v>4.36019365316269E7</v>
      </c>
      <c r="J1693" s="1">
        <v>6.93627728625378E9</v>
      </c>
      <c r="K1693" s="1">
        <v>5.71832636808914E7</v>
      </c>
      <c r="L1693" s="1">
        <v>492565.772603116</v>
      </c>
      <c r="M1693" s="1">
        <v>1.76871199301277E7</v>
      </c>
      <c r="N1693" s="1">
        <v>0.50083580119878</v>
      </c>
      <c r="O1693" s="1">
        <v>0.0174714819741717</v>
      </c>
      <c r="P1693" s="1">
        <v>0.118492862821854</v>
      </c>
      <c r="Q1693" s="1">
        <v>146.032571770441</v>
      </c>
      <c r="R1693" s="1">
        <v>73.1383400837673</v>
      </c>
      <c r="S1693" s="1">
        <v>0.0368858461392662</v>
      </c>
      <c r="T1693" s="1">
        <v>0.0112670129510237</v>
      </c>
    </row>
    <row r="1694" ht="15.75" customHeight="1">
      <c r="A1694" s="1" t="s">
        <v>185</v>
      </c>
      <c r="B1694" s="1" t="s">
        <v>254</v>
      </c>
      <c r="C1694" s="1" t="s">
        <v>255</v>
      </c>
      <c r="D1694" s="1" t="s">
        <v>256</v>
      </c>
      <c r="E1694" s="1" t="s">
        <v>257</v>
      </c>
      <c r="F1694" s="1">
        <v>1.13134533599438</v>
      </c>
      <c r="G1694" s="1">
        <v>0.0232632453062828</v>
      </c>
      <c r="H1694" s="1">
        <v>3307102.18997974</v>
      </c>
      <c r="I1694" s="1">
        <v>1.94659313378344E7</v>
      </c>
      <c r="J1694" s="1">
        <v>6.30363764421079E9</v>
      </c>
      <c r="K1694" s="1">
        <v>1.46643068839194E8</v>
      </c>
      <c r="L1694" s="1">
        <v>3741474.63829041</v>
      </c>
      <c r="M1694" s="1">
        <v>2.2022690629846E7</v>
      </c>
      <c r="N1694" s="1">
        <v>0.518699999999999</v>
      </c>
      <c r="O1694" s="1">
        <v>0.00722692975931882</v>
      </c>
      <c r="P1694" s="1">
        <v>0.0660147428463648</v>
      </c>
      <c r="Q1694" s="1">
        <v>398.562304036275</v>
      </c>
      <c r="R1694" s="1">
        <v>206.734267103616</v>
      </c>
      <c r="S1694" s="1">
        <v>0.0856987076026845</v>
      </c>
      <c r="T1694" s="1">
        <v>0.0124260213789431</v>
      </c>
    </row>
    <row r="1695" ht="15.75" customHeight="1">
      <c r="A1695" s="1" t="s">
        <v>185</v>
      </c>
      <c r="B1695" s="1" t="s">
        <v>258</v>
      </c>
      <c r="C1695" s="1" t="s">
        <v>259</v>
      </c>
      <c r="D1695" s="1" t="s">
        <v>260</v>
      </c>
      <c r="E1695" s="1" t="s">
        <v>261</v>
      </c>
      <c r="F1695" s="1">
        <v>398.562304036275</v>
      </c>
      <c r="G1695" s="1">
        <v>8.07405780875487</v>
      </c>
      <c r="H1695" s="1">
        <v>738.829231108327</v>
      </c>
      <c r="I1695" s="1">
        <v>91338.3072555943</v>
      </c>
      <c r="J1695" s="1">
        <v>2.80761494030916E7</v>
      </c>
      <c r="K1695" s="1">
        <v>2.266884533278E8</v>
      </c>
      <c r="L1695" s="1">
        <v>294469.480639885</v>
      </c>
      <c r="M1695" s="1">
        <v>3.64040061865629E7</v>
      </c>
      <c r="N1695" s="1">
        <v>1.33</v>
      </c>
      <c r="O1695" s="1">
        <v>0.00678364431790323</v>
      </c>
      <c r="P1695" s="1">
        <v>0.0577336369353052</v>
      </c>
      <c r="Q1695" s="1">
        <v>398.562304036275</v>
      </c>
      <c r="R1695" s="1">
        <v>530.087864368246</v>
      </c>
      <c r="S1695" s="1">
        <v>0.136023803246989</v>
      </c>
      <c r="T1695" s="1">
        <v>0.0206950258899614</v>
      </c>
    </row>
    <row r="1696" ht="15.75" customHeight="1">
      <c r="A1696" s="1" t="s">
        <v>185</v>
      </c>
      <c r="B1696" s="1" t="s">
        <v>262</v>
      </c>
      <c r="C1696" s="1" t="s">
        <v>263</v>
      </c>
      <c r="D1696" s="1" t="s">
        <v>264</v>
      </c>
      <c r="E1696" s="1" t="s">
        <v>2</v>
      </c>
      <c r="F1696" s="1">
        <v>1.00415648677181</v>
      </c>
      <c r="G1696" s="1">
        <v>0.0213783381648479</v>
      </c>
      <c r="H1696" s="1">
        <v>7973522.47513506</v>
      </c>
      <c r="I1696" s="1">
        <v>2.23629302809357E9</v>
      </c>
      <c r="J1696" s="1">
        <v>1.23961483341159E11</v>
      </c>
      <c r="K1696" s="1">
        <v>2.65009051028347E9</v>
      </c>
      <c r="L1696" s="1">
        <v>8006664.31582771</v>
      </c>
      <c r="M1696" s="1">
        <v>2.24558815048274E9</v>
      </c>
      <c r="N1696" s="1">
        <v>17.822</v>
      </c>
      <c r="O1696" s="1">
        <v>0.0684696864391127</v>
      </c>
      <c r="P1696" s="1">
        <v>0.0962729370597694</v>
      </c>
      <c r="Q1696" s="1">
        <v>398.562304036275</v>
      </c>
      <c r="R1696" s="1">
        <v>7103.17738253451</v>
      </c>
      <c r="S1696" s="1">
        <v>0.0280957643524508</v>
      </c>
      <c r="T1696" s="1">
        <v>0.0237569397277257</v>
      </c>
    </row>
    <row r="1697" ht="15.75" customHeight="1">
      <c r="A1697" s="1" t="s">
        <v>185</v>
      </c>
      <c r="B1697" s="1" t="s">
        <v>265</v>
      </c>
      <c r="C1697" s="1" t="s">
        <v>266</v>
      </c>
      <c r="D1697" s="1" t="s">
        <v>267</v>
      </c>
      <c r="E1697" s="1" t="s">
        <v>268</v>
      </c>
      <c r="F1697" s="1">
        <v>1916.52947903664</v>
      </c>
      <c r="G1697" s="1">
        <v>38.4063736433469</v>
      </c>
      <c r="H1697" s="1">
        <v>258.970224768317</v>
      </c>
      <c r="I1697" s="1">
        <v>127030.200879531</v>
      </c>
      <c r="J1697" s="1">
        <v>9.37542307642682E7</v>
      </c>
      <c r="K1697" s="1">
        <v>3.60076001737706E9</v>
      </c>
      <c r="L1697" s="1">
        <v>496324.069961227</v>
      </c>
      <c r="M1697" s="1">
        <v>2.43457124713569E8</v>
      </c>
      <c r="N1697" s="1">
        <v>2.85949999999999</v>
      </c>
      <c r="O1697" s="1">
        <v>0.0014474602731469</v>
      </c>
      <c r="P1697" s="1">
        <v>0.0271165661952441</v>
      </c>
      <c r="Q1697" s="1">
        <v>398.562304036275</v>
      </c>
      <c r="R1697" s="1">
        <v>1139.68890839173</v>
      </c>
      <c r="S1697" s="1">
        <v>0.0418579766119207</v>
      </c>
      <c r="T1697" s="1">
        <v>0.00277649446821759</v>
      </c>
    </row>
    <row r="1698" ht="15.75" customHeight="1">
      <c r="A1698" s="1" t="s">
        <v>185</v>
      </c>
      <c r="B1698" s="1" t="s">
        <v>269</v>
      </c>
      <c r="C1698" s="1" t="s">
        <v>270</v>
      </c>
      <c r="D1698" s="1" t="s">
        <v>271</v>
      </c>
      <c r="E1698" s="1" t="s">
        <v>272</v>
      </c>
      <c r="F1698" s="1">
        <v>28.1526251789732</v>
      </c>
      <c r="G1698" s="1">
        <v>0.568583374838956</v>
      </c>
      <c r="H1698" s="1">
        <v>33489.0175500063</v>
      </c>
      <c r="I1698" s="1">
        <v>848673.424033594</v>
      </c>
      <c r="J1698" s="1">
        <v>5.57416132470425E8</v>
      </c>
      <c r="K1698" s="1">
        <v>3.16937545789713E8</v>
      </c>
      <c r="L1698" s="1">
        <v>942803.758697383</v>
      </c>
      <c r="M1698" s="1">
        <v>2.38923848061736E7</v>
      </c>
      <c r="N1698" s="1">
        <v>0.518699999999999</v>
      </c>
      <c r="O1698" s="1">
        <v>0.0026259764649148</v>
      </c>
      <c r="P1698" s="1">
        <v>0.0474743187787585</v>
      </c>
      <c r="Q1698" s="1">
        <v>398.562304036275</v>
      </c>
      <c r="R1698" s="1">
        <v>206.734267103616</v>
      </c>
      <c r="S1698" s="1">
        <v>0.0787360303064685</v>
      </c>
      <c r="T1698" s="1">
        <v>0.00573034609689315</v>
      </c>
    </row>
    <row r="1699" ht="15.75" customHeight="1">
      <c r="A1699" s="1" t="s">
        <v>185</v>
      </c>
      <c r="B1699" s="1" t="s">
        <v>273</v>
      </c>
      <c r="C1699" s="1" t="s">
        <v>274</v>
      </c>
      <c r="D1699" s="1" t="s">
        <v>275</v>
      </c>
      <c r="E1699" s="1" t="s">
        <v>3</v>
      </c>
      <c r="F1699" s="1">
        <v>1.00002731767185</v>
      </c>
      <c r="G1699" s="1">
        <v>0.0218142283616792</v>
      </c>
      <c r="H1699" s="1">
        <v>3111203.442975</v>
      </c>
      <c r="I1699" s="1">
        <v>2.39545883579996E9</v>
      </c>
      <c r="J1699" s="1">
        <v>1.2821613903E11</v>
      </c>
      <c r="K1699" s="1">
        <v>2.79693613645325E9</v>
      </c>
      <c r="L1699" s="1">
        <v>3111288.43380972</v>
      </c>
      <c r="M1699" s="1">
        <v>2.39552427415837E9</v>
      </c>
      <c r="N1699" s="1">
        <v>17.822</v>
      </c>
      <c r="O1699" s="1">
        <v>0.0836987009021144</v>
      </c>
      <c r="P1699" s="1">
        <v>0.106790891149473</v>
      </c>
      <c r="Q1699" s="1">
        <v>398.562304036275</v>
      </c>
      <c r="R1699" s="1">
        <v>7103.17738253451</v>
      </c>
      <c r="S1699" s="1">
        <v>0.0263143806665981</v>
      </c>
      <c r="T1699" s="1">
        <v>0.0224957612913874</v>
      </c>
    </row>
    <row r="1700" ht="15.75" customHeight="1">
      <c r="A1700" s="1" t="s">
        <v>185</v>
      </c>
      <c r="B1700" s="1" t="s">
        <v>276</v>
      </c>
      <c r="C1700" s="1" t="s">
        <v>277</v>
      </c>
      <c r="D1700" s="1" t="s">
        <v>278</v>
      </c>
      <c r="E1700" s="1" t="s">
        <v>4</v>
      </c>
      <c r="F1700" s="1">
        <v>1.00030796940406</v>
      </c>
      <c r="G1700" s="1">
        <v>0.0209917876739787</v>
      </c>
      <c r="H1700" s="1">
        <v>703429.667315</v>
      </c>
      <c r="I1700" s="1">
        <v>3.93231173482269E8</v>
      </c>
      <c r="J1700" s="1">
        <v>2.09870711817969E10</v>
      </c>
      <c r="K1700" s="1">
        <v>4.40556142146958E8</v>
      </c>
      <c r="L1700" s="1">
        <v>703646.302130446</v>
      </c>
      <c r="M1700" s="1">
        <v>3.93352276652427E8</v>
      </c>
      <c r="N1700" s="1">
        <v>2.5669</v>
      </c>
      <c r="O1700" s="1">
        <v>0.12367407236518</v>
      </c>
      <c r="P1700" s="1">
        <v>0.151633256178285</v>
      </c>
      <c r="Q1700" s="1">
        <v>398.562304036275</v>
      </c>
      <c r="R1700" s="1">
        <v>1023.06957823071</v>
      </c>
      <c r="S1700" s="1">
        <v>0.0230446835515092</v>
      </c>
      <c r="T1700" s="1">
        <v>0.0205504167995154</v>
      </c>
    </row>
    <row r="1701" ht="15.75" customHeight="1">
      <c r="A1701" s="1" t="s">
        <v>185</v>
      </c>
      <c r="B1701" s="1" t="s">
        <v>279</v>
      </c>
      <c r="C1701" s="1" t="s">
        <v>280</v>
      </c>
      <c r="D1701" s="1" t="s">
        <v>281</v>
      </c>
      <c r="E1701" s="1" t="s">
        <v>282</v>
      </c>
      <c r="F1701" s="1">
        <v>59208.8094210864</v>
      </c>
      <c r="G1701" s="1">
        <v>1196.26846062484</v>
      </c>
      <c r="H1701" s="1">
        <v>7.00953727</v>
      </c>
      <c r="I1701" s="1">
        <v>321.18037833</v>
      </c>
      <c r="J1701" s="1">
        <v>907092.13839052</v>
      </c>
      <c r="K1701" s="1">
        <v>1.08512571603733E9</v>
      </c>
      <c r="L1701" s="1">
        <v>415026.356349432</v>
      </c>
      <c r="M1701" s="1">
        <v>1.90167078103334E7</v>
      </c>
      <c r="N1701" s="1">
        <v>0.0</v>
      </c>
      <c r="O1701" s="1">
        <v>3.54141783291739E-4</v>
      </c>
      <c r="P1701" s="1">
        <v>0.0255761815183486</v>
      </c>
      <c r="Q1701" s="1">
        <v>398.562304036275</v>
      </c>
      <c r="R1701" s="1">
        <v>0.0</v>
      </c>
      <c r="S1701" s="1">
        <v>0.0</v>
      </c>
      <c r="T1701" s="1">
        <v>0.0</v>
      </c>
    </row>
    <row r="1702" ht="15.75" customHeight="1">
      <c r="A1702" s="1" t="s">
        <v>185</v>
      </c>
      <c r="B1702" s="1" t="s">
        <v>283</v>
      </c>
      <c r="C1702" s="1" t="s">
        <v>284</v>
      </c>
      <c r="D1702" s="1" t="s">
        <v>281</v>
      </c>
      <c r="E1702" s="1" t="s">
        <v>282</v>
      </c>
      <c r="F1702" s="1">
        <v>59208.8094210864</v>
      </c>
      <c r="G1702" s="1">
        <v>1184.44496730511</v>
      </c>
      <c r="H1702" s="1">
        <v>0.92155681</v>
      </c>
      <c r="I1702" s="1">
        <v>2431.38880002</v>
      </c>
      <c r="J1702" s="1">
        <v>1601562.02393083</v>
      </c>
      <c r="K1702" s="1">
        <v>1.89696207907185E9</v>
      </c>
      <c r="L1702" s="1">
        <v>54564.2815339943</v>
      </c>
      <c r="M1702" s="1">
        <v>1.43959636088948E8</v>
      </c>
      <c r="N1702" s="1">
        <v>2.85949999999999</v>
      </c>
      <c r="O1702" s="1">
        <v>0.00225342214696966</v>
      </c>
      <c r="P1702" s="1">
        <v>0.03776905576591</v>
      </c>
      <c r="Q1702" s="1">
        <v>398.562304036275</v>
      </c>
      <c r="R1702" s="1">
        <v>1139.68890839173</v>
      </c>
      <c r="S1702" s="1">
        <v>0.071804768406172</v>
      </c>
      <c r="T1702" s="1">
        <v>0.00527681638194432</v>
      </c>
    </row>
    <row r="1703" ht="15.75" customHeight="1">
      <c r="A1703" s="1" t="s">
        <v>185</v>
      </c>
      <c r="B1703" s="1" t="s">
        <v>285</v>
      </c>
      <c r="C1703" s="1" t="s">
        <v>286</v>
      </c>
      <c r="D1703" s="1" t="s">
        <v>287</v>
      </c>
      <c r="E1703" s="1" t="s">
        <v>288</v>
      </c>
      <c r="F1703" s="1">
        <v>1.92785789322186</v>
      </c>
      <c r="G1703" s="1">
        <v>0.0394124089039321</v>
      </c>
      <c r="H1703" s="1">
        <v>1499764.19813508</v>
      </c>
      <c r="I1703" s="1">
        <v>1.84198472774023E7</v>
      </c>
      <c r="J1703" s="1">
        <v>5.61615822159279E9</v>
      </c>
      <c r="K1703" s="1">
        <v>2.21346324298595E8</v>
      </c>
      <c r="L1703" s="1">
        <v>2891332.24734628</v>
      </c>
      <c r="M1703" s="1">
        <v>3.55108479656814E7</v>
      </c>
      <c r="N1703" s="1">
        <v>0.518699999999999</v>
      </c>
      <c r="O1703" s="1">
        <v>0.00815555297431047</v>
      </c>
      <c r="P1703" s="1">
        <v>0.069831819704345</v>
      </c>
      <c r="Q1703" s="1">
        <v>398.562304036275</v>
      </c>
      <c r="R1703" s="1">
        <v>206.734267103616</v>
      </c>
      <c r="S1703" s="1">
        <v>0.0523173348262873</v>
      </c>
      <c r="T1703" s="1">
        <v>0.00821518259897091</v>
      </c>
    </row>
    <row r="1704" ht="15.75" customHeight="1">
      <c r="A1704" s="1" t="s">
        <v>184</v>
      </c>
      <c r="B1704" s="1" t="s">
        <v>254</v>
      </c>
      <c r="C1704" s="1" t="s">
        <v>255</v>
      </c>
      <c r="D1704" s="1" t="s">
        <v>256</v>
      </c>
      <c r="E1704" s="1" t="s">
        <v>257</v>
      </c>
      <c r="F1704" s="1">
        <v>1.17402678716776</v>
      </c>
      <c r="G1704" s="1">
        <v>0.0241404236623164</v>
      </c>
      <c r="H1704" s="1">
        <v>3306282.58911119</v>
      </c>
      <c r="I1704" s="1">
        <v>1.94649488015058E7</v>
      </c>
      <c r="J1704" s="1">
        <v>6.31564823776399E9</v>
      </c>
      <c r="K1704" s="1">
        <v>1.52462424161785E8</v>
      </c>
      <c r="L1704" s="1">
        <v>3881664.32556294</v>
      </c>
      <c r="M1704" s="1">
        <v>2.2852371303817E7</v>
      </c>
      <c r="N1704" s="1">
        <v>0.5382</v>
      </c>
      <c r="O1704" s="1">
        <v>0.00720344535327988</v>
      </c>
      <c r="P1704" s="1">
        <v>0.0659262897676764</v>
      </c>
      <c r="Q1704" s="1">
        <v>403.959740529363</v>
      </c>
      <c r="R1704" s="1">
        <v>217.411132352903</v>
      </c>
      <c r="S1704" s="1">
        <v>0.0869011885814623</v>
      </c>
      <c r="T1704" s="1">
        <v>0.0125698749360931</v>
      </c>
    </row>
    <row r="1705" ht="15.75" customHeight="1">
      <c r="A1705" s="1" t="s">
        <v>184</v>
      </c>
      <c r="B1705" s="1" t="s">
        <v>258</v>
      </c>
      <c r="C1705" s="1" t="s">
        <v>259</v>
      </c>
      <c r="D1705" s="1" t="s">
        <v>260</v>
      </c>
      <c r="E1705" s="1" t="s">
        <v>261</v>
      </c>
      <c r="F1705" s="1">
        <v>403.959740529363</v>
      </c>
      <c r="G1705" s="1">
        <v>8.1832327163497</v>
      </c>
      <c r="H1705" s="1">
        <v>735.053709828701</v>
      </c>
      <c r="I1705" s="1">
        <v>91323.2051704758</v>
      </c>
      <c r="J1705" s="1">
        <v>1.66101889344848E7</v>
      </c>
      <c r="K1705" s="1">
        <v>1.35925041513425E8</v>
      </c>
      <c r="L1705" s="1">
        <v>296932.105897547</v>
      </c>
      <c r="M1705" s="1">
        <v>3.68908982649752E7</v>
      </c>
      <c r="N1705" s="1">
        <v>1.38</v>
      </c>
      <c r="O1705" s="1">
        <v>0.0166335552335807</v>
      </c>
      <c r="P1705" s="1">
        <v>0.084423211315884</v>
      </c>
      <c r="Q1705" s="1">
        <v>403.959740529363</v>
      </c>
      <c r="R1705" s="1">
        <v>557.464441930521</v>
      </c>
      <c r="S1705" s="1">
        <v>0.141507554778359</v>
      </c>
      <c r="T1705" s="1">
        <v>0.036578413451999</v>
      </c>
    </row>
    <row r="1706" ht="15.75" customHeight="1">
      <c r="A1706" s="1" t="s">
        <v>184</v>
      </c>
      <c r="B1706" s="1" t="s">
        <v>262</v>
      </c>
      <c r="C1706" s="1" t="s">
        <v>263</v>
      </c>
      <c r="D1706" s="1" t="s">
        <v>264</v>
      </c>
      <c r="E1706" s="1" t="s">
        <v>2</v>
      </c>
      <c r="F1706" s="1">
        <v>1.00387907787736</v>
      </c>
      <c r="G1706" s="1">
        <v>0.021368194866555</v>
      </c>
      <c r="H1706" s="1">
        <v>7880974.14535689</v>
      </c>
      <c r="I1706" s="1">
        <v>2.23812298212583E9</v>
      </c>
      <c r="J1706" s="1">
        <v>1.24292718906153E11</v>
      </c>
      <c r="K1706" s="1">
        <v>2.65591103808063E9</v>
      </c>
      <c r="L1706" s="1">
        <v>7911545.0578162</v>
      </c>
      <c r="M1706" s="1">
        <v>2.2468048354726E9</v>
      </c>
      <c r="N1706" s="1">
        <v>18.492</v>
      </c>
      <c r="O1706" s="1">
        <v>0.066972000800219</v>
      </c>
      <c r="P1706" s="1">
        <v>0.0943302851671346</v>
      </c>
      <c r="Q1706" s="1">
        <v>403.959740529363</v>
      </c>
      <c r="R1706" s="1">
        <v>7470.02352186898</v>
      </c>
      <c r="S1706" s="1">
        <v>0.0295517247263887</v>
      </c>
      <c r="T1706" s="1">
        <v>0.0249435842262524</v>
      </c>
    </row>
    <row r="1707" ht="15.75" customHeight="1">
      <c r="A1707" s="1" t="s">
        <v>184</v>
      </c>
      <c r="B1707" s="1" t="s">
        <v>265</v>
      </c>
      <c r="C1707" s="1" t="s">
        <v>266</v>
      </c>
      <c r="D1707" s="1" t="s">
        <v>267</v>
      </c>
      <c r="E1707" s="1" t="s">
        <v>268</v>
      </c>
      <c r="F1707" s="1">
        <v>1848.53985599421</v>
      </c>
      <c r="G1707" s="1">
        <v>37.0437293489118</v>
      </c>
      <c r="H1707" s="1">
        <v>256.893248107905</v>
      </c>
      <c r="I1707" s="1">
        <v>124225.292423168</v>
      </c>
      <c r="J1707" s="1">
        <v>9.38805538123692E7</v>
      </c>
      <c r="K1707" s="1">
        <v>3.47768582655136E9</v>
      </c>
      <c r="L1707" s="1">
        <v>474877.407863273</v>
      </c>
      <c r="M1707" s="1">
        <v>2.29635404166762E8</v>
      </c>
      <c r="N1707" s="1">
        <v>2.96699999999999</v>
      </c>
      <c r="O1707" s="1">
        <v>0.00140556361184485</v>
      </c>
      <c r="P1707" s="1">
        <v>0.026955584602174</v>
      </c>
      <c r="Q1707" s="1">
        <v>403.959740529363</v>
      </c>
      <c r="R1707" s="1">
        <v>1198.54855015062</v>
      </c>
      <c r="S1707" s="1">
        <v>0.0467798903272729</v>
      </c>
      <c r="T1707" s="1">
        <v>0.00302359302505106</v>
      </c>
    </row>
    <row r="1708" ht="15.75" customHeight="1">
      <c r="A1708" s="1" t="s">
        <v>184</v>
      </c>
      <c r="B1708" s="1" t="s">
        <v>269</v>
      </c>
      <c r="C1708" s="1" t="s">
        <v>270</v>
      </c>
      <c r="D1708" s="1" t="s">
        <v>271</v>
      </c>
      <c r="E1708" s="1" t="s">
        <v>272</v>
      </c>
      <c r="F1708" s="1">
        <v>28.6162184947</v>
      </c>
      <c r="G1708" s="1">
        <v>0.577941988120138</v>
      </c>
      <c r="H1708" s="1">
        <v>33460.9953228867</v>
      </c>
      <c r="I1708" s="1">
        <v>748469.378217122</v>
      </c>
      <c r="J1708" s="1">
        <v>5.51793698680813E8</v>
      </c>
      <c r="K1708" s="1">
        <v>3.18904747247754E8</v>
      </c>
      <c r="L1708" s="1">
        <v>957527.153209862</v>
      </c>
      <c r="M1708" s="1">
        <v>2.14183632636534E7</v>
      </c>
      <c r="N1708" s="1">
        <v>0.5382</v>
      </c>
      <c r="O1708" s="1">
        <v>0.00219285342785124</v>
      </c>
      <c r="P1708" s="1">
        <v>0.0444567299297253</v>
      </c>
      <c r="Q1708" s="1">
        <v>403.959740529363</v>
      </c>
      <c r="R1708" s="1">
        <v>217.411132352903</v>
      </c>
      <c r="S1708" s="1">
        <v>0.0929814105142941</v>
      </c>
      <c r="T1708" s="1">
        <v>0.0059898893571284</v>
      </c>
    </row>
    <row r="1709" ht="15.75" customHeight="1">
      <c r="A1709" s="1" t="s">
        <v>184</v>
      </c>
      <c r="B1709" s="1" t="s">
        <v>273</v>
      </c>
      <c r="C1709" s="1" t="s">
        <v>274</v>
      </c>
      <c r="D1709" s="1" t="s">
        <v>275</v>
      </c>
      <c r="E1709" s="1" t="s">
        <v>3</v>
      </c>
      <c r="F1709" s="1">
        <v>1.00048468451427</v>
      </c>
      <c r="G1709" s="1">
        <v>0.0218189056333756</v>
      </c>
      <c r="H1709" s="1">
        <v>3056346.221159</v>
      </c>
      <c r="I1709" s="1">
        <v>2.38307632015938E9</v>
      </c>
      <c r="J1709" s="1">
        <v>1.28062072187183E11</v>
      </c>
      <c r="K1709" s="1">
        <v>2.7941742682667E9</v>
      </c>
      <c r="L1709" s="1">
        <v>3057827.58484264</v>
      </c>
      <c r="M1709" s="1">
        <v>2.38423136034809E9</v>
      </c>
      <c r="N1709" s="1">
        <v>18.492</v>
      </c>
      <c r="O1709" s="1">
        <v>0.0805334451915749</v>
      </c>
      <c r="P1709" s="1">
        <v>0.103099295794984</v>
      </c>
      <c r="Q1709" s="1">
        <v>403.959740529363</v>
      </c>
      <c r="R1709" s="1">
        <v>7470.02352186898</v>
      </c>
      <c r="S1709" s="1">
        <v>0.0278249608422025</v>
      </c>
      <c r="T1709" s="1">
        <v>0.023694843036391</v>
      </c>
    </row>
    <row r="1710" ht="15.75" customHeight="1">
      <c r="A1710" s="1" t="s">
        <v>184</v>
      </c>
      <c r="B1710" s="1" t="s">
        <v>276</v>
      </c>
      <c r="C1710" s="1" t="s">
        <v>277</v>
      </c>
      <c r="D1710" s="1" t="s">
        <v>278</v>
      </c>
      <c r="E1710" s="1" t="s">
        <v>4</v>
      </c>
      <c r="F1710" s="1">
        <v>1.00076481516568</v>
      </c>
      <c r="G1710" s="1">
        <v>0.0209936237030692</v>
      </c>
      <c r="H1710" s="1">
        <v>690165.256664</v>
      </c>
      <c r="I1710" s="1">
        <v>3.93999350539639E8</v>
      </c>
      <c r="J1710" s="1">
        <v>2.10583021187549E10</v>
      </c>
      <c r="K1710" s="1">
        <v>4.42090070506687E8</v>
      </c>
      <c r="L1710" s="1">
        <v>690693.105519125</v>
      </c>
      <c r="M1710" s="1">
        <v>3.94300687218201E8</v>
      </c>
      <c r="N1710" s="1">
        <v>2.6634</v>
      </c>
      <c r="O1710" s="1">
        <v>0.122971415199993</v>
      </c>
      <c r="P1710" s="1">
        <v>0.150871351310059</v>
      </c>
      <c r="Q1710" s="1">
        <v>403.959740529363</v>
      </c>
      <c r="R1710" s="1">
        <v>1075.9063729259</v>
      </c>
      <c r="S1710" s="1">
        <v>0.0241900883540078</v>
      </c>
      <c r="T1710" s="1">
        <v>0.0215472873849407</v>
      </c>
    </row>
    <row r="1711" ht="15.75" customHeight="1">
      <c r="A1711" s="1" t="s">
        <v>184</v>
      </c>
      <c r="B1711" s="1" t="s">
        <v>279</v>
      </c>
      <c r="C1711" s="1" t="s">
        <v>280</v>
      </c>
      <c r="D1711" s="1" t="s">
        <v>281</v>
      </c>
      <c r="E1711" s="1" t="s">
        <v>282</v>
      </c>
      <c r="F1711" s="1">
        <v>58887.1116158116</v>
      </c>
      <c r="G1711" s="1">
        <v>1189.76767991272</v>
      </c>
      <c r="H1711" s="1">
        <v>7.00495501</v>
      </c>
      <c r="I1711" s="1">
        <v>322.16177742</v>
      </c>
      <c r="J1711" s="1">
        <v>1032449.29229166</v>
      </c>
      <c r="K1711" s="1">
        <v>1.22837479911737E9</v>
      </c>
      <c r="L1711" s="1">
        <v>412501.567537608</v>
      </c>
      <c r="M1711" s="1">
        <v>1.89711765452798E7</v>
      </c>
      <c r="N1711" s="1">
        <v>0.0</v>
      </c>
      <c r="O1711" s="1">
        <v>3.04378058015641E-4</v>
      </c>
      <c r="P1711" s="1">
        <v>0.0249366970203859</v>
      </c>
      <c r="Q1711" s="1">
        <v>403.959740529363</v>
      </c>
      <c r="R1711" s="1">
        <v>0.0</v>
      </c>
      <c r="S1711" s="1">
        <v>0.0</v>
      </c>
      <c r="T1711" s="1">
        <v>0.0</v>
      </c>
    </row>
    <row r="1712" ht="15.75" customHeight="1">
      <c r="A1712" s="1" t="s">
        <v>184</v>
      </c>
      <c r="B1712" s="1" t="s">
        <v>283</v>
      </c>
      <c r="C1712" s="1" t="s">
        <v>284</v>
      </c>
      <c r="D1712" s="1" t="s">
        <v>281</v>
      </c>
      <c r="E1712" s="1" t="s">
        <v>282</v>
      </c>
      <c r="F1712" s="1">
        <v>58887.1116158116</v>
      </c>
      <c r="G1712" s="1">
        <v>1178.0011001585</v>
      </c>
      <c r="H1712" s="1">
        <v>0.86537927</v>
      </c>
      <c r="I1712" s="1">
        <v>2524.88482551</v>
      </c>
      <c r="J1712" s="1">
        <v>1528731.53264233</v>
      </c>
      <c r="K1712" s="1">
        <v>1.80084742729966E9</v>
      </c>
      <c r="L1712" s="1">
        <v>50959.6856624995</v>
      </c>
      <c r="M1712" s="1">
        <v>1.48683174536876E8</v>
      </c>
      <c r="N1712" s="1">
        <v>2.96699999999999</v>
      </c>
      <c r="O1712" s="1">
        <v>0.00255149555817046</v>
      </c>
      <c r="P1712" s="1">
        <v>0.0393295762101717</v>
      </c>
      <c r="Q1712" s="1">
        <v>403.959740529363</v>
      </c>
      <c r="R1712" s="1">
        <v>1198.54855015062</v>
      </c>
      <c r="S1712" s="1">
        <v>0.0731608125020646</v>
      </c>
      <c r="T1712" s="1">
        <v>0.00584717327302897</v>
      </c>
    </row>
    <row r="1713" ht="15.75" customHeight="1">
      <c r="A1713" s="1" t="s">
        <v>184</v>
      </c>
      <c r="B1713" s="1" t="s">
        <v>285</v>
      </c>
      <c r="C1713" s="1" t="s">
        <v>286</v>
      </c>
      <c r="D1713" s="1" t="s">
        <v>287</v>
      </c>
      <c r="E1713" s="1" t="s">
        <v>288</v>
      </c>
      <c r="F1713" s="1">
        <v>1.90822775262375</v>
      </c>
      <c r="G1713" s="1">
        <v>0.0390100731539195</v>
      </c>
      <c r="H1713" s="1">
        <v>1498757.53462682</v>
      </c>
      <c r="I1713" s="1">
        <v>1.84158206233693E7</v>
      </c>
      <c r="J1713" s="1">
        <v>5.67589842546279E9</v>
      </c>
      <c r="K1713" s="1">
        <v>2.2141721279152E8</v>
      </c>
      <c r="L1713" s="1">
        <v>2859970.72202886</v>
      </c>
      <c r="M1713" s="1">
        <v>3.51415800008543E7</v>
      </c>
      <c r="N1713" s="1">
        <v>0.5382</v>
      </c>
      <c r="O1713" s="1">
        <v>0.00800785379418256</v>
      </c>
      <c r="P1713" s="1">
        <v>0.0692957982183435</v>
      </c>
      <c r="Q1713" s="1">
        <v>403.959740529363</v>
      </c>
      <c r="R1713" s="1">
        <v>217.411132352903</v>
      </c>
      <c r="S1713" s="1">
        <v>0.0556869032609574</v>
      </c>
      <c r="T1713" s="1">
        <v>0.00863850318159942</v>
      </c>
    </row>
    <row r="1714" ht="15.75" customHeight="1">
      <c r="A1714" s="1" t="s">
        <v>98</v>
      </c>
      <c r="B1714" s="1" t="s">
        <v>254</v>
      </c>
      <c r="C1714" s="1" t="s">
        <v>255</v>
      </c>
      <c r="D1714" s="1" t="s">
        <v>256</v>
      </c>
      <c r="E1714" s="1" t="s">
        <v>257</v>
      </c>
      <c r="F1714" s="1">
        <v>0.215221260488725</v>
      </c>
      <c r="G1714" s="1">
        <v>0.00440449212552344</v>
      </c>
      <c r="H1714" s="1">
        <v>3144194.58824654</v>
      </c>
      <c r="I1714" s="1">
        <v>801698.584859502</v>
      </c>
      <c r="J1714" s="1">
        <v>2.3302643572462E9</v>
      </c>
      <c r="K1714" s="1">
        <v>1.02636310118788E7</v>
      </c>
      <c r="L1714" s="1">
        <v>676697.522504249</v>
      </c>
      <c r="M1714" s="1">
        <v>172542.579965489</v>
      </c>
      <c r="N1714" s="1">
        <v>0.00271013985003333</v>
      </c>
      <c r="O1714" s="1">
        <v>3.118690469881E-4</v>
      </c>
      <c r="P1714" s="1">
        <v>0.025038871284672</v>
      </c>
      <c r="Q1714" s="1">
        <v>147.989158919292</v>
      </c>
      <c r="R1714" s="1">
        <v>0.401071316960089</v>
      </c>
      <c r="S1714" s="1">
        <v>0.0205705702699823</v>
      </c>
      <c r="T1714" s="1">
        <v>3.42372450204075E-4</v>
      </c>
    </row>
    <row r="1715" ht="15.75" customHeight="1">
      <c r="A1715" s="1" t="s">
        <v>98</v>
      </c>
      <c r="B1715" s="1" t="s">
        <v>258</v>
      </c>
      <c r="C1715" s="1" t="s">
        <v>259</v>
      </c>
      <c r="D1715" s="1" t="s">
        <v>260</v>
      </c>
      <c r="E1715" s="1" t="s">
        <v>261</v>
      </c>
      <c r="F1715" s="1">
        <v>147.989158919292</v>
      </c>
      <c r="G1715" s="1">
        <v>2.98227737194409</v>
      </c>
      <c r="H1715" s="1">
        <v>246.524630686304</v>
      </c>
      <c r="I1715" s="1">
        <v>80274.1467954392</v>
      </c>
      <c r="J1715" s="1">
        <v>5235433.27585877</v>
      </c>
      <c r="K1715" s="1">
        <v>1.56135141909167E7</v>
      </c>
      <c r="L1715" s="1">
        <v>36482.9727481554</v>
      </c>
      <c r="M1715" s="1">
        <v>1.18797034672208E7</v>
      </c>
      <c r="N1715" s="1">
        <v>0.11010727520065</v>
      </c>
      <c r="O1715" s="1">
        <v>0.115279345939016</v>
      </c>
      <c r="P1715" s="1">
        <v>0.210650726011378</v>
      </c>
      <c r="Q1715" s="1">
        <v>147.989158919292</v>
      </c>
      <c r="R1715" s="1">
        <v>16.2946830478393</v>
      </c>
      <c r="S1715" s="1">
        <v>0.0120878480657089</v>
      </c>
      <c r="T1715" s="1">
        <v>0.00918397318756758</v>
      </c>
    </row>
    <row r="1716" ht="15.75" customHeight="1">
      <c r="A1716" s="1" t="s">
        <v>98</v>
      </c>
      <c r="B1716" s="1" t="s">
        <v>262</v>
      </c>
      <c r="C1716" s="1" t="s">
        <v>263</v>
      </c>
      <c r="D1716" s="1" t="s">
        <v>264</v>
      </c>
      <c r="E1716" s="1" t="s">
        <v>2</v>
      </c>
      <c r="F1716" s="1">
        <v>1.00136389019787</v>
      </c>
      <c r="G1716" s="1">
        <v>0.0209261267482185</v>
      </c>
      <c r="H1716" s="1">
        <v>1869385.06366881</v>
      </c>
      <c r="I1716" s="1">
        <v>5.65790531094828E8</v>
      </c>
      <c r="J1716" s="1">
        <v>2.99858941881075E10</v>
      </c>
      <c r="K1716" s="1">
        <v>6.27488622439009E8</v>
      </c>
      <c r="L1716" s="1">
        <v>1871934.69963321</v>
      </c>
      <c r="M1716" s="1">
        <v>5.6656220725424E8</v>
      </c>
      <c r="N1716" s="1">
        <v>25.2071522766371</v>
      </c>
      <c r="O1716" s="1">
        <v>0.123432445719428</v>
      </c>
      <c r="P1716" s="1">
        <v>0.163823021956115</v>
      </c>
      <c r="Q1716" s="1">
        <v>147.989158919292</v>
      </c>
      <c r="R1716" s="1">
        <v>3730.38526417006</v>
      </c>
      <c r="S1716" s="1">
        <v>0.0593689950190761</v>
      </c>
      <c r="T1716" s="1">
        <v>0.0534536975051747</v>
      </c>
    </row>
    <row r="1717" ht="15.75" customHeight="1">
      <c r="A1717" s="1" t="s">
        <v>98</v>
      </c>
      <c r="B1717" s="1" t="s">
        <v>265</v>
      </c>
      <c r="C1717" s="1" t="s">
        <v>266</v>
      </c>
      <c r="D1717" s="1" t="s">
        <v>267</v>
      </c>
      <c r="E1717" s="1" t="s">
        <v>268</v>
      </c>
      <c r="F1717" s="1">
        <v>965.002752552071</v>
      </c>
      <c r="G1717" s="1">
        <v>19.3295287288738</v>
      </c>
      <c r="H1717" s="1">
        <v>113.456599292801</v>
      </c>
      <c r="I1717" s="1">
        <v>37045.4780879064</v>
      </c>
      <c r="J1717" s="1">
        <v>5.8089913293385E7</v>
      </c>
      <c r="K1717" s="1">
        <v>1.12285064786227E9</v>
      </c>
      <c r="L1717" s="1">
        <v>109485.930612751</v>
      </c>
      <c r="M1717" s="1">
        <v>3.57489883244371E7</v>
      </c>
      <c r="N1717" s="1">
        <v>0.421752599376704</v>
      </c>
      <c r="O1717" s="1">
        <v>5.90675018979247E-4</v>
      </c>
      <c r="P1717" s="1">
        <v>0.02345360251396</v>
      </c>
      <c r="Q1717" s="1">
        <v>147.989158919292</v>
      </c>
      <c r="R1717" s="1">
        <v>62.4148124537838</v>
      </c>
      <c r="S1717" s="1">
        <v>0.0154114743295528</v>
      </c>
      <c r="T1717" s="1">
        <v>4.87051890030398E-4</v>
      </c>
    </row>
    <row r="1718" ht="15.75" customHeight="1">
      <c r="A1718" s="1" t="s">
        <v>98</v>
      </c>
      <c r="B1718" s="1" t="s">
        <v>269</v>
      </c>
      <c r="C1718" s="1" t="s">
        <v>270</v>
      </c>
      <c r="D1718" s="1" t="s">
        <v>271</v>
      </c>
      <c r="E1718" s="1" t="s">
        <v>272</v>
      </c>
      <c r="F1718" s="1">
        <v>5.3553106766954</v>
      </c>
      <c r="G1718" s="1">
        <v>0.107870854710506</v>
      </c>
      <c r="H1718" s="1">
        <v>24722.8315398794</v>
      </c>
      <c r="I1718" s="1">
        <v>2407631.21096741</v>
      </c>
      <c r="J1718" s="1">
        <v>6.68096155992431E8</v>
      </c>
      <c r="K1718" s="1">
        <v>7.20681033757072E7</v>
      </c>
      <c r="L1718" s="1">
        <v>132398.443703658</v>
      </c>
      <c r="M1718" s="1">
        <v>1.28936131296388E7</v>
      </c>
      <c r="N1718" s="1">
        <v>0.161847537611496</v>
      </c>
      <c r="O1718" s="1">
        <v>0.0111473241270627</v>
      </c>
      <c r="P1718" s="1">
        <v>0.0861167365365376</v>
      </c>
      <c r="Q1718" s="1">
        <v>147.989158919292</v>
      </c>
      <c r="R1718" s="1">
        <v>23.9516809642839</v>
      </c>
      <c r="S1718" s="1">
        <v>0.0164056756364709</v>
      </c>
      <c r="T1718" s="1">
        <v>0.00291559788014206</v>
      </c>
    </row>
    <row r="1719" ht="15.75" customHeight="1">
      <c r="A1719" s="1" t="s">
        <v>98</v>
      </c>
      <c r="B1719" s="1" t="s">
        <v>273</v>
      </c>
      <c r="C1719" s="1" t="s">
        <v>274</v>
      </c>
      <c r="D1719" s="1" t="s">
        <v>275</v>
      </c>
      <c r="E1719" s="1" t="s">
        <v>3</v>
      </c>
      <c r="F1719" s="1">
        <v>0.999762442192741</v>
      </c>
      <c r="G1719" s="1">
        <v>0.0213879637943738</v>
      </c>
      <c r="H1719" s="1">
        <v>543215.976323</v>
      </c>
      <c r="I1719" s="1">
        <v>9.49425841640142E8</v>
      </c>
      <c r="J1719" s="1">
        <v>5.22588228014097E10</v>
      </c>
      <c r="K1719" s="1">
        <v>1.11770981001314E9</v>
      </c>
      <c r="L1719" s="1">
        <v>543086.931126797</v>
      </c>
      <c r="M1719" s="1">
        <v>9.49200298119047E8</v>
      </c>
      <c r="N1719" s="1">
        <v>17.402108573316</v>
      </c>
      <c r="O1719" s="1">
        <v>0.0774461839063298</v>
      </c>
      <c r="P1719" s="1">
        <v>0.0994762008203427</v>
      </c>
      <c r="Q1719" s="1">
        <v>147.989158919292</v>
      </c>
      <c r="R1719" s="1">
        <v>2575.32341118725</v>
      </c>
      <c r="S1719" s="1">
        <v>0.0240510982111747</v>
      </c>
      <c r="T1719" s="1">
        <v>0.0203884850824025</v>
      </c>
    </row>
    <row r="1720" ht="15.75" customHeight="1">
      <c r="A1720" s="1" t="s">
        <v>98</v>
      </c>
      <c r="B1720" s="1" t="s">
        <v>276</v>
      </c>
      <c r="C1720" s="1" t="s">
        <v>277</v>
      </c>
      <c r="D1720" s="1" t="s">
        <v>278</v>
      </c>
      <c r="E1720" s="1" t="s">
        <v>4</v>
      </c>
      <c r="F1720" s="1">
        <v>1.00043786592894</v>
      </c>
      <c r="G1720" s="1">
        <v>0.0205168396207769</v>
      </c>
      <c r="H1720" s="1">
        <v>182322.226994</v>
      </c>
      <c r="I1720" s="1">
        <v>9.5014690676886E7</v>
      </c>
      <c r="J1720" s="1">
        <v>4.86855507254393E9</v>
      </c>
      <c r="K1720" s="1">
        <v>9.98873636083037E7</v>
      </c>
      <c r="L1720" s="1">
        <v>182402.059685289</v>
      </c>
      <c r="M1720" s="1">
        <v>9.50562943726822E7</v>
      </c>
      <c r="N1720" s="1">
        <v>1.47465719736626</v>
      </c>
      <c r="O1720" s="1">
        <v>0.198544466665512</v>
      </c>
      <c r="P1720" s="1">
        <v>0.228324803664197</v>
      </c>
      <c r="Q1720" s="1">
        <v>147.989158919292</v>
      </c>
      <c r="R1720" s="1">
        <v>218.233278332515</v>
      </c>
      <c r="S1720" s="1">
        <v>0.0203145212100659</v>
      </c>
      <c r="T1720" s="1">
        <v>0.0193226016794421</v>
      </c>
    </row>
    <row r="1721" ht="15.75" customHeight="1">
      <c r="A1721" s="1" t="s">
        <v>98</v>
      </c>
      <c r="B1721" s="1" t="s">
        <v>279</v>
      </c>
      <c r="C1721" s="1" t="s">
        <v>280</v>
      </c>
      <c r="D1721" s="1" t="s">
        <v>281</v>
      </c>
      <c r="E1721" s="1" t="s">
        <v>282</v>
      </c>
      <c r="F1721" s="1">
        <v>33251.9386822334</v>
      </c>
      <c r="G1721" s="1">
        <v>671.420324773694</v>
      </c>
      <c r="H1721" s="1">
        <v>1.54972863</v>
      </c>
      <c r="I1721" s="1">
        <v>672.32859266</v>
      </c>
      <c r="J1721" s="1">
        <v>1323295.69143845</v>
      </c>
      <c r="K1721" s="1">
        <v>8.88487622917234E8</v>
      </c>
      <c r="L1721" s="1">
        <v>51531.4813788616</v>
      </c>
      <c r="M1721" s="1">
        <v>2.23562291374426E7</v>
      </c>
      <c r="N1721" s="1">
        <v>0.287040337086166</v>
      </c>
      <c r="O1721" s="1">
        <v>5.54694782931575E-4</v>
      </c>
      <c r="P1721" s="1">
        <v>0.0279301398861135</v>
      </c>
      <c r="Q1721" s="1">
        <v>147.989158919292</v>
      </c>
      <c r="R1721" s="1">
        <v>42.4788580612919</v>
      </c>
      <c r="S1721" s="1">
        <v>0.0167837030311122</v>
      </c>
      <c r="T1721" s="1">
        <v>4.1890568707692E-4</v>
      </c>
    </row>
    <row r="1722" ht="15.75" customHeight="1">
      <c r="A1722" s="1" t="s">
        <v>98</v>
      </c>
      <c r="B1722" s="1" t="s">
        <v>285</v>
      </c>
      <c r="C1722" s="1" t="s">
        <v>286</v>
      </c>
      <c r="D1722" s="1" t="s">
        <v>287</v>
      </c>
      <c r="E1722" s="1" t="s">
        <v>288</v>
      </c>
      <c r="F1722" s="1">
        <v>0.386896578028875</v>
      </c>
      <c r="G1722" s="1">
        <v>0.0078789713950967</v>
      </c>
      <c r="H1722" s="1">
        <v>1332499.46134932</v>
      </c>
      <c r="I1722" s="1">
        <v>4.2869940673893E7</v>
      </c>
      <c r="J1722" s="1">
        <v>6.86281025255636E9</v>
      </c>
      <c r="K1722" s="1">
        <v>5.4071885669868E7</v>
      </c>
      <c r="L1722" s="1">
        <v>515539.481821374</v>
      </c>
      <c r="M1722" s="1">
        <v>1.658623334703E7</v>
      </c>
      <c r="N1722" s="1">
        <v>0.340624063555464</v>
      </c>
      <c r="O1722" s="1">
        <v>0.0259007578618273</v>
      </c>
      <c r="P1722" s="1">
        <v>0.117548248855285</v>
      </c>
      <c r="Q1722" s="1">
        <v>147.989158919292</v>
      </c>
      <c r="R1722" s="1">
        <v>50.4086686732447</v>
      </c>
      <c r="S1722" s="1">
        <v>0.0269798487386487</v>
      </c>
      <c r="T1722" s="1">
        <v>0.00819987982697689</v>
      </c>
    </row>
    <row r="1723" ht="15.75" customHeight="1">
      <c r="A1723" s="1" t="s">
        <v>183</v>
      </c>
      <c r="B1723" s="1" t="s">
        <v>254</v>
      </c>
      <c r="C1723" s="1" t="s">
        <v>255</v>
      </c>
      <c r="D1723" s="1" t="s">
        <v>256</v>
      </c>
      <c r="E1723" s="1" t="s">
        <v>257</v>
      </c>
      <c r="F1723" s="1">
        <v>1.13883623089045</v>
      </c>
      <c r="G1723" s="1">
        <v>0.0234162614828497</v>
      </c>
      <c r="H1723" s="1">
        <v>3305227.10168984</v>
      </c>
      <c r="I1723" s="1">
        <v>1.94822488518204E7</v>
      </c>
      <c r="J1723" s="1">
        <v>6.3098853715205E9</v>
      </c>
      <c r="K1723" s="1">
        <v>1.47753925786332E8</v>
      </c>
      <c r="L1723" s="1">
        <v>3764112.37472544</v>
      </c>
      <c r="M1723" s="1">
        <v>2.2187090851677E7</v>
      </c>
      <c r="N1723" s="1">
        <v>0.5655</v>
      </c>
      <c r="O1723" s="1">
        <v>0.00722577899740151</v>
      </c>
      <c r="P1723" s="1">
        <v>0.0660113841233234</v>
      </c>
      <c r="Q1723" s="1">
        <v>410.197731769347</v>
      </c>
      <c r="R1723" s="1">
        <v>231.966817315566</v>
      </c>
      <c r="S1723" s="1">
        <v>0.0958985500564686</v>
      </c>
      <c r="T1723" s="1">
        <v>0.0138475361296315</v>
      </c>
    </row>
    <row r="1724" ht="15.75" customHeight="1">
      <c r="A1724" s="1" t="s">
        <v>183</v>
      </c>
      <c r="B1724" s="1" t="s">
        <v>258</v>
      </c>
      <c r="C1724" s="1" t="s">
        <v>259</v>
      </c>
      <c r="D1724" s="1" t="s">
        <v>260</v>
      </c>
      <c r="E1724" s="1" t="s">
        <v>261</v>
      </c>
      <c r="F1724" s="1">
        <v>410.197731769347</v>
      </c>
      <c r="G1724" s="1">
        <v>8.30914745054225</v>
      </c>
      <c r="H1724" s="1">
        <v>729.188429810957</v>
      </c>
      <c r="I1724" s="1">
        <v>91299.7440504048</v>
      </c>
      <c r="J1724" s="1">
        <v>1.50448237887762E7</v>
      </c>
      <c r="K1724" s="1">
        <v>1.25009659228367E8</v>
      </c>
      <c r="L1724" s="1">
        <v>299111.439940907</v>
      </c>
      <c r="M1724" s="1">
        <v>3.7450947920598E7</v>
      </c>
      <c r="N1724" s="1">
        <v>1.45</v>
      </c>
      <c r="O1724" s="1">
        <v>0.0198407010990844</v>
      </c>
      <c r="P1724" s="1">
        <v>0.091345178894773</v>
      </c>
      <c r="Q1724" s="1">
        <v>410.197731769347</v>
      </c>
      <c r="R1724" s="1">
        <v>594.786711065554</v>
      </c>
      <c r="S1724" s="1">
        <v>0.149236317596893</v>
      </c>
      <c r="T1724" s="1">
        <v>0.0425577329349493</v>
      </c>
    </row>
    <row r="1725" ht="15.75" customHeight="1">
      <c r="A1725" s="1" t="s">
        <v>183</v>
      </c>
      <c r="B1725" s="1" t="s">
        <v>262</v>
      </c>
      <c r="C1725" s="1" t="s">
        <v>263</v>
      </c>
      <c r="D1725" s="1" t="s">
        <v>264</v>
      </c>
      <c r="E1725" s="1" t="s">
        <v>2</v>
      </c>
      <c r="F1725" s="1">
        <v>1.00305017462669</v>
      </c>
      <c r="G1725" s="1">
        <v>0.0213461510627429</v>
      </c>
      <c r="H1725" s="1">
        <v>7784899.03121536</v>
      </c>
      <c r="I1725" s="1">
        <v>2.2418773234087E9</v>
      </c>
      <c r="J1725" s="1">
        <v>1.24004376246969E11</v>
      </c>
      <c r="K1725" s="1">
        <v>2.64701614780902E9</v>
      </c>
      <c r="L1725" s="1">
        <v>7808644.33271173</v>
      </c>
      <c r="M1725" s="1">
        <v>2.24871544073672E9</v>
      </c>
      <c r="N1725" s="1">
        <v>19.43</v>
      </c>
      <c r="O1725" s="1">
        <v>0.0702036838099229</v>
      </c>
      <c r="P1725" s="1">
        <v>0.0985146192795765</v>
      </c>
      <c r="Q1725" s="1">
        <v>410.197731769347</v>
      </c>
      <c r="R1725" s="1">
        <v>7970.14192827842</v>
      </c>
      <c r="S1725" s="1">
        <v>0.0315338039587265</v>
      </c>
      <c r="T1725" s="1">
        <v>0.026726235897619</v>
      </c>
    </row>
    <row r="1726" ht="15.75" customHeight="1">
      <c r="A1726" s="1" t="s">
        <v>183</v>
      </c>
      <c r="B1726" s="1" t="s">
        <v>265</v>
      </c>
      <c r="C1726" s="1" t="s">
        <v>266</v>
      </c>
      <c r="D1726" s="1" t="s">
        <v>267</v>
      </c>
      <c r="E1726" s="1" t="s">
        <v>268</v>
      </c>
      <c r="F1726" s="1">
        <v>1816.25703248746</v>
      </c>
      <c r="G1726" s="1">
        <v>36.3966497554312</v>
      </c>
      <c r="H1726" s="1">
        <v>254.953735473296</v>
      </c>
      <c r="I1726" s="1">
        <v>118104.317460242</v>
      </c>
      <c r="J1726" s="1">
        <v>9.40670184806835E7</v>
      </c>
      <c r="K1726" s="1">
        <v>3.42372432517911E9</v>
      </c>
      <c r="L1726" s="1">
        <v>463061.515012322</v>
      </c>
      <c r="M1726" s="1">
        <v>2.14507797154297E8</v>
      </c>
      <c r="N1726" s="1">
        <v>3.11749999999999</v>
      </c>
      <c r="O1726" s="1">
        <v>0.00131730087591042</v>
      </c>
      <c r="P1726" s="1">
        <v>0.0266114289733598</v>
      </c>
      <c r="Q1726" s="1">
        <v>410.197731769347</v>
      </c>
      <c r="R1726" s="1">
        <v>1278.79142879094</v>
      </c>
      <c r="S1726" s="1">
        <v>0.0536065992440548</v>
      </c>
      <c r="T1726" s="1">
        <v>0.00327728168289564</v>
      </c>
    </row>
    <row r="1727" ht="15.75" customHeight="1">
      <c r="A1727" s="1" t="s">
        <v>183</v>
      </c>
      <c r="B1727" s="1" t="s">
        <v>269</v>
      </c>
      <c r="C1727" s="1" t="s">
        <v>270</v>
      </c>
      <c r="D1727" s="1" t="s">
        <v>271</v>
      </c>
      <c r="E1727" s="1" t="s">
        <v>272</v>
      </c>
      <c r="F1727" s="1">
        <v>28.9955073859528</v>
      </c>
      <c r="G1727" s="1">
        <v>0.585597749230269</v>
      </c>
      <c r="H1727" s="1">
        <v>33434.7965823449</v>
      </c>
      <c r="I1727" s="1">
        <v>746863.991543733</v>
      </c>
      <c r="J1727" s="1">
        <v>4.83734733807422E8</v>
      </c>
      <c r="K1727" s="1">
        <v>2.8327397134213E8</v>
      </c>
      <c r="L1727" s="1">
        <v>969458.891251215</v>
      </c>
      <c r="M1727" s="1">
        <v>2.16557003831085E7</v>
      </c>
      <c r="N1727" s="1">
        <v>0.5655</v>
      </c>
      <c r="O1727" s="1">
        <v>0.00268102934341496</v>
      </c>
      <c r="P1727" s="1">
        <v>0.0478413999602793</v>
      </c>
      <c r="Q1727" s="1">
        <v>410.197731769347</v>
      </c>
      <c r="R1727" s="1">
        <v>231.966817315566</v>
      </c>
      <c r="S1727" s="1">
        <v>0.098363562772525</v>
      </c>
      <c r="T1727" s="1">
        <v>0.00719909036234889</v>
      </c>
    </row>
    <row r="1728" ht="15.75" customHeight="1">
      <c r="A1728" s="1" t="s">
        <v>183</v>
      </c>
      <c r="B1728" s="1" t="s">
        <v>273</v>
      </c>
      <c r="C1728" s="1" t="s">
        <v>274</v>
      </c>
      <c r="D1728" s="1" t="s">
        <v>275</v>
      </c>
      <c r="E1728" s="1" t="s">
        <v>3</v>
      </c>
      <c r="F1728" s="1">
        <v>1.0001648849924</v>
      </c>
      <c r="G1728" s="1">
        <v>0.0218055373393481</v>
      </c>
      <c r="H1728" s="1">
        <v>3018362.19048</v>
      </c>
      <c r="I1728" s="1">
        <v>2.37824222833426E9</v>
      </c>
      <c r="J1728" s="1">
        <v>1.24665890098854E11</v>
      </c>
      <c r="K1728" s="1">
        <v>2.71840672149365E9</v>
      </c>
      <c r="L1728" s="1">
        <v>3018859.87310685</v>
      </c>
      <c r="M1728" s="1">
        <v>2.37863436478602E9</v>
      </c>
      <c r="N1728" s="1">
        <v>19.43</v>
      </c>
      <c r="O1728" s="1">
        <v>0.103431219543107</v>
      </c>
      <c r="P1728" s="1">
        <v>0.12932068107448</v>
      </c>
      <c r="Q1728" s="1">
        <v>410.197731769347</v>
      </c>
      <c r="R1728" s="1">
        <v>7970.14192827842</v>
      </c>
      <c r="S1728" s="1">
        <v>0.0297861326467276</v>
      </c>
      <c r="T1728" s="1">
        <v>0.0260153280643005</v>
      </c>
    </row>
    <row r="1729" ht="15.75" customHeight="1">
      <c r="A1729" s="1" t="s">
        <v>183</v>
      </c>
      <c r="B1729" s="1" t="s">
        <v>276</v>
      </c>
      <c r="C1729" s="1" t="s">
        <v>277</v>
      </c>
      <c r="D1729" s="1" t="s">
        <v>278</v>
      </c>
      <c r="E1729" s="1" t="s">
        <v>4</v>
      </c>
      <c r="F1729" s="1">
        <v>0.999775485501642</v>
      </c>
      <c r="G1729" s="1">
        <v>0.0209639924371099</v>
      </c>
      <c r="H1729" s="1">
        <v>675084.040796</v>
      </c>
      <c r="I1729" s="1">
        <v>4.06060169735113E8</v>
      </c>
      <c r="J1729" s="1">
        <v>2.2751356032272E10</v>
      </c>
      <c r="K1729" s="1">
        <v>4.76959255794547E8</v>
      </c>
      <c r="L1729" s="1">
        <v>674932.474641231</v>
      </c>
      <c r="M1729" s="1">
        <v>4.05969003339801E8</v>
      </c>
      <c r="N1729" s="1">
        <v>2.7985</v>
      </c>
      <c r="O1729" s="1">
        <v>0.0783349920980693</v>
      </c>
      <c r="P1729" s="1">
        <v>0.100521967350417</v>
      </c>
      <c r="Q1729" s="1">
        <v>410.197731769347</v>
      </c>
      <c r="R1729" s="1">
        <v>1147.93835235652</v>
      </c>
      <c r="S1729" s="1">
        <v>0.0250786852064508</v>
      </c>
      <c r="T1729" s="1">
        <v>0.0213066400537529</v>
      </c>
    </row>
    <row r="1730" ht="15.75" customHeight="1">
      <c r="A1730" s="1" t="s">
        <v>183</v>
      </c>
      <c r="B1730" s="1" t="s">
        <v>279</v>
      </c>
      <c r="C1730" s="1" t="s">
        <v>280</v>
      </c>
      <c r="D1730" s="1" t="s">
        <v>281</v>
      </c>
      <c r="E1730" s="1" t="s">
        <v>282</v>
      </c>
      <c r="F1730" s="1">
        <v>57669.2343146113</v>
      </c>
      <c r="G1730" s="1">
        <v>1165.16035112879</v>
      </c>
      <c r="H1730" s="1">
        <v>7.00012712</v>
      </c>
      <c r="I1730" s="1">
        <v>322.13763761</v>
      </c>
      <c r="J1730" s="1">
        <v>1035803.42817147</v>
      </c>
      <c r="K1730" s="1">
        <v>1.20687708606867E9</v>
      </c>
      <c r="L1730" s="1">
        <v>403691.971115345</v>
      </c>
      <c r="M1730" s="1">
        <v>1.85774309048864E7</v>
      </c>
      <c r="N1730" s="1">
        <v>0.0</v>
      </c>
      <c r="O1730" s="1">
        <v>3.03180387242196E-4</v>
      </c>
      <c r="P1730" s="1">
        <v>0.0249209747971599</v>
      </c>
      <c r="Q1730" s="1">
        <v>410.197731769347</v>
      </c>
      <c r="R1730" s="1">
        <v>0.0</v>
      </c>
      <c r="S1730" s="1">
        <v>0.0</v>
      </c>
      <c r="T1730" s="1">
        <v>0.0</v>
      </c>
    </row>
    <row r="1731" ht="15.75" customHeight="1">
      <c r="A1731" s="1" t="s">
        <v>183</v>
      </c>
      <c r="B1731" s="1" t="s">
        <v>283</v>
      </c>
      <c r="C1731" s="1" t="s">
        <v>284</v>
      </c>
      <c r="D1731" s="1" t="s">
        <v>281</v>
      </c>
      <c r="E1731" s="1" t="s">
        <v>282</v>
      </c>
      <c r="F1731" s="1">
        <v>57669.2343146113</v>
      </c>
      <c r="G1731" s="1">
        <v>1153.62942144002</v>
      </c>
      <c r="H1731" s="1">
        <v>0.8069216</v>
      </c>
      <c r="I1731" s="1">
        <v>2484.53067624</v>
      </c>
      <c r="J1731" s="1">
        <v>1536632.2777494</v>
      </c>
      <c r="K1731" s="1">
        <v>1.77270420554611E9</v>
      </c>
      <c r="L1731" s="1">
        <v>46534.550823921</v>
      </c>
      <c r="M1731" s="1">
        <v>1.43280981729924E8</v>
      </c>
      <c r="N1731" s="1">
        <v>3.11749999999999</v>
      </c>
      <c r="O1731" s="1">
        <v>0.00339107503222613</v>
      </c>
      <c r="P1731" s="1">
        <v>0.0431505418920177</v>
      </c>
      <c r="Q1731" s="1">
        <v>410.197731769347</v>
      </c>
      <c r="R1731" s="1">
        <v>1278.79142879094</v>
      </c>
      <c r="S1731" s="1">
        <v>0.0813120420646582</v>
      </c>
      <c r="T1731" s="1">
        <v>0.0063392329784091</v>
      </c>
    </row>
    <row r="1732" ht="15.75" customHeight="1">
      <c r="A1732" s="1" t="s">
        <v>183</v>
      </c>
      <c r="B1732" s="1" t="s">
        <v>285</v>
      </c>
      <c r="C1732" s="1" t="s">
        <v>286</v>
      </c>
      <c r="D1732" s="1" t="s">
        <v>287</v>
      </c>
      <c r="E1732" s="1" t="s">
        <v>288</v>
      </c>
      <c r="F1732" s="1">
        <v>1.58826448998021</v>
      </c>
      <c r="G1732" s="1">
        <v>0.0324682293195239</v>
      </c>
      <c r="H1732" s="1">
        <v>1497797.71898461</v>
      </c>
      <c r="I1732" s="1">
        <v>1.83769813608004E7</v>
      </c>
      <c r="J1732" s="1">
        <v>5.67530303760481E9</v>
      </c>
      <c r="K1732" s="1">
        <v>1.84267040482744E8</v>
      </c>
      <c r="L1732" s="1">
        <v>2378898.93023662</v>
      </c>
      <c r="M1732" s="1">
        <v>2.91875069283877E7</v>
      </c>
      <c r="N1732" s="1">
        <v>0.5655</v>
      </c>
      <c r="O1732" s="1">
        <v>0.00798083287144324</v>
      </c>
      <c r="P1732" s="1">
        <v>0.0691966475322858</v>
      </c>
      <c r="Q1732" s="1">
        <v>410.197731769347</v>
      </c>
      <c r="R1732" s="1">
        <v>231.966817315566</v>
      </c>
      <c r="S1732" s="1">
        <v>0.0720934077119055</v>
      </c>
      <c r="T1732" s="1">
        <v>0.0110884931681727</v>
      </c>
    </row>
    <row r="1733" ht="15.75" customHeight="1">
      <c r="A1733" s="1" t="s">
        <v>186</v>
      </c>
      <c r="B1733" s="1" t="s">
        <v>254</v>
      </c>
      <c r="C1733" s="1" t="s">
        <v>255</v>
      </c>
      <c r="D1733" s="1" t="s">
        <v>256</v>
      </c>
      <c r="E1733" s="1" t="s">
        <v>257</v>
      </c>
      <c r="F1733" s="1">
        <v>1.15962927777074</v>
      </c>
      <c r="G1733" s="1">
        <v>0.0238453282088615</v>
      </c>
      <c r="H1733" s="1">
        <v>3308000.18757924</v>
      </c>
      <c r="I1733" s="1">
        <v>1.94695233282325E7</v>
      </c>
      <c r="J1733" s="1">
        <v>6.30922370119626E9</v>
      </c>
      <c r="K1733" s="1">
        <v>1.50445509898152E8</v>
      </c>
      <c r="L1733" s="1">
        <v>3836053.868388</v>
      </c>
      <c r="M1733" s="1">
        <v>2.25774292756588E7</v>
      </c>
      <c r="N1733" s="1">
        <v>0.516749999999999</v>
      </c>
      <c r="O1733" s="1">
        <v>0.00721817867633944</v>
      </c>
      <c r="P1733" s="1">
        <v>0.0659816853334476</v>
      </c>
      <c r="Q1733" s="1">
        <v>451.065953388486</v>
      </c>
      <c r="R1733" s="1">
        <v>233.0883314135</v>
      </c>
      <c r="S1733" s="1">
        <v>0.094641191911273</v>
      </c>
      <c r="T1733" s="1">
        <v>0.0136643112365886</v>
      </c>
    </row>
    <row r="1734" ht="15.75" customHeight="1">
      <c r="A1734" s="1" t="s">
        <v>186</v>
      </c>
      <c r="B1734" s="1" t="s">
        <v>258</v>
      </c>
      <c r="C1734" s="1" t="s">
        <v>259</v>
      </c>
      <c r="D1734" s="1" t="s">
        <v>260</v>
      </c>
      <c r="E1734" s="1" t="s">
        <v>261</v>
      </c>
      <c r="F1734" s="1">
        <v>451.065953388486</v>
      </c>
      <c r="G1734" s="1">
        <v>9.13787678875081</v>
      </c>
      <c r="H1734" s="1">
        <v>743.009885313102</v>
      </c>
      <c r="I1734" s="1">
        <v>91355.0298724134</v>
      </c>
      <c r="J1734" s="1">
        <v>2.79284481659178E7</v>
      </c>
      <c r="K1734" s="1">
        <v>2.55206718241171E8</v>
      </c>
      <c r="L1734" s="1">
        <v>335146.462295824</v>
      </c>
      <c r="M1734" s="1">
        <v>4.12071436462338E7</v>
      </c>
      <c r="N1734" s="1">
        <v>1.325</v>
      </c>
      <c r="O1734" s="1">
        <v>0.00684349628626379</v>
      </c>
      <c r="P1734" s="1">
        <v>0.0579376521497634</v>
      </c>
      <c r="Q1734" s="1">
        <v>451.065953388486</v>
      </c>
      <c r="R1734" s="1">
        <v>597.662388239744</v>
      </c>
      <c r="S1734" s="1">
        <v>0.13545295595693</v>
      </c>
      <c r="T1734" s="1">
        <v>0.0207261173882888</v>
      </c>
    </row>
    <row r="1735" ht="15.75" customHeight="1">
      <c r="A1735" s="1" t="s">
        <v>186</v>
      </c>
      <c r="B1735" s="1" t="s">
        <v>262</v>
      </c>
      <c r="C1735" s="1" t="s">
        <v>263</v>
      </c>
      <c r="D1735" s="1" t="s">
        <v>264</v>
      </c>
      <c r="E1735" s="1" t="s">
        <v>2</v>
      </c>
      <c r="F1735" s="1">
        <v>1.00451949206586</v>
      </c>
      <c r="G1735" s="1">
        <v>0.0213905967752099</v>
      </c>
      <c r="H1735" s="1">
        <v>8072928.7773167</v>
      </c>
      <c r="I1735" s="1">
        <v>2.28504582465684E9</v>
      </c>
      <c r="J1735" s="1">
        <v>1.26207682573953E11</v>
      </c>
      <c r="K1735" s="1">
        <v>2.69965764787312E9</v>
      </c>
      <c r="L1735" s="1">
        <v>8109414.3148741</v>
      </c>
      <c r="M1735" s="1">
        <v>2.29537307113152E9</v>
      </c>
      <c r="N1735" s="1">
        <v>17.755</v>
      </c>
      <c r="O1735" s="1">
        <v>0.071008054992496</v>
      </c>
      <c r="P1735" s="1">
        <v>0.0995517487474759</v>
      </c>
      <c r="Q1735" s="1">
        <v>451.065953388486</v>
      </c>
      <c r="R1735" s="1">
        <v>8008.67600241258</v>
      </c>
      <c r="S1735" s="1">
        <v>0.0310346533911207</v>
      </c>
      <c r="T1735" s="1">
        <v>0.0263266561404085</v>
      </c>
    </row>
    <row r="1736" ht="15.75" customHeight="1">
      <c r="A1736" s="1" t="s">
        <v>186</v>
      </c>
      <c r="B1736" s="1" t="s">
        <v>265</v>
      </c>
      <c r="C1736" s="1" t="s">
        <v>266</v>
      </c>
      <c r="D1736" s="1" t="s">
        <v>267</v>
      </c>
      <c r="E1736" s="1" t="s">
        <v>268</v>
      </c>
      <c r="F1736" s="1">
        <v>1972.46705629041</v>
      </c>
      <c r="G1736" s="1">
        <v>39.5275170589404</v>
      </c>
      <c r="H1736" s="1">
        <v>261.11634157082</v>
      </c>
      <c r="I1736" s="1">
        <v>126406.55419777</v>
      </c>
      <c r="J1736" s="1">
        <v>9.46291010020589E7</v>
      </c>
      <c r="K1736" s="1">
        <v>3.74045340413108E9</v>
      </c>
      <c r="L1736" s="1">
        <v>515043.381607519</v>
      </c>
      <c r="M1736" s="1">
        <v>2.49332763854291E8</v>
      </c>
      <c r="N1736" s="1">
        <v>2.84875</v>
      </c>
      <c r="O1736" s="1">
        <v>0.00142399459789666</v>
      </c>
      <c r="P1736" s="1">
        <v>0.0270265840701564</v>
      </c>
      <c r="Q1736" s="1">
        <v>451.065953388486</v>
      </c>
      <c r="R1736" s="1">
        <v>1284.97413471545</v>
      </c>
      <c r="S1736" s="1">
        <v>0.0461776555937145</v>
      </c>
      <c r="T1736" s="1">
        <v>0.00301388091382226</v>
      </c>
    </row>
    <row r="1737" ht="15.75" customHeight="1">
      <c r="A1737" s="1" t="s">
        <v>186</v>
      </c>
      <c r="B1737" s="1" t="s">
        <v>269</v>
      </c>
      <c r="C1737" s="1" t="s">
        <v>270</v>
      </c>
      <c r="D1737" s="1" t="s">
        <v>271</v>
      </c>
      <c r="E1737" s="1" t="s">
        <v>272</v>
      </c>
      <c r="F1737" s="1">
        <v>28.9282966061942</v>
      </c>
      <c r="G1737" s="1">
        <v>0.584254168880766</v>
      </c>
      <c r="H1737" s="1">
        <v>33520.9578396838</v>
      </c>
      <c r="I1737" s="1">
        <v>848812.185192304</v>
      </c>
      <c r="J1737" s="1">
        <v>5.55966785558733E8</v>
      </c>
      <c r="K1737" s="1">
        <v>3.24825912221928E8</v>
      </c>
      <c r="L1737" s="1">
        <v>969704.210910106</v>
      </c>
      <c r="M1737" s="1">
        <v>2.45546906561948E7</v>
      </c>
      <c r="N1737" s="1">
        <v>0.516749999999999</v>
      </c>
      <c r="O1737" s="1">
        <v>0.00263749644366728</v>
      </c>
      <c r="P1737" s="1">
        <v>0.0475514153727583</v>
      </c>
      <c r="Q1737" s="1">
        <v>451.065953388486</v>
      </c>
      <c r="R1737" s="1">
        <v>233.0883314135</v>
      </c>
      <c r="S1737" s="1">
        <v>0.0867003188668393</v>
      </c>
      <c r="T1737" s="1">
        <v>0.00630573800194778</v>
      </c>
    </row>
    <row r="1738" ht="15.75" customHeight="1">
      <c r="A1738" s="1" t="s">
        <v>186</v>
      </c>
      <c r="B1738" s="1" t="s">
        <v>273</v>
      </c>
      <c r="C1738" s="1" t="s">
        <v>274</v>
      </c>
      <c r="D1738" s="1" t="s">
        <v>275</v>
      </c>
      <c r="E1738" s="1" t="s">
        <v>3</v>
      </c>
      <c r="F1738" s="1">
        <v>1.00079340819261</v>
      </c>
      <c r="G1738" s="1">
        <v>0.0218369130018735</v>
      </c>
      <c r="H1738" s="1">
        <v>3167439.747121</v>
      </c>
      <c r="I1738" s="1">
        <v>2.43512033377698E9</v>
      </c>
      <c r="J1738" s="1">
        <v>1.30194589161325E11</v>
      </c>
      <c r="K1738" s="1">
        <v>2.84304791683052E9</v>
      </c>
      <c r="L1738" s="1">
        <v>3169952.81976599</v>
      </c>
      <c r="M1738" s="1">
        <v>2.43705237819981E9</v>
      </c>
      <c r="N1738" s="1">
        <v>17.755</v>
      </c>
      <c r="O1738" s="1">
        <v>0.0844901820982859</v>
      </c>
      <c r="P1738" s="1">
        <v>0.107710540703049</v>
      </c>
      <c r="Q1738" s="1">
        <v>451.065953388486</v>
      </c>
      <c r="R1738" s="1">
        <v>8008.67600241258</v>
      </c>
      <c r="S1738" s="1">
        <v>0.0292044249009357</v>
      </c>
      <c r="T1738" s="1">
        <v>0.0249824602926218</v>
      </c>
    </row>
    <row r="1739" ht="15.75" customHeight="1">
      <c r="A1739" s="1" t="s">
        <v>186</v>
      </c>
      <c r="B1739" s="1" t="s">
        <v>276</v>
      </c>
      <c r="C1739" s="1" t="s">
        <v>277</v>
      </c>
      <c r="D1739" s="1" t="s">
        <v>278</v>
      </c>
      <c r="E1739" s="1" t="s">
        <v>4</v>
      </c>
      <c r="F1739" s="1">
        <v>1.00053107282004</v>
      </c>
      <c r="G1739" s="1">
        <v>0.0210029040330312</v>
      </c>
      <c r="H1739" s="1">
        <v>714655.830589</v>
      </c>
      <c r="I1739" s="1">
        <v>4.08347286291674E8</v>
      </c>
      <c r="J1739" s="1">
        <v>2.28082444473031E10</v>
      </c>
      <c r="K1739" s="1">
        <v>4.79039369288626E8</v>
      </c>
      <c r="L1739" s="1">
        <v>715035.364876312</v>
      </c>
      <c r="M1739" s="1">
        <v>4.08564148436562E8</v>
      </c>
      <c r="N1739" s="1">
        <v>2.55725</v>
      </c>
      <c r="O1739" s="1">
        <v>0.0779855618891551</v>
      </c>
      <c r="P1739" s="1">
        <v>0.100047007033005</v>
      </c>
      <c r="Q1739" s="1">
        <v>451.065953388486</v>
      </c>
      <c r="R1739" s="1">
        <v>1153.4884093027</v>
      </c>
      <c r="S1739" s="1">
        <v>0.0250393884708113</v>
      </c>
      <c r="T1739" s="1">
        <v>0.0213167932407289</v>
      </c>
    </row>
    <row r="1740" ht="15.75" customHeight="1">
      <c r="A1740" s="1" t="s">
        <v>186</v>
      </c>
      <c r="B1740" s="1" t="s">
        <v>279</v>
      </c>
      <c r="C1740" s="1" t="s">
        <v>280</v>
      </c>
      <c r="D1740" s="1" t="s">
        <v>281</v>
      </c>
      <c r="E1740" s="1" t="s">
        <v>282</v>
      </c>
      <c r="F1740" s="1">
        <v>59177.2424338396</v>
      </c>
      <c r="G1740" s="1">
        <v>1195.63211021031</v>
      </c>
      <c r="H1740" s="1">
        <v>7.01504788</v>
      </c>
      <c r="I1740" s="1">
        <v>321.20793189</v>
      </c>
      <c r="J1740" s="1">
        <v>906953.69872491</v>
      </c>
      <c r="K1740" s="1">
        <v>1.08438296466951E9</v>
      </c>
      <c r="L1740" s="1">
        <v>415131.189079752</v>
      </c>
      <c r="M1740" s="1">
        <v>1.90081996571267E7</v>
      </c>
      <c r="N1740" s="1">
        <v>0.0</v>
      </c>
      <c r="O1740" s="1">
        <v>3.53966628273694E-4</v>
      </c>
      <c r="P1740" s="1">
        <v>0.0255739746076151</v>
      </c>
      <c r="Q1740" s="1">
        <v>451.065953388486</v>
      </c>
      <c r="R1740" s="1">
        <v>0.0</v>
      </c>
      <c r="S1740" s="1">
        <v>0.0</v>
      </c>
      <c r="T1740" s="1">
        <v>0.0</v>
      </c>
    </row>
    <row r="1741" ht="15.75" customHeight="1">
      <c r="A1741" s="1" t="s">
        <v>116</v>
      </c>
      <c r="B1741" s="1" t="s">
        <v>254</v>
      </c>
      <c r="C1741" s="1" t="s">
        <v>255</v>
      </c>
      <c r="D1741" s="1" t="s">
        <v>256</v>
      </c>
      <c r="E1741" s="1" t="s">
        <v>257</v>
      </c>
      <c r="F1741" s="1">
        <v>0.250830224005104</v>
      </c>
      <c r="G1741" s="1">
        <v>0.00513758135162573</v>
      </c>
      <c r="H1741" s="1">
        <v>3167429.65825887</v>
      </c>
      <c r="I1741" s="1">
        <v>3.02904524211385E7</v>
      </c>
      <c r="J1741" s="1">
        <v>4.26385122711192E9</v>
      </c>
      <c r="K1741" s="1">
        <v>2.19058825505167E7</v>
      </c>
      <c r="L1741" s="1">
        <v>794487.090701484</v>
      </c>
      <c r="M1741" s="1">
        <v>7597760.96601015</v>
      </c>
      <c r="N1741" s="1">
        <v>0.62205</v>
      </c>
      <c r="O1741" s="1">
        <v>0.0318160628842465</v>
      </c>
      <c r="P1741" s="1">
        <v>0.127936036659927</v>
      </c>
      <c r="Q1741" s="1">
        <v>181.835895456436</v>
      </c>
      <c r="R1741" s="1">
        <v>113.111018768676</v>
      </c>
      <c r="S1741" s="1">
        <v>0.13927313774591</v>
      </c>
      <c r="T1741" s="1">
        <v>0.0462679040196687</v>
      </c>
    </row>
    <row r="1742" ht="15.75" customHeight="1">
      <c r="A1742" s="1" t="s">
        <v>116</v>
      </c>
      <c r="B1742" s="1" t="s">
        <v>258</v>
      </c>
      <c r="C1742" s="1" t="s">
        <v>259</v>
      </c>
      <c r="D1742" s="1" t="s">
        <v>260</v>
      </c>
      <c r="E1742" s="1" t="s">
        <v>261</v>
      </c>
      <c r="F1742" s="1">
        <v>181.835895456436</v>
      </c>
      <c r="G1742" s="1">
        <v>3.6689203663063</v>
      </c>
      <c r="H1742" s="1">
        <v>326.823768708288</v>
      </c>
      <c r="I1742" s="1">
        <v>90755.337958154</v>
      </c>
      <c r="J1742" s="1">
        <v>1.13702228591555E7</v>
      </c>
      <c r="K1742" s="1">
        <v>4.17164422173973E7</v>
      </c>
      <c r="L1742" s="1">
        <v>59428.2926395188</v>
      </c>
      <c r="M1742" s="1">
        <v>1.65025781450724E7</v>
      </c>
      <c r="N1742" s="1">
        <v>1.595</v>
      </c>
      <c r="O1742" s="1">
        <v>0.0328682788874783</v>
      </c>
      <c r="P1742" s="1">
        <v>0.115151695157427</v>
      </c>
      <c r="Q1742" s="1">
        <v>181.835895456436</v>
      </c>
      <c r="R1742" s="1">
        <v>290.028253253015</v>
      </c>
      <c r="S1742" s="1">
        <v>0.166400045519914</v>
      </c>
      <c r="T1742" s="1">
        <v>0.0627901896866873</v>
      </c>
    </row>
    <row r="1743" ht="15.75" customHeight="1">
      <c r="A1743" s="1" t="s">
        <v>116</v>
      </c>
      <c r="B1743" s="1" t="s">
        <v>262</v>
      </c>
      <c r="C1743" s="1" t="s">
        <v>263</v>
      </c>
      <c r="D1743" s="1" t="s">
        <v>264</v>
      </c>
      <c r="E1743" s="1" t="s">
        <v>2</v>
      </c>
      <c r="F1743" s="1">
        <v>1.00041566472437</v>
      </c>
      <c r="G1743" s="1">
        <v>0.0209844845079205</v>
      </c>
      <c r="H1743" s="1">
        <v>2486944.46238901</v>
      </c>
      <c r="I1743" s="1">
        <v>7.19962956477333E8</v>
      </c>
      <c r="J1743" s="1">
        <v>4.11629792224467E10</v>
      </c>
      <c r="K1743" s="1">
        <v>8.63783899793291E8</v>
      </c>
      <c r="L1743" s="1">
        <v>2487978.19747351</v>
      </c>
      <c r="M1743" s="1">
        <v>7.20262219681196E8</v>
      </c>
      <c r="N1743" s="1">
        <v>21.373</v>
      </c>
      <c r="O1743" s="1">
        <v>0.0563526684596973</v>
      </c>
      <c r="P1743" s="1">
        <v>0.0803765573856967</v>
      </c>
      <c r="Q1743" s="1">
        <v>181.835895456436</v>
      </c>
      <c r="R1743" s="1">
        <v>3886.3785935904</v>
      </c>
      <c r="S1743" s="1">
        <v>0.0483987479942698</v>
      </c>
      <c r="T1743" s="1">
        <v>0.040198219692457</v>
      </c>
    </row>
    <row r="1744" ht="15.75" customHeight="1">
      <c r="A1744" s="1" t="s">
        <v>116</v>
      </c>
      <c r="B1744" s="1" t="s">
        <v>265</v>
      </c>
      <c r="C1744" s="1" t="s">
        <v>266</v>
      </c>
      <c r="D1744" s="1" t="s">
        <v>267</v>
      </c>
      <c r="E1744" s="1" t="s">
        <v>268</v>
      </c>
      <c r="F1744" s="1">
        <v>1169.57979490646</v>
      </c>
      <c r="G1744" s="1">
        <v>23.4292001030778</v>
      </c>
      <c r="H1744" s="1">
        <v>135.16807072341</v>
      </c>
      <c r="I1744" s="1">
        <v>66176.9646034896</v>
      </c>
      <c r="J1744" s="1">
        <v>5.55050468829837E7</v>
      </c>
      <c r="K1744" s="1">
        <v>1.30043885015214E9</v>
      </c>
      <c r="L1744" s="1">
        <v>158089.844434589</v>
      </c>
      <c r="M1744" s="1">
        <v>7.73992406884818E7</v>
      </c>
      <c r="N1744" s="1">
        <v>3.42924999999999</v>
      </c>
      <c r="O1744" s="1">
        <v>0.00123347556299568</v>
      </c>
      <c r="P1744" s="1">
        <v>0.026278017759866</v>
      </c>
      <c r="Q1744" s="1">
        <v>181.835895456436</v>
      </c>
      <c r="R1744" s="1">
        <v>623.560744493983</v>
      </c>
      <c r="S1744" s="1">
        <v>0.073116907891406</v>
      </c>
      <c r="T1744" s="1">
        <v>0.0042092319945044</v>
      </c>
    </row>
    <row r="1745" ht="15.75" customHeight="1">
      <c r="A1745" s="1" t="s">
        <v>116</v>
      </c>
      <c r="B1745" s="1" t="s">
        <v>269</v>
      </c>
      <c r="C1745" s="1" t="s">
        <v>270</v>
      </c>
      <c r="D1745" s="1" t="s">
        <v>271</v>
      </c>
      <c r="E1745" s="1" t="s">
        <v>272</v>
      </c>
      <c r="F1745" s="1">
        <v>7.83054796926342</v>
      </c>
      <c r="G1745" s="1">
        <v>0.157828748465136</v>
      </c>
      <c r="H1745" s="1">
        <v>27311.6255940306</v>
      </c>
      <c r="I1745" s="1">
        <v>1660016.4148472</v>
      </c>
      <c r="J1745" s="1">
        <v>5.27107902826671E8</v>
      </c>
      <c r="K1745" s="1">
        <v>8.31927806092161E7</v>
      </c>
      <c r="L1745" s="1">
        <v>213864.994332619</v>
      </c>
      <c r="M1745" s="1">
        <v>1.29988381662257E7</v>
      </c>
      <c r="N1745" s="1">
        <v>0.62205</v>
      </c>
      <c r="O1745" s="1">
        <v>0.0087877678029038</v>
      </c>
      <c r="P1745" s="1">
        <v>0.0775276421340538</v>
      </c>
      <c r="Q1745" s="1">
        <v>181.835895456436</v>
      </c>
      <c r="R1745" s="1">
        <v>113.111018768676</v>
      </c>
      <c r="S1745" s="1">
        <v>0.0791981147729279</v>
      </c>
      <c r="T1745" s="1">
        <v>0.0119813322552793</v>
      </c>
    </row>
    <row r="1746" ht="15.75" customHeight="1">
      <c r="A1746" s="1" t="s">
        <v>116</v>
      </c>
      <c r="B1746" s="1" t="s">
        <v>273</v>
      </c>
      <c r="C1746" s="1" t="s">
        <v>274</v>
      </c>
      <c r="D1746" s="1" t="s">
        <v>275</v>
      </c>
      <c r="E1746" s="1" t="s">
        <v>3</v>
      </c>
      <c r="F1746" s="1">
        <v>1.00035643151892</v>
      </c>
      <c r="G1746" s="1">
        <v>0.0214897378187341</v>
      </c>
      <c r="H1746" s="1">
        <v>901611.723454</v>
      </c>
      <c r="I1746" s="1">
        <v>8.82121150897861E8</v>
      </c>
      <c r="J1746" s="1">
        <v>5.11887653937513E10</v>
      </c>
      <c r="K1746" s="1">
        <v>1.1000331475764E9</v>
      </c>
      <c r="L1746" s="1">
        <v>901933.086290066</v>
      </c>
      <c r="M1746" s="1">
        <v>8.82435566679547E8</v>
      </c>
      <c r="N1746" s="1">
        <v>21.373</v>
      </c>
      <c r="O1746" s="1">
        <v>0.0721588930776893</v>
      </c>
      <c r="P1746" s="1">
        <v>0.093167849770634</v>
      </c>
      <c r="Q1746" s="1">
        <v>181.835895456436</v>
      </c>
      <c r="R1746" s="1">
        <v>3886.3785935904</v>
      </c>
      <c r="S1746" s="1">
        <v>0.0393321205762606</v>
      </c>
      <c r="T1746" s="1">
        <v>0.0314313123598257</v>
      </c>
    </row>
    <row r="1747" ht="15.75" customHeight="1">
      <c r="A1747" s="1" t="s">
        <v>116</v>
      </c>
      <c r="B1747" s="1" t="s">
        <v>276</v>
      </c>
      <c r="C1747" s="1" t="s">
        <v>277</v>
      </c>
      <c r="D1747" s="1" t="s">
        <v>278</v>
      </c>
      <c r="E1747" s="1" t="s">
        <v>4</v>
      </c>
      <c r="F1747" s="1">
        <v>0.999661970631089</v>
      </c>
      <c r="G1747" s="1">
        <v>0.0206187707599767</v>
      </c>
      <c r="H1747" s="1">
        <v>250019.796953</v>
      </c>
      <c r="I1747" s="1">
        <v>1.38731383716097E8</v>
      </c>
      <c r="J1747" s="1">
        <v>8.02641854863089E9</v>
      </c>
      <c r="K1747" s="1">
        <v>1.65494884077845E8</v>
      </c>
      <c r="L1747" s="1">
        <v>249935.28291882</v>
      </c>
      <c r="M1747" s="1">
        <v>1.38684488434011E8</v>
      </c>
      <c r="N1747" s="1">
        <v>3.07835</v>
      </c>
      <c r="O1747" s="1">
        <v>0.0699052948101193</v>
      </c>
      <c r="P1747" s="1">
        <v>0.0905139392757274</v>
      </c>
      <c r="Q1747" s="1">
        <v>181.835895456436</v>
      </c>
      <c r="R1747" s="1">
        <v>559.75452877832</v>
      </c>
      <c r="S1747" s="1">
        <v>0.0359875841862276</v>
      </c>
      <c r="T1747" s="1">
        <v>0.0300710784629447</v>
      </c>
    </row>
    <row r="1748" ht="15.75" customHeight="1">
      <c r="A1748" s="1" t="s">
        <v>116</v>
      </c>
      <c r="B1748" s="1" t="s">
        <v>279</v>
      </c>
      <c r="C1748" s="1" t="s">
        <v>280</v>
      </c>
      <c r="D1748" s="1" t="s">
        <v>281</v>
      </c>
      <c r="E1748" s="1" t="s">
        <v>282</v>
      </c>
      <c r="F1748" s="1">
        <v>31364.3730706315</v>
      </c>
      <c r="G1748" s="1">
        <v>633.353731113248</v>
      </c>
      <c r="H1748" s="1">
        <v>2.13895743</v>
      </c>
      <c r="I1748" s="1">
        <v>2426.3385141</v>
      </c>
      <c r="J1748" s="1">
        <v>1736154.41676376</v>
      </c>
      <c r="K1748" s="1">
        <v>1.09959987764607E9</v>
      </c>
      <c r="L1748" s="1">
        <v>67087.0588167192</v>
      </c>
      <c r="M1748" s="1">
        <v>7.61005863518741E7</v>
      </c>
      <c r="N1748" s="1">
        <v>3.42924999999999</v>
      </c>
      <c r="O1748" s="1">
        <v>0.00226087408725028</v>
      </c>
      <c r="P1748" s="1">
        <v>0.041610624266942</v>
      </c>
      <c r="Q1748" s="1">
        <v>181.835895456436</v>
      </c>
      <c r="R1748" s="1">
        <v>623.560744493983</v>
      </c>
      <c r="S1748" s="1">
        <v>0.0744098396187034</v>
      </c>
      <c r="T1748" s="1">
        <v>0.00497994307720306</v>
      </c>
    </row>
    <row r="1749" ht="15.75" customHeight="1">
      <c r="A1749" s="1" t="s">
        <v>116</v>
      </c>
      <c r="B1749" s="1" t="s">
        <v>285</v>
      </c>
      <c r="C1749" s="1" t="s">
        <v>286</v>
      </c>
      <c r="D1749" s="1" t="s">
        <v>287</v>
      </c>
      <c r="E1749" s="1" t="s">
        <v>288</v>
      </c>
      <c r="F1749" s="1">
        <v>0.479515337744563</v>
      </c>
      <c r="G1749" s="1">
        <v>0.00977918358413197</v>
      </c>
      <c r="H1749" s="1">
        <v>1399731.60834877</v>
      </c>
      <c r="I1749" s="1">
        <v>4.32138781551353E7</v>
      </c>
      <c r="J1749" s="1">
        <v>6.89975160842767E9</v>
      </c>
      <c r="K1749" s="1">
        <v>6.74739376637241E7</v>
      </c>
      <c r="L1749" s="1">
        <v>671192.774929104</v>
      </c>
      <c r="M1749" s="1">
        <v>2.07217173788121E7</v>
      </c>
      <c r="N1749" s="1">
        <v>0.62205</v>
      </c>
      <c r="O1749" s="1">
        <v>0.0259560471081421</v>
      </c>
      <c r="P1749" s="1">
        <v>0.117643138845966</v>
      </c>
      <c r="Q1749" s="1">
        <v>181.835895456436</v>
      </c>
      <c r="R1749" s="1">
        <v>113.111018768676</v>
      </c>
      <c r="S1749" s="1">
        <v>0.0489754989582165</v>
      </c>
      <c r="T1749" s="1">
        <v>0.0147930207446724</v>
      </c>
    </row>
    <row r="1750" ht="15.75" customHeight="1">
      <c r="A1750" s="1" t="s">
        <v>105</v>
      </c>
      <c r="B1750" s="1" t="s">
        <v>254</v>
      </c>
      <c r="C1750" s="1" t="s">
        <v>255</v>
      </c>
      <c r="D1750" s="1" t="s">
        <v>256</v>
      </c>
      <c r="E1750" s="1" t="s">
        <v>257</v>
      </c>
      <c r="F1750" s="1">
        <v>0.255410165151498</v>
      </c>
      <c r="G1750" s="1">
        <v>0.00522699396333226</v>
      </c>
      <c r="H1750" s="1">
        <v>3144310.89090567</v>
      </c>
      <c r="I1750" s="1">
        <v>910035.222246045</v>
      </c>
      <c r="J1750" s="1">
        <v>2.44589961691753E9</v>
      </c>
      <c r="K1750" s="1">
        <v>1.27847025325446E7</v>
      </c>
      <c r="L1750" s="1">
        <v>803088.963933875</v>
      </c>
      <c r="M1750" s="1">
        <v>232432.246407543</v>
      </c>
      <c r="N1750" s="1">
        <v>0.00279417519422041</v>
      </c>
      <c r="O1750" s="1">
        <v>3.4273986712896E-4</v>
      </c>
      <c r="P1750" s="1">
        <v>0.0254493671111768</v>
      </c>
      <c r="Q1750" s="1">
        <v>189.852693792355</v>
      </c>
      <c r="R1750" s="1">
        <v>0.530481687550523</v>
      </c>
      <c r="S1750" s="1">
        <v>0.02019364741939</v>
      </c>
      <c r="T1750" s="1">
        <v>3.63548695397675E-4</v>
      </c>
    </row>
    <row r="1751" ht="15.75" customHeight="1">
      <c r="A1751" s="1" t="s">
        <v>105</v>
      </c>
      <c r="B1751" s="1" t="s">
        <v>258</v>
      </c>
      <c r="C1751" s="1" t="s">
        <v>259</v>
      </c>
      <c r="D1751" s="1" t="s">
        <v>260</v>
      </c>
      <c r="E1751" s="1" t="s">
        <v>261</v>
      </c>
      <c r="F1751" s="1">
        <v>189.852693792355</v>
      </c>
      <c r="G1751" s="1">
        <v>3.82695263438629</v>
      </c>
      <c r="H1751" s="1">
        <v>260.04053227297</v>
      </c>
      <c r="I1751" s="1">
        <v>32987.6214120335</v>
      </c>
      <c r="J1751" s="1">
        <v>7091707.14382076</v>
      </c>
      <c r="K1751" s="1">
        <v>2.71396273363409E7</v>
      </c>
      <c r="L1751" s="1">
        <v>49369.3955472214</v>
      </c>
      <c r="M1751" s="1">
        <v>6262788.78687696</v>
      </c>
      <c r="N1751" s="1">
        <v>0.113521454276639</v>
      </c>
      <c r="O1751" s="1">
        <v>0.0127231422649469</v>
      </c>
      <c r="P1751" s="1">
        <v>0.0750701205086676</v>
      </c>
      <c r="Q1751" s="1">
        <v>189.852693792355</v>
      </c>
      <c r="R1751" s="1">
        <v>21.5523538976457</v>
      </c>
      <c r="S1751" s="1">
        <v>0.0306038053431507</v>
      </c>
      <c r="T1751" s="1">
        <v>0.00698075277883147</v>
      </c>
    </row>
    <row r="1752" ht="15.75" customHeight="1">
      <c r="A1752" s="1" t="s">
        <v>105</v>
      </c>
      <c r="B1752" s="1" t="s">
        <v>262</v>
      </c>
      <c r="C1752" s="1" t="s">
        <v>263</v>
      </c>
      <c r="D1752" s="1" t="s">
        <v>264</v>
      </c>
      <c r="E1752" s="1" t="s">
        <v>2</v>
      </c>
      <c r="F1752" s="1">
        <v>1.00022317259911</v>
      </c>
      <c r="G1752" s="1">
        <v>0.020926722528431</v>
      </c>
      <c r="H1752" s="1">
        <v>2084103.39863531</v>
      </c>
      <c r="I1752" s="1">
        <v>9.41927710699064E8</v>
      </c>
      <c r="J1752" s="1">
        <v>5.37895695709645E10</v>
      </c>
      <c r="K1752" s="1">
        <v>1.12563939733531E9</v>
      </c>
      <c r="L1752" s="1">
        <v>2084568.51340762</v>
      </c>
      <c r="M1752" s="1">
        <v>9.42137923154443E8</v>
      </c>
      <c r="N1752" s="1">
        <v>25.9887694014941</v>
      </c>
      <c r="O1752" s="1">
        <v>0.0588853926849026</v>
      </c>
      <c r="P1752" s="1">
        <v>0.0837337190881226</v>
      </c>
      <c r="Q1752" s="1">
        <v>189.852693792355</v>
      </c>
      <c r="R1752" s="1">
        <v>4934.03787922201</v>
      </c>
      <c r="S1752" s="1">
        <v>0.0469422886188752</v>
      </c>
      <c r="T1752" s="1">
        <v>0.0391425117687624</v>
      </c>
    </row>
    <row r="1753" ht="15.75" customHeight="1">
      <c r="A1753" s="1" t="s">
        <v>105</v>
      </c>
      <c r="B1753" s="1" t="s">
        <v>265</v>
      </c>
      <c r="C1753" s="1" t="s">
        <v>266</v>
      </c>
      <c r="D1753" s="1" t="s">
        <v>267</v>
      </c>
      <c r="E1753" s="1" t="s">
        <v>268</v>
      </c>
      <c r="F1753" s="1">
        <v>1268.07946449211</v>
      </c>
      <c r="G1753" s="1">
        <v>25.4007329806634</v>
      </c>
      <c r="H1753" s="1">
        <v>117.557831006303</v>
      </c>
      <c r="I1753" s="1">
        <v>30928.4364299302</v>
      </c>
      <c r="J1753" s="1">
        <v>4.77335358285389E7</v>
      </c>
      <c r="K1753" s="1">
        <v>1.21246679780364E9</v>
      </c>
      <c r="L1753" s="1">
        <v>149072.671389327</v>
      </c>
      <c r="M1753" s="1">
        <v>3.92197151056443E7</v>
      </c>
      <c r="N1753" s="1">
        <v>0.434830199357377</v>
      </c>
      <c r="O1753" s="1">
        <v>6.01535393974783E-4</v>
      </c>
      <c r="P1753" s="1">
        <v>0.0235060818662082</v>
      </c>
      <c r="Q1753" s="1">
        <v>189.852693792355</v>
      </c>
      <c r="R1753" s="1">
        <v>82.5536846902652</v>
      </c>
      <c r="S1753" s="1">
        <v>0.0186095204487044</v>
      </c>
      <c r="T1753" s="1">
        <v>5.9662284907902E-4</v>
      </c>
    </row>
    <row r="1754" ht="15.75" customHeight="1">
      <c r="A1754" s="1" t="s">
        <v>105</v>
      </c>
      <c r="B1754" s="1" t="s">
        <v>269</v>
      </c>
      <c r="C1754" s="1" t="s">
        <v>270</v>
      </c>
      <c r="D1754" s="1" t="s">
        <v>271</v>
      </c>
      <c r="E1754" s="1" t="s">
        <v>272</v>
      </c>
      <c r="F1754" s="1">
        <v>5.94266001665567</v>
      </c>
      <c r="G1754" s="1">
        <v>0.119731406105884</v>
      </c>
      <c r="H1754" s="1">
        <v>25811.3594763416</v>
      </c>
      <c r="I1754" s="1">
        <v>2395939.91376481</v>
      </c>
      <c r="J1754" s="1">
        <v>6.53115605860809E8</v>
      </c>
      <c r="K1754" s="1">
        <v>7.81984498394115E7</v>
      </c>
      <c r="L1754" s="1">
        <v>153388.133935582</v>
      </c>
      <c r="M1754" s="1">
        <v>1.42382563278396E7</v>
      </c>
      <c r="N1754" s="1">
        <v>0.166866065909527</v>
      </c>
      <c r="O1754" s="1">
        <v>0.0114990853050891</v>
      </c>
      <c r="P1754" s="1">
        <v>0.0873218217319256</v>
      </c>
      <c r="Q1754" s="1">
        <v>189.852693792355</v>
      </c>
      <c r="R1754" s="1">
        <v>31.6799721154566</v>
      </c>
      <c r="S1754" s="1">
        <v>0.0196815660686933</v>
      </c>
      <c r="T1754" s="1">
        <v>0.0035551628103454</v>
      </c>
    </row>
    <row r="1755" ht="15.75" customHeight="1">
      <c r="A1755" s="1" t="s">
        <v>105</v>
      </c>
      <c r="B1755" s="1" t="s">
        <v>273</v>
      </c>
      <c r="C1755" s="1" t="s">
        <v>274</v>
      </c>
      <c r="D1755" s="1" t="s">
        <v>275</v>
      </c>
      <c r="E1755" s="1" t="s">
        <v>3</v>
      </c>
      <c r="F1755" s="1">
        <v>1.00011412647436</v>
      </c>
      <c r="G1755" s="1">
        <v>0.021424454811678</v>
      </c>
      <c r="H1755" s="1">
        <v>633622.895064</v>
      </c>
      <c r="I1755" s="1">
        <v>7.36821457753536E8</v>
      </c>
      <c r="J1755" s="1">
        <v>4.10025560842361E10</v>
      </c>
      <c r="K1755" s="1">
        <v>8.78457409990011E8</v>
      </c>
      <c r="L1755" s="1">
        <v>633695.208211088</v>
      </c>
      <c r="M1755" s="1">
        <v>7.36905548588743E8</v>
      </c>
      <c r="N1755" s="1">
        <v>17.9417088391553</v>
      </c>
      <c r="O1755" s="1">
        <v>0.0667278574922709</v>
      </c>
      <c r="P1755" s="1">
        <v>0.0867275389414166</v>
      </c>
      <c r="Q1755" s="1">
        <v>189.852693792355</v>
      </c>
      <c r="R1755" s="1">
        <v>3406.28175435175</v>
      </c>
      <c r="S1755" s="1">
        <v>0.0413209918093482</v>
      </c>
      <c r="T1755" s="1">
        <v>0.0345493789608066</v>
      </c>
    </row>
    <row r="1756" ht="15.75" customHeight="1">
      <c r="A1756" s="1" t="s">
        <v>105</v>
      </c>
      <c r="B1756" s="1" t="s">
        <v>276</v>
      </c>
      <c r="C1756" s="1" t="s">
        <v>277</v>
      </c>
      <c r="D1756" s="1" t="s">
        <v>278</v>
      </c>
      <c r="E1756" s="1" t="s">
        <v>4</v>
      </c>
      <c r="F1756" s="1">
        <v>1.00017106201347</v>
      </c>
      <c r="G1756" s="1">
        <v>0.0205586540199109</v>
      </c>
      <c r="H1756" s="1">
        <v>207157.633529</v>
      </c>
      <c r="I1756" s="1">
        <v>1.28178866325306E8</v>
      </c>
      <c r="J1756" s="1">
        <v>7.31237341595469E9</v>
      </c>
      <c r="K1756" s="1">
        <v>1.50332555123007E8</v>
      </c>
      <c r="L1756" s="1">
        <v>207193.070330897</v>
      </c>
      <c r="M1756" s="1">
        <v>1.28200792860264E8</v>
      </c>
      <c r="N1756" s="1">
        <v>1.52038300193576</v>
      </c>
      <c r="O1756" s="1">
        <v>0.0799534544878373</v>
      </c>
      <c r="P1756" s="1">
        <v>0.102420419152117</v>
      </c>
      <c r="Q1756" s="1">
        <v>189.852693792355</v>
      </c>
      <c r="R1756" s="1">
        <v>288.648808513613</v>
      </c>
      <c r="S1756" s="1">
        <v>0.0199187118672159</v>
      </c>
      <c r="T1756" s="1">
        <v>0.016961655499422</v>
      </c>
    </row>
    <row r="1757" ht="15.75" customHeight="1">
      <c r="A1757" s="1" t="s">
        <v>105</v>
      </c>
      <c r="B1757" s="1" t="s">
        <v>279</v>
      </c>
      <c r="C1757" s="1" t="s">
        <v>280</v>
      </c>
      <c r="D1757" s="1" t="s">
        <v>281</v>
      </c>
      <c r="E1757" s="1" t="s">
        <v>282</v>
      </c>
      <c r="F1757" s="1">
        <v>38506.2287814251</v>
      </c>
      <c r="G1757" s="1">
        <v>777.527307928817</v>
      </c>
      <c r="H1757" s="1">
        <v>1.65861726</v>
      </c>
      <c r="I1757" s="1">
        <v>979.57917669</v>
      </c>
      <c r="J1757" s="1">
        <v>1355390.25584324</v>
      </c>
      <c r="K1757" s="1">
        <v>1.05385293681874E9</v>
      </c>
      <c r="L1757" s="1">
        <v>63867.0956743804</v>
      </c>
      <c r="M1757" s="1">
        <v>3.77198998871452E7</v>
      </c>
      <c r="N1757" s="1">
        <v>0.295940812654729</v>
      </c>
      <c r="O1757" s="1">
        <v>8.80511217718371E-4</v>
      </c>
      <c r="P1757" s="1">
        <v>0.0312130152771634</v>
      </c>
      <c r="Q1757" s="1">
        <v>189.852693792355</v>
      </c>
      <c r="R1757" s="1">
        <v>56.1851604855993</v>
      </c>
      <c r="S1757" s="1">
        <v>0.0131336028256547</v>
      </c>
      <c r="T1757" s="1">
        <v>4.67139791158199E-4</v>
      </c>
    </row>
    <row r="1758" ht="15.75" customHeight="1">
      <c r="A1758" s="1" t="s">
        <v>105</v>
      </c>
      <c r="B1758" s="1" t="s">
        <v>285</v>
      </c>
      <c r="C1758" s="1" t="s">
        <v>286</v>
      </c>
      <c r="D1758" s="1" t="s">
        <v>287</v>
      </c>
      <c r="E1758" s="1" t="s">
        <v>288</v>
      </c>
      <c r="F1758" s="1">
        <v>0.511128818592333</v>
      </c>
      <c r="G1758" s="1">
        <v>0.0104147383929329</v>
      </c>
      <c r="H1758" s="1">
        <v>1358618.27942609</v>
      </c>
      <c r="I1758" s="1">
        <v>4.34356797428595E7</v>
      </c>
      <c r="J1758" s="1">
        <v>6.86910961792926E9</v>
      </c>
      <c r="K1758" s="1">
        <v>7.15399796631125E7</v>
      </c>
      <c r="L1758" s="1">
        <v>694428.956081009</v>
      </c>
      <c r="M1758" s="1">
        <v>2.22012276717227E7</v>
      </c>
      <c r="N1758" s="1">
        <v>0.3511860500223</v>
      </c>
      <c r="O1758" s="1">
        <v>0.0264587251503292</v>
      </c>
      <c r="P1758" s="1">
        <v>0.118722806234157</v>
      </c>
      <c r="Q1758" s="1">
        <v>189.852693792355</v>
      </c>
      <c r="R1758" s="1">
        <v>66.6736176190307</v>
      </c>
      <c r="S1758" s="1">
        <v>0.0266557203547348</v>
      </c>
      <c r="T1758" s="1">
        <v>0.00819744400820932</v>
      </c>
    </row>
    <row r="1759" ht="15.75" customHeight="1">
      <c r="A1759" s="1" t="s">
        <v>104</v>
      </c>
      <c r="B1759" s="1" t="s">
        <v>254</v>
      </c>
      <c r="C1759" s="1" t="s">
        <v>255</v>
      </c>
      <c r="D1759" s="1" t="s">
        <v>256</v>
      </c>
      <c r="E1759" s="1" t="s">
        <v>257</v>
      </c>
      <c r="F1759" s="1">
        <v>0.277854261430563</v>
      </c>
      <c r="G1759" s="1">
        <v>0.00568630882220438</v>
      </c>
      <c r="H1759" s="1">
        <v>3144294.04364064</v>
      </c>
      <c r="I1759" s="1">
        <v>876798.743833877</v>
      </c>
      <c r="J1759" s="1">
        <v>2.42537437519393E9</v>
      </c>
      <c r="K1759" s="1">
        <v>1.37914277068137E7</v>
      </c>
      <c r="L1759" s="1">
        <v>873655.499216292</v>
      </c>
      <c r="M1759" s="1">
        <v>243622.267391207</v>
      </c>
      <c r="N1759" s="1">
        <v>0.0029412370465478</v>
      </c>
      <c r="O1759" s="1">
        <v>3.31053218490806E-4</v>
      </c>
      <c r="P1759" s="1">
        <v>0.0252975527091112</v>
      </c>
      <c r="Q1759" s="1">
        <v>182.279410644148</v>
      </c>
      <c r="R1759" s="1">
        <v>0.53612695540947</v>
      </c>
      <c r="S1759" s="1">
        <v>0.0194641753766222</v>
      </c>
      <c r="T1759" s="1">
        <v>3.40593431361391E-4</v>
      </c>
    </row>
    <row r="1760" ht="15.75" customHeight="1">
      <c r="A1760" s="1" t="s">
        <v>104</v>
      </c>
      <c r="B1760" s="1" t="s">
        <v>258</v>
      </c>
      <c r="C1760" s="1" t="s">
        <v>259</v>
      </c>
      <c r="D1760" s="1" t="s">
        <v>260</v>
      </c>
      <c r="E1760" s="1" t="s">
        <v>261</v>
      </c>
      <c r="F1760" s="1">
        <v>182.279410644148</v>
      </c>
      <c r="G1760" s="1">
        <v>3.674157898413</v>
      </c>
      <c r="H1760" s="1">
        <v>258.224311932626</v>
      </c>
      <c r="I1760" s="1">
        <v>31975.1639020247</v>
      </c>
      <c r="J1760" s="1">
        <v>8021077.92359715</v>
      </c>
      <c r="K1760" s="1">
        <v>2.94707068067706E7</v>
      </c>
      <c r="L1760" s="1">
        <v>47068.97539307</v>
      </c>
      <c r="M1760" s="1">
        <v>5828414.03131113</v>
      </c>
      <c r="N1760" s="1">
        <v>0.11949626765962</v>
      </c>
      <c r="O1760" s="1">
        <v>0.00961228132104219</v>
      </c>
      <c r="P1760" s="1">
        <v>0.0666165728472825</v>
      </c>
      <c r="Q1760" s="1">
        <v>182.279410644148</v>
      </c>
      <c r="R1760" s="1">
        <v>21.7817092431711</v>
      </c>
      <c r="S1760" s="1">
        <v>0.0332777630855289</v>
      </c>
      <c r="T1760" s="1">
        <v>0.00649543621808379</v>
      </c>
    </row>
    <row r="1761" ht="15.75" customHeight="1">
      <c r="A1761" s="1" t="s">
        <v>104</v>
      </c>
      <c r="B1761" s="1" t="s">
        <v>262</v>
      </c>
      <c r="C1761" s="1" t="s">
        <v>263</v>
      </c>
      <c r="D1761" s="1" t="s">
        <v>264</v>
      </c>
      <c r="E1761" s="1" t="s">
        <v>2</v>
      </c>
      <c r="F1761" s="1">
        <v>1.00109006981019</v>
      </c>
      <c r="G1761" s="1">
        <v>0.0209415877249202</v>
      </c>
      <c r="H1761" s="1">
        <v>2052374.34709897</v>
      </c>
      <c r="I1761" s="1">
        <v>9.6148687387964E8</v>
      </c>
      <c r="J1761" s="1">
        <v>5.58505016172377E10</v>
      </c>
      <c r="K1761" s="1">
        <v>1.16959817909818E9</v>
      </c>
      <c r="L1761" s="1">
        <v>2054611.57841396</v>
      </c>
      <c r="M1761" s="1">
        <v>9.62534961693756E8</v>
      </c>
      <c r="N1761" s="1">
        <v>27.3565993699938</v>
      </c>
      <c r="O1761" s="1">
        <v>0.0457458205502623</v>
      </c>
      <c r="P1761" s="1">
        <v>0.0661079950970155</v>
      </c>
      <c r="Q1761" s="1">
        <v>182.279410644148</v>
      </c>
      <c r="R1761" s="1">
        <v>4986.54481039057</v>
      </c>
      <c r="S1761" s="1">
        <v>0.0464249700609094</v>
      </c>
      <c r="T1761" s="1">
        <v>0.0380521995156541</v>
      </c>
    </row>
    <row r="1762" ht="15.75" customHeight="1">
      <c r="A1762" s="1" t="s">
        <v>104</v>
      </c>
      <c r="B1762" s="1" t="s">
        <v>265</v>
      </c>
      <c r="C1762" s="1" t="s">
        <v>266</v>
      </c>
      <c r="D1762" s="1" t="s">
        <v>267</v>
      </c>
      <c r="E1762" s="1" t="s">
        <v>268</v>
      </c>
      <c r="F1762" s="1">
        <v>1266.35257889036</v>
      </c>
      <c r="G1762" s="1">
        <v>25.3660776725075</v>
      </c>
      <c r="H1762" s="1">
        <v>116.952517604654</v>
      </c>
      <c r="I1762" s="1">
        <v>47784.0294271736</v>
      </c>
      <c r="J1762" s="1">
        <v>4.7322485182913E7</v>
      </c>
      <c r="K1762" s="1">
        <v>1.20038583480585E9</v>
      </c>
      <c r="L1762" s="1">
        <v>148103.122276375</v>
      </c>
      <c r="M1762" s="1">
        <v>6.05114288948746E7</v>
      </c>
      <c r="N1762" s="1">
        <v>0.457715999323555</v>
      </c>
      <c r="O1762" s="1">
        <v>0.00100975515677159</v>
      </c>
      <c r="P1762" s="1">
        <v>0.0253531645694675</v>
      </c>
      <c r="Q1762" s="1">
        <v>182.279410644148</v>
      </c>
      <c r="R1762" s="1">
        <v>83.4322025990953</v>
      </c>
      <c r="S1762" s="1">
        <v>0.0121511828074851</v>
      </c>
      <c r="T1762" s="1">
        <v>6.09044197408037E-4</v>
      </c>
    </row>
    <row r="1763" ht="15.75" customHeight="1">
      <c r="A1763" s="1" t="s">
        <v>104</v>
      </c>
      <c r="B1763" s="1" t="s">
        <v>269</v>
      </c>
      <c r="C1763" s="1" t="s">
        <v>270</v>
      </c>
      <c r="D1763" s="1" t="s">
        <v>271</v>
      </c>
      <c r="E1763" s="1" t="s">
        <v>272</v>
      </c>
      <c r="F1763" s="1">
        <v>6.27455556806263</v>
      </c>
      <c r="G1763" s="1">
        <v>0.126413991016818</v>
      </c>
      <c r="H1763" s="1">
        <v>25659.6496428768</v>
      </c>
      <c r="I1763" s="1">
        <v>2395313.07443095</v>
      </c>
      <c r="J1763" s="1">
        <v>6.54004914828215E8</v>
      </c>
      <c r="K1763" s="1">
        <v>8.26753714280489E7</v>
      </c>
      <c r="L1763" s="1">
        <v>161002.897541249</v>
      </c>
      <c r="M1763" s="1">
        <v>1.50295249884239E7</v>
      </c>
      <c r="N1763" s="1">
        <v>0.175648490431081</v>
      </c>
      <c r="O1763" s="1">
        <v>0.0114650802042874</v>
      </c>
      <c r="P1763" s="1">
        <v>0.0872060778069054</v>
      </c>
      <c r="Q1763" s="1">
        <v>182.279410644148</v>
      </c>
      <c r="R1763" s="1">
        <v>32.017103316312</v>
      </c>
      <c r="S1763" s="1">
        <v>0.0188359801950355</v>
      </c>
      <c r="T1763" s="1">
        <v>0.00339816788177405</v>
      </c>
    </row>
    <row r="1764" ht="15.75" customHeight="1">
      <c r="A1764" s="1" t="s">
        <v>104</v>
      </c>
      <c r="B1764" s="1" t="s">
        <v>273</v>
      </c>
      <c r="C1764" s="1" t="s">
        <v>274</v>
      </c>
      <c r="D1764" s="1" t="s">
        <v>275</v>
      </c>
      <c r="E1764" s="1" t="s">
        <v>3</v>
      </c>
      <c r="F1764" s="1">
        <v>0.999829061985003</v>
      </c>
      <c r="G1764" s="1">
        <v>0.0214146848937863</v>
      </c>
      <c r="H1764" s="1">
        <v>621525.776578</v>
      </c>
      <c r="I1764" s="1">
        <v>7.13815408901141E8</v>
      </c>
      <c r="J1764" s="1">
        <v>4.00526912238659E10</v>
      </c>
      <c r="K1764" s="1">
        <v>8.57715761707212E8</v>
      </c>
      <c r="L1764" s="1">
        <v>621419.534195482</v>
      </c>
      <c r="M1764" s="1">
        <v>7.13693390712069E8</v>
      </c>
      <c r="N1764" s="1">
        <v>18.886009304374</v>
      </c>
      <c r="O1764" s="1">
        <v>0.0529725594776242</v>
      </c>
      <c r="P1764" s="1">
        <v>0.0699456577651076</v>
      </c>
      <c r="Q1764" s="1">
        <v>182.279410644148</v>
      </c>
      <c r="R1764" s="1">
        <v>3442.5306454212</v>
      </c>
      <c r="S1764" s="1">
        <v>0.043157101894256</v>
      </c>
      <c r="T1764" s="1">
        <v>0.0357828006135745</v>
      </c>
    </row>
    <row r="1765" ht="15.75" customHeight="1">
      <c r="A1765" s="1" t="s">
        <v>104</v>
      </c>
      <c r="B1765" s="1" t="s">
        <v>276</v>
      </c>
      <c r="C1765" s="1" t="s">
        <v>277</v>
      </c>
      <c r="D1765" s="1" t="s">
        <v>278</v>
      </c>
      <c r="E1765" s="1" t="s">
        <v>4</v>
      </c>
      <c r="F1765" s="1">
        <v>1.00243730535692</v>
      </c>
      <c r="G1765" s="1">
        <v>0.0205987447921793</v>
      </c>
      <c r="H1765" s="1">
        <v>203386.837661</v>
      </c>
      <c r="I1765" s="1">
        <v>1.19404413636734E8</v>
      </c>
      <c r="J1765" s="1">
        <v>7.23027236106491E9</v>
      </c>
      <c r="K1765" s="1">
        <v>1.48934535143524E8</v>
      </c>
      <c r="L1765" s="1">
        <v>203882.553489959</v>
      </c>
      <c r="M1765" s="1">
        <v>1.19695438653731E8</v>
      </c>
      <c r="N1765" s="1">
        <v>1.60040315993238</v>
      </c>
      <c r="O1765" s="1">
        <v>0.030698268091464</v>
      </c>
      <c r="P1765" s="1">
        <v>0.0416810963528253</v>
      </c>
      <c r="Q1765" s="1">
        <v>182.279410644148</v>
      </c>
      <c r="R1765" s="1">
        <v>291.720544785508</v>
      </c>
      <c r="S1765" s="1">
        <v>0.0215786852038823</v>
      </c>
      <c r="T1765" s="1">
        <v>0.0173059972267701</v>
      </c>
    </row>
    <row r="1766" ht="15.75" customHeight="1">
      <c r="A1766" s="1" t="s">
        <v>104</v>
      </c>
      <c r="B1766" s="1" t="s">
        <v>279</v>
      </c>
      <c r="C1766" s="1" t="s">
        <v>280</v>
      </c>
      <c r="D1766" s="1" t="s">
        <v>281</v>
      </c>
      <c r="E1766" s="1" t="s">
        <v>282</v>
      </c>
      <c r="F1766" s="1">
        <v>40493.9238414547</v>
      </c>
      <c r="G1766" s="1">
        <v>817.661079356316</v>
      </c>
      <c r="H1766" s="1">
        <v>1.63990329</v>
      </c>
      <c r="I1766" s="1">
        <v>958.55877136</v>
      </c>
      <c r="J1766" s="1">
        <v>1341436.51746198</v>
      </c>
      <c r="K1766" s="1">
        <v>1.09684043075594E9</v>
      </c>
      <c r="L1766" s="1">
        <v>66406.118932611</v>
      </c>
      <c r="M1766" s="1">
        <v>3.88158058850102E7</v>
      </c>
      <c r="N1766" s="1">
        <v>0.311516644899715</v>
      </c>
      <c r="O1766" s="1">
        <v>8.67137674933626E-4</v>
      </c>
      <c r="P1766" s="1">
        <v>0.0310880900484415</v>
      </c>
      <c r="Q1766" s="1">
        <v>182.279410644148</v>
      </c>
      <c r="R1766" s="1">
        <v>56.7830704381627</v>
      </c>
      <c r="S1766" s="1">
        <v>0.0128971094373675</v>
      </c>
      <c r="T1766" s="1">
        <v>4.53604901370141E-4</v>
      </c>
    </row>
    <row r="1767" ht="15.75" customHeight="1">
      <c r="A1767" s="1" t="s">
        <v>104</v>
      </c>
      <c r="B1767" s="1" t="s">
        <v>285</v>
      </c>
      <c r="C1767" s="1" t="s">
        <v>286</v>
      </c>
      <c r="D1767" s="1" t="s">
        <v>287</v>
      </c>
      <c r="E1767" s="1" t="s">
        <v>288</v>
      </c>
      <c r="F1767" s="1">
        <v>0.550995522256428</v>
      </c>
      <c r="G1767" s="1">
        <v>0.0112261606611667</v>
      </c>
      <c r="H1767" s="1">
        <v>1354877.83138859</v>
      </c>
      <c r="I1767" s="1">
        <v>4.34207179507095E7</v>
      </c>
      <c r="J1767" s="1">
        <v>6.87059649988425E9</v>
      </c>
      <c r="K1767" s="1">
        <v>7.71304201457505E7</v>
      </c>
      <c r="L1767" s="1">
        <v>746531.618299614</v>
      </c>
      <c r="M1767" s="1">
        <v>2.39246211640002E7</v>
      </c>
      <c r="N1767" s="1">
        <v>0.369669526339263</v>
      </c>
      <c r="O1767" s="1">
        <v>0.0264357778333994</v>
      </c>
      <c r="P1767" s="1">
        <v>0.118675920005024</v>
      </c>
      <c r="Q1767" s="1">
        <v>182.279410644148</v>
      </c>
      <c r="R1767" s="1">
        <v>67.3831433942226</v>
      </c>
      <c r="S1767" s="1">
        <v>0.0249783639356244</v>
      </c>
      <c r="T1767" s="1">
        <v>0.00768224202729506</v>
      </c>
    </row>
    <row r="1768" ht="15.75" customHeight="1">
      <c r="A1768" s="1" t="s">
        <v>202</v>
      </c>
      <c r="B1768" s="1" t="s">
        <v>254</v>
      </c>
      <c r="C1768" s="1" t="s">
        <v>255</v>
      </c>
      <c r="D1768" s="1" t="s">
        <v>256</v>
      </c>
      <c r="E1768" s="1" t="s">
        <v>257</v>
      </c>
      <c r="F1768" s="1">
        <v>1.5045286474485</v>
      </c>
      <c r="G1768" s="1">
        <v>0.0309468340954936</v>
      </c>
      <c r="H1768" s="1">
        <v>3320787.70836813</v>
      </c>
      <c r="I1768" s="1">
        <v>1.66194401331851E7</v>
      </c>
      <c r="J1768" s="1">
        <v>6.16311688358665E9</v>
      </c>
      <c r="K1768" s="1">
        <v>1.90728955707491E8</v>
      </c>
      <c r="L1768" s="1">
        <v>4996220.23933474</v>
      </c>
      <c r="M1768" s="1">
        <v>2.50044237849324E7</v>
      </c>
      <c r="N1768" s="1">
        <v>0.54015</v>
      </c>
      <c r="O1768" s="1">
        <v>0.00575128368714406</v>
      </c>
      <c r="P1768" s="1">
        <v>0.0600553848746021</v>
      </c>
      <c r="Q1768" s="1">
        <v>547.14222141325</v>
      </c>
      <c r="R1768" s="1">
        <v>295.538870896367</v>
      </c>
      <c r="S1768" s="1">
        <v>0.109072207404705</v>
      </c>
      <c r="T1768" s="1">
        <v>0.0136661066769998</v>
      </c>
    </row>
    <row r="1769" ht="15.75" customHeight="1">
      <c r="A1769" s="1" t="s">
        <v>202</v>
      </c>
      <c r="B1769" s="1" t="s">
        <v>258</v>
      </c>
      <c r="C1769" s="1" t="s">
        <v>259</v>
      </c>
      <c r="D1769" s="1" t="s">
        <v>260</v>
      </c>
      <c r="E1769" s="1" t="s">
        <v>261</v>
      </c>
      <c r="F1769" s="1">
        <v>547.14222141325</v>
      </c>
      <c r="G1769" s="1">
        <v>11.0879350573773</v>
      </c>
      <c r="H1769" s="1">
        <v>805.966642787676</v>
      </c>
      <c r="I1769" s="1">
        <v>90863.5129623731</v>
      </c>
      <c r="J1769" s="1">
        <v>2.77857948243779E7</v>
      </c>
      <c r="K1769" s="1">
        <v>3.08087088530314E8</v>
      </c>
      <c r="L1769" s="1">
        <v>440978.379319829</v>
      </c>
      <c r="M1769" s="1">
        <v>4.97152643276445E7</v>
      </c>
      <c r="N1769" s="1">
        <v>1.385</v>
      </c>
      <c r="O1769" s="1">
        <v>0.00683788207354796</v>
      </c>
      <c r="P1769" s="1">
        <v>0.0579185502073027</v>
      </c>
      <c r="Q1769" s="1">
        <v>547.14222141325</v>
      </c>
      <c r="R1769" s="1">
        <v>757.791976657352</v>
      </c>
      <c r="S1769" s="1">
        <v>0.142822553628498</v>
      </c>
      <c r="T1769" s="1">
        <v>0.0217798487641334</v>
      </c>
    </row>
    <row r="1770" ht="15.75" customHeight="1">
      <c r="A1770" s="1" t="s">
        <v>202</v>
      </c>
      <c r="B1770" s="1" t="s">
        <v>262</v>
      </c>
      <c r="C1770" s="1" t="s">
        <v>263</v>
      </c>
      <c r="D1770" s="1" t="s">
        <v>264</v>
      </c>
      <c r="E1770" s="1" t="s">
        <v>2</v>
      </c>
      <c r="F1770" s="1">
        <v>1.01010452624282</v>
      </c>
      <c r="G1770" s="1">
        <v>0.0215689579780577</v>
      </c>
      <c r="H1770" s="1">
        <v>9687715.01802693</v>
      </c>
      <c r="I1770" s="1">
        <v>3.00838400578435E9</v>
      </c>
      <c r="J1770" s="1">
        <v>1.71928078234027E11</v>
      </c>
      <c r="K1770" s="1">
        <v>3.70830949467796E9</v>
      </c>
      <c r="L1770" s="1">
        <v>9785604.78865956</v>
      </c>
      <c r="M1770" s="1">
        <v>3.03878230091928E9</v>
      </c>
      <c r="N1770" s="1">
        <v>18.559</v>
      </c>
      <c r="O1770" s="1">
        <v>0.0435432084231621</v>
      </c>
      <c r="P1770" s="1">
        <v>0.0631011565187094</v>
      </c>
      <c r="Q1770" s="1">
        <v>547.14222141325</v>
      </c>
      <c r="R1770" s="1">
        <v>10154.4124872085</v>
      </c>
      <c r="S1770" s="1">
        <v>0.0297039078949856</v>
      </c>
      <c r="T1770" s="1">
        <v>0.0242765908508453</v>
      </c>
    </row>
    <row r="1771" ht="15.75" customHeight="1">
      <c r="A1771" s="1" t="s">
        <v>202</v>
      </c>
      <c r="B1771" s="1" t="s">
        <v>265</v>
      </c>
      <c r="C1771" s="1" t="s">
        <v>266</v>
      </c>
      <c r="D1771" s="1" t="s">
        <v>267</v>
      </c>
      <c r="E1771" s="1" t="s">
        <v>268</v>
      </c>
      <c r="F1771" s="1">
        <v>2383.30657331145</v>
      </c>
      <c r="G1771" s="1">
        <v>47.7630003789733</v>
      </c>
      <c r="H1771" s="1">
        <v>291.849917071276</v>
      </c>
      <c r="I1771" s="1">
        <v>113864.725625368</v>
      </c>
      <c r="J1771" s="1">
        <v>1.22669848507068E8</v>
      </c>
      <c r="K1771" s="1">
        <v>5.85908002073169E9</v>
      </c>
      <c r="L1771" s="1">
        <v>695567.825776376</v>
      </c>
      <c r="M1771" s="1">
        <v>2.71374549051246E8</v>
      </c>
      <c r="N1771" s="1">
        <v>2.97775</v>
      </c>
      <c r="O1771" s="1">
        <v>9.13417940932692E-4</v>
      </c>
      <c r="P1771" s="1">
        <v>0.02493759274106</v>
      </c>
      <c r="Q1771" s="1">
        <v>547.14222141325</v>
      </c>
      <c r="R1771" s="1">
        <v>1629.2527498133</v>
      </c>
      <c r="S1771" s="1">
        <v>0.0539960132133923</v>
      </c>
      <c r="T1771" s="1">
        <v>0.0024388817799783</v>
      </c>
    </row>
    <row r="1772" ht="15.75" customHeight="1">
      <c r="A1772" s="1" t="s">
        <v>202</v>
      </c>
      <c r="B1772" s="1" t="s">
        <v>269</v>
      </c>
      <c r="C1772" s="1" t="s">
        <v>270</v>
      </c>
      <c r="D1772" s="1" t="s">
        <v>271</v>
      </c>
      <c r="E1772" s="1" t="s">
        <v>272</v>
      </c>
      <c r="F1772" s="1">
        <v>35.4971495522342</v>
      </c>
      <c r="G1772" s="1">
        <v>0.717009805048393</v>
      </c>
      <c r="H1772" s="1">
        <v>33978.6390557515</v>
      </c>
      <c r="I1772" s="1">
        <v>777990.999339908</v>
      </c>
      <c r="J1772" s="1">
        <v>5.52811855881245E8</v>
      </c>
      <c r="K1772" s="1">
        <v>3.96371521013852E8</v>
      </c>
      <c r="L1772" s="1">
        <v>1206144.83214339</v>
      </c>
      <c r="M1772" s="1">
        <v>2.76164628538608E7</v>
      </c>
      <c r="N1772" s="1">
        <v>0.54015</v>
      </c>
      <c r="O1772" s="1">
        <v>0.00232204933028734</v>
      </c>
      <c r="P1772" s="1">
        <v>0.0453825690143092</v>
      </c>
      <c r="Q1772" s="1">
        <v>547.14222141325</v>
      </c>
      <c r="R1772" s="1">
        <v>295.538870896367</v>
      </c>
      <c r="S1772" s="1">
        <v>0.0982670338488982</v>
      </c>
      <c r="T1772" s="1">
        <v>0.00655286852340597</v>
      </c>
    </row>
    <row r="1773" ht="15.75" customHeight="1">
      <c r="A1773" s="1" t="s">
        <v>202</v>
      </c>
      <c r="B1773" s="1" t="s">
        <v>273</v>
      </c>
      <c r="C1773" s="1" t="s">
        <v>274</v>
      </c>
      <c r="D1773" s="1" t="s">
        <v>275</v>
      </c>
      <c r="E1773" s="1" t="s">
        <v>3</v>
      </c>
      <c r="F1773" s="1">
        <v>1.00970737044313</v>
      </c>
      <c r="G1773" s="1">
        <v>0.0221307188174288</v>
      </c>
      <c r="H1773" s="1">
        <v>4355052.159017</v>
      </c>
      <c r="I1773" s="1">
        <v>3.46812365192003E9</v>
      </c>
      <c r="J1773" s="1">
        <v>1.85251990589392E11</v>
      </c>
      <c r="K1773" s="1">
        <v>4.09975971410281E9</v>
      </c>
      <c r="L1773" s="1">
        <v>4397328.26362373</v>
      </c>
      <c r="M1773" s="1">
        <v>3.5017900129518E9</v>
      </c>
      <c r="N1773" s="1">
        <v>18.559</v>
      </c>
      <c r="O1773" s="1">
        <v>0.0815867453500887</v>
      </c>
      <c r="P1773" s="1">
        <v>0.104330151563597</v>
      </c>
      <c r="Q1773" s="1">
        <v>547.14222141325</v>
      </c>
      <c r="R1773" s="1">
        <v>10154.4124872085</v>
      </c>
      <c r="S1773" s="1">
        <v>0.02572652718302</v>
      </c>
      <c r="T1773" s="1">
        <v>0.0219334741225727</v>
      </c>
    </row>
    <row r="1774" ht="15.75" customHeight="1">
      <c r="A1774" s="1" t="s">
        <v>202</v>
      </c>
      <c r="B1774" s="1" t="s">
        <v>276</v>
      </c>
      <c r="C1774" s="1" t="s">
        <v>277</v>
      </c>
      <c r="D1774" s="1" t="s">
        <v>278</v>
      </c>
      <c r="E1774" s="1" t="s">
        <v>4</v>
      </c>
      <c r="F1774" s="1">
        <v>1.01071526603224</v>
      </c>
      <c r="G1774" s="1">
        <v>0.0212998024112903</v>
      </c>
      <c r="H1774" s="1">
        <v>898603.139294</v>
      </c>
      <c r="I1774" s="1">
        <v>5.40034862942823E8</v>
      </c>
      <c r="J1774" s="1">
        <v>2.9531096701559E10</v>
      </c>
      <c r="K1774" s="1">
        <v>6.29006524731915E8</v>
      </c>
      <c r="L1774" s="1">
        <v>908231.91098895</v>
      </c>
      <c r="M1774" s="1">
        <v>5.45821480165944E8</v>
      </c>
      <c r="N1774" s="1">
        <v>2.67305</v>
      </c>
      <c r="O1774" s="1">
        <v>0.0946555187323259</v>
      </c>
      <c r="P1774" s="1">
        <v>0.119399850874373</v>
      </c>
      <c r="Q1774" s="1">
        <v>547.14222141325</v>
      </c>
      <c r="R1774" s="1">
        <v>1462.53851494869</v>
      </c>
      <c r="S1774" s="1">
        <v>0.02374945468069</v>
      </c>
      <c r="T1774" s="1">
        <v>0.0205766404485097</v>
      </c>
    </row>
    <row r="1775" ht="15.75" customHeight="1">
      <c r="A1775" s="1" t="s">
        <v>202</v>
      </c>
      <c r="B1775" s="1" t="s">
        <v>279</v>
      </c>
      <c r="C1775" s="1" t="s">
        <v>280</v>
      </c>
      <c r="D1775" s="1" t="s">
        <v>281</v>
      </c>
      <c r="E1775" s="1" t="s">
        <v>282</v>
      </c>
      <c r="F1775" s="1">
        <v>61010.824474175</v>
      </c>
      <c r="G1775" s="1">
        <v>1232.68647667493</v>
      </c>
      <c r="H1775" s="1">
        <v>7.0417448</v>
      </c>
      <c r="I1775" s="1">
        <v>71.83802826</v>
      </c>
      <c r="J1775" s="1">
        <v>540804.31491851</v>
      </c>
      <c r="K1775" s="1">
        <v>6.66642165527498E8</v>
      </c>
      <c r="L1775" s="1">
        <v>429622.655984734</v>
      </c>
      <c r="M1775" s="1">
        <v>4382897.33274168</v>
      </c>
      <c r="N1775" s="1">
        <v>0.0</v>
      </c>
      <c r="O1775" s="1">
        <v>1.30055318882771E-4</v>
      </c>
      <c r="P1775" s="1">
        <v>0.0224396383792104</v>
      </c>
      <c r="Q1775" s="1">
        <v>547.14222141325</v>
      </c>
      <c r="R1775" s="1">
        <v>0.0</v>
      </c>
      <c r="S1775" s="1">
        <v>0.0</v>
      </c>
      <c r="T1775" s="1">
        <v>0.0</v>
      </c>
    </row>
    <row r="1776" ht="15.75" customHeight="1">
      <c r="A1776" s="1" t="s">
        <v>202</v>
      </c>
      <c r="B1776" s="1" t="s">
        <v>283</v>
      </c>
      <c r="C1776" s="1" t="s">
        <v>284</v>
      </c>
      <c r="D1776" s="1" t="s">
        <v>281</v>
      </c>
      <c r="E1776" s="1" t="s">
        <v>282</v>
      </c>
      <c r="F1776" s="1">
        <v>61010.824474175</v>
      </c>
      <c r="G1776" s="1">
        <v>1220.68360089879</v>
      </c>
      <c r="H1776" s="1">
        <v>2.28554361</v>
      </c>
      <c r="I1776" s="1">
        <v>3699.51795236</v>
      </c>
      <c r="J1776" s="1">
        <v>2073685.11360372</v>
      </c>
      <c r="K1776" s="1">
        <v>2.53131341160402E9</v>
      </c>
      <c r="L1776" s="1">
        <v>139442.900017782</v>
      </c>
      <c r="M1776" s="1">
        <v>2.25710640430495E8</v>
      </c>
      <c r="N1776" s="1">
        <v>2.97775</v>
      </c>
      <c r="O1776" s="1">
        <v>0.00287902286212027</v>
      </c>
      <c r="P1776" s="1">
        <v>0.040956651370857</v>
      </c>
      <c r="Q1776" s="1">
        <v>547.14222141325</v>
      </c>
      <c r="R1776" s="1">
        <v>1629.2527498133</v>
      </c>
      <c r="S1776" s="1">
        <v>0.0652686811324667</v>
      </c>
      <c r="T1776" s="1">
        <v>0.00565416134406371</v>
      </c>
    </row>
    <row r="1777" ht="15.75" customHeight="1">
      <c r="A1777" s="1" t="s">
        <v>202</v>
      </c>
      <c r="B1777" s="1" t="s">
        <v>285</v>
      </c>
      <c r="C1777" s="1" t="s">
        <v>286</v>
      </c>
      <c r="D1777" s="1" t="s">
        <v>287</v>
      </c>
      <c r="E1777" s="1" t="s">
        <v>288</v>
      </c>
      <c r="F1777" s="1">
        <v>2.08704465949042</v>
      </c>
      <c r="G1777" s="1">
        <v>0.0426851166987642</v>
      </c>
      <c r="H1777" s="1">
        <v>1516136.31777643</v>
      </c>
      <c r="I1777" s="1">
        <v>1.84502267336468E7</v>
      </c>
      <c r="J1777" s="1">
        <v>5.56930222135013E9</v>
      </c>
      <c r="K1777" s="1">
        <v>2.37726315249017E8</v>
      </c>
      <c r="L1777" s="1">
        <v>3164244.20507478</v>
      </c>
      <c r="M1777" s="1">
        <v>3.85064471708452E7</v>
      </c>
      <c r="N1777" s="1">
        <v>0.54015</v>
      </c>
      <c r="O1777" s="1">
        <v>0.00828946374083705</v>
      </c>
      <c r="P1777" s="1">
        <v>0.0703103525567476</v>
      </c>
      <c r="Q1777" s="1">
        <v>547.14222141325</v>
      </c>
      <c r="R1777" s="1">
        <v>295.538870896367</v>
      </c>
      <c r="S1777" s="1">
        <v>0.0695384905929175</v>
      </c>
      <c r="T1777" s="1">
        <v>0.0109496918277984</v>
      </c>
    </row>
    <row r="1778" ht="15.75" customHeight="1">
      <c r="A1778" s="1" t="s">
        <v>201</v>
      </c>
      <c r="B1778" s="1" t="s">
        <v>254</v>
      </c>
      <c r="C1778" s="1" t="s">
        <v>255</v>
      </c>
      <c r="D1778" s="1" t="s">
        <v>256</v>
      </c>
      <c r="E1778" s="1" t="s">
        <v>257</v>
      </c>
      <c r="F1778" s="1">
        <v>1.50650210471974</v>
      </c>
      <c r="G1778" s="1">
        <v>0.0309869022991203</v>
      </c>
      <c r="H1778" s="1">
        <v>3320074.8593894</v>
      </c>
      <c r="I1778" s="1">
        <v>1.65748317748849E7</v>
      </c>
      <c r="J1778" s="1">
        <v>6.14466073565705E9</v>
      </c>
      <c r="K1778" s="1">
        <v>1.90404001877045E8</v>
      </c>
      <c r="L1778" s="1">
        <v>5001699.76349726</v>
      </c>
      <c r="M1778" s="1">
        <v>2.49700189542399E7</v>
      </c>
      <c r="N1778" s="1">
        <v>0.55965</v>
      </c>
      <c r="O1778" s="1">
        <v>0.00575415088399999</v>
      </c>
      <c r="P1778" s="1">
        <v>0.0600658135127303</v>
      </c>
      <c r="Q1778" s="1">
        <v>570.722038860406</v>
      </c>
      <c r="R1778" s="1">
        <v>319.404589048226</v>
      </c>
      <c r="S1778" s="1">
        <v>0.118553744161608</v>
      </c>
      <c r="T1778" s="1">
        <v>0.0148031882614692</v>
      </c>
    </row>
    <row r="1779" ht="15.75" customHeight="1">
      <c r="A1779" s="1" t="s">
        <v>201</v>
      </c>
      <c r="B1779" s="1" t="s">
        <v>258</v>
      </c>
      <c r="C1779" s="1" t="s">
        <v>259</v>
      </c>
      <c r="D1779" s="1" t="s">
        <v>260</v>
      </c>
      <c r="E1779" s="1" t="s">
        <v>261</v>
      </c>
      <c r="F1779" s="1">
        <v>570.722038860406</v>
      </c>
      <c r="G1779" s="1">
        <v>11.565547281496</v>
      </c>
      <c r="H1779" s="1">
        <v>802.122639255616</v>
      </c>
      <c r="I1779" s="1">
        <v>90848.1369482448</v>
      </c>
      <c r="J1779" s="1">
        <v>2.77133906026076E7</v>
      </c>
      <c r="K1779" s="1">
        <v>3.20520529345028E8</v>
      </c>
      <c r="L1779" s="1">
        <v>457789.068092056</v>
      </c>
      <c r="M1779" s="1">
        <v>5.18490339457717E7</v>
      </c>
      <c r="N1779" s="1">
        <v>1.435</v>
      </c>
      <c r="O1779" s="1">
        <v>0.00686629323935372</v>
      </c>
      <c r="P1779" s="1">
        <v>0.0580151434041122</v>
      </c>
      <c r="Q1779" s="1">
        <v>570.722038860406</v>
      </c>
      <c r="R1779" s="1">
        <v>818.986125764684</v>
      </c>
      <c r="S1779" s="1">
        <v>0.148369551296466</v>
      </c>
      <c r="T1779" s="1">
        <v>0.0226350198338174</v>
      </c>
    </row>
    <row r="1780" ht="15.75" customHeight="1">
      <c r="A1780" s="1" t="s">
        <v>201</v>
      </c>
      <c r="B1780" s="1" t="s">
        <v>262</v>
      </c>
      <c r="C1780" s="1" t="s">
        <v>263</v>
      </c>
      <c r="D1780" s="1" t="s">
        <v>264</v>
      </c>
      <c r="E1780" s="1" t="s">
        <v>2</v>
      </c>
      <c r="F1780" s="1">
        <v>1.00227521970482</v>
      </c>
      <c r="G1780" s="1">
        <v>0.0213988811100433</v>
      </c>
      <c r="H1780" s="1">
        <v>9602795.98749318</v>
      </c>
      <c r="I1780" s="1">
        <v>2.94268200257691E9</v>
      </c>
      <c r="J1780" s="1">
        <v>1.66652303227752E11</v>
      </c>
      <c r="K1780" s="1">
        <v>3.56617282348556E9</v>
      </c>
      <c r="L1780" s="1">
        <v>9624644.45814535</v>
      </c>
      <c r="M1780" s="1">
        <v>2.94937725065421E9</v>
      </c>
      <c r="N1780" s="1">
        <v>19.229</v>
      </c>
      <c r="O1780" s="1">
        <v>0.0500539440219438</v>
      </c>
      <c r="P1780" s="1">
        <v>0.0719451348750666</v>
      </c>
      <c r="Q1780" s="1">
        <v>570.722038860406</v>
      </c>
      <c r="R1780" s="1">
        <v>10974.4140852467</v>
      </c>
      <c r="S1780" s="1">
        <v>0.0331308533075183</v>
      </c>
      <c r="T1780" s="1">
        <v>0.0273233378487989</v>
      </c>
    </row>
    <row r="1781" ht="15.75" customHeight="1">
      <c r="A1781" s="1" t="s">
        <v>201</v>
      </c>
      <c r="B1781" s="1" t="s">
        <v>265</v>
      </c>
      <c r="C1781" s="1" t="s">
        <v>266</v>
      </c>
      <c r="D1781" s="1" t="s">
        <v>267</v>
      </c>
      <c r="E1781" s="1" t="s">
        <v>268</v>
      </c>
      <c r="F1781" s="1">
        <v>2446.06737147719</v>
      </c>
      <c r="G1781" s="1">
        <v>49.0206296723058</v>
      </c>
      <c r="H1781" s="1">
        <v>290.122987613437</v>
      </c>
      <c r="I1781" s="1">
        <v>113344.996792008</v>
      </c>
      <c r="J1781" s="1">
        <v>1.22867639675229E8</v>
      </c>
      <c r="K1781" s="1">
        <v>6.02304906322973E9</v>
      </c>
      <c r="L1781" s="1">
        <v>709660.373716711</v>
      </c>
      <c r="M1781" s="1">
        <v>2.77249498373119E8</v>
      </c>
      <c r="N1781" s="1">
        <v>3.08525</v>
      </c>
      <c r="O1781" s="1">
        <v>9.05870662037289E-4</v>
      </c>
      <c r="P1781" s="1">
        <v>0.0249045555238101</v>
      </c>
      <c r="Q1781" s="1">
        <v>570.722038860406</v>
      </c>
      <c r="R1781" s="1">
        <v>1760.82017039407</v>
      </c>
      <c r="S1781" s="1">
        <v>0.0572072825770655</v>
      </c>
      <c r="T1781" s="1">
        <v>0.00256423254653204</v>
      </c>
    </row>
    <row r="1782" ht="15.75" customHeight="1">
      <c r="A1782" s="1" t="s">
        <v>201</v>
      </c>
      <c r="B1782" s="1" t="s">
        <v>269</v>
      </c>
      <c r="C1782" s="1" t="s">
        <v>270</v>
      </c>
      <c r="D1782" s="1" t="s">
        <v>271</v>
      </c>
      <c r="E1782" s="1" t="s">
        <v>272</v>
      </c>
      <c r="F1782" s="1">
        <v>36.7343791058843</v>
      </c>
      <c r="G1782" s="1">
        <v>0.741995751437025</v>
      </c>
      <c r="H1782" s="1">
        <v>33953.8194652671</v>
      </c>
      <c r="I1782" s="1">
        <v>777893.72097797</v>
      </c>
      <c r="J1782" s="1">
        <v>5.48807218680915E8</v>
      </c>
      <c r="K1782" s="1">
        <v>4.07212624619209E8</v>
      </c>
      <c r="L1782" s="1">
        <v>1247272.47632987</v>
      </c>
      <c r="M1782" s="1">
        <v>2.85754428504918E7</v>
      </c>
      <c r="N1782" s="1">
        <v>0.55965</v>
      </c>
      <c r="O1782" s="1">
        <v>0.00234842951330738</v>
      </c>
      <c r="P1782" s="1">
        <v>0.0455687798191664</v>
      </c>
      <c r="Q1782" s="1">
        <v>570.722038860406</v>
      </c>
      <c r="R1782" s="1">
        <v>319.404589048226</v>
      </c>
      <c r="S1782" s="1">
        <v>0.102855316196462</v>
      </c>
      <c r="T1782" s="1">
        <v>0.00689465928179733</v>
      </c>
    </row>
    <row r="1783" ht="15.75" customHeight="1">
      <c r="A1783" s="1" t="s">
        <v>201</v>
      </c>
      <c r="B1783" s="1" t="s">
        <v>273</v>
      </c>
      <c r="C1783" s="1" t="s">
        <v>274</v>
      </c>
      <c r="D1783" s="1" t="s">
        <v>275</v>
      </c>
      <c r="E1783" s="1" t="s">
        <v>3</v>
      </c>
      <c r="F1783" s="1">
        <v>1.0011463763595</v>
      </c>
      <c r="G1783" s="1">
        <v>0.0219374635341598</v>
      </c>
      <c r="H1783" s="1">
        <v>4270893.921223</v>
      </c>
      <c r="I1783" s="1">
        <v>3.52019329366263E9</v>
      </c>
      <c r="J1783" s="1">
        <v>1.85632211641854E11</v>
      </c>
      <c r="K1783" s="1">
        <v>4.07229987365864E9</v>
      </c>
      <c r="L1783" s="1">
        <v>4275789.97304824</v>
      </c>
      <c r="M1783" s="1">
        <v>3.52422876003537E9</v>
      </c>
      <c r="N1783" s="1">
        <v>19.229</v>
      </c>
      <c r="O1783" s="1">
        <v>0.0894333904675455</v>
      </c>
      <c r="P1783" s="1">
        <v>0.113420359469247</v>
      </c>
      <c r="Q1783" s="1">
        <v>570.722038860406</v>
      </c>
      <c r="R1783" s="1">
        <v>10974.4140852467</v>
      </c>
      <c r="S1783" s="1">
        <v>0.0276529733883941</v>
      </c>
      <c r="T1783" s="1">
        <v>0.0238873418690024</v>
      </c>
    </row>
    <row r="1784" ht="15.75" customHeight="1">
      <c r="A1784" s="1" t="s">
        <v>201</v>
      </c>
      <c r="B1784" s="1" t="s">
        <v>276</v>
      </c>
      <c r="C1784" s="1" t="s">
        <v>277</v>
      </c>
      <c r="D1784" s="1" t="s">
        <v>278</v>
      </c>
      <c r="E1784" s="1" t="s">
        <v>4</v>
      </c>
      <c r="F1784" s="1">
        <v>1.00239144548662</v>
      </c>
      <c r="G1784" s="1">
        <v>0.0211180766518831</v>
      </c>
      <c r="H1784" s="1">
        <v>883712.940599</v>
      </c>
      <c r="I1784" s="1">
        <v>5.28123657224746E8</v>
      </c>
      <c r="J1784" s="1">
        <v>2.93029801232731E10</v>
      </c>
      <c r="K1784" s="1">
        <v>6.1882258037189E8</v>
      </c>
      <c r="L1784" s="1">
        <v>885826.291922265</v>
      </c>
      <c r="M1784" s="1">
        <v>5.29386636161194E8</v>
      </c>
      <c r="N1784" s="1">
        <v>2.76955</v>
      </c>
      <c r="O1784" s="1">
        <v>0.0895942284472135</v>
      </c>
      <c r="P1784" s="1">
        <v>0.113601273429303</v>
      </c>
      <c r="Q1784" s="1">
        <v>570.722038860406</v>
      </c>
      <c r="R1784" s="1">
        <v>1580.64322272584</v>
      </c>
      <c r="S1784" s="1">
        <v>0.026499716095538</v>
      </c>
      <c r="T1784" s="1">
        <v>0.0226269581594962</v>
      </c>
    </row>
    <row r="1785" ht="15.75" customHeight="1">
      <c r="A1785" s="1" t="s">
        <v>201</v>
      </c>
      <c r="B1785" s="1" t="s">
        <v>279</v>
      </c>
      <c r="C1785" s="1" t="s">
        <v>280</v>
      </c>
      <c r="D1785" s="1" t="s">
        <v>281</v>
      </c>
      <c r="E1785" s="1" t="s">
        <v>282</v>
      </c>
      <c r="F1785" s="1">
        <v>61724.8390688947</v>
      </c>
      <c r="G1785" s="1">
        <v>1247.11212230361</v>
      </c>
      <c r="H1785" s="1">
        <v>7.04046453</v>
      </c>
      <c r="I1785" s="1">
        <v>93.94536722</v>
      </c>
      <c r="J1785" s="1">
        <v>542274.11453855</v>
      </c>
      <c r="K1785" s="1">
        <v>6.76276621852484E8</v>
      </c>
      <c r="L1785" s="1">
        <v>434571.540084511</v>
      </c>
      <c r="M1785" s="1">
        <v>5798762.67292271</v>
      </c>
      <c r="N1785" s="1">
        <v>0.0</v>
      </c>
      <c r="O1785" s="1">
        <v>1.54838064491569E-4</v>
      </c>
      <c r="P1785" s="1">
        <v>0.0228266320862946</v>
      </c>
      <c r="Q1785" s="1">
        <v>570.722038860406</v>
      </c>
      <c r="R1785" s="1">
        <v>0.0</v>
      </c>
      <c r="S1785" s="1">
        <v>0.0</v>
      </c>
      <c r="T1785" s="1">
        <v>0.0</v>
      </c>
    </row>
    <row r="1786" ht="15.75" customHeight="1">
      <c r="A1786" s="1" t="s">
        <v>201</v>
      </c>
      <c r="B1786" s="1" t="s">
        <v>283</v>
      </c>
      <c r="C1786" s="1" t="s">
        <v>284</v>
      </c>
      <c r="D1786" s="1" t="s">
        <v>281</v>
      </c>
      <c r="E1786" s="1" t="s">
        <v>282</v>
      </c>
      <c r="F1786" s="1">
        <v>61724.8390688947</v>
      </c>
      <c r="G1786" s="1">
        <v>1234.95844309805</v>
      </c>
      <c r="H1786" s="1">
        <v>2.19394574</v>
      </c>
      <c r="I1786" s="1">
        <v>3707.44114283</v>
      </c>
      <c r="J1786" s="1">
        <v>2072430.54889405</v>
      </c>
      <c r="K1786" s="1">
        <v>2.55936560409103E9</v>
      </c>
      <c r="L1786" s="1">
        <v>135420.947727387</v>
      </c>
      <c r="M1786" s="1">
        <v>2.2884120789858E8</v>
      </c>
      <c r="N1786" s="1">
        <v>3.08525</v>
      </c>
      <c r="O1786" s="1">
        <v>0.00284451239625971</v>
      </c>
      <c r="P1786" s="1">
        <v>0.0407878573592035</v>
      </c>
      <c r="Q1786" s="1">
        <v>570.722038860406</v>
      </c>
      <c r="R1786" s="1">
        <v>1760.82017039407</v>
      </c>
      <c r="S1786" s="1">
        <v>0.0697207727447624</v>
      </c>
      <c r="T1786" s="1">
        <v>0.00604494766938157</v>
      </c>
    </row>
    <row r="1787" ht="15.75" customHeight="1">
      <c r="A1787" s="1" t="s">
        <v>201</v>
      </c>
      <c r="B1787" s="1" t="s">
        <v>285</v>
      </c>
      <c r="C1787" s="1" t="s">
        <v>286</v>
      </c>
      <c r="D1787" s="1" t="s">
        <v>287</v>
      </c>
      <c r="E1787" s="1" t="s">
        <v>288</v>
      </c>
      <c r="F1787" s="1">
        <v>2.09621054745217</v>
      </c>
      <c r="G1787" s="1">
        <v>0.0428711627504007</v>
      </c>
      <c r="H1787" s="1">
        <v>1514880.0065961</v>
      </c>
      <c r="I1787" s="1">
        <v>1.84452014889255E7</v>
      </c>
      <c r="J1787" s="1">
        <v>5.56940542879675E9</v>
      </c>
      <c r="K1787" s="1">
        <v>2.38766886560911E8</v>
      </c>
      <c r="L1787" s="1">
        <v>3175507.44795117</v>
      </c>
      <c r="M1787" s="1">
        <v>3.86650259109664E7</v>
      </c>
      <c r="N1787" s="1">
        <v>0.55965</v>
      </c>
      <c r="O1787" s="1">
        <v>0.00828590677504959</v>
      </c>
      <c r="P1787" s="1">
        <v>0.0702978132445439</v>
      </c>
      <c r="Q1787" s="1">
        <v>570.722038860406</v>
      </c>
      <c r="R1787" s="1">
        <v>319.404589048226</v>
      </c>
      <c r="S1787" s="1">
        <v>0.0750396648915445</v>
      </c>
      <c r="T1787" s="1">
        <v>0.0117872167246215</v>
      </c>
    </row>
    <row r="1788" ht="15.75" customHeight="1">
      <c r="A1788" s="1" t="s">
        <v>107</v>
      </c>
      <c r="B1788" s="1" t="s">
        <v>254</v>
      </c>
      <c r="C1788" s="1" t="s">
        <v>255</v>
      </c>
      <c r="D1788" s="1" t="s">
        <v>256</v>
      </c>
      <c r="E1788" s="1" t="s">
        <v>257</v>
      </c>
      <c r="F1788" s="1">
        <v>0.231908358051739</v>
      </c>
      <c r="G1788" s="1">
        <v>0.00474604429693655</v>
      </c>
      <c r="H1788" s="1">
        <v>3144374.25648778</v>
      </c>
      <c r="I1788" s="1">
        <v>5714119.57064826</v>
      </c>
      <c r="J1788" s="1">
        <v>2.72897365475621E9</v>
      </c>
      <c r="K1788" s="1">
        <v>1.29518298506458E7</v>
      </c>
      <c r="L1788" s="1">
        <v>729206.67092224</v>
      </c>
      <c r="M1788" s="1">
        <v>1325152.08734034</v>
      </c>
      <c r="N1788" s="1">
        <v>0.00259459125177609</v>
      </c>
      <c r="O1788" s="1">
        <v>0.0037715728186487</v>
      </c>
      <c r="P1788" s="1">
        <v>0.0502779616569291</v>
      </c>
      <c r="Q1788" s="1">
        <v>186.475650230499</v>
      </c>
      <c r="R1788" s="1">
        <v>0.483828090757313</v>
      </c>
      <c r="S1788" s="1">
        <v>0.00320348178189466</v>
      </c>
      <c r="T1788" s="1">
        <v>3.27291646969207E-4</v>
      </c>
    </row>
    <row r="1789" ht="15.75" customHeight="1">
      <c r="A1789" s="1" t="s">
        <v>107</v>
      </c>
      <c r="B1789" s="1" t="s">
        <v>258</v>
      </c>
      <c r="C1789" s="1" t="s">
        <v>259</v>
      </c>
      <c r="D1789" s="1" t="s">
        <v>260</v>
      </c>
      <c r="E1789" s="1" t="s">
        <v>261</v>
      </c>
      <c r="F1789" s="1">
        <v>186.475650230499</v>
      </c>
      <c r="G1789" s="1">
        <v>3.75917306573771</v>
      </c>
      <c r="H1789" s="1">
        <v>263.729992945364</v>
      </c>
      <c r="I1789" s="1">
        <v>32883.9346586496</v>
      </c>
      <c r="J1789" s="1">
        <v>6972717.00913504</v>
      </c>
      <c r="K1789" s="1">
        <v>2.62116499757516E7</v>
      </c>
      <c r="L1789" s="1">
        <v>49179.2219197719</v>
      </c>
      <c r="M1789" s="1">
        <v>6132053.09760895</v>
      </c>
      <c r="N1789" s="1">
        <v>0.105412778971165</v>
      </c>
      <c r="O1789" s="1">
        <v>0.0128374504914774</v>
      </c>
      <c r="P1789" s="1">
        <v>0.0753614987737711</v>
      </c>
      <c r="Q1789" s="1">
        <v>186.475650230499</v>
      </c>
      <c r="R1789" s="1">
        <v>19.656916501252</v>
      </c>
      <c r="S1789" s="1">
        <v>0.0284779449537644</v>
      </c>
      <c r="T1789" s="1">
        <v>0.00659095769765927</v>
      </c>
    </row>
    <row r="1790" ht="15.75" customHeight="1">
      <c r="A1790" s="1" t="s">
        <v>107</v>
      </c>
      <c r="B1790" s="1" t="s">
        <v>262</v>
      </c>
      <c r="C1790" s="1" t="s">
        <v>263</v>
      </c>
      <c r="D1790" s="1" t="s">
        <v>264</v>
      </c>
      <c r="E1790" s="1" t="s">
        <v>2</v>
      </c>
      <c r="F1790" s="1">
        <v>1.0005288874428</v>
      </c>
      <c r="G1790" s="1">
        <v>0.0209396705037149</v>
      </c>
      <c r="H1790" s="1">
        <v>2136364.11031415</v>
      </c>
      <c r="I1790" s="1">
        <v>7.78673846695928E8</v>
      </c>
      <c r="J1790" s="1">
        <v>4.49341301674401E10</v>
      </c>
      <c r="K1790" s="1">
        <v>9.40905880077236E8</v>
      </c>
      <c r="L1790" s="1">
        <v>2137494.00646534</v>
      </c>
      <c r="M1790" s="1">
        <v>7.79085677515484E8</v>
      </c>
      <c r="N1790" s="1">
        <v>24.1324287299588</v>
      </c>
      <c r="O1790" s="1">
        <v>0.0511658443263598</v>
      </c>
      <c r="P1790" s="1">
        <v>0.0734422029936276</v>
      </c>
      <c r="Q1790" s="1">
        <v>186.475650230499</v>
      </c>
      <c r="R1790" s="1">
        <v>4500.11033906026</v>
      </c>
      <c r="S1790" s="1">
        <v>0.0518973215192595</v>
      </c>
      <c r="T1790" s="1">
        <v>0.0427843737016118</v>
      </c>
    </row>
    <row r="1791" ht="15.75" customHeight="1">
      <c r="A1791" s="1" t="s">
        <v>107</v>
      </c>
      <c r="B1791" s="1" t="s">
        <v>265</v>
      </c>
      <c r="C1791" s="1" t="s">
        <v>266</v>
      </c>
      <c r="D1791" s="1" t="s">
        <v>267</v>
      </c>
      <c r="E1791" s="1" t="s">
        <v>268</v>
      </c>
      <c r="F1791" s="1">
        <v>1054.44148908028</v>
      </c>
      <c r="G1791" s="1">
        <v>21.1215234561798</v>
      </c>
      <c r="H1791" s="1">
        <v>119.270913147839</v>
      </c>
      <c r="I1791" s="1">
        <v>58815.4903590522</v>
      </c>
      <c r="J1791" s="1">
        <v>4.96743353180606E7</v>
      </c>
      <c r="K1791" s="1">
        <v>1.04919763859055E9</v>
      </c>
      <c r="L1791" s="1">
        <v>125764.199263572</v>
      </c>
      <c r="M1791" s="1">
        <v>6.20174932351861E7</v>
      </c>
      <c r="N1791" s="1">
        <v>0.403770899403279</v>
      </c>
      <c r="O1791" s="1">
        <v>0.00122540122442327</v>
      </c>
      <c r="P1791" s="1">
        <v>0.0262455476588228</v>
      </c>
      <c r="Q1791" s="1">
        <v>186.475650230499</v>
      </c>
      <c r="R1791" s="1">
        <v>75.2934410103802</v>
      </c>
      <c r="S1791" s="1">
        <v>0.0106918323745262</v>
      </c>
      <c r="T1791" s="1">
        <v>6.28839897488742E-4</v>
      </c>
    </row>
    <row r="1792" ht="15.75" customHeight="1">
      <c r="A1792" s="1" t="s">
        <v>107</v>
      </c>
      <c r="B1792" s="1" t="s">
        <v>269</v>
      </c>
      <c r="C1792" s="1" t="s">
        <v>270</v>
      </c>
      <c r="D1792" s="1" t="s">
        <v>271</v>
      </c>
      <c r="E1792" s="1" t="s">
        <v>272</v>
      </c>
      <c r="F1792" s="1">
        <v>5.58276416019861</v>
      </c>
      <c r="G1792" s="1">
        <v>0.112488565413027</v>
      </c>
      <c r="H1792" s="1">
        <v>26128.3917434567</v>
      </c>
      <c r="I1792" s="1">
        <v>2386852.10958449</v>
      </c>
      <c r="J1792" s="1">
        <v>6.344581955747E8</v>
      </c>
      <c r="K1792" s="1">
        <v>7.13692922347358E7</v>
      </c>
      <c r="L1792" s="1">
        <v>145868.648988999</v>
      </c>
      <c r="M1792" s="1">
        <v>1.33252324130827E7</v>
      </c>
      <c r="N1792" s="1">
        <v>0.154947061201704</v>
      </c>
      <c r="O1792" s="1">
        <v>0.0120203065073216</v>
      </c>
      <c r="P1792" s="1">
        <v>0.0890764727202579</v>
      </c>
      <c r="Q1792" s="1">
        <v>186.475650230499</v>
      </c>
      <c r="R1792" s="1">
        <v>28.8938539888928</v>
      </c>
      <c r="S1792" s="1">
        <v>0.0191758479528589</v>
      </c>
      <c r="T1792" s="1">
        <v>0.00355276444245666</v>
      </c>
    </row>
    <row r="1793" ht="15.75" customHeight="1">
      <c r="A1793" s="1" t="s">
        <v>107</v>
      </c>
      <c r="B1793" s="1" t="s">
        <v>273</v>
      </c>
      <c r="C1793" s="1" t="s">
        <v>274</v>
      </c>
      <c r="D1793" s="1" t="s">
        <v>275</v>
      </c>
      <c r="E1793" s="1" t="s">
        <v>3</v>
      </c>
      <c r="F1793" s="1">
        <v>1.00057423256098</v>
      </c>
      <c r="G1793" s="1">
        <v>0.021444934440978</v>
      </c>
      <c r="H1793" s="1">
        <v>668510.490413</v>
      </c>
      <c r="I1793" s="1">
        <v>7.50462872027972E8</v>
      </c>
      <c r="J1793" s="1">
        <v>4.09730748168291E10</v>
      </c>
      <c r="K1793" s="1">
        <v>8.7866490329219E8</v>
      </c>
      <c r="L1793" s="1">
        <v>668894.370903954</v>
      </c>
      <c r="M1793" s="1">
        <v>7.508938122449E8</v>
      </c>
      <c r="N1793" s="1">
        <v>16.660158207787</v>
      </c>
      <c r="O1793" s="1">
        <v>0.0811951259687771</v>
      </c>
      <c r="P1793" s="1">
        <v>0.103872660373515</v>
      </c>
      <c r="Q1793" s="1">
        <v>186.475650230499</v>
      </c>
      <c r="R1793" s="1">
        <v>3106.71383474009</v>
      </c>
      <c r="S1793" s="1">
        <v>0.036906151804088</v>
      </c>
      <c r="T1793" s="1">
        <v>0.0314562108784277</v>
      </c>
    </row>
    <row r="1794" ht="15.75" customHeight="1">
      <c r="A1794" s="1" t="s">
        <v>107</v>
      </c>
      <c r="B1794" s="1" t="s">
        <v>276</v>
      </c>
      <c r="C1794" s="1" t="s">
        <v>277</v>
      </c>
      <c r="D1794" s="1" t="s">
        <v>278</v>
      </c>
      <c r="E1794" s="1" t="s">
        <v>4</v>
      </c>
      <c r="F1794" s="1">
        <v>1.00002114418812</v>
      </c>
      <c r="G1794" s="1">
        <v>0.0205674562673939</v>
      </c>
      <c r="H1794" s="1">
        <v>213762.614701</v>
      </c>
      <c r="I1794" s="1">
        <v>1.23092440238705E8</v>
      </c>
      <c r="J1794" s="1">
        <v>6.99874106647674E9</v>
      </c>
      <c r="K1794" s="1">
        <v>1.43946300811574E8</v>
      </c>
      <c r="L1794" s="1">
        <v>213767.134537939</v>
      </c>
      <c r="M1794" s="1">
        <v>1.23095042928418E8</v>
      </c>
      <c r="N1794" s="1">
        <v>1.41178421608321</v>
      </c>
      <c r="O1794" s="1">
        <v>0.0847761119830776</v>
      </c>
      <c r="P1794" s="1">
        <v>0.108041925420186</v>
      </c>
      <c r="Q1794" s="1">
        <v>186.475650230499</v>
      </c>
      <c r="R1794" s="1">
        <v>263.263379679273</v>
      </c>
      <c r="S1794" s="1">
        <v>0.0189111244155348</v>
      </c>
      <c r="T1794" s="1">
        <v>0.0161498330891454</v>
      </c>
    </row>
    <row r="1795" ht="15.75" customHeight="1">
      <c r="A1795" s="1" t="s">
        <v>107</v>
      </c>
      <c r="B1795" s="1" t="s">
        <v>279</v>
      </c>
      <c r="C1795" s="1" t="s">
        <v>280</v>
      </c>
      <c r="D1795" s="1" t="s">
        <v>281</v>
      </c>
      <c r="E1795" s="1" t="s">
        <v>282</v>
      </c>
      <c r="F1795" s="1">
        <v>33964.1342243007</v>
      </c>
      <c r="G1795" s="1">
        <v>685.815692705306</v>
      </c>
      <c r="H1795" s="1">
        <v>1.69427541</v>
      </c>
      <c r="I1795" s="1">
        <v>976.14174468</v>
      </c>
      <c r="J1795" s="1">
        <v>1422068.19180679</v>
      </c>
      <c r="K1795" s="1">
        <v>9.75276682038156E8</v>
      </c>
      <c r="L1795" s="1">
        <v>57544.5974381721</v>
      </c>
      <c r="M1795" s="1">
        <v>3.31538092382546E7</v>
      </c>
      <c r="N1795" s="1">
        <v>0.274802183179392</v>
      </c>
      <c r="O1795" s="1">
        <v>8.21619757080061E-4</v>
      </c>
      <c r="P1795" s="1">
        <v>0.0306573955861511</v>
      </c>
      <c r="Q1795" s="1">
        <v>186.475650230499</v>
      </c>
      <c r="R1795" s="1">
        <v>51.243915793138</v>
      </c>
      <c r="S1795" s="1">
        <v>0.0136316467608244</v>
      </c>
      <c r="T1795" s="1">
        <v>4.60381911642215E-4</v>
      </c>
    </row>
    <row r="1796" ht="15.75" customHeight="1">
      <c r="A1796" s="1" t="s">
        <v>107</v>
      </c>
      <c r="B1796" s="1" t="s">
        <v>285</v>
      </c>
      <c r="C1796" s="1" t="s">
        <v>286</v>
      </c>
      <c r="D1796" s="1" t="s">
        <v>287</v>
      </c>
      <c r="E1796" s="1" t="s">
        <v>288</v>
      </c>
      <c r="F1796" s="1">
        <v>0.433035281232833</v>
      </c>
      <c r="G1796" s="1">
        <v>0.00882494285043794</v>
      </c>
      <c r="H1796" s="1">
        <v>1366203.99807579</v>
      </c>
      <c r="I1796" s="1">
        <v>4.30643692159567E7</v>
      </c>
      <c r="J1796" s="1">
        <v>6.86675330833722E9</v>
      </c>
      <c r="K1796" s="1">
        <v>6.05987055141316E7</v>
      </c>
      <c r="L1796" s="1">
        <v>591614.532528171</v>
      </c>
      <c r="M1796" s="1">
        <v>1.86483912345464E7</v>
      </c>
      <c r="N1796" s="1">
        <v>0.326101332163564</v>
      </c>
      <c r="O1796" s="1">
        <v>0.0260491596127245</v>
      </c>
      <c r="P1796" s="1">
        <v>0.117851821045792</v>
      </c>
      <c r="Q1796" s="1">
        <v>186.475650230499</v>
      </c>
      <c r="R1796" s="1">
        <v>60.8099579562328</v>
      </c>
      <c r="S1796" s="1">
        <v>0.0289759592452123</v>
      </c>
      <c r="T1796" s="1">
        <v>0.00882918158925227</v>
      </c>
    </row>
    <row r="1797" ht="15.75" customHeight="1">
      <c r="A1797" s="1" t="s">
        <v>106</v>
      </c>
      <c r="B1797" s="1" t="s">
        <v>254</v>
      </c>
      <c r="C1797" s="1" t="s">
        <v>255</v>
      </c>
      <c r="D1797" s="1" t="s">
        <v>256</v>
      </c>
      <c r="E1797" s="1" t="s">
        <v>257</v>
      </c>
      <c r="F1797" s="1">
        <v>0.225980163053919</v>
      </c>
      <c r="G1797" s="1">
        <v>0.00462471141670581</v>
      </c>
      <c r="H1797" s="1">
        <v>3144330.07797339</v>
      </c>
      <c r="I1797" s="1">
        <v>877944.25298114</v>
      </c>
      <c r="J1797" s="1">
        <v>2.47273066935081E9</v>
      </c>
      <c r="K1797" s="1">
        <v>1.14356657569853E7</v>
      </c>
      <c r="L1797" s="1">
        <v>710556.22371577</v>
      </c>
      <c r="M1797" s="1">
        <v>198397.985440929</v>
      </c>
      <c r="N1797" s="1">
        <v>0.00262610450584625</v>
      </c>
      <c r="O1797" s="1">
        <v>3.29980927120443E-4</v>
      </c>
      <c r="P1797" s="1">
        <v>0.0252871743797289</v>
      </c>
      <c r="Q1797" s="1">
        <v>162.87810007842</v>
      </c>
      <c r="R1797" s="1">
        <v>0.427734912519616</v>
      </c>
      <c r="S1797" s="1">
        <v>0.01906503986889</v>
      </c>
      <c r="T1797" s="1">
        <v>3.27708954928285E-4</v>
      </c>
    </row>
    <row r="1798" ht="15.75" customHeight="1">
      <c r="A1798" s="1" t="s">
        <v>106</v>
      </c>
      <c r="B1798" s="1" t="s">
        <v>258</v>
      </c>
      <c r="C1798" s="1" t="s">
        <v>259</v>
      </c>
      <c r="D1798" s="1" t="s">
        <v>260</v>
      </c>
      <c r="E1798" s="1" t="s">
        <v>261</v>
      </c>
      <c r="F1798" s="1">
        <v>162.87810007842</v>
      </c>
      <c r="G1798" s="1">
        <v>3.28333985360177</v>
      </c>
      <c r="H1798" s="1">
        <v>261.88379358118</v>
      </c>
      <c r="I1798" s="1">
        <v>32984.5779312763</v>
      </c>
      <c r="J1798" s="1">
        <v>7076528.28326828</v>
      </c>
      <c r="K1798" s="1">
        <v>2.32346473375948E7</v>
      </c>
      <c r="L1798" s="1">
        <v>42655.134739832</v>
      </c>
      <c r="M1798" s="1">
        <v>5372465.38533489</v>
      </c>
      <c r="N1798" s="1">
        <v>0.106693096124661</v>
      </c>
      <c r="O1798" s="1">
        <v>0.012561391920153</v>
      </c>
      <c r="P1798" s="1">
        <v>0.074656458065456</v>
      </c>
      <c r="Q1798" s="1">
        <v>162.87810007842</v>
      </c>
      <c r="R1798" s="1">
        <v>17.3779687882691</v>
      </c>
      <c r="S1798" s="1">
        <v>0.0287395445236036</v>
      </c>
      <c r="T1798" s="1">
        <v>0.00657334802358811</v>
      </c>
    </row>
    <row r="1799" ht="15.75" customHeight="1">
      <c r="A1799" s="1" t="s">
        <v>106</v>
      </c>
      <c r="B1799" s="1" t="s">
        <v>262</v>
      </c>
      <c r="C1799" s="1" t="s">
        <v>263</v>
      </c>
      <c r="D1799" s="1" t="s">
        <v>264</v>
      </c>
      <c r="E1799" s="1" t="s">
        <v>2</v>
      </c>
      <c r="F1799" s="1">
        <v>1.00120762097551</v>
      </c>
      <c r="G1799" s="1">
        <v>0.0209506583783773</v>
      </c>
      <c r="H1799" s="1">
        <v>2111001.25204195</v>
      </c>
      <c r="I1799" s="1">
        <v>7.58711676869056E8</v>
      </c>
      <c r="J1799" s="1">
        <v>4.46876475599757E10</v>
      </c>
      <c r="K1799" s="1">
        <v>9.36235637762379E8</v>
      </c>
      <c r="L1799" s="1">
        <v>2113550.54143325</v>
      </c>
      <c r="M1799" s="1">
        <v>7.59627913004409E8</v>
      </c>
      <c r="N1799" s="1">
        <v>24.4255351517802</v>
      </c>
      <c r="O1799" s="1">
        <v>0.0366666646756741</v>
      </c>
      <c r="P1799" s="1">
        <v>0.0536107641054999</v>
      </c>
      <c r="Q1799" s="1">
        <v>162.87810007842</v>
      </c>
      <c r="R1799" s="1">
        <v>3978.38475892063</v>
      </c>
      <c r="S1799" s="1">
        <v>0.0469442651482805</v>
      </c>
      <c r="T1799" s="1">
        <v>0.0379237585885692</v>
      </c>
    </row>
    <row r="1800" ht="15.75" customHeight="1">
      <c r="A1800" s="1" t="s">
        <v>106</v>
      </c>
      <c r="B1800" s="1" t="s">
        <v>265</v>
      </c>
      <c r="C1800" s="1" t="s">
        <v>266</v>
      </c>
      <c r="D1800" s="1" t="s">
        <v>267</v>
      </c>
      <c r="E1800" s="1" t="s">
        <v>268</v>
      </c>
      <c r="F1800" s="1">
        <v>1048.18037477473</v>
      </c>
      <c r="G1800" s="1">
        <v>20.996028279581</v>
      </c>
      <c r="H1800" s="1">
        <v>118.328691362522</v>
      </c>
      <c r="I1800" s="1">
        <v>58600.5712073674</v>
      </c>
      <c r="J1800" s="1">
        <v>5.05193037137531E7</v>
      </c>
      <c r="K1800" s="1">
        <v>1.0607047294387E9</v>
      </c>
      <c r="L1800" s="1">
        <v>124029.812058972</v>
      </c>
      <c r="M1800" s="1">
        <v>6.1423968690152E7</v>
      </c>
      <c r="N1800" s="1">
        <v>0.408674999396031</v>
      </c>
      <c r="O1800" s="1">
        <v>0.00119702731202742</v>
      </c>
      <c r="P1800" s="1">
        <v>0.0261309165409748</v>
      </c>
      <c r="Q1800" s="1">
        <v>162.87810007842</v>
      </c>
      <c r="R1800" s="1">
        <v>66.5642074511753</v>
      </c>
      <c r="S1800" s="1">
        <v>0.00953815443528616</v>
      </c>
      <c r="T1800" s="1">
        <v>5.4988189067906E-4</v>
      </c>
    </row>
    <row r="1801" ht="15.75" customHeight="1">
      <c r="A1801" s="1" t="s">
        <v>106</v>
      </c>
      <c r="B1801" s="1" t="s">
        <v>269</v>
      </c>
      <c r="C1801" s="1" t="s">
        <v>270</v>
      </c>
      <c r="D1801" s="1" t="s">
        <v>271</v>
      </c>
      <c r="E1801" s="1" t="s">
        <v>272</v>
      </c>
      <c r="F1801" s="1">
        <v>5.03416895344036</v>
      </c>
      <c r="G1801" s="1">
        <v>0.101430816925844</v>
      </c>
      <c r="H1801" s="1">
        <v>25960.5705469598</v>
      </c>
      <c r="I1801" s="1">
        <v>2386464.73059175</v>
      </c>
      <c r="J1801" s="1">
        <v>6.40678335314566E8</v>
      </c>
      <c r="K1801" s="1">
        <v>6.49845269376467E7</v>
      </c>
      <c r="L1801" s="1">
        <v>130689.898261103</v>
      </c>
      <c r="M1801" s="1">
        <v>1.20138666552254E7</v>
      </c>
      <c r="N1801" s="1">
        <v>0.156829009313466</v>
      </c>
      <c r="O1801" s="1">
        <v>0.0118138459140959</v>
      </c>
      <c r="P1801" s="1">
        <v>0.0883857409348596</v>
      </c>
      <c r="Q1801" s="1">
        <v>162.87810007842</v>
      </c>
      <c r="R1801" s="1">
        <v>25.5440110741582</v>
      </c>
      <c r="S1801" s="1">
        <v>0.0187996595678714</v>
      </c>
      <c r="T1801" s="1">
        <v>0.00344928530512289</v>
      </c>
    </row>
    <row r="1802" ht="15.75" customHeight="1">
      <c r="A1802" s="1" t="s">
        <v>106</v>
      </c>
      <c r="B1802" s="1" t="s">
        <v>273</v>
      </c>
      <c r="C1802" s="1" t="s">
        <v>274</v>
      </c>
      <c r="D1802" s="1" t="s">
        <v>275</v>
      </c>
      <c r="E1802" s="1" t="s">
        <v>3</v>
      </c>
      <c r="F1802" s="1">
        <v>1.00075117045896</v>
      </c>
      <c r="G1802" s="1">
        <v>0.0214431601720818</v>
      </c>
      <c r="H1802" s="1">
        <v>650089.518669</v>
      </c>
      <c r="I1802" s="1">
        <v>7.35410840653187E8</v>
      </c>
      <c r="J1802" s="1">
        <v>3.92013808858114E10</v>
      </c>
      <c r="K1802" s="1">
        <v>8.40601489301243E8</v>
      </c>
      <c r="L1802" s="1">
        <v>650577.846711109</v>
      </c>
      <c r="M1802" s="1">
        <v>7.35963259551891E8</v>
      </c>
      <c r="N1802" s="1">
        <v>16.8625083074767</v>
      </c>
      <c r="O1802" s="1">
        <v>0.108645675255185</v>
      </c>
      <c r="P1802" s="1">
        <v>0.135136880074999</v>
      </c>
      <c r="Q1802" s="1">
        <v>162.87810007842</v>
      </c>
      <c r="R1802" s="1">
        <v>2746.5333156784</v>
      </c>
      <c r="S1802" s="1">
        <v>0.0332300696007654</v>
      </c>
      <c r="T1802" s="1">
        <v>0.029034312454846</v>
      </c>
    </row>
    <row r="1803" ht="15.75" customHeight="1">
      <c r="A1803" s="1" t="s">
        <v>106</v>
      </c>
      <c r="B1803" s="1" t="s">
        <v>276</v>
      </c>
      <c r="C1803" s="1" t="s">
        <v>277</v>
      </c>
      <c r="D1803" s="1" t="s">
        <v>278</v>
      </c>
      <c r="E1803" s="1" t="s">
        <v>4</v>
      </c>
      <c r="F1803" s="1">
        <v>1.00039899663709</v>
      </c>
      <c r="G1803" s="1">
        <v>0.0205686595986684</v>
      </c>
      <c r="H1803" s="1">
        <v>210148.340151</v>
      </c>
      <c r="I1803" s="1">
        <v>1.21220856562672E8</v>
      </c>
      <c r="J1803" s="1">
        <v>6.70148929457472E9</v>
      </c>
      <c r="K1803" s="1">
        <v>1.37840652104228E8</v>
      </c>
      <c r="L1803" s="1">
        <v>210232.18863201</v>
      </c>
      <c r="M1803" s="1">
        <v>1.21269223276786E8</v>
      </c>
      <c r="N1803" s="1">
        <v>1.42893139279677</v>
      </c>
      <c r="O1803" s="1">
        <v>0.10537320739463</v>
      </c>
      <c r="P1803" s="1">
        <v>0.131445955506508</v>
      </c>
      <c r="Q1803" s="1">
        <v>162.87810007842</v>
      </c>
      <c r="R1803" s="1">
        <v>232.741630401149</v>
      </c>
      <c r="S1803" s="1">
        <v>0.0169540460916042</v>
      </c>
      <c r="T1803" s="1">
        <v>0.0149007388409594</v>
      </c>
    </row>
    <row r="1804" ht="15.75" customHeight="1">
      <c r="A1804" s="1" t="s">
        <v>106</v>
      </c>
      <c r="B1804" s="1" t="s">
        <v>279</v>
      </c>
      <c r="C1804" s="1" t="s">
        <v>280</v>
      </c>
      <c r="D1804" s="1" t="s">
        <v>281</v>
      </c>
      <c r="E1804" s="1" t="s">
        <v>282</v>
      </c>
      <c r="F1804" s="1">
        <v>33764.6199489335</v>
      </c>
      <c r="G1804" s="1">
        <v>681.785354478728</v>
      </c>
      <c r="H1804" s="1">
        <v>1.67671538</v>
      </c>
      <c r="I1804" s="1">
        <v>959.2498509</v>
      </c>
      <c r="J1804" s="1">
        <v>1373047.06025956</v>
      </c>
      <c r="K1804" s="1">
        <v>9.3612337669504E8</v>
      </c>
      <c r="L1804" s="1">
        <v>56613.6575682316</v>
      </c>
      <c r="M1804" s="1">
        <v>3.23887066517096E7</v>
      </c>
      <c r="N1804" s="1">
        <v>0.278139861517603</v>
      </c>
      <c r="O1804" s="1">
        <v>8.40278659137272E-4</v>
      </c>
      <c r="P1804" s="1">
        <v>0.0308349876775895</v>
      </c>
      <c r="Q1804" s="1">
        <v>162.87810007842</v>
      </c>
      <c r="R1804" s="1">
        <v>45.3028922000622</v>
      </c>
      <c r="S1804" s="1">
        <v>0.0123279958606203</v>
      </c>
      <c r="T1804" s="1">
        <v>4.24022352670805E-4</v>
      </c>
    </row>
    <row r="1805" ht="15.75" customHeight="1">
      <c r="A1805" s="1" t="s">
        <v>106</v>
      </c>
      <c r="B1805" s="1" t="s">
        <v>285</v>
      </c>
      <c r="C1805" s="1" t="s">
        <v>286</v>
      </c>
      <c r="D1805" s="1" t="s">
        <v>287</v>
      </c>
      <c r="E1805" s="1" t="s">
        <v>288</v>
      </c>
      <c r="F1805" s="1">
        <v>0.42333066559818</v>
      </c>
      <c r="G1805" s="1">
        <v>0.00862644405632574</v>
      </c>
      <c r="H1805" s="1">
        <v>1362279.52275606</v>
      </c>
      <c r="I1805" s="1">
        <v>4.30486713146778E7</v>
      </c>
      <c r="J1805" s="1">
        <v>6.86701664936676E9</v>
      </c>
      <c r="K1805" s="1">
        <v>5.92379349596198E7</v>
      </c>
      <c r="L1805" s="1">
        <v>576694.697099097</v>
      </c>
      <c r="M1805" s="1">
        <v>1.82238226807598E7</v>
      </c>
      <c r="N1805" s="1">
        <v>0.330062077088628</v>
      </c>
      <c r="O1805" s="1">
        <v>0.0260357308686358</v>
      </c>
      <c r="P1805" s="1">
        <v>0.117824629941518</v>
      </c>
      <c r="Q1805" s="1">
        <v>162.87810007842</v>
      </c>
      <c r="R1805" s="1">
        <v>53.7598840241329</v>
      </c>
      <c r="S1805" s="1">
        <v>0.0261776669177553</v>
      </c>
      <c r="T1805" s="1">
        <v>0.00798151283336423</v>
      </c>
    </row>
    <row r="1806" ht="15.75" customHeight="1">
      <c r="A1806" s="1" t="s">
        <v>167</v>
      </c>
      <c r="B1806" s="1" t="s">
        <v>254</v>
      </c>
      <c r="C1806" s="1" t="s">
        <v>255</v>
      </c>
      <c r="D1806" s="1" t="s">
        <v>256</v>
      </c>
      <c r="E1806" s="1" t="s">
        <v>257</v>
      </c>
      <c r="F1806" s="1">
        <v>0.807030593490177</v>
      </c>
      <c r="G1806" s="1">
        <v>0.0165864687284727</v>
      </c>
      <c r="H1806" s="1">
        <v>3286034.19350608</v>
      </c>
      <c r="I1806" s="1">
        <v>2.84381143861629E7</v>
      </c>
      <c r="J1806" s="1">
        <v>6.51476707800289E9</v>
      </c>
      <c r="K1806" s="1">
        <v>1.08056980412579E8</v>
      </c>
      <c r="L1806" s="1">
        <v>2651930.12541423</v>
      </c>
      <c r="M1806" s="1">
        <v>2.29504283308066E7</v>
      </c>
      <c r="N1806" s="1">
        <v>0.514799999999999</v>
      </c>
      <c r="O1806" s="1">
        <v>0.01317841670996</v>
      </c>
      <c r="P1806" s="1">
        <v>0.085653407044534</v>
      </c>
      <c r="Q1806" s="1">
        <v>462.488536552468</v>
      </c>
      <c r="R1806" s="1">
        <v>238.08909861721</v>
      </c>
      <c r="S1806" s="1">
        <v>0.0951216423291378</v>
      </c>
      <c r="T1806" s="1">
        <v>0.0194884456470079</v>
      </c>
    </row>
    <row r="1807" ht="15.75" customHeight="1">
      <c r="A1807" s="1" t="s">
        <v>167</v>
      </c>
      <c r="B1807" s="1" t="s">
        <v>258</v>
      </c>
      <c r="C1807" s="1" t="s">
        <v>259</v>
      </c>
      <c r="D1807" s="1" t="s">
        <v>260</v>
      </c>
      <c r="E1807" s="1" t="s">
        <v>261</v>
      </c>
      <c r="F1807" s="1">
        <v>462.488536552468</v>
      </c>
      <c r="G1807" s="1">
        <v>9.36125387381872</v>
      </c>
      <c r="H1807" s="1">
        <v>640.561998840529</v>
      </c>
      <c r="I1807" s="1">
        <v>90965.7063265231</v>
      </c>
      <c r="J1807" s="1">
        <v>1.71386802202961E7</v>
      </c>
      <c r="K1807" s="1">
        <v>1.60439536604387E8</v>
      </c>
      <c r="L1807" s="1">
        <v>296252.58141488</v>
      </c>
      <c r="M1807" s="1">
        <v>4.20705963954152E7</v>
      </c>
      <c r="N1807" s="1">
        <v>1.32</v>
      </c>
      <c r="O1807" s="1">
        <v>0.0156544167016581</v>
      </c>
      <c r="P1807" s="1">
        <v>0.0821875773640039</v>
      </c>
      <c r="Q1807" s="1">
        <v>462.488536552468</v>
      </c>
      <c r="R1807" s="1">
        <v>610.484868249257</v>
      </c>
      <c r="S1807" s="1">
        <v>0.135523645511396</v>
      </c>
      <c r="T1807" s="1">
        <v>0.0338926564913244</v>
      </c>
    </row>
    <row r="1808" ht="15.75" customHeight="1">
      <c r="A1808" s="1" t="s">
        <v>167</v>
      </c>
      <c r="B1808" s="1" t="s">
        <v>262</v>
      </c>
      <c r="C1808" s="1" t="s">
        <v>263</v>
      </c>
      <c r="D1808" s="1" t="s">
        <v>264</v>
      </c>
      <c r="E1808" s="1" t="s">
        <v>2</v>
      </c>
      <c r="F1808" s="1">
        <v>1.001157072355</v>
      </c>
      <c r="G1808" s="1">
        <v>0.0212384521304481</v>
      </c>
      <c r="H1808" s="1">
        <v>6311935.49138825</v>
      </c>
      <c r="I1808" s="1">
        <v>2.25851951015709E9</v>
      </c>
      <c r="J1808" s="1">
        <v>1.25687200123996E11</v>
      </c>
      <c r="K1808" s="1">
        <v>2.66940158324355E9</v>
      </c>
      <c r="L1808" s="1">
        <v>6319238.8574519</v>
      </c>
      <c r="M1808" s="1">
        <v>2.26113278064553E9</v>
      </c>
      <c r="N1808" s="1">
        <v>17.688</v>
      </c>
      <c r="O1808" s="1">
        <v>0.068056514157188</v>
      </c>
      <c r="P1808" s="1">
        <v>0.0957376001382341</v>
      </c>
      <c r="Q1808" s="1">
        <v>462.488536552468</v>
      </c>
      <c r="R1808" s="1">
        <v>8180.49723454005</v>
      </c>
      <c r="S1808" s="1">
        <v>0.0321987284813489</v>
      </c>
      <c r="T1808" s="1">
        <v>0.0272079709067472</v>
      </c>
    </row>
    <row r="1809" ht="15.75" customHeight="1">
      <c r="A1809" s="1" t="s">
        <v>167</v>
      </c>
      <c r="B1809" s="1" t="s">
        <v>265</v>
      </c>
      <c r="C1809" s="1" t="s">
        <v>266</v>
      </c>
      <c r="D1809" s="1" t="s">
        <v>267</v>
      </c>
      <c r="E1809" s="1" t="s">
        <v>268</v>
      </c>
      <c r="F1809" s="1">
        <v>1918.12837413031</v>
      </c>
      <c r="G1809" s="1">
        <v>38.4348064786034</v>
      </c>
      <c r="H1809" s="1">
        <v>222.781794429884</v>
      </c>
      <c r="I1809" s="1">
        <v>113690.049353659</v>
      </c>
      <c r="J1809" s="1">
        <v>6.77057374181485E7</v>
      </c>
      <c r="K1809" s="1">
        <v>2.60225691515768E9</v>
      </c>
      <c r="L1809" s="1">
        <v>427324.081135628</v>
      </c>
      <c r="M1809" s="1">
        <v>2.1807210952153E8</v>
      </c>
      <c r="N1809" s="1">
        <v>2.83799999999999</v>
      </c>
      <c r="O1809" s="1">
        <v>0.00190434119307414</v>
      </c>
      <c r="P1809" s="1">
        <v>0.0287841115319016</v>
      </c>
      <c r="Q1809" s="1">
        <v>462.488536552468</v>
      </c>
      <c r="R1809" s="1">
        <v>1312.5424667359</v>
      </c>
      <c r="S1809" s="1">
        <v>0.0541357997689031</v>
      </c>
      <c r="T1809" s="1">
        <v>0.00442817184014021</v>
      </c>
    </row>
    <row r="1810" ht="15.75" customHeight="1">
      <c r="A1810" s="1" t="s">
        <v>167</v>
      </c>
      <c r="B1810" s="1" t="s">
        <v>269</v>
      </c>
      <c r="C1810" s="1" t="s">
        <v>270</v>
      </c>
      <c r="D1810" s="1" t="s">
        <v>271</v>
      </c>
      <c r="E1810" s="1" t="s">
        <v>272</v>
      </c>
      <c r="F1810" s="1">
        <v>32.4654247688461</v>
      </c>
      <c r="G1810" s="1">
        <v>0.65560113620859</v>
      </c>
      <c r="H1810" s="1">
        <v>32947.4070726911</v>
      </c>
      <c r="I1810" s="1">
        <v>614553.172937876</v>
      </c>
      <c r="J1810" s="1">
        <v>5.59139035074559E8</v>
      </c>
      <c r="K1810" s="1">
        <v>3.66572186693455E8</v>
      </c>
      <c r="L1810" s="1">
        <v>1069651.565647</v>
      </c>
      <c r="M1810" s="1">
        <v>1.99517298024703E7</v>
      </c>
      <c r="N1810" s="1">
        <v>0.514799999999999</v>
      </c>
      <c r="O1810" s="1">
        <v>0.00159534014953943</v>
      </c>
      <c r="P1810" s="1">
        <v>0.0398202651473389</v>
      </c>
      <c r="Q1810" s="1">
        <v>462.488536552468</v>
      </c>
      <c r="R1810" s="1">
        <v>238.08909861721</v>
      </c>
      <c r="S1810" s="1">
        <v>0.110177992112359</v>
      </c>
      <c r="T1810" s="1">
        <v>0.00570580316722879</v>
      </c>
    </row>
    <row r="1811" ht="15.75" customHeight="1">
      <c r="A1811" s="1" t="s">
        <v>167</v>
      </c>
      <c r="B1811" s="1" t="s">
        <v>273</v>
      </c>
      <c r="C1811" s="1" t="s">
        <v>274</v>
      </c>
      <c r="D1811" s="1" t="s">
        <v>275</v>
      </c>
      <c r="E1811" s="1" t="s">
        <v>3</v>
      </c>
      <c r="F1811" s="1">
        <v>1.00010519535953</v>
      </c>
      <c r="G1811" s="1">
        <v>0.0217408585426052</v>
      </c>
      <c r="H1811" s="1">
        <v>2383937.682037</v>
      </c>
      <c r="I1811" s="1">
        <v>1.89644304181918E9</v>
      </c>
      <c r="J1811" s="1">
        <v>1.13613686980545E11</v>
      </c>
      <c r="K1811" s="1">
        <v>2.47005909714786E9</v>
      </c>
      <c r="L1811" s="1">
        <v>2384188.46121858</v>
      </c>
      <c r="M1811" s="1">
        <v>1.89664253882681E9</v>
      </c>
      <c r="N1811" s="1">
        <v>17.688</v>
      </c>
      <c r="O1811" s="1">
        <v>0.0276259832168335</v>
      </c>
      <c r="P1811" s="1">
        <v>0.0391249064250638</v>
      </c>
      <c r="Q1811" s="1">
        <v>462.488536552468</v>
      </c>
      <c r="R1811" s="1">
        <v>8180.49723454005</v>
      </c>
      <c r="S1811" s="1">
        <v>0.0385039920647021</v>
      </c>
      <c r="T1811" s="1">
        <v>0.0294356779321156</v>
      </c>
    </row>
    <row r="1812" ht="15.75" customHeight="1">
      <c r="A1812" s="1" t="s">
        <v>167</v>
      </c>
      <c r="B1812" s="1" t="s">
        <v>276</v>
      </c>
      <c r="C1812" s="1" t="s">
        <v>277</v>
      </c>
      <c r="D1812" s="1" t="s">
        <v>278</v>
      </c>
      <c r="E1812" s="1" t="s">
        <v>4</v>
      </c>
      <c r="F1812" s="1">
        <v>0.999751092020387</v>
      </c>
      <c r="G1812" s="1">
        <v>0.0209056991272388</v>
      </c>
      <c r="H1812" s="1">
        <v>557239.849526</v>
      </c>
      <c r="I1812" s="1">
        <v>3.74794213083983E8</v>
      </c>
      <c r="J1812" s="1">
        <v>3.43939741325834E10</v>
      </c>
      <c r="K1812" s="1">
        <v>7.19030075005827E8</v>
      </c>
      <c r="L1812" s="1">
        <v>557101.148080895</v>
      </c>
      <c r="M1812" s="1">
        <v>3.74700923813633E8</v>
      </c>
      <c r="N1812" s="1">
        <v>2.5476</v>
      </c>
      <c r="O1812" s="1">
        <v>0.0125784944368954</v>
      </c>
      <c r="P1812" s="1">
        <v>0.0263338405920481</v>
      </c>
      <c r="Q1812" s="1">
        <v>462.488536552468</v>
      </c>
      <c r="R1812" s="1">
        <v>1178.23579572106</v>
      </c>
      <c r="S1812" s="1">
        <v>0.0279273747768555</v>
      </c>
      <c r="T1812" s="1">
        <v>0.0144577742437699</v>
      </c>
    </row>
    <row r="1813" ht="15.75" customHeight="1">
      <c r="A1813" s="1" t="s">
        <v>167</v>
      </c>
      <c r="B1813" s="1" t="s">
        <v>279</v>
      </c>
      <c r="C1813" s="1" t="s">
        <v>280</v>
      </c>
      <c r="D1813" s="1" t="s">
        <v>281</v>
      </c>
      <c r="E1813" s="1" t="s">
        <v>282</v>
      </c>
      <c r="F1813" s="1">
        <v>60952.3289288963</v>
      </c>
      <c r="G1813" s="1">
        <v>1231.44375411326</v>
      </c>
      <c r="H1813" s="1">
        <v>6.57423656</v>
      </c>
      <c r="I1813" s="1">
        <v>2649.98195229</v>
      </c>
      <c r="J1813" s="1">
        <v>2168165.12423211</v>
      </c>
      <c r="K1813" s="1">
        <v>2.66997340012183E9</v>
      </c>
      <c r="L1813" s="1">
        <v>400715.029261496</v>
      </c>
      <c r="M1813" s="1">
        <v>1.61522571611619E8</v>
      </c>
      <c r="N1813" s="1">
        <v>2.83799999999999</v>
      </c>
      <c r="O1813" s="1">
        <v>0.00185048681330823</v>
      </c>
      <c r="P1813" s="1">
        <v>0.0388991181392988</v>
      </c>
      <c r="Q1813" s="1">
        <v>462.488536552468</v>
      </c>
      <c r="R1813" s="1">
        <v>1312.5424667359</v>
      </c>
      <c r="S1813" s="1">
        <v>0.0737716580242864</v>
      </c>
      <c r="T1813" s="1">
        <v>0.00431562219458947</v>
      </c>
    </row>
    <row r="1814" ht="15.75" customHeight="1">
      <c r="A1814" s="1" t="s">
        <v>167</v>
      </c>
      <c r="B1814" s="1" t="s">
        <v>285</v>
      </c>
      <c r="C1814" s="1" t="s">
        <v>286</v>
      </c>
      <c r="D1814" s="1" t="s">
        <v>287</v>
      </c>
      <c r="E1814" s="1" t="s">
        <v>288</v>
      </c>
      <c r="F1814" s="1">
        <v>1.39403895928506</v>
      </c>
      <c r="G1814" s="1">
        <v>0.0284862564022234</v>
      </c>
      <c r="H1814" s="1">
        <v>1482125.5963325</v>
      </c>
      <c r="I1814" s="1">
        <v>1.87912585985461E7</v>
      </c>
      <c r="J1814" s="1">
        <v>5.67581676012558E9</v>
      </c>
      <c r="K1814" s="1">
        <v>1.61682771520974E8</v>
      </c>
      <c r="L1814" s="1">
        <v>2066140.82384111</v>
      </c>
      <c r="M1814" s="1">
        <v>2.61957465803737E7</v>
      </c>
      <c r="N1814" s="1">
        <v>0.514799999999999</v>
      </c>
      <c r="O1814" s="1">
        <v>0.00829621243379308</v>
      </c>
      <c r="P1814" s="1">
        <v>0.0703505313108812</v>
      </c>
      <c r="Q1814" s="1">
        <v>462.488536552468</v>
      </c>
      <c r="R1814" s="1">
        <v>238.08909861721</v>
      </c>
      <c r="S1814" s="1">
        <v>0.0828642413548954</v>
      </c>
      <c r="T1814" s="1">
        <v>0.0129830370104178</v>
      </c>
    </row>
    <row r="1815" ht="15.75" customHeight="1">
      <c r="A1815" s="1" t="s">
        <v>186</v>
      </c>
      <c r="B1815" s="1" t="s">
        <v>283</v>
      </c>
      <c r="C1815" s="1" t="s">
        <v>284</v>
      </c>
      <c r="D1815" s="1" t="s">
        <v>281</v>
      </c>
      <c r="E1815" s="1" t="s">
        <v>282</v>
      </c>
      <c r="F1815" s="1">
        <v>59177.2424338396</v>
      </c>
      <c r="G1815" s="1">
        <v>1183.8223406735</v>
      </c>
      <c r="H1815" s="1">
        <v>0.98086746</v>
      </c>
      <c r="I1815" s="1">
        <v>2434.6925119</v>
      </c>
      <c r="J1815" s="1">
        <v>1576430.90666682</v>
      </c>
      <c r="K1815" s="1">
        <v>1.86621412584036E9</v>
      </c>
      <c r="L1815" s="1">
        <v>58045.0314758845</v>
      </c>
      <c r="M1815" s="1">
        <v>1.4407838902856E8</v>
      </c>
      <c r="N1815" s="1">
        <v>2.84875</v>
      </c>
      <c r="O1815" s="1">
        <v>0.0023117230138927</v>
      </c>
      <c r="P1815" s="1">
        <v>0.0380808711783355</v>
      </c>
      <c r="Q1815" s="1">
        <v>451.065953388486</v>
      </c>
      <c r="R1815" s="1">
        <v>1284.97413471545</v>
      </c>
      <c r="S1815" s="1">
        <v>0.0812506387253888</v>
      </c>
      <c r="T1815" s="1">
        <v>0.00604983928341562</v>
      </c>
    </row>
    <row r="1816" ht="15.75" customHeight="1">
      <c r="A1816" s="1" t="s">
        <v>186</v>
      </c>
      <c r="B1816" s="1" t="s">
        <v>285</v>
      </c>
      <c r="C1816" s="1" t="s">
        <v>286</v>
      </c>
      <c r="D1816" s="1" t="s">
        <v>287</v>
      </c>
      <c r="E1816" s="1" t="s">
        <v>288</v>
      </c>
      <c r="F1816" s="1">
        <v>1.95718690117302</v>
      </c>
      <c r="G1816" s="1">
        <v>0.0400129127856504</v>
      </c>
      <c r="H1816" s="1">
        <v>1500635.54939471</v>
      </c>
      <c r="I1816" s="1">
        <v>1.84233326824409E7</v>
      </c>
      <c r="J1816" s="1">
        <v>5.60278301699008E9</v>
      </c>
      <c r="K1816" s="1">
        <v>2.24183668215747E8</v>
      </c>
      <c r="L1816" s="1">
        <v>2937024.24070992</v>
      </c>
      <c r="M1816" s="1">
        <v>3.60579054020262E7</v>
      </c>
      <c r="N1816" s="1">
        <v>0.516749999999999</v>
      </c>
      <c r="O1816" s="1">
        <v>0.00819132320652515</v>
      </c>
      <c r="P1816" s="1">
        <v>0.0699608208942297</v>
      </c>
      <c r="Q1816" s="1">
        <v>451.065953388486</v>
      </c>
      <c r="R1816" s="1">
        <v>233.0883314135</v>
      </c>
      <c r="S1816" s="1">
        <v>0.0582564387602397</v>
      </c>
      <c r="T1816" s="1">
        <v>0.009149439554333</v>
      </c>
    </row>
    <row r="1817" ht="15.75" customHeight="1">
      <c r="A1817" s="1" t="s">
        <v>115</v>
      </c>
      <c r="B1817" s="1" t="s">
        <v>254</v>
      </c>
      <c r="C1817" s="1" t="s">
        <v>255</v>
      </c>
      <c r="D1817" s="1" t="s">
        <v>256</v>
      </c>
      <c r="E1817" s="1" t="s">
        <v>257</v>
      </c>
      <c r="F1817" s="1">
        <v>0.274751244335422</v>
      </c>
      <c r="G1817" s="1">
        <v>0.00562697328275701</v>
      </c>
      <c r="H1817" s="1">
        <v>3164462.08181927</v>
      </c>
      <c r="I1817" s="1">
        <v>3.20653560790841E7</v>
      </c>
      <c r="J1817" s="1">
        <v>4.30802648947953E9</v>
      </c>
      <c r="K1817" s="1">
        <v>2.42411499577107E7</v>
      </c>
      <c r="L1817" s="1">
        <v>869439.894632105</v>
      </c>
      <c r="M1817" s="1">
        <v>8809996.48278676</v>
      </c>
      <c r="N1817" s="1">
        <v>0.493349999999999</v>
      </c>
      <c r="O1817" s="1">
        <v>0.0347288384313626</v>
      </c>
      <c r="P1817" s="1">
        <v>0.133412300731938</v>
      </c>
      <c r="Q1817" s="1">
        <v>209.833382699483</v>
      </c>
      <c r="R1817" s="1">
        <v>103.521299354789</v>
      </c>
      <c r="S1817" s="1">
        <v>0.108401965639243</v>
      </c>
      <c r="T1817" s="1">
        <v>0.0381159367847536</v>
      </c>
    </row>
    <row r="1818" ht="15.75" customHeight="1">
      <c r="A1818" s="1" t="s">
        <v>115</v>
      </c>
      <c r="B1818" s="1" t="s">
        <v>258</v>
      </c>
      <c r="C1818" s="1" t="s">
        <v>259</v>
      </c>
      <c r="D1818" s="1" t="s">
        <v>260</v>
      </c>
      <c r="E1818" s="1" t="s">
        <v>261</v>
      </c>
      <c r="F1818" s="1">
        <v>209.833382699483</v>
      </c>
      <c r="G1818" s="1">
        <v>4.23340609815926</v>
      </c>
      <c r="H1818" s="1">
        <v>319.248282391518</v>
      </c>
      <c r="I1818" s="1">
        <v>90763.3885821374</v>
      </c>
      <c r="J1818" s="1">
        <v>1.12715857493822E7</v>
      </c>
      <c r="K1818" s="1">
        <v>4.77171998473597E7</v>
      </c>
      <c r="L1818" s="1">
        <v>66988.9470152122</v>
      </c>
      <c r="M1818" s="1">
        <v>1.90451888514575E7</v>
      </c>
      <c r="N1818" s="1">
        <v>1.265</v>
      </c>
      <c r="O1818" s="1">
        <v>0.0335154361683793</v>
      </c>
      <c r="P1818" s="1">
        <v>0.116204857200957</v>
      </c>
      <c r="Q1818" s="1">
        <v>209.833382699483</v>
      </c>
      <c r="R1818" s="1">
        <v>265.439229114846</v>
      </c>
      <c r="S1818" s="1">
        <v>0.129833937040761</v>
      </c>
      <c r="T1818" s="1">
        <v>0.0499331614613909</v>
      </c>
    </row>
    <row r="1819" ht="15.75" customHeight="1">
      <c r="A1819" s="1" t="s">
        <v>115</v>
      </c>
      <c r="B1819" s="1" t="s">
        <v>262</v>
      </c>
      <c r="C1819" s="1" t="s">
        <v>263</v>
      </c>
      <c r="D1819" s="1" t="s">
        <v>264</v>
      </c>
      <c r="E1819" s="1" t="s">
        <v>2</v>
      </c>
      <c r="F1819" s="1">
        <v>1.00035482627584</v>
      </c>
      <c r="G1819" s="1">
        <v>0.0209786239264271</v>
      </c>
      <c r="H1819" s="1">
        <v>2453992.10550052</v>
      </c>
      <c r="I1819" s="1">
        <v>7.28854338181305E8</v>
      </c>
      <c r="J1819" s="1">
        <v>4.07214367484468E10</v>
      </c>
      <c r="K1819" s="1">
        <v>8.54279707289458E8</v>
      </c>
      <c r="L1819" s="1">
        <v>2454862.84638027</v>
      </c>
      <c r="M1819" s="1">
        <v>7.29112954851757E8</v>
      </c>
      <c r="N1819" s="1">
        <v>16.951</v>
      </c>
      <c r="O1819" s="1">
        <v>0.0741408820544409</v>
      </c>
      <c r="P1819" s="1">
        <v>0.103574736458173</v>
      </c>
      <c r="Q1819" s="1">
        <v>209.833382699483</v>
      </c>
      <c r="R1819" s="1">
        <v>3556.88567013893</v>
      </c>
      <c r="S1819" s="1">
        <v>0.043658213955547</v>
      </c>
      <c r="T1819" s="1">
        <v>0.0371446229069294</v>
      </c>
    </row>
    <row r="1820" ht="15.75" customHeight="1">
      <c r="A1820" s="1" t="s">
        <v>115</v>
      </c>
      <c r="B1820" s="1" t="s">
        <v>265</v>
      </c>
      <c r="C1820" s="1" t="s">
        <v>266</v>
      </c>
      <c r="D1820" s="1" t="s">
        <v>267</v>
      </c>
      <c r="E1820" s="1" t="s">
        <v>268</v>
      </c>
      <c r="F1820" s="1">
        <v>1342.59697202827</v>
      </c>
      <c r="G1820" s="1">
        <v>26.8950075586774</v>
      </c>
      <c r="H1820" s="1">
        <v>134.113824846133</v>
      </c>
      <c r="I1820" s="1">
        <v>76288.030783062</v>
      </c>
      <c r="J1820" s="1">
        <v>5.65816287863892E7</v>
      </c>
      <c r="K1820" s="1">
        <v>1.52176333389222E9</v>
      </c>
      <c r="L1820" s="1">
        <v>180060.815145548</v>
      </c>
      <c r="M1820" s="1">
        <v>1.02424079131338E8</v>
      </c>
      <c r="N1820" s="1">
        <v>2.71975</v>
      </c>
      <c r="O1820" s="1">
        <v>0.00144014371025424</v>
      </c>
      <c r="P1820" s="1">
        <v>0.0270886672115275</v>
      </c>
      <c r="Q1820" s="1">
        <v>209.833382699483</v>
      </c>
      <c r="R1820" s="1">
        <v>570.694342596918</v>
      </c>
      <c r="S1820" s="1">
        <v>0.0500170234702523</v>
      </c>
      <c r="T1820" s="1">
        <v>0.00329057781529207</v>
      </c>
    </row>
    <row r="1821" ht="15.75" customHeight="1">
      <c r="A1821" s="1" t="s">
        <v>115</v>
      </c>
      <c r="B1821" s="1" t="s">
        <v>269</v>
      </c>
      <c r="C1821" s="1" t="s">
        <v>270</v>
      </c>
      <c r="D1821" s="1" t="s">
        <v>271</v>
      </c>
      <c r="E1821" s="1" t="s">
        <v>272</v>
      </c>
      <c r="F1821" s="1">
        <v>8.72296256418707</v>
      </c>
      <c r="G1821" s="1">
        <v>0.175810904375752</v>
      </c>
      <c r="H1821" s="1">
        <v>27212.9350658827</v>
      </c>
      <c r="I1821" s="1">
        <v>1659621.65273461</v>
      </c>
      <c r="J1821" s="1">
        <v>5.21134979830096E8</v>
      </c>
      <c r="K1821" s="1">
        <v>9.16212121057689E7</v>
      </c>
      <c r="L1821" s="1">
        <v>237377.413841348</v>
      </c>
      <c r="M1821" s="1">
        <v>1.44768175475182E7</v>
      </c>
      <c r="N1821" s="1">
        <v>0.493349999999999</v>
      </c>
      <c r="O1821" s="1">
        <v>0.00895884742218045</v>
      </c>
      <c r="P1821" s="1">
        <v>0.078183831811083</v>
      </c>
      <c r="Q1821" s="1">
        <v>209.833382699483</v>
      </c>
      <c r="R1821" s="1">
        <v>103.521299354789</v>
      </c>
      <c r="S1821" s="1">
        <v>0.0646391540284148</v>
      </c>
      <c r="T1821" s="1">
        <v>0.0099467892975209</v>
      </c>
    </row>
    <row r="1822" ht="15.75" customHeight="1">
      <c r="A1822" s="1" t="s">
        <v>115</v>
      </c>
      <c r="B1822" s="1" t="s">
        <v>273</v>
      </c>
      <c r="C1822" s="1" t="s">
        <v>274</v>
      </c>
      <c r="D1822" s="1" t="s">
        <v>275</v>
      </c>
      <c r="E1822" s="1" t="s">
        <v>3</v>
      </c>
      <c r="F1822" s="1">
        <v>1.00006500366322</v>
      </c>
      <c r="G1822" s="1">
        <v>0.0214780658432053</v>
      </c>
      <c r="H1822" s="1">
        <v>871624.732954</v>
      </c>
      <c r="I1822" s="1">
        <v>1.25582492917331E9</v>
      </c>
      <c r="J1822" s="1">
        <v>6.84867610301282E10</v>
      </c>
      <c r="K1822" s="1">
        <v>1.47096316279296E9</v>
      </c>
      <c r="L1822" s="1">
        <v>871681.391754603</v>
      </c>
      <c r="M1822" s="1">
        <v>1.25590656239409E9</v>
      </c>
      <c r="N1822" s="1">
        <v>16.951</v>
      </c>
      <c r="O1822" s="1">
        <v>0.0809826963782383</v>
      </c>
      <c r="P1822" s="1">
        <v>0.103624623013541</v>
      </c>
      <c r="Q1822" s="1">
        <v>209.833382699483</v>
      </c>
      <c r="R1822" s="1">
        <v>3556.88567013893</v>
      </c>
      <c r="S1822" s="1">
        <v>0.0251188744353436</v>
      </c>
      <c r="T1822" s="1">
        <v>0.0214075648025893</v>
      </c>
    </row>
    <row r="1823" ht="15.75" customHeight="1">
      <c r="A1823" s="1" t="s">
        <v>115</v>
      </c>
      <c r="B1823" s="1" t="s">
        <v>276</v>
      </c>
      <c r="C1823" s="1" t="s">
        <v>277</v>
      </c>
      <c r="D1823" s="1" t="s">
        <v>278</v>
      </c>
      <c r="E1823" s="1" t="s">
        <v>4</v>
      </c>
      <c r="F1823" s="1">
        <v>1.00050210740597</v>
      </c>
      <c r="G1823" s="1">
        <v>0.0206314991356866</v>
      </c>
      <c r="H1823" s="1">
        <v>247059.220701</v>
      </c>
      <c r="I1823" s="1">
        <v>1.360724340452E8</v>
      </c>
      <c r="J1823" s="1">
        <v>7.83391663123722E9</v>
      </c>
      <c r="K1823" s="1">
        <v>1.61625444206411E8</v>
      </c>
      <c r="L1823" s="1">
        <v>247183.270965428</v>
      </c>
      <c r="M1823" s="1">
        <v>1.36140757022083E8</v>
      </c>
      <c r="N1823" s="1">
        <v>2.44145</v>
      </c>
      <c r="O1823" s="1">
        <v>0.0680504764468772</v>
      </c>
      <c r="P1823" s="1">
        <v>0.0882957872781826</v>
      </c>
      <c r="Q1823" s="1">
        <v>209.833382699483</v>
      </c>
      <c r="R1823" s="1">
        <v>512.297712191652</v>
      </c>
      <c r="S1823" s="1">
        <v>0.0335116726555699</v>
      </c>
      <c r="T1823" s="1">
        <v>0.0281542104041712</v>
      </c>
    </row>
    <row r="1824" ht="15.75" customHeight="1">
      <c r="A1824" s="1" t="s">
        <v>115</v>
      </c>
      <c r="B1824" s="1" t="s">
        <v>279</v>
      </c>
      <c r="C1824" s="1" t="s">
        <v>280</v>
      </c>
      <c r="D1824" s="1" t="s">
        <v>281</v>
      </c>
      <c r="E1824" s="1" t="s">
        <v>282</v>
      </c>
      <c r="F1824" s="1">
        <v>35221.8338667916</v>
      </c>
      <c r="G1824" s="1">
        <v>711.243882576974</v>
      </c>
      <c r="H1824" s="1">
        <v>2.07594634</v>
      </c>
      <c r="I1824" s="1">
        <v>2416.64155484</v>
      </c>
      <c r="J1824" s="1">
        <v>1719681.51555189</v>
      </c>
      <c r="K1824" s="1">
        <v>1.22311295791698E9</v>
      </c>
      <c r="L1824" s="1">
        <v>73118.6371038541</v>
      </c>
      <c r="M1824" s="1">
        <v>8.51185473601595E7</v>
      </c>
      <c r="N1824" s="1">
        <v>2.71975</v>
      </c>
      <c r="O1824" s="1">
        <v>0.00227845021019379</v>
      </c>
      <c r="P1824" s="1">
        <v>0.0417217406331418</v>
      </c>
      <c r="Q1824" s="1">
        <v>209.833382699483</v>
      </c>
      <c r="R1824" s="1">
        <v>570.694342596918</v>
      </c>
      <c r="S1824" s="1">
        <v>0.0604872251754589</v>
      </c>
      <c r="T1824" s="1">
        <v>0.00409568480869304</v>
      </c>
    </row>
    <row r="1825" ht="15.75" customHeight="1">
      <c r="A1825" s="1" t="s">
        <v>115</v>
      </c>
      <c r="B1825" s="1" t="s">
        <v>285</v>
      </c>
      <c r="C1825" s="1" t="s">
        <v>286</v>
      </c>
      <c r="D1825" s="1" t="s">
        <v>287</v>
      </c>
      <c r="E1825" s="1" t="s">
        <v>288</v>
      </c>
      <c r="F1825" s="1">
        <v>0.541449481572674</v>
      </c>
      <c r="G1825" s="1">
        <v>0.011041331096165</v>
      </c>
      <c r="H1825" s="1">
        <v>1395780.60668053</v>
      </c>
      <c r="I1825" s="1">
        <v>4.31830741484624E7</v>
      </c>
      <c r="J1825" s="1">
        <v>6.89547448906283E9</v>
      </c>
      <c r="K1825" s="1">
        <v>7.61352168989022E7</v>
      </c>
      <c r="L1825" s="1">
        <v>755744.685876366</v>
      </c>
      <c r="M1825" s="1">
        <v>2.33814531103993E7</v>
      </c>
      <c r="N1825" s="1">
        <v>0.493349999999999</v>
      </c>
      <c r="O1825" s="1">
        <v>0.0259484810918682</v>
      </c>
      <c r="P1825" s="1">
        <v>0.117628254963399</v>
      </c>
      <c r="Q1825" s="1">
        <v>209.833382699483</v>
      </c>
      <c r="R1825" s="1">
        <v>103.521299354789</v>
      </c>
      <c r="S1825" s="1">
        <v>0.0395446782661392</v>
      </c>
      <c r="T1825" s="1">
        <v>0.0119820219553909</v>
      </c>
    </row>
    <row r="1826" ht="15.75" customHeight="1">
      <c r="A1826" s="1" t="s">
        <v>114</v>
      </c>
      <c r="B1826" s="1" t="s">
        <v>254</v>
      </c>
      <c r="C1826" s="1" t="s">
        <v>255</v>
      </c>
      <c r="D1826" s="1" t="s">
        <v>256</v>
      </c>
      <c r="E1826" s="1" t="s">
        <v>257</v>
      </c>
      <c r="F1826" s="1">
        <v>0.277112245368464</v>
      </c>
      <c r="G1826" s="1">
        <v>0.00567472370500764</v>
      </c>
      <c r="H1826" s="1">
        <v>3161335.23313097</v>
      </c>
      <c r="I1826" s="1">
        <v>3.24593113422338E7</v>
      </c>
      <c r="J1826" s="1">
        <v>4.30619991090572E9</v>
      </c>
      <c r="K1826" s="1">
        <v>2.44364947129185E7</v>
      </c>
      <c r="L1826" s="1">
        <v>876044.704815362</v>
      </c>
      <c r="M1826" s="1">
        <v>8994872.64916047</v>
      </c>
      <c r="N1826" s="1">
        <v>0.52455</v>
      </c>
      <c r="O1826" s="1">
        <v>0.0354051190654356</v>
      </c>
      <c r="P1826" s="1">
        <v>0.134647926658398</v>
      </c>
      <c r="Q1826" s="1">
        <v>218.467712889258</v>
      </c>
      <c r="R1826" s="1">
        <v>114.59723879606</v>
      </c>
      <c r="S1826" s="1">
        <v>0.118051944128079</v>
      </c>
      <c r="T1826" s="1">
        <v>0.0419339271912848</v>
      </c>
    </row>
    <row r="1827" ht="15.75" customHeight="1">
      <c r="A1827" s="1" t="s">
        <v>114</v>
      </c>
      <c r="B1827" s="1" t="s">
        <v>258</v>
      </c>
      <c r="C1827" s="1" t="s">
        <v>259</v>
      </c>
      <c r="D1827" s="1" t="s">
        <v>260</v>
      </c>
      <c r="E1827" s="1" t="s">
        <v>261</v>
      </c>
      <c r="F1827" s="1">
        <v>218.467712889258</v>
      </c>
      <c r="G1827" s="1">
        <v>4.40714367605523</v>
      </c>
      <c r="H1827" s="1">
        <v>311.42450844741</v>
      </c>
      <c r="I1827" s="1">
        <v>90747.5630952141</v>
      </c>
      <c r="J1827" s="1">
        <v>1.1037869492135E7</v>
      </c>
      <c r="K1827" s="1">
        <v>4.86454767293859E7</v>
      </c>
      <c r="L1827" s="1">
        <v>68036.2000981674</v>
      </c>
      <c r="M1827" s="1">
        <v>1.98254125596851E7</v>
      </c>
      <c r="N1827" s="1">
        <v>1.345</v>
      </c>
      <c r="O1827" s="1">
        <v>0.0347326342102558</v>
      </c>
      <c r="P1827" s="1">
        <v>0.118161051149929</v>
      </c>
      <c r="Q1827" s="1">
        <v>218.467712889258</v>
      </c>
      <c r="R1827" s="1">
        <v>293.839073836052</v>
      </c>
      <c r="S1827" s="1">
        <v>0.138614081644199</v>
      </c>
      <c r="T1827" s="1">
        <v>0.0543350011070002</v>
      </c>
    </row>
    <row r="1828" ht="15.75" customHeight="1">
      <c r="A1828" s="1" t="s">
        <v>114</v>
      </c>
      <c r="B1828" s="1" t="s">
        <v>262</v>
      </c>
      <c r="C1828" s="1" t="s">
        <v>263</v>
      </c>
      <c r="D1828" s="1" t="s">
        <v>264</v>
      </c>
      <c r="E1828" s="1" t="s">
        <v>2</v>
      </c>
      <c r="F1828" s="1">
        <v>1.00060894239616</v>
      </c>
      <c r="G1828" s="1">
        <v>0.0209790828149308</v>
      </c>
      <c r="H1828" s="1">
        <v>2419196.70058966</v>
      </c>
      <c r="I1828" s="1">
        <v>7.30435256788509E8</v>
      </c>
      <c r="J1828" s="1">
        <v>4.02579358125756E10</v>
      </c>
      <c r="K1828" s="1">
        <v>8.44574569370194E8</v>
      </c>
      <c r="L1828" s="1">
        <v>2420669.85202531</v>
      </c>
      <c r="M1828" s="1">
        <v>7.30880049784023E8</v>
      </c>
      <c r="N1828" s="1">
        <v>18.023</v>
      </c>
      <c r="O1828" s="1">
        <v>0.0857152836808461</v>
      </c>
      <c r="P1828" s="1">
        <v>0.11822171389104</v>
      </c>
      <c r="Q1828" s="1">
        <v>218.467712889258</v>
      </c>
      <c r="R1828" s="1">
        <v>3937.4435894031</v>
      </c>
      <c r="S1828" s="1">
        <v>0.0483205209658927</v>
      </c>
      <c r="T1828" s="1">
        <v>0.0416825252467385</v>
      </c>
    </row>
    <row r="1829" ht="15.75" customHeight="1">
      <c r="A1829" s="1" t="s">
        <v>114</v>
      </c>
      <c r="B1829" s="1" t="s">
        <v>265</v>
      </c>
      <c r="C1829" s="1" t="s">
        <v>266</v>
      </c>
      <c r="D1829" s="1" t="s">
        <v>267</v>
      </c>
      <c r="E1829" s="1" t="s">
        <v>268</v>
      </c>
      <c r="F1829" s="1">
        <v>1389.85806974343</v>
      </c>
      <c r="G1829" s="1">
        <v>27.8416154305103</v>
      </c>
      <c r="H1829" s="1">
        <v>132.789477915338</v>
      </c>
      <c r="I1829" s="1">
        <v>84970.6326667921</v>
      </c>
      <c r="J1829" s="1">
        <v>5.68032288336843E7</v>
      </c>
      <c r="K1829" s="1">
        <v>1.58149365239871E9</v>
      </c>
      <c r="L1829" s="1">
        <v>184558.527457649</v>
      </c>
      <c r="M1829" s="1">
        <v>1.18097119503145E8</v>
      </c>
      <c r="N1829" s="1">
        <v>2.89174999999999</v>
      </c>
      <c r="O1829" s="1">
        <v>0.00164204707634407</v>
      </c>
      <c r="P1829" s="1">
        <v>0.0278456917461595</v>
      </c>
      <c r="Q1829" s="1">
        <v>218.467712889258</v>
      </c>
      <c r="R1829" s="1">
        <v>631.754008747513</v>
      </c>
      <c r="S1829" s="1">
        <v>0.0479733200037457</v>
      </c>
      <c r="T1829" s="1">
        <v>0.00350544102464689</v>
      </c>
    </row>
    <row r="1830" ht="15.75" customHeight="1">
      <c r="A1830" s="1" t="s">
        <v>114</v>
      </c>
      <c r="B1830" s="1" t="s">
        <v>269</v>
      </c>
      <c r="C1830" s="1" t="s">
        <v>270</v>
      </c>
      <c r="D1830" s="1" t="s">
        <v>271</v>
      </c>
      <c r="E1830" s="1" t="s">
        <v>272</v>
      </c>
      <c r="F1830" s="1">
        <v>8.88432768737036</v>
      </c>
      <c r="G1830" s="1">
        <v>0.179058272235761</v>
      </c>
      <c r="H1830" s="1">
        <v>27116.9981014987</v>
      </c>
      <c r="I1830" s="1">
        <v>1658529.61707022</v>
      </c>
      <c r="J1830" s="1">
        <v>5.13812530570384E8</v>
      </c>
      <c r="K1830" s="1">
        <v>9.20023839770174E7</v>
      </c>
      <c r="L1830" s="1">
        <v>240916.297031515</v>
      </c>
      <c r="M1830" s="1">
        <v>1.47349205972607E7</v>
      </c>
      <c r="N1830" s="1">
        <v>0.52455</v>
      </c>
      <c r="O1830" s="1">
        <v>0.00917735187215229</v>
      </c>
      <c r="P1830" s="1">
        <v>0.0790135474844415</v>
      </c>
      <c r="Q1830" s="1">
        <v>218.467712889258</v>
      </c>
      <c r="R1830" s="1">
        <v>114.59723879606</v>
      </c>
      <c r="S1830" s="1">
        <v>0.0704963277728678</v>
      </c>
      <c r="T1830" s="1">
        <v>0.010970948580933</v>
      </c>
    </row>
    <row r="1831" ht="15.75" customHeight="1">
      <c r="A1831" s="1" t="s">
        <v>114</v>
      </c>
      <c r="B1831" s="1" t="s">
        <v>273</v>
      </c>
      <c r="C1831" s="1" t="s">
        <v>274</v>
      </c>
      <c r="D1831" s="1" t="s">
        <v>275</v>
      </c>
      <c r="E1831" s="1" t="s">
        <v>3</v>
      </c>
      <c r="F1831" s="1">
        <v>1.00021610931621</v>
      </c>
      <c r="G1831" s="1">
        <v>0.0214753635044257</v>
      </c>
      <c r="H1831" s="1">
        <v>839521.53235</v>
      </c>
      <c r="I1831" s="1">
        <v>1.23504817580854E9</v>
      </c>
      <c r="J1831" s="1">
        <v>6.6213019700214E10</v>
      </c>
      <c r="K1831" s="1">
        <v>1.4219486667878E9</v>
      </c>
      <c r="L1831" s="1">
        <v>839702.960774305</v>
      </c>
      <c r="M1831" s="1">
        <v>1.23531508122531E9</v>
      </c>
      <c r="N1831" s="1">
        <v>18.023</v>
      </c>
      <c r="O1831" s="1">
        <v>0.0968128979799241</v>
      </c>
      <c r="P1831" s="1">
        <v>0.121854258711925</v>
      </c>
      <c r="Q1831" s="1">
        <v>218.467712889258</v>
      </c>
      <c r="R1831" s="1">
        <v>3937.4435894031</v>
      </c>
      <c r="S1831" s="1">
        <v>0.0283139900720379</v>
      </c>
      <c r="T1831" s="1">
        <v>0.024552622314071</v>
      </c>
    </row>
    <row r="1832" ht="15.75" customHeight="1">
      <c r="A1832" s="1" t="s">
        <v>114</v>
      </c>
      <c r="B1832" s="1" t="s">
        <v>276</v>
      </c>
      <c r="C1832" s="1" t="s">
        <v>277</v>
      </c>
      <c r="D1832" s="1" t="s">
        <v>278</v>
      </c>
      <c r="E1832" s="1" t="s">
        <v>4</v>
      </c>
      <c r="F1832" s="1">
        <v>1.00062782418629</v>
      </c>
      <c r="G1832" s="1">
        <v>0.0206290425906955</v>
      </c>
      <c r="H1832" s="1">
        <v>243966.824309</v>
      </c>
      <c r="I1832" s="1">
        <v>1.3347577570904E8</v>
      </c>
      <c r="J1832" s="1">
        <v>7.32237614703208E9</v>
      </c>
      <c r="K1832" s="1">
        <v>1.51053609402217E8</v>
      </c>
      <c r="L1832" s="1">
        <v>244119.992581953</v>
      </c>
      <c r="M1832" s="1">
        <v>1.33559575029314E8</v>
      </c>
      <c r="N1832" s="1">
        <v>2.59585</v>
      </c>
      <c r="O1832" s="1">
        <v>0.114524460802763</v>
      </c>
      <c r="P1832" s="1">
        <v>0.141642433659983</v>
      </c>
      <c r="Q1832" s="1">
        <v>218.467712889258</v>
      </c>
      <c r="R1832" s="1">
        <v>567.109412503582</v>
      </c>
      <c r="S1832" s="1">
        <v>0.0378944344616962</v>
      </c>
      <c r="T1832" s="1">
        <v>0.0334334440260171</v>
      </c>
    </row>
    <row r="1833" ht="15.75" customHeight="1">
      <c r="A1833" s="1" t="s">
        <v>114</v>
      </c>
      <c r="B1833" s="1" t="s">
        <v>279</v>
      </c>
      <c r="C1833" s="1" t="s">
        <v>280</v>
      </c>
      <c r="D1833" s="1" t="s">
        <v>281</v>
      </c>
      <c r="E1833" s="1" t="s">
        <v>282</v>
      </c>
      <c r="F1833" s="1">
        <v>36628.6412578251</v>
      </c>
      <c r="G1833" s="1">
        <v>739.647012542695</v>
      </c>
      <c r="H1833" s="1">
        <v>2.01783697</v>
      </c>
      <c r="I1833" s="1">
        <v>2311.32709719</v>
      </c>
      <c r="J1833" s="1">
        <v>1746292.77534115</v>
      </c>
      <c r="K1833" s="1">
        <v>1.29164023430597E9</v>
      </c>
      <c r="L1833" s="1">
        <v>73910.6264909069</v>
      </c>
      <c r="M1833" s="1">
        <v>8.46607710724629E7</v>
      </c>
      <c r="N1833" s="1">
        <v>2.89174999999999</v>
      </c>
      <c r="O1833" s="1">
        <v>0.00206132770925004</v>
      </c>
      <c r="P1833" s="1">
        <v>0.0403219314726746</v>
      </c>
      <c r="Q1833" s="1">
        <v>218.467712889258</v>
      </c>
      <c r="R1833" s="1">
        <v>631.754008747513</v>
      </c>
      <c r="S1833" s="1">
        <v>0.0675463174820156</v>
      </c>
      <c r="T1833" s="1">
        <v>0.00429376938574432</v>
      </c>
    </row>
    <row r="1834" ht="15.75" customHeight="1">
      <c r="A1834" s="1" t="s">
        <v>114</v>
      </c>
      <c r="B1834" s="1" t="s">
        <v>285</v>
      </c>
      <c r="C1834" s="1" t="s">
        <v>286</v>
      </c>
      <c r="D1834" s="1" t="s">
        <v>287</v>
      </c>
      <c r="E1834" s="1" t="s">
        <v>288</v>
      </c>
      <c r="F1834" s="1">
        <v>0.557703758577296</v>
      </c>
      <c r="G1834" s="1">
        <v>0.0113719277529841</v>
      </c>
      <c r="H1834" s="1">
        <v>1392222.51258592</v>
      </c>
      <c r="I1834" s="1">
        <v>4.31688474002919E7</v>
      </c>
      <c r="J1834" s="1">
        <v>6.89489710294335E9</v>
      </c>
      <c r="K1834" s="1">
        <v>7.84082717189317E7</v>
      </c>
      <c r="L1834" s="1">
        <v>776447.728045099</v>
      </c>
      <c r="M1834" s="1">
        <v>2.40754284485925E7</v>
      </c>
      <c r="N1834" s="1">
        <v>0.52455</v>
      </c>
      <c r="O1834" s="1">
        <v>0.0259416645763597</v>
      </c>
      <c r="P1834" s="1">
        <v>0.117615051353914</v>
      </c>
      <c r="Q1834" s="1">
        <v>218.467712889258</v>
      </c>
      <c r="R1834" s="1">
        <v>114.59723879606</v>
      </c>
      <c r="S1834" s="1">
        <v>0.0425759891677322</v>
      </c>
      <c r="T1834" s="1">
        <v>0.0128852202019893</v>
      </c>
    </row>
    <row r="1835" ht="15.75" customHeight="1">
      <c r="A1835" s="1" t="s">
        <v>111</v>
      </c>
      <c r="B1835" s="1" t="s">
        <v>254</v>
      </c>
      <c r="C1835" s="1" t="s">
        <v>255</v>
      </c>
      <c r="D1835" s="1" t="s">
        <v>256</v>
      </c>
      <c r="E1835" s="1" t="s">
        <v>257</v>
      </c>
      <c r="F1835" s="1">
        <v>0.266576466325153</v>
      </c>
      <c r="G1835" s="1">
        <v>0.0054573906233328</v>
      </c>
      <c r="H1835" s="1">
        <v>3153033.42552692</v>
      </c>
      <c r="I1835" s="1">
        <v>2.39972769792648E7</v>
      </c>
      <c r="J1835" s="1">
        <v>3.82694819551016E9</v>
      </c>
      <c r="K1835" s="1">
        <v>2.08851511981575E7</v>
      </c>
      <c r="L1835" s="1">
        <v>840524.508782059</v>
      </c>
      <c r="M1835" s="1">
        <v>6397109.29855836</v>
      </c>
      <c r="N1835" s="1">
        <v>0.45435</v>
      </c>
      <c r="O1835" s="1">
        <v>0.0251886728256007</v>
      </c>
      <c r="P1835" s="1">
        <v>0.114381932190912</v>
      </c>
      <c r="Q1835" s="1">
        <v>209.697661124045</v>
      </c>
      <c r="R1835" s="1">
        <v>95.2761323317101</v>
      </c>
      <c r="S1835" s="1">
        <v>0.13933507282001</v>
      </c>
      <c r="T1835" s="1">
        <v>0.0407692717226693</v>
      </c>
    </row>
    <row r="1836" ht="15.75" customHeight="1">
      <c r="A1836" s="1" t="s">
        <v>111</v>
      </c>
      <c r="B1836" s="1" t="s">
        <v>258</v>
      </c>
      <c r="C1836" s="1" t="s">
        <v>259</v>
      </c>
      <c r="D1836" s="1" t="s">
        <v>260</v>
      </c>
      <c r="E1836" s="1" t="s">
        <v>261</v>
      </c>
      <c r="F1836" s="1">
        <v>209.697661124045</v>
      </c>
      <c r="G1836" s="1">
        <v>4.2288508903133</v>
      </c>
      <c r="H1836" s="1">
        <v>287.67451616113</v>
      </c>
      <c r="I1836" s="1">
        <v>83718.7053185789</v>
      </c>
      <c r="J1836" s="1">
        <v>1.05474738545208E7</v>
      </c>
      <c r="K1836" s="1">
        <v>4.46036942002469E7</v>
      </c>
      <c r="L1836" s="1">
        <v>60324.6732039805</v>
      </c>
      <c r="M1836" s="1">
        <v>1.75556166976391E7</v>
      </c>
      <c r="N1836" s="1">
        <v>1.165</v>
      </c>
      <c r="O1836" s="1">
        <v>0.032563131570463</v>
      </c>
      <c r="P1836" s="1">
        <v>0.114651561564877</v>
      </c>
      <c r="Q1836" s="1">
        <v>209.697661124045</v>
      </c>
      <c r="R1836" s="1">
        <v>244.297775209513</v>
      </c>
      <c r="S1836" s="1">
        <v>0.129619354375515</v>
      </c>
      <c r="T1836" s="1">
        <v>0.0491454998929794</v>
      </c>
    </row>
    <row r="1837" ht="15.75" customHeight="1">
      <c r="A1837" s="1" t="s">
        <v>111</v>
      </c>
      <c r="B1837" s="1" t="s">
        <v>262</v>
      </c>
      <c r="C1837" s="1" t="s">
        <v>263</v>
      </c>
      <c r="D1837" s="1" t="s">
        <v>264</v>
      </c>
      <c r="E1837" s="1" t="s">
        <v>2</v>
      </c>
      <c r="F1837" s="1">
        <v>1.00106879084997</v>
      </c>
      <c r="G1837" s="1">
        <v>0.0209729807863639</v>
      </c>
      <c r="H1837" s="1">
        <v>2310771.16314854</v>
      </c>
      <c r="I1837" s="1">
        <v>6.98307795030453E8</v>
      </c>
      <c r="J1837" s="1">
        <v>3.81319813502401E10</v>
      </c>
      <c r="K1837" s="1">
        <v>7.99741312204576E8</v>
      </c>
      <c r="L1837" s="1">
        <v>2313240.89422409</v>
      </c>
      <c r="M1837" s="1">
        <v>6.99054140012244E8</v>
      </c>
      <c r="N1837" s="1">
        <v>15.611</v>
      </c>
      <c r="O1837" s="1">
        <v>0.0936571303403548</v>
      </c>
      <c r="P1837" s="1">
        <v>0.128083846593054</v>
      </c>
      <c r="Q1837" s="1">
        <v>209.697661124045</v>
      </c>
      <c r="R1837" s="1">
        <v>3273.59018780747</v>
      </c>
      <c r="S1837" s="1">
        <v>0.0418727011555668</v>
      </c>
      <c r="T1837" s="1">
        <v>0.0365062120883743</v>
      </c>
    </row>
    <row r="1838" ht="15.75" customHeight="1">
      <c r="A1838" s="1" t="s">
        <v>111</v>
      </c>
      <c r="B1838" s="1" t="s">
        <v>265</v>
      </c>
      <c r="C1838" s="1" t="s">
        <v>266</v>
      </c>
      <c r="D1838" s="1" t="s">
        <v>267</v>
      </c>
      <c r="E1838" s="1" t="s">
        <v>268</v>
      </c>
      <c r="F1838" s="1">
        <v>1232.08483422518</v>
      </c>
      <c r="G1838" s="1">
        <v>24.6805782030054</v>
      </c>
      <c r="H1838" s="1">
        <v>126.744730393211</v>
      </c>
      <c r="I1838" s="1">
        <v>129394.507869727</v>
      </c>
      <c r="J1838" s="1">
        <v>5.6974047102281E7</v>
      </c>
      <c r="K1838" s="1">
        <v>1.40615242504956E9</v>
      </c>
      <c r="L1838" s="1">
        <v>156160.260135436</v>
      </c>
      <c r="M1838" s="1">
        <v>1.59425010778323E8</v>
      </c>
      <c r="N1838" s="1">
        <v>2.50474999999999</v>
      </c>
      <c r="O1838" s="1">
        <v>0.00284628596269076</v>
      </c>
      <c r="P1838" s="1">
        <v>0.031831174679461</v>
      </c>
      <c r="Q1838" s="1">
        <v>209.697661124045</v>
      </c>
      <c r="R1838" s="1">
        <v>525.240216700453</v>
      </c>
      <c r="S1838" s="1">
        <v>0.0292799466191526</v>
      </c>
      <c r="T1838" s="1">
        <v>0.00327746795638028</v>
      </c>
    </row>
    <row r="1839" ht="15.75" customHeight="1">
      <c r="A1839" s="1" t="s">
        <v>111</v>
      </c>
      <c r="B1839" s="1" t="s">
        <v>269</v>
      </c>
      <c r="C1839" s="1" t="s">
        <v>270</v>
      </c>
      <c r="D1839" s="1" t="s">
        <v>271</v>
      </c>
      <c r="E1839" s="1" t="s">
        <v>272</v>
      </c>
      <c r="F1839" s="1">
        <v>8.37730581713371</v>
      </c>
      <c r="G1839" s="1">
        <v>0.168823232603015</v>
      </c>
      <c r="H1839" s="1">
        <v>26772.3637375938</v>
      </c>
      <c r="I1839" s="1">
        <v>2084236.73139314</v>
      </c>
      <c r="J1839" s="1">
        <v>5.72550503847426E8</v>
      </c>
      <c r="K1839" s="1">
        <v>9.66598268880077E7</v>
      </c>
      <c r="L1839" s="1">
        <v>224280.278477364</v>
      </c>
      <c r="M1839" s="1">
        <v>1.74602884941835E7</v>
      </c>
      <c r="N1839" s="1">
        <v>0.45435</v>
      </c>
      <c r="O1839" s="1">
        <v>0.0113415293322103</v>
      </c>
      <c r="P1839" s="1">
        <v>0.0867841990103979</v>
      </c>
      <c r="Q1839" s="1">
        <v>209.697661124045</v>
      </c>
      <c r="R1839" s="1">
        <v>95.2761323317101</v>
      </c>
      <c r="S1839" s="1">
        <v>0.0489585882387746</v>
      </c>
      <c r="T1839" s="1">
        <v>0.008671882438819</v>
      </c>
    </row>
    <row r="1840" ht="15.75" customHeight="1">
      <c r="A1840" s="1" t="s">
        <v>111</v>
      </c>
      <c r="B1840" s="1" t="s">
        <v>273</v>
      </c>
      <c r="C1840" s="1" t="s">
        <v>274</v>
      </c>
      <c r="D1840" s="1" t="s">
        <v>275</v>
      </c>
      <c r="E1840" s="1" t="s">
        <v>3</v>
      </c>
      <c r="F1840" s="1">
        <v>1.000131772941</v>
      </c>
      <c r="G1840" s="1">
        <v>0.0214573198040482</v>
      </c>
      <c r="H1840" s="1">
        <v>755436.01685</v>
      </c>
      <c r="I1840" s="1">
        <v>1.20199728176852E9</v>
      </c>
      <c r="J1840" s="1">
        <v>6.49820026076719E10</v>
      </c>
      <c r="K1840" s="1">
        <v>1.39433961146031E9</v>
      </c>
      <c r="L1840" s="1">
        <v>755535.562875679</v>
      </c>
      <c r="M1840" s="1">
        <v>1.20215567248541E9</v>
      </c>
      <c r="N1840" s="1">
        <v>15.611</v>
      </c>
      <c r="O1840" s="1">
        <v>0.0897065417943816</v>
      </c>
      <c r="P1840" s="1">
        <v>0.113737198566354</v>
      </c>
      <c r="Q1840" s="1">
        <v>209.697661124045</v>
      </c>
      <c r="R1840" s="1">
        <v>3273.59018780747</v>
      </c>
      <c r="S1840" s="1">
        <v>0.0241403493060257</v>
      </c>
      <c r="T1840" s="1">
        <v>0.020778830333983</v>
      </c>
    </row>
    <row r="1841" ht="15.75" customHeight="1">
      <c r="A1841" s="1" t="s">
        <v>111</v>
      </c>
      <c r="B1841" s="1" t="s">
        <v>276</v>
      </c>
      <c r="C1841" s="1" t="s">
        <v>277</v>
      </c>
      <c r="D1841" s="1" t="s">
        <v>278</v>
      </c>
      <c r="E1841" s="1" t="s">
        <v>4</v>
      </c>
      <c r="F1841" s="1">
        <v>1.00047917220523</v>
      </c>
      <c r="G1841" s="1">
        <v>0.0206006376883959</v>
      </c>
      <c r="H1841" s="1">
        <v>228295.542648</v>
      </c>
      <c r="I1841" s="1">
        <v>1.44388774018412E8</v>
      </c>
      <c r="J1841" s="1">
        <v>7.84168845962839E9</v>
      </c>
      <c r="K1841" s="1">
        <v>1.6154378282208E8</v>
      </c>
      <c r="L1841" s="1">
        <v>228404.935526616</v>
      </c>
      <c r="M1841" s="1">
        <v>1.44457961105669E8</v>
      </c>
      <c r="N1841" s="1">
        <v>2.24845</v>
      </c>
      <c r="O1841" s="1">
        <v>0.124984729155611</v>
      </c>
      <c r="P1841" s="1">
        <v>0.153051993470597</v>
      </c>
      <c r="Q1841" s="1">
        <v>209.697661124045</v>
      </c>
      <c r="R1841" s="1">
        <v>471.49470615436</v>
      </c>
      <c r="S1841" s="1">
        <v>0.0290031779011528</v>
      </c>
      <c r="T1841" s="1">
        <v>0.025896379158979</v>
      </c>
    </row>
    <row r="1842" ht="15.75" customHeight="1">
      <c r="A1842" s="1" t="s">
        <v>111</v>
      </c>
      <c r="B1842" s="1" t="s">
        <v>279</v>
      </c>
      <c r="C1842" s="1" t="s">
        <v>280</v>
      </c>
      <c r="D1842" s="1" t="s">
        <v>281</v>
      </c>
      <c r="E1842" s="1" t="s">
        <v>282</v>
      </c>
      <c r="F1842" s="1">
        <v>36408.6194763028</v>
      </c>
      <c r="G1842" s="1">
        <v>735.190833537055</v>
      </c>
      <c r="H1842" s="1">
        <v>1.86232764</v>
      </c>
      <c r="I1842" s="1">
        <v>2181.74355269</v>
      </c>
      <c r="J1842" s="1">
        <v>1701682.04370762</v>
      </c>
      <c r="K1842" s="1">
        <v>1.25106104012844E9</v>
      </c>
      <c r="L1842" s="1">
        <v>67804.7783849611</v>
      </c>
      <c r="M1842" s="1">
        <v>7.94342708047672E7</v>
      </c>
      <c r="N1842" s="1">
        <v>2.50474999999999</v>
      </c>
      <c r="O1842" s="1">
        <v>0.00198490540813534</v>
      </c>
      <c r="P1842" s="1">
        <v>0.0398142347848089</v>
      </c>
      <c r="Q1842" s="1">
        <v>209.697661124045</v>
      </c>
      <c r="R1842" s="1">
        <v>525.240216700453</v>
      </c>
      <c r="S1842" s="1">
        <v>0.0596289718035272</v>
      </c>
      <c r="T1842" s="1">
        <v>0.0036845143034867</v>
      </c>
    </row>
    <row r="1843" ht="15.75" customHeight="1">
      <c r="A1843" s="1" t="s">
        <v>111</v>
      </c>
      <c r="B1843" s="1" t="s">
        <v>285</v>
      </c>
      <c r="C1843" s="1" t="s">
        <v>286</v>
      </c>
      <c r="D1843" s="1" t="s">
        <v>287</v>
      </c>
      <c r="E1843" s="1" t="s">
        <v>288</v>
      </c>
      <c r="F1843" s="1">
        <v>0.524803622505859</v>
      </c>
      <c r="G1843" s="1">
        <v>0.0106983874750873</v>
      </c>
      <c r="H1843" s="1">
        <v>1380463.77476205</v>
      </c>
      <c r="I1843" s="1">
        <v>4.31250620578051E7</v>
      </c>
      <c r="J1843" s="1">
        <v>6.86087626126906E9</v>
      </c>
      <c r="K1843" s="1">
        <v>7.34003126616848E7</v>
      </c>
      <c r="L1843" s="1">
        <v>724472.389733238</v>
      </c>
      <c r="M1843" s="1">
        <v>2.26321887887261E7</v>
      </c>
      <c r="N1843" s="1">
        <v>0.45435</v>
      </c>
      <c r="O1843" s="1">
        <v>0.0261424028402423</v>
      </c>
      <c r="P1843" s="1">
        <v>0.118043854880461</v>
      </c>
      <c r="Q1843" s="1">
        <v>209.697661124045</v>
      </c>
      <c r="R1843" s="1">
        <v>95.2761323317101</v>
      </c>
      <c r="S1843" s="1">
        <v>0.0375639957217199</v>
      </c>
      <c r="T1843" s="1">
        <v>0.0114354954530777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2021-04-27T02:04:02Z</dcterms:created>
  <dc:creator>Microsoft Office User</dc:creator>
</cp:coreProperties>
</file>