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Test Plan" sheetId="5" r:id="rId1"/>
  </sheets>
  <calcPr calcId="145621"/>
</workbook>
</file>

<file path=xl/calcChain.xml><?xml version="1.0" encoding="utf-8"?>
<calcChain xmlns="http://schemas.openxmlformats.org/spreadsheetml/2006/main">
  <c r="F9" i="5" l="1"/>
  <c r="E9" i="5"/>
  <c r="E2" i="5" l="1"/>
  <c r="F50" i="5" l="1"/>
  <c r="E50" i="5"/>
  <c r="A51" i="5"/>
  <c r="A52" i="5" s="1"/>
  <c r="A53" i="5" s="1"/>
  <c r="A54" i="5" s="1"/>
  <c r="A56" i="5" s="1"/>
  <c r="A66" i="5" s="1"/>
  <c r="E60" i="5"/>
  <c r="F60" i="5"/>
  <c r="E66" i="5"/>
  <c r="F66" i="5"/>
  <c r="E72" i="5"/>
  <c r="F72" i="5"/>
  <c r="E80" i="5"/>
  <c r="F80" i="5"/>
  <c r="F2" i="5" l="1"/>
  <c r="E99" i="5" s="1"/>
  <c r="F86" i="5"/>
  <c r="F48" i="5" s="1"/>
  <c r="E86" i="5"/>
  <c r="E48" i="5" l="1"/>
  <c r="E95" i="5" s="1"/>
  <c r="A86" i="5"/>
  <c r="A87" i="5" s="1"/>
  <c r="A88" i="5" s="1"/>
  <c r="A4" i="5" s="1"/>
  <c r="A5" i="5" s="1"/>
  <c r="A6" i="5" s="1"/>
  <c r="A7" i="5" s="1"/>
  <c r="A8" i="5" s="1"/>
  <c r="A101" i="5" s="1"/>
  <c r="A9" i="5" s="1"/>
  <c r="A10" i="5" s="1"/>
  <c r="A11" i="5" s="1"/>
  <c r="A12" i="5" s="1"/>
  <c r="A13" i="5" s="1"/>
  <c r="A14" i="5" s="1"/>
  <c r="A17" i="5" s="1"/>
  <c r="A18" i="5" s="1"/>
  <c r="Q92" i="5" l="1"/>
  <c r="E97" i="5"/>
  <c r="O92" i="5"/>
  <c r="M92" i="5"/>
  <c r="I92" i="5"/>
  <c r="P92" i="5"/>
  <c r="L92" i="5"/>
  <c r="H92" i="5"/>
  <c r="K92" i="5"/>
  <c r="G92" i="5"/>
  <c r="N92" i="5"/>
  <c r="J92" i="5"/>
</calcChain>
</file>

<file path=xl/sharedStrings.xml><?xml version="1.0" encoding="utf-8"?>
<sst xmlns="http://schemas.openxmlformats.org/spreadsheetml/2006/main" count="253" uniqueCount="95">
  <si>
    <t>Exchange Rate Feed</t>
  </si>
  <si>
    <t>Instrument Feed</t>
  </si>
  <si>
    <t>Price Feed</t>
  </si>
  <si>
    <t>Trade Feed</t>
  </si>
  <si>
    <t>Cash Collateral Feed</t>
  </si>
  <si>
    <t>#</t>
  </si>
  <si>
    <t>Cycle</t>
  </si>
  <si>
    <t>Financial Instruments</t>
  </si>
  <si>
    <t>Test Plan Automation</t>
  </si>
  <si>
    <t>Master Files:</t>
  </si>
  <si>
    <t>Participant</t>
  </si>
  <si>
    <t>Default Fund Participant</t>
  </si>
  <si>
    <t xml:space="preserve">Settlement </t>
  </si>
  <si>
    <t xml:space="preserve">Position </t>
  </si>
  <si>
    <t xml:space="preserve">Collateral </t>
  </si>
  <si>
    <t>Margin</t>
  </si>
  <si>
    <t>Collateral Management:</t>
  </si>
  <si>
    <t>Callateral Balance Items</t>
  </si>
  <si>
    <t>External Collateral Account Transactions</t>
  </si>
  <si>
    <t>Collateral Account Balance</t>
  </si>
  <si>
    <t>Eligible Assets</t>
  </si>
  <si>
    <t>Trade</t>
  </si>
  <si>
    <t>Trade:</t>
  </si>
  <si>
    <t>Novated Trade</t>
  </si>
  <si>
    <t>Amended and deleted Trade</t>
  </si>
  <si>
    <t>Resubmission Rejected Trade</t>
  </si>
  <si>
    <t>Position Account Items</t>
  </si>
  <si>
    <t>Financial Positions:</t>
  </si>
  <si>
    <t>Position Amendment History</t>
  </si>
  <si>
    <t>Liquidated Position History</t>
  </si>
  <si>
    <t>Settlement Account Items</t>
  </si>
  <si>
    <t>Position Transfer Status</t>
  </si>
  <si>
    <t>Offset Positions</t>
  </si>
  <si>
    <t>Margin:</t>
  </si>
  <si>
    <t>Margin Account Items</t>
  </si>
  <si>
    <t>Margin Account Net items</t>
  </si>
  <si>
    <t>Margin Requirements Items</t>
  </si>
  <si>
    <t>Margin Requirements</t>
  </si>
  <si>
    <t>Default Fund:</t>
  </si>
  <si>
    <t>DF Call History</t>
  </si>
  <si>
    <t>DF Participant Contribution</t>
  </si>
  <si>
    <t>Feeds Uploading</t>
  </si>
  <si>
    <t>Position Keeping:</t>
  </si>
  <si>
    <t>Release from Settlement</t>
  </si>
  <si>
    <t>Settlement Instructing</t>
  </si>
  <si>
    <t>Manual Settlement Instructing</t>
  </si>
  <si>
    <t>Position liquidation</t>
  </si>
  <si>
    <t>Position Transfer</t>
  </si>
  <si>
    <t>Position amendment</t>
  </si>
  <si>
    <t>x</t>
  </si>
  <si>
    <t>Default Fund Call</t>
  </si>
  <si>
    <t>Default Fund Quota Calculation</t>
  </si>
  <si>
    <t>Default Fund Deposit</t>
  </si>
  <si>
    <t>Default Fund Withdrawal</t>
  </si>
  <si>
    <t>Functionalities</t>
  </si>
  <si>
    <t>External Collateral Accounts</t>
  </si>
  <si>
    <t>Margin Verification</t>
  </si>
  <si>
    <t>Margin Run</t>
  </si>
  <si>
    <t>Swift Payment Status</t>
  </si>
  <si>
    <t>Offsetting</t>
  </si>
  <si>
    <t>Settlement Instructing:</t>
  </si>
  <si>
    <t>Margin;</t>
  </si>
  <si>
    <t>Buy In &amp; Cash Settlement:</t>
  </si>
  <si>
    <t>Buy In</t>
  </si>
  <si>
    <t>Cash Settlement</t>
  </si>
  <si>
    <t>Foreign Exchange Rates</t>
  </si>
  <si>
    <t>WICS Interface</t>
  </si>
  <si>
    <t>Corporate Action</t>
  </si>
  <si>
    <t>TC</t>
  </si>
  <si>
    <t>To Do</t>
  </si>
  <si>
    <t>Manuale Utente WICS</t>
  </si>
  <si>
    <t>Smoke Test</t>
  </si>
  <si>
    <t xml:space="preserve">Manualistica e Training Automation </t>
  </si>
  <si>
    <t>W1  (07/10 - 11/10)</t>
  </si>
  <si>
    <t>W2 (14/10 - 18/10)</t>
  </si>
  <si>
    <t>W3 (21/10 - 25/10)</t>
  </si>
  <si>
    <t xml:space="preserve">W4 (28/10 - 31/10) </t>
  </si>
  <si>
    <t xml:space="preserve">W5 (04/11 - 08/11) </t>
  </si>
  <si>
    <t>W6 (11/11 - 15/11)</t>
  </si>
  <si>
    <t>W7 (18/11 - 22/11)</t>
  </si>
  <si>
    <t>W8 (25/11 - 29/11)</t>
  </si>
  <si>
    <t>W9 (02/12 - 06/12)</t>
  </si>
  <si>
    <t>W10 (09/12 - 13/12)</t>
  </si>
  <si>
    <t>Reporting</t>
  </si>
  <si>
    <t>Percentuale di avanzamento settimanale</t>
  </si>
  <si>
    <t>Total Test Cases</t>
  </si>
  <si>
    <t>To do</t>
  </si>
  <si>
    <t>Test Cases Provided</t>
  </si>
  <si>
    <t>Progress (Percentage)</t>
  </si>
  <si>
    <t>Test settimanali (progettati e pianificati)</t>
  </si>
  <si>
    <t>1oo%</t>
  </si>
  <si>
    <t>W01(13/01 - 17/01)</t>
  </si>
  <si>
    <t>Book</t>
  </si>
  <si>
    <t>Automation-ExecL.pdf</t>
  </si>
  <si>
    <t>Automations-ExecList.xlsx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</si>
</sst>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9" fillId="5" borderId="18" applyNumberFormat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4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Border="1"/>
    <xf numFmtId="165" fontId="3" fillId="0" borderId="7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5" fillId="0" borderId="2" xfId="1" applyNumberFormat="1" applyFont="1" applyBorder="1" applyAlignment="1">
      <alignment vertical="center"/>
    </xf>
    <xf numFmtId="0" fontId="4" fillId="2" borderId="15" xfId="0" applyFont="1" applyFill="1" applyBorder="1"/>
    <xf numFmtId="0" fontId="2" fillId="0" borderId="6" xfId="0" applyFont="1" applyBorder="1"/>
    <xf numFmtId="0" fontId="6" fillId="4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Fill="1" applyBorder="1"/>
    <xf numFmtId="165" fontId="3" fillId="0" borderId="7" xfId="0" applyNumberFormat="1" applyFont="1" applyFill="1" applyBorder="1" applyAlignment="1">
      <alignment horizontal="center" vertical="center"/>
    </xf>
    <xf numFmtId="0" fontId="0" fillId="0" borderId="13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0" xfId="0" applyFill="1" applyBorder="1"/>
    <xf numFmtId="0" fontId="0" fillId="3" borderId="0" xfId="0" applyFill="1"/>
    <xf numFmtId="0" fontId="2" fillId="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Fill="1" applyBorder="1"/>
    <xf numFmtId="165" fontId="3" fillId="3" borderId="7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5" borderId="18" xfId="2" applyAlignment="1">
      <alignment horizontal="center" vertical="center"/>
    </xf>
    <xf numFmtId="0" fontId="9" fillId="5" borderId="18" xfId="2"/>
    <xf numFmtId="10" fontId="9" fillId="5" borderId="18" xfId="2" applyNumberFormat="1" applyAlignment="1">
      <alignment horizontal="center" vertical="center"/>
    </xf>
    <xf numFmtId="0" fontId="9" fillId="3" borderId="18" xfId="2" applyFill="1" applyAlignment="1">
      <alignment horizontal="center" vertical="center"/>
    </xf>
    <xf numFmtId="10" fontId="9" fillId="3" borderId="18" xfId="2" applyNumberFormat="1" applyFill="1" applyAlignment="1">
      <alignment horizontal="center" vertical="center"/>
    </xf>
    <xf numFmtId="0" fontId="9" fillId="5" borderId="18" xfId="2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6" xfId="0" applyFont="1" applyFill="1" applyBorder="1"/>
    <xf numFmtId="0" fontId="8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0" borderId="1" xfId="0" applyFont="1" applyFill="1" applyBorder="1"/>
    <xf numFmtId="0" fontId="10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3" fillId="0" borderId="0" xfId="4"/>
    <xf numFmtId="165" fontId="3" fillId="0" borderId="19" xfId="0" applyNumberFormat="1" applyFont="1" applyFill="1" applyBorder="1" applyAlignment="1">
      <alignment horizontal="center" vertical="center"/>
    </xf>
  </cellXfs>
  <cellStyles count="5">
    <cellStyle name="Check Cell" xfId="2" builtinId="23"/>
    <cellStyle name="Comma" xfId="1" builtinId="3"/>
    <cellStyle name="Hyperlink" xfId="4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DCC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utomations-ExecList.xlsx" TargetMode="External"/><Relationship Id="rId1" Type="http://schemas.openxmlformats.org/officeDocument/2006/relationships/hyperlink" Target="Automation-Exec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9"/>
  <sheetViews>
    <sheetView tabSelected="1" topLeftCell="B1" zoomScaleNormal="100" workbookViewId="0">
      <pane xSplit="1" topLeftCell="C1" activePane="topRight" state="frozen"/>
      <selection activeCell="B1" sqref="B1"/>
      <selection pane="topRight" activeCell="D25" sqref="D25"/>
    </sheetView>
  </sheetViews>
  <sheetFormatPr defaultColWidth="8.85546875" defaultRowHeight="15" x14ac:dyDescent="0.25"/>
  <cols>
    <col min="1" max="1" width="5.140625" style="1" customWidth="1"/>
    <col min="2" max="2" width="6.28515625" style="1" hidden="1" customWidth="1"/>
    <col min="3" max="3" width="58.7109375" customWidth="1"/>
    <col min="4" max="4" width="44.28515625" customWidth="1"/>
    <col min="5" max="5" width="13.85546875" style="32" customWidth="1"/>
    <col min="6" max="6" width="9.7109375" style="32" customWidth="1"/>
    <col min="7" max="7" width="19.5703125" hidden="1" customWidth="1"/>
    <col min="8" max="8" width="19.7109375" hidden="1" customWidth="1"/>
    <col min="9" max="15" width="18.5703125" style="39" hidden="1" customWidth="1"/>
    <col min="16" max="16" width="23" style="42" hidden="1" customWidth="1"/>
    <col min="17" max="17" width="18.5703125" style="39" customWidth="1"/>
    <col min="18" max="18" width="33.85546875" bestFit="1" customWidth="1"/>
  </cols>
  <sheetData>
    <row r="1" spans="1:18" ht="61.5" customHeight="1" thickBot="1" x14ac:dyDescent="0.3">
      <c r="C1" s="19" t="s">
        <v>8</v>
      </c>
      <c r="D1" s="8"/>
      <c r="E1" s="25" t="s">
        <v>68</v>
      </c>
      <c r="F1" s="26" t="s">
        <v>69</v>
      </c>
      <c r="G1" s="14" t="s">
        <v>73</v>
      </c>
      <c r="H1" s="14" t="s">
        <v>74</v>
      </c>
      <c r="I1" s="35" t="s">
        <v>75</v>
      </c>
      <c r="J1" s="35" t="s">
        <v>76</v>
      </c>
      <c r="K1" s="35" t="s">
        <v>77</v>
      </c>
      <c r="L1" s="35" t="s">
        <v>78</v>
      </c>
      <c r="M1" s="35" t="s">
        <v>79</v>
      </c>
      <c r="N1" s="35" t="s">
        <v>80</v>
      </c>
      <c r="O1" s="35" t="s">
        <v>81</v>
      </c>
      <c r="P1" s="50" t="s">
        <v>82</v>
      </c>
      <c r="Q1" s="35" t="s">
        <v>91</v>
      </c>
      <c r="R1" s="75" t="s">
        <v>92</v>
      </c>
    </row>
    <row r="2" spans="1:18" ht="19.5" thickBot="1" x14ac:dyDescent="0.3">
      <c r="A2" s="4"/>
      <c r="B2" s="5"/>
      <c r="C2" s="22" t="s">
        <v>41</v>
      </c>
      <c r="D2" s="24"/>
      <c r="E2" s="33">
        <f>SUM(E4:E8)</f>
        <v>24</v>
      </c>
      <c r="F2" s="33">
        <f>SUM(F4:F8)</f>
        <v>0</v>
      </c>
      <c r="G2" s="23" t="s">
        <v>49</v>
      </c>
      <c r="H2" s="23" t="s">
        <v>49</v>
      </c>
      <c r="I2" s="23"/>
      <c r="J2" s="23"/>
      <c r="K2" s="23"/>
      <c r="L2" s="23"/>
      <c r="M2" s="23"/>
      <c r="N2" s="23" t="s">
        <v>49</v>
      </c>
      <c r="O2" s="23" t="s">
        <v>49</v>
      </c>
      <c r="P2" s="51" t="s">
        <v>49</v>
      </c>
      <c r="Q2" s="23" t="s">
        <v>49</v>
      </c>
    </row>
    <row r="3" spans="1:18" x14ac:dyDescent="0.25">
      <c r="A3" s="4"/>
      <c r="B3" s="5"/>
      <c r="C3" s="16"/>
      <c r="D3" s="17"/>
      <c r="E3" s="28"/>
      <c r="F3" s="29"/>
      <c r="G3" s="18"/>
      <c r="H3" s="18"/>
      <c r="I3" s="36"/>
      <c r="J3" s="36"/>
      <c r="K3" s="36"/>
      <c r="L3" s="36"/>
      <c r="M3" s="36"/>
      <c r="N3" s="36"/>
      <c r="O3" s="36"/>
      <c r="P3" s="52"/>
      <c r="Q3" s="36"/>
      <c r="R3" s="74" t="s">
        <v>93</v>
      </c>
    </row>
    <row r="4" spans="1:18" x14ac:dyDescent="0.25">
      <c r="A4" s="4">
        <f>A88+1</f>
        <v>11</v>
      </c>
      <c r="B4" s="5">
        <v>2</v>
      </c>
      <c r="D4" s="9" t="s">
        <v>0</v>
      </c>
      <c r="E4" s="28">
        <v>4</v>
      </c>
      <c r="F4" s="29">
        <v>0</v>
      </c>
      <c r="G4" s="8"/>
      <c r="H4" s="3" t="s">
        <v>49</v>
      </c>
      <c r="I4" s="34"/>
      <c r="J4" s="34"/>
      <c r="K4" s="34"/>
      <c r="L4" s="34"/>
      <c r="M4" s="34"/>
      <c r="N4" s="34"/>
      <c r="O4" s="34"/>
      <c r="P4" s="53"/>
      <c r="Q4" s="3" t="s">
        <v>49</v>
      </c>
      <c r="R4" s="74" t="s">
        <v>94</v>
      </c>
    </row>
    <row r="5" spans="1:18" ht="15.75" customHeight="1" x14ac:dyDescent="0.25">
      <c r="A5" s="4">
        <f>A4+1</f>
        <v>12</v>
      </c>
      <c r="B5" s="5">
        <v>2</v>
      </c>
      <c r="D5" s="9" t="s">
        <v>4</v>
      </c>
      <c r="E5" s="28">
        <v>4</v>
      </c>
      <c r="F5" s="29">
        <v>0</v>
      </c>
      <c r="G5" s="3" t="s">
        <v>49</v>
      </c>
      <c r="H5" s="3" t="s">
        <v>49</v>
      </c>
      <c r="I5" s="34"/>
      <c r="J5" s="34"/>
      <c r="K5" s="34"/>
      <c r="L5" s="34"/>
      <c r="M5" s="34"/>
      <c r="N5" s="34"/>
      <c r="O5" s="34"/>
      <c r="P5" s="53"/>
      <c r="Q5" s="3" t="s">
        <v>49</v>
      </c>
      <c r="R5" s="74"/>
    </row>
    <row r="6" spans="1:18" x14ac:dyDescent="0.25">
      <c r="A6" s="4">
        <f>A5+1</f>
        <v>13</v>
      </c>
      <c r="B6" s="5">
        <v>2</v>
      </c>
      <c r="D6" s="9" t="s">
        <v>1</v>
      </c>
      <c r="E6" s="28">
        <v>2</v>
      </c>
      <c r="F6" s="29">
        <v>0</v>
      </c>
      <c r="G6" s="8"/>
      <c r="H6" s="3" t="s">
        <v>49</v>
      </c>
      <c r="I6" s="34"/>
      <c r="J6" s="34"/>
      <c r="K6" s="34"/>
      <c r="L6" s="34"/>
      <c r="M6" s="34"/>
      <c r="N6" s="34"/>
      <c r="O6" s="34"/>
      <c r="P6" s="53"/>
      <c r="Q6" s="3" t="s">
        <v>49</v>
      </c>
    </row>
    <row r="7" spans="1:18" x14ac:dyDescent="0.25">
      <c r="A7" s="4">
        <f>A6+1</f>
        <v>14</v>
      </c>
      <c r="B7" s="5">
        <v>2</v>
      </c>
      <c r="D7" s="9" t="s">
        <v>2</v>
      </c>
      <c r="E7" s="28">
        <v>5</v>
      </c>
      <c r="F7" s="29">
        <v>0</v>
      </c>
      <c r="G7" s="3" t="s">
        <v>49</v>
      </c>
      <c r="H7" s="3" t="s">
        <v>49</v>
      </c>
      <c r="I7" s="34"/>
      <c r="J7" s="34"/>
      <c r="K7" s="34"/>
      <c r="L7" s="34"/>
      <c r="M7" s="34"/>
      <c r="N7" s="34"/>
      <c r="O7" s="34"/>
      <c r="P7" s="53"/>
      <c r="Q7" s="3" t="s">
        <v>49</v>
      </c>
    </row>
    <row r="8" spans="1:18" ht="15.75" thickBot="1" x14ac:dyDescent="0.3">
      <c r="A8" s="4">
        <f>A7+1</f>
        <v>15</v>
      </c>
      <c r="B8" s="5">
        <v>2</v>
      </c>
      <c r="D8" s="9" t="s">
        <v>3</v>
      </c>
      <c r="E8" s="28">
        <v>9</v>
      </c>
      <c r="F8" s="29">
        <v>0</v>
      </c>
      <c r="G8" s="3" t="s">
        <v>49</v>
      </c>
      <c r="H8" s="3" t="s">
        <v>49</v>
      </c>
      <c r="I8" s="34"/>
      <c r="J8" s="34"/>
      <c r="K8" s="34"/>
      <c r="L8" s="34"/>
      <c r="M8" s="34"/>
      <c r="N8" s="3" t="s">
        <v>49</v>
      </c>
      <c r="O8" s="3" t="s">
        <v>49</v>
      </c>
      <c r="P8" s="54" t="s">
        <v>49</v>
      </c>
      <c r="Q8" s="3" t="s">
        <v>49</v>
      </c>
    </row>
    <row r="9" spans="1:18" ht="19.5" thickBot="1" x14ac:dyDescent="0.3">
      <c r="A9" s="4">
        <f>A101+1</f>
        <v>17</v>
      </c>
      <c r="B9" s="5">
        <v>2</v>
      </c>
      <c r="C9" s="22" t="s">
        <v>54</v>
      </c>
      <c r="D9" s="24"/>
      <c r="E9" s="33">
        <f>SUM(E11:E45)</f>
        <v>179</v>
      </c>
      <c r="F9" s="33">
        <f>SUM(F11:F45)</f>
        <v>0</v>
      </c>
      <c r="G9" s="23"/>
      <c r="H9" s="23" t="s">
        <v>49</v>
      </c>
      <c r="I9" s="23" t="s">
        <v>49</v>
      </c>
      <c r="J9" s="23" t="s">
        <v>49</v>
      </c>
      <c r="K9" s="23" t="s">
        <v>49</v>
      </c>
      <c r="L9" s="23" t="s">
        <v>49</v>
      </c>
      <c r="M9" s="23" t="s">
        <v>49</v>
      </c>
      <c r="N9" s="23" t="s">
        <v>49</v>
      </c>
      <c r="O9" s="23" t="s">
        <v>49</v>
      </c>
      <c r="P9" s="51" t="s">
        <v>49</v>
      </c>
      <c r="Q9" s="23" t="s">
        <v>49</v>
      </c>
    </row>
    <row r="10" spans="1:18" x14ac:dyDescent="0.25">
      <c r="A10" s="4">
        <f t="shared" ref="A10:A18" si="0">A9+1</f>
        <v>18</v>
      </c>
      <c r="B10" s="5">
        <v>2</v>
      </c>
      <c r="E10"/>
      <c r="F10"/>
      <c r="G10" s="18"/>
      <c r="H10" s="18"/>
      <c r="I10" s="36"/>
      <c r="J10" s="36"/>
      <c r="K10" s="36"/>
      <c r="L10" s="36"/>
      <c r="M10" s="36"/>
      <c r="N10" s="36"/>
      <c r="O10" s="36"/>
      <c r="P10" s="52"/>
      <c r="Q10" s="36"/>
    </row>
    <row r="11" spans="1:18" x14ac:dyDescent="0.25">
      <c r="A11" s="4">
        <f t="shared" si="0"/>
        <v>19</v>
      </c>
      <c r="B11" s="5">
        <v>2</v>
      </c>
      <c r="C11" s="7" t="s">
        <v>16</v>
      </c>
      <c r="E11" s="28"/>
      <c r="F11" s="29"/>
      <c r="G11" s="8"/>
      <c r="H11" s="3"/>
      <c r="I11" s="34"/>
      <c r="J11" s="34"/>
      <c r="K11" s="34"/>
      <c r="L11" s="34"/>
      <c r="M11" s="34"/>
      <c r="N11" s="34"/>
      <c r="O11" s="34"/>
      <c r="P11" s="53"/>
      <c r="Q11" s="34"/>
      <c r="R11" s="74"/>
    </row>
    <row r="12" spans="1:18" ht="12.75" customHeight="1" x14ac:dyDescent="0.25">
      <c r="A12" s="4">
        <f t="shared" si="0"/>
        <v>20</v>
      </c>
      <c r="B12" s="5">
        <v>2</v>
      </c>
      <c r="D12" s="9" t="s">
        <v>55</v>
      </c>
      <c r="E12" s="31">
        <v>16</v>
      </c>
      <c r="F12" s="31">
        <v>0</v>
      </c>
      <c r="G12" s="66"/>
      <c r="H12" s="67" t="s">
        <v>49</v>
      </c>
      <c r="I12" s="68" t="s">
        <v>49</v>
      </c>
      <c r="J12" s="68"/>
      <c r="K12" s="68"/>
      <c r="L12" s="68"/>
      <c r="M12" s="68"/>
      <c r="N12" s="68"/>
      <c r="O12" s="68"/>
      <c r="P12" s="69"/>
      <c r="Q12" s="67" t="s">
        <v>49</v>
      </c>
      <c r="R12" s="74"/>
    </row>
    <row r="13" spans="1:18" x14ac:dyDescent="0.25">
      <c r="A13" s="4">
        <f t="shared" si="0"/>
        <v>21</v>
      </c>
      <c r="B13" s="5">
        <v>2</v>
      </c>
      <c r="D13" s="9" t="s">
        <v>19</v>
      </c>
      <c r="E13" s="31">
        <v>16</v>
      </c>
      <c r="F13" s="31">
        <v>0</v>
      </c>
      <c r="G13" s="66"/>
      <c r="H13" s="67" t="s">
        <v>49</v>
      </c>
      <c r="I13" s="68" t="s">
        <v>49</v>
      </c>
      <c r="J13" s="68"/>
      <c r="K13" s="68"/>
      <c r="L13" s="68"/>
      <c r="M13" s="68"/>
      <c r="N13" s="68"/>
      <c r="O13" s="68"/>
      <c r="P13" s="69"/>
      <c r="Q13" s="67" t="s">
        <v>49</v>
      </c>
    </row>
    <row r="14" spans="1:18" x14ac:dyDescent="0.25">
      <c r="A14" s="4">
        <f t="shared" si="0"/>
        <v>22</v>
      </c>
      <c r="B14" s="5">
        <v>2</v>
      </c>
      <c r="E14" s="30"/>
      <c r="F14" s="31"/>
      <c r="G14" s="66"/>
      <c r="H14" s="66"/>
      <c r="I14" s="70"/>
      <c r="J14" s="70"/>
      <c r="K14" s="70"/>
      <c r="L14" s="70"/>
      <c r="M14" s="70"/>
      <c r="N14" s="70"/>
      <c r="O14" s="70"/>
      <c r="P14" s="69"/>
      <c r="Q14" s="70"/>
    </row>
    <row r="15" spans="1:18" x14ac:dyDescent="0.25">
      <c r="A15" s="4"/>
      <c r="B15" s="5"/>
      <c r="E15" s="30"/>
      <c r="F15" s="31"/>
      <c r="G15" s="66"/>
      <c r="H15" s="66"/>
      <c r="I15" s="70"/>
      <c r="J15" s="70"/>
      <c r="K15" s="70"/>
      <c r="L15" s="70"/>
      <c r="M15" s="70"/>
      <c r="N15" s="70"/>
      <c r="O15" s="70"/>
      <c r="P15" s="69"/>
      <c r="Q15" s="70"/>
    </row>
    <row r="16" spans="1:18" x14ac:dyDescent="0.25">
      <c r="A16" s="4"/>
      <c r="B16" s="5"/>
      <c r="C16" s="7" t="s">
        <v>61</v>
      </c>
      <c r="E16" s="30"/>
      <c r="F16" s="31"/>
      <c r="G16" s="66"/>
      <c r="H16" s="66"/>
      <c r="I16" s="70"/>
      <c r="J16" s="70"/>
      <c r="K16" s="70"/>
      <c r="L16" s="70"/>
      <c r="M16" s="70"/>
      <c r="N16" s="70"/>
      <c r="O16" s="70"/>
      <c r="P16" s="69"/>
      <c r="Q16" s="70"/>
    </row>
    <row r="17" spans="1:17" ht="15" customHeight="1" x14ac:dyDescent="0.25">
      <c r="A17" s="4">
        <f>A14+1</f>
        <v>23</v>
      </c>
      <c r="B17" s="5">
        <v>2</v>
      </c>
      <c r="D17" s="9" t="s">
        <v>56</v>
      </c>
      <c r="E17" s="31">
        <v>9</v>
      </c>
      <c r="F17" s="31">
        <v>0</v>
      </c>
      <c r="G17" s="66"/>
      <c r="H17" s="67" t="s">
        <v>49</v>
      </c>
      <c r="I17" s="68" t="s">
        <v>49</v>
      </c>
      <c r="J17" s="68" t="s">
        <v>49</v>
      </c>
      <c r="K17" s="68" t="s">
        <v>49</v>
      </c>
      <c r="L17" s="68"/>
      <c r="M17" s="68"/>
      <c r="N17" s="68"/>
      <c r="O17" s="68"/>
      <c r="P17" s="69"/>
      <c r="Q17" s="67" t="s">
        <v>49</v>
      </c>
    </row>
    <row r="18" spans="1:17" x14ac:dyDescent="0.25">
      <c r="A18" s="4">
        <f t="shared" si="0"/>
        <v>24</v>
      </c>
      <c r="B18" s="5"/>
      <c r="D18" s="9" t="s">
        <v>57</v>
      </c>
      <c r="E18" s="31">
        <v>9</v>
      </c>
      <c r="F18" s="31">
        <v>0</v>
      </c>
      <c r="G18" s="66"/>
      <c r="H18" s="67" t="s">
        <v>49</v>
      </c>
      <c r="I18" s="68" t="s">
        <v>49</v>
      </c>
      <c r="J18" s="68" t="s">
        <v>49</v>
      </c>
      <c r="K18" s="68" t="s">
        <v>49</v>
      </c>
      <c r="L18" s="68"/>
      <c r="M18" s="68"/>
      <c r="N18" s="68"/>
      <c r="O18" s="68"/>
      <c r="P18" s="69"/>
      <c r="Q18" s="67" t="s">
        <v>49</v>
      </c>
    </row>
    <row r="19" spans="1:17" x14ac:dyDescent="0.25">
      <c r="E19" s="28"/>
      <c r="F19" s="29"/>
      <c r="G19" s="8"/>
      <c r="H19" s="8"/>
      <c r="I19" s="34"/>
      <c r="J19" s="34"/>
      <c r="K19" s="34"/>
      <c r="L19" s="34"/>
      <c r="M19" s="34"/>
      <c r="N19" s="34"/>
      <c r="O19" s="34"/>
      <c r="P19" s="53"/>
      <c r="Q19" s="34"/>
    </row>
    <row r="20" spans="1:17" x14ac:dyDescent="0.25">
      <c r="C20" s="7" t="s">
        <v>42</v>
      </c>
      <c r="E20" s="28"/>
      <c r="F20" s="29"/>
      <c r="G20" s="8"/>
      <c r="H20" s="8"/>
      <c r="I20" s="34"/>
      <c r="J20" s="34"/>
      <c r="K20" s="34"/>
      <c r="L20" s="34"/>
      <c r="M20" s="34"/>
      <c r="N20" s="34"/>
      <c r="O20" s="34"/>
      <c r="P20" s="53"/>
      <c r="Q20" s="34"/>
    </row>
    <row r="21" spans="1:17" x14ac:dyDescent="0.25">
      <c r="D21" s="9" t="s">
        <v>47</v>
      </c>
      <c r="E21" s="28">
        <v>2</v>
      </c>
      <c r="F21" s="29">
        <v>0</v>
      </c>
      <c r="G21" s="8"/>
      <c r="H21" s="8"/>
      <c r="I21" s="37" t="s">
        <v>49</v>
      </c>
      <c r="J21" s="37"/>
      <c r="K21" s="37"/>
      <c r="L21" s="37"/>
      <c r="M21" s="37"/>
      <c r="N21" s="37"/>
      <c r="O21" s="37"/>
      <c r="P21" s="53"/>
      <c r="Q21" s="3" t="s">
        <v>49</v>
      </c>
    </row>
    <row r="22" spans="1:17" x14ac:dyDescent="0.25">
      <c r="D22" s="9" t="s">
        <v>46</v>
      </c>
      <c r="E22" s="28">
        <v>2</v>
      </c>
      <c r="F22" s="29">
        <v>0</v>
      </c>
      <c r="G22" s="8"/>
      <c r="H22" s="8"/>
      <c r="I22" s="37" t="s">
        <v>49</v>
      </c>
      <c r="J22" s="37"/>
      <c r="K22" s="37"/>
      <c r="L22" s="37"/>
      <c r="M22" s="37"/>
      <c r="N22" s="37"/>
      <c r="O22" s="37"/>
      <c r="P22" s="53"/>
      <c r="Q22" s="3" t="s">
        <v>49</v>
      </c>
    </row>
    <row r="23" spans="1:17" x14ac:dyDescent="0.25">
      <c r="D23" s="9" t="s">
        <v>48</v>
      </c>
      <c r="E23" s="28">
        <v>2</v>
      </c>
      <c r="F23" s="29">
        <v>0</v>
      </c>
      <c r="G23" s="8"/>
      <c r="H23" s="8"/>
      <c r="I23" s="37" t="s">
        <v>49</v>
      </c>
      <c r="J23" s="37"/>
      <c r="K23" s="37"/>
      <c r="L23" s="37"/>
      <c r="M23" s="37"/>
      <c r="N23" s="37"/>
      <c r="O23" s="37"/>
      <c r="P23" s="53"/>
      <c r="Q23" s="3" t="s">
        <v>49</v>
      </c>
    </row>
    <row r="24" spans="1:17" x14ac:dyDescent="0.25">
      <c r="D24" s="9" t="s">
        <v>43</v>
      </c>
      <c r="E24" s="28">
        <v>1</v>
      </c>
      <c r="F24" s="29">
        <v>0</v>
      </c>
      <c r="G24" s="8"/>
      <c r="H24" s="8"/>
      <c r="I24" s="37" t="s">
        <v>49</v>
      </c>
      <c r="J24" s="37"/>
      <c r="K24" s="37"/>
      <c r="L24" s="37"/>
      <c r="M24" s="37"/>
      <c r="N24" s="37"/>
      <c r="O24" s="37"/>
      <c r="P24" s="53"/>
      <c r="Q24" s="3" t="s">
        <v>49</v>
      </c>
    </row>
    <row r="25" spans="1:17" x14ac:dyDescent="0.25">
      <c r="D25" s="65" t="s">
        <v>45</v>
      </c>
      <c r="E25" s="63">
        <v>0</v>
      </c>
      <c r="F25" s="63">
        <v>0</v>
      </c>
      <c r="G25" s="71"/>
      <c r="H25" s="71"/>
      <c r="I25" s="72" t="s">
        <v>49</v>
      </c>
      <c r="J25" s="72"/>
      <c r="K25" s="72"/>
      <c r="L25" s="72"/>
      <c r="M25" s="72"/>
      <c r="N25" s="72"/>
      <c r="O25" s="72"/>
      <c r="P25" s="73"/>
      <c r="Q25" s="64" t="s">
        <v>49</v>
      </c>
    </row>
    <row r="26" spans="1:17" x14ac:dyDescent="0.25">
      <c r="E26" s="28"/>
      <c r="F26" s="29"/>
      <c r="G26" s="8"/>
      <c r="H26" s="8"/>
      <c r="I26" s="34"/>
      <c r="J26" s="34"/>
      <c r="K26" s="34"/>
      <c r="L26" s="34"/>
      <c r="M26" s="34"/>
      <c r="N26" s="34"/>
      <c r="O26" s="34"/>
      <c r="P26" s="53"/>
      <c r="Q26" s="34"/>
    </row>
    <row r="27" spans="1:17" x14ac:dyDescent="0.25">
      <c r="C27" s="7" t="s">
        <v>38</v>
      </c>
      <c r="E27" s="28"/>
      <c r="F27" s="29"/>
      <c r="G27" s="8"/>
      <c r="H27" s="8"/>
      <c r="I27" s="34"/>
      <c r="J27" s="34"/>
      <c r="K27" s="34"/>
      <c r="L27" s="34"/>
      <c r="M27" s="34"/>
      <c r="N27" s="34"/>
      <c r="O27" s="34"/>
      <c r="P27" s="53"/>
      <c r="Q27" s="34"/>
    </row>
    <row r="28" spans="1:17" x14ac:dyDescent="0.25">
      <c r="D28" s="20" t="s">
        <v>50</v>
      </c>
      <c r="E28" s="29">
        <v>2</v>
      </c>
      <c r="F28" s="29">
        <v>0</v>
      </c>
      <c r="G28" s="8"/>
      <c r="H28" s="8"/>
      <c r="I28" s="34"/>
      <c r="J28" s="34"/>
      <c r="K28" s="37" t="s">
        <v>49</v>
      </c>
      <c r="L28" s="37"/>
      <c r="M28" s="37"/>
      <c r="N28" s="37"/>
      <c r="O28" s="37"/>
      <c r="P28" s="53"/>
      <c r="Q28" s="3" t="s">
        <v>49</v>
      </c>
    </row>
    <row r="29" spans="1:17" x14ac:dyDescent="0.25">
      <c r="D29" s="65" t="s">
        <v>51</v>
      </c>
      <c r="E29" s="63">
        <v>0</v>
      </c>
      <c r="F29" s="63">
        <v>0</v>
      </c>
      <c r="G29" s="8"/>
      <c r="H29" s="8"/>
      <c r="I29" s="34"/>
      <c r="J29" s="34"/>
      <c r="K29" s="37" t="s">
        <v>49</v>
      </c>
      <c r="L29" s="37"/>
      <c r="M29" s="37"/>
      <c r="N29" s="37"/>
      <c r="O29" s="37"/>
      <c r="P29" s="53"/>
      <c r="Q29" s="64" t="s">
        <v>49</v>
      </c>
    </row>
    <row r="30" spans="1:17" x14ac:dyDescent="0.25">
      <c r="D30" s="65" t="s">
        <v>52</v>
      </c>
      <c r="E30" s="63">
        <v>0</v>
      </c>
      <c r="F30" s="63">
        <v>0</v>
      </c>
      <c r="G30" s="8"/>
      <c r="H30" s="8"/>
      <c r="I30" s="34"/>
      <c r="J30" s="34"/>
      <c r="K30" s="37" t="s">
        <v>49</v>
      </c>
      <c r="L30" s="37" t="s">
        <v>49</v>
      </c>
      <c r="M30" s="37"/>
      <c r="N30" s="37"/>
      <c r="O30" s="37"/>
      <c r="P30" s="53"/>
      <c r="Q30" s="64" t="s">
        <v>49</v>
      </c>
    </row>
    <row r="31" spans="1:17" x14ac:dyDescent="0.25">
      <c r="D31" s="65" t="s">
        <v>53</v>
      </c>
      <c r="E31" s="63">
        <v>0</v>
      </c>
      <c r="F31" s="63">
        <v>0</v>
      </c>
      <c r="G31" s="8"/>
      <c r="H31" s="8"/>
      <c r="I31" s="34"/>
      <c r="J31" s="34"/>
      <c r="K31" s="37" t="s">
        <v>49</v>
      </c>
      <c r="L31" s="37" t="s">
        <v>49</v>
      </c>
      <c r="M31" s="37"/>
      <c r="N31" s="37"/>
      <c r="O31" s="37"/>
      <c r="P31" s="53"/>
      <c r="Q31" s="64" t="s">
        <v>49</v>
      </c>
    </row>
    <row r="32" spans="1:17" x14ac:dyDescent="0.25">
      <c r="E32" s="28"/>
      <c r="F32" s="29"/>
      <c r="G32" s="8"/>
      <c r="H32" s="8"/>
      <c r="I32" s="34"/>
      <c r="J32" s="34"/>
      <c r="K32" s="34"/>
      <c r="L32" s="34"/>
      <c r="M32" s="34"/>
      <c r="N32" s="34"/>
      <c r="O32" s="34"/>
      <c r="P32" s="53"/>
      <c r="Q32" s="34"/>
    </row>
    <row r="33" spans="1:17" x14ac:dyDescent="0.25">
      <c r="C33" s="7" t="s">
        <v>60</v>
      </c>
      <c r="E33" s="28"/>
      <c r="F33" s="29"/>
      <c r="G33" s="8"/>
      <c r="H33" s="8"/>
      <c r="I33" s="34"/>
      <c r="J33" s="34"/>
      <c r="K33" s="34"/>
      <c r="L33" s="34"/>
      <c r="M33" s="34"/>
      <c r="N33" s="34"/>
      <c r="O33" s="34"/>
      <c r="P33" s="53"/>
      <c r="Q33" s="34"/>
    </row>
    <row r="34" spans="1:17" x14ac:dyDescent="0.25">
      <c r="D34" s="20" t="s">
        <v>59</v>
      </c>
      <c r="E34" s="28">
        <v>30</v>
      </c>
      <c r="F34" s="29">
        <v>0</v>
      </c>
      <c r="G34" s="8"/>
      <c r="H34" s="8"/>
      <c r="I34" s="34"/>
      <c r="J34" s="34"/>
      <c r="K34" s="34"/>
      <c r="L34" s="3" t="s">
        <v>49</v>
      </c>
      <c r="M34" s="3" t="s">
        <v>49</v>
      </c>
      <c r="N34" s="3" t="s">
        <v>49</v>
      </c>
      <c r="O34" s="3"/>
      <c r="P34" s="54"/>
      <c r="Q34" s="3"/>
    </row>
    <row r="35" spans="1:17" x14ac:dyDescent="0.25">
      <c r="D35" s="20" t="s">
        <v>44</v>
      </c>
      <c r="E35" s="28">
        <v>30</v>
      </c>
      <c r="F35" s="29">
        <v>0</v>
      </c>
      <c r="G35" s="8"/>
      <c r="H35" s="8"/>
      <c r="I35" s="34"/>
      <c r="J35" s="34"/>
      <c r="K35" s="34"/>
      <c r="L35" s="34"/>
      <c r="M35" s="34"/>
      <c r="N35" s="3" t="s">
        <v>49</v>
      </c>
      <c r="O35" s="3" t="s">
        <v>49</v>
      </c>
      <c r="P35" s="54" t="s">
        <v>49</v>
      </c>
      <c r="Q35" s="3" t="s">
        <v>49</v>
      </c>
    </row>
    <row r="36" spans="1:17" x14ac:dyDescent="0.25">
      <c r="E36" s="28"/>
      <c r="F36" s="29"/>
      <c r="G36" s="8"/>
      <c r="H36" s="8"/>
      <c r="I36" s="34"/>
      <c r="J36" s="34"/>
      <c r="K36" s="34"/>
      <c r="L36" s="34"/>
      <c r="M36" s="34"/>
      <c r="N36" s="3"/>
      <c r="O36" s="3"/>
      <c r="P36" s="53"/>
      <c r="Q36" s="3"/>
    </row>
    <row r="37" spans="1:17" x14ac:dyDescent="0.25">
      <c r="C37" s="7" t="s">
        <v>62</v>
      </c>
      <c r="E37" s="28"/>
      <c r="F37" s="29"/>
      <c r="G37" s="8"/>
      <c r="H37" s="8"/>
      <c r="I37" s="34"/>
      <c r="J37" s="34"/>
      <c r="K37" s="34"/>
      <c r="L37" s="34"/>
      <c r="M37" s="34"/>
      <c r="N37" s="3"/>
      <c r="O37" s="3"/>
      <c r="P37" s="53"/>
      <c r="Q37" s="3"/>
    </row>
    <row r="38" spans="1:17" x14ac:dyDescent="0.25">
      <c r="D38" s="20" t="s">
        <v>63</v>
      </c>
      <c r="E38" s="28">
        <v>5</v>
      </c>
      <c r="F38" s="29">
        <v>0</v>
      </c>
      <c r="G38" s="8"/>
      <c r="H38" s="8"/>
      <c r="I38" s="34"/>
      <c r="J38" s="34"/>
      <c r="K38" s="34"/>
      <c r="L38" s="34"/>
      <c r="M38" s="34"/>
      <c r="N38" s="3" t="s">
        <v>49</v>
      </c>
      <c r="O38" s="3" t="s">
        <v>49</v>
      </c>
      <c r="P38" s="54" t="s">
        <v>49</v>
      </c>
      <c r="Q38" s="3" t="s">
        <v>49</v>
      </c>
    </row>
    <row r="39" spans="1:17" x14ac:dyDescent="0.25">
      <c r="D39" s="20" t="s">
        <v>64</v>
      </c>
      <c r="E39" s="28">
        <v>5</v>
      </c>
      <c r="F39" s="29">
        <v>0</v>
      </c>
      <c r="G39" s="8"/>
      <c r="H39" s="8"/>
      <c r="I39" s="34"/>
      <c r="J39" s="34"/>
      <c r="K39" s="34"/>
      <c r="L39" s="34"/>
      <c r="M39" s="34"/>
      <c r="N39" s="3" t="s">
        <v>49</v>
      </c>
      <c r="O39" s="3" t="s">
        <v>49</v>
      </c>
      <c r="P39" s="54" t="s">
        <v>49</v>
      </c>
      <c r="Q39" s="3" t="s">
        <v>49</v>
      </c>
    </row>
    <row r="40" spans="1:17" x14ac:dyDescent="0.25">
      <c r="E40" s="28"/>
      <c r="F40" s="29"/>
      <c r="G40" s="15"/>
      <c r="H40" s="15"/>
      <c r="I40" s="38"/>
      <c r="J40" s="38"/>
      <c r="K40" s="38"/>
      <c r="L40" s="38"/>
      <c r="M40" s="38"/>
      <c r="N40" s="38"/>
      <c r="O40" s="38"/>
      <c r="P40" s="41"/>
      <c r="Q40" s="38"/>
    </row>
    <row r="41" spans="1:17" x14ac:dyDescent="0.25">
      <c r="C41" s="7" t="s">
        <v>67</v>
      </c>
      <c r="E41" s="28">
        <v>20</v>
      </c>
      <c r="F41" s="29">
        <v>0</v>
      </c>
      <c r="G41" s="15"/>
      <c r="H41" s="15"/>
      <c r="I41" s="38"/>
      <c r="J41" s="38"/>
      <c r="K41" s="38"/>
      <c r="L41" s="38"/>
      <c r="M41" s="38"/>
      <c r="N41" s="38"/>
      <c r="O41" s="38"/>
      <c r="P41" s="54" t="s">
        <v>49</v>
      </c>
      <c r="Q41" s="38"/>
    </row>
    <row r="42" spans="1:17" x14ac:dyDescent="0.25">
      <c r="C42" s="7"/>
      <c r="E42" s="28"/>
      <c r="F42" s="29"/>
      <c r="G42" s="15"/>
      <c r="H42" s="15"/>
      <c r="I42" s="38"/>
      <c r="J42" s="38"/>
      <c r="K42" s="38"/>
      <c r="L42" s="38"/>
      <c r="M42" s="38"/>
      <c r="N42" s="38"/>
      <c r="O42" s="38"/>
      <c r="P42" s="43"/>
      <c r="Q42" s="38"/>
    </row>
    <row r="43" spans="1:17" s="39" customFormat="1" x14ac:dyDescent="0.25">
      <c r="A43" s="45"/>
      <c r="B43" s="45"/>
      <c r="C43" s="46" t="s">
        <v>83</v>
      </c>
      <c r="E43" s="47">
        <v>30</v>
      </c>
      <c r="F43" s="48">
        <v>0</v>
      </c>
      <c r="G43" s="49"/>
      <c r="H43" s="49"/>
      <c r="I43" s="38"/>
      <c r="J43" s="38"/>
      <c r="K43" s="38"/>
      <c r="L43" s="38"/>
      <c r="M43" s="38"/>
      <c r="N43" s="38" t="s">
        <v>49</v>
      </c>
      <c r="O43" s="38" t="s">
        <v>49</v>
      </c>
      <c r="P43" s="43" t="s">
        <v>49</v>
      </c>
      <c r="Q43" s="38" t="s">
        <v>49</v>
      </c>
    </row>
    <row r="44" spans="1:17" ht="15.75" thickBot="1" x14ac:dyDescent="0.3">
      <c r="E44" s="28"/>
      <c r="F44" s="29"/>
      <c r="G44" s="15"/>
      <c r="H44" s="15"/>
      <c r="I44" s="38"/>
      <c r="J44" s="38"/>
      <c r="K44" s="38"/>
      <c r="L44" s="38"/>
      <c r="M44" s="38"/>
      <c r="N44" s="38"/>
      <c r="O44" s="38"/>
      <c r="P44" s="41"/>
      <c r="Q44" s="38"/>
    </row>
    <row r="45" spans="1:17" ht="19.5" thickBot="1" x14ac:dyDescent="0.3">
      <c r="C45" s="22" t="s">
        <v>70</v>
      </c>
      <c r="D45" s="22"/>
      <c r="E45" s="22"/>
      <c r="F45" s="22"/>
      <c r="G45" s="22"/>
      <c r="H45" s="22" t="s">
        <v>49</v>
      </c>
      <c r="I45" s="22" t="s">
        <v>49</v>
      </c>
      <c r="J45" s="22" t="s">
        <v>49</v>
      </c>
      <c r="K45" s="22"/>
      <c r="L45" s="22"/>
      <c r="M45" s="22"/>
      <c r="N45" s="22"/>
      <c r="O45" s="22"/>
      <c r="P45" s="55"/>
      <c r="Q45" s="22"/>
    </row>
    <row r="46" spans="1:17" ht="19.5" thickBot="1" x14ac:dyDescent="0.3">
      <c r="A46" s="4"/>
      <c r="B46" s="5"/>
      <c r="C46" s="22" t="s">
        <v>72</v>
      </c>
      <c r="D46" s="22"/>
      <c r="E46" s="22"/>
      <c r="F46" s="22"/>
      <c r="G46" s="22"/>
      <c r="H46" s="22"/>
      <c r="I46" s="22"/>
      <c r="J46" s="22" t="s">
        <v>49</v>
      </c>
      <c r="K46" s="22" t="s">
        <v>49</v>
      </c>
      <c r="L46" s="22" t="s">
        <v>49</v>
      </c>
      <c r="M46" s="22" t="s">
        <v>49</v>
      </c>
      <c r="N46" s="22" t="s">
        <v>49</v>
      </c>
      <c r="O46" s="22" t="s">
        <v>49</v>
      </c>
      <c r="P46" s="55" t="s">
        <v>49</v>
      </c>
      <c r="Q46" s="22"/>
    </row>
    <row r="47" spans="1:17" ht="19.5" thickBot="1" x14ac:dyDescent="0.3">
      <c r="A47" s="4"/>
      <c r="B47" s="5"/>
      <c r="C47" s="22" t="s">
        <v>71</v>
      </c>
      <c r="D47" s="22"/>
      <c r="E47" s="22"/>
      <c r="F47" s="22"/>
      <c r="G47" s="22"/>
      <c r="H47" s="22"/>
      <c r="I47" s="22"/>
      <c r="J47" s="22" t="s">
        <v>49</v>
      </c>
      <c r="K47" s="22" t="s">
        <v>49</v>
      </c>
      <c r="L47" s="22"/>
      <c r="M47" s="22"/>
      <c r="N47" s="22"/>
      <c r="O47" s="22"/>
      <c r="P47" s="55"/>
      <c r="Q47" s="22"/>
    </row>
    <row r="48" spans="1:17" ht="19.5" thickBot="1" x14ac:dyDescent="0.3">
      <c r="A48" s="4" t="s">
        <v>5</v>
      </c>
      <c r="B48" s="5" t="s">
        <v>6</v>
      </c>
      <c r="C48" s="22" t="s">
        <v>66</v>
      </c>
      <c r="D48" s="24"/>
      <c r="E48" s="33">
        <f>SUM(E50+E60+E66+E72+E80+E86)</f>
        <v>76</v>
      </c>
      <c r="F48" s="33">
        <f>SUM(F50+F60+F66+F72+F80+F86)</f>
        <v>0</v>
      </c>
      <c r="G48" s="22" t="s">
        <v>49</v>
      </c>
      <c r="H48" s="22" t="s">
        <v>49</v>
      </c>
      <c r="I48" s="22" t="s">
        <v>49</v>
      </c>
      <c r="J48" s="22" t="s">
        <v>49</v>
      </c>
      <c r="K48" s="22" t="s">
        <v>49</v>
      </c>
      <c r="L48" s="22"/>
      <c r="M48" s="22"/>
      <c r="N48" s="22"/>
      <c r="O48" s="22"/>
      <c r="P48" s="55"/>
      <c r="Q48" s="22"/>
    </row>
    <row r="49" spans="1:17" s="2" customFormat="1" ht="15.75" customHeight="1" x14ac:dyDescent="0.25">
      <c r="A49" s="3"/>
      <c r="B49" s="10"/>
      <c r="C49" s="16"/>
      <c r="D49" s="17"/>
      <c r="E49" s="17"/>
      <c r="F49" s="17"/>
      <c r="G49" s="18"/>
      <c r="H49" s="18"/>
      <c r="I49" s="36"/>
      <c r="J49" s="36"/>
      <c r="K49" s="36"/>
      <c r="L49" s="36"/>
      <c r="M49" s="36"/>
      <c r="N49" s="36"/>
      <c r="O49" s="36"/>
      <c r="P49" s="52"/>
      <c r="Q49" s="36"/>
    </row>
    <row r="50" spans="1:17" ht="15.75" thickBot="1" x14ac:dyDescent="0.3">
      <c r="A50" s="4">
        <v>1</v>
      </c>
      <c r="B50" s="5">
        <v>1</v>
      </c>
      <c r="C50" s="7" t="s">
        <v>9</v>
      </c>
      <c r="E50" s="27">
        <f>SUM(E51:E58)</f>
        <v>29</v>
      </c>
      <c r="F50" s="27">
        <f>SUM(F51:F58)</f>
        <v>0</v>
      </c>
      <c r="G50" s="8"/>
      <c r="H50" s="8"/>
      <c r="I50" s="34"/>
      <c r="J50" s="34"/>
      <c r="K50" s="34"/>
      <c r="L50" s="34"/>
      <c r="M50" s="34"/>
      <c r="N50" s="34"/>
      <c r="O50" s="34"/>
      <c r="P50" s="53"/>
      <c r="Q50" s="34"/>
    </row>
    <row r="51" spans="1:17" x14ac:dyDescent="0.25">
      <c r="A51" s="4">
        <f>A50+1</f>
        <v>2</v>
      </c>
      <c r="B51" s="5">
        <v>1</v>
      </c>
      <c r="D51" s="11" t="s">
        <v>10</v>
      </c>
      <c r="E51" s="28">
        <v>4</v>
      </c>
      <c r="F51" s="29">
        <v>0</v>
      </c>
      <c r="G51" s="3" t="s">
        <v>49</v>
      </c>
      <c r="H51" s="8"/>
      <c r="I51" s="34"/>
      <c r="J51" s="34"/>
      <c r="K51" s="34"/>
      <c r="L51" s="34"/>
      <c r="M51" s="34"/>
      <c r="N51" s="34"/>
      <c r="O51" s="34"/>
      <c r="P51" s="53"/>
      <c r="Q51" s="38" t="s">
        <v>49</v>
      </c>
    </row>
    <row r="52" spans="1:17" x14ac:dyDescent="0.25">
      <c r="A52" s="4">
        <f>A51+1</f>
        <v>3</v>
      </c>
      <c r="B52" s="5">
        <v>1</v>
      </c>
      <c r="D52" s="9" t="s">
        <v>11</v>
      </c>
      <c r="E52" s="28">
        <v>4</v>
      </c>
      <c r="F52" s="29">
        <v>0</v>
      </c>
      <c r="G52" s="3" t="s">
        <v>49</v>
      </c>
      <c r="H52" s="8"/>
      <c r="I52" s="34"/>
      <c r="J52" s="34"/>
      <c r="K52" s="34"/>
      <c r="L52" s="34"/>
      <c r="M52" s="34"/>
      <c r="N52" s="34"/>
      <c r="O52" s="34"/>
      <c r="P52" s="53"/>
      <c r="Q52" s="38" t="s">
        <v>49</v>
      </c>
    </row>
    <row r="53" spans="1:17" x14ac:dyDescent="0.25">
      <c r="A53" s="4">
        <f>A52+1</f>
        <v>4</v>
      </c>
      <c r="B53" s="5">
        <v>1</v>
      </c>
      <c r="D53" s="9" t="s">
        <v>12</v>
      </c>
      <c r="E53" s="28">
        <v>4</v>
      </c>
      <c r="F53" s="29">
        <v>0</v>
      </c>
      <c r="G53" s="3" t="s">
        <v>49</v>
      </c>
      <c r="H53" s="8"/>
      <c r="I53" s="34"/>
      <c r="J53" s="34"/>
      <c r="K53" s="34"/>
      <c r="L53" s="34"/>
      <c r="M53" s="34"/>
      <c r="N53" s="34"/>
      <c r="O53" s="34"/>
      <c r="P53" s="53"/>
      <c r="Q53" s="38" t="s">
        <v>49</v>
      </c>
    </row>
    <row r="54" spans="1:17" x14ac:dyDescent="0.25">
      <c r="A54" s="4">
        <f>A53+1</f>
        <v>5</v>
      </c>
      <c r="B54" s="5">
        <v>1</v>
      </c>
      <c r="D54" s="9" t="s">
        <v>13</v>
      </c>
      <c r="E54" s="28">
        <v>4</v>
      </c>
      <c r="F54" s="29">
        <v>0</v>
      </c>
      <c r="G54" s="3" t="s">
        <v>49</v>
      </c>
      <c r="H54" s="8"/>
      <c r="I54" s="34"/>
      <c r="J54" s="34"/>
      <c r="K54" s="34"/>
      <c r="L54" s="34"/>
      <c r="M54" s="34"/>
      <c r="N54" s="34"/>
      <c r="O54" s="34"/>
      <c r="P54" s="53"/>
      <c r="Q54" s="38" t="s">
        <v>49</v>
      </c>
    </row>
    <row r="55" spans="1:17" x14ac:dyDescent="0.25">
      <c r="A55" s="4"/>
      <c r="B55" s="5"/>
      <c r="D55" s="9" t="s">
        <v>15</v>
      </c>
      <c r="E55" s="28">
        <v>1</v>
      </c>
      <c r="F55" s="29">
        <v>0</v>
      </c>
      <c r="G55" s="3"/>
      <c r="H55" s="8"/>
      <c r="I55" s="34"/>
      <c r="J55" s="34"/>
      <c r="K55" s="3" t="s">
        <v>49</v>
      </c>
      <c r="L55" s="3"/>
      <c r="M55" s="3"/>
      <c r="N55" s="3"/>
      <c r="O55" s="3"/>
      <c r="P55" s="53"/>
      <c r="Q55" s="38" t="s">
        <v>49</v>
      </c>
    </row>
    <row r="56" spans="1:17" x14ac:dyDescent="0.25">
      <c r="A56" s="4">
        <f>A54+1</f>
        <v>6</v>
      </c>
      <c r="B56" s="5">
        <v>1</v>
      </c>
      <c r="D56" s="9" t="s">
        <v>14</v>
      </c>
      <c r="E56" s="28">
        <v>4</v>
      </c>
      <c r="F56" s="29">
        <v>0</v>
      </c>
      <c r="G56" s="3" t="s">
        <v>49</v>
      </c>
      <c r="H56" s="8"/>
      <c r="I56" s="34"/>
      <c r="J56" s="34"/>
      <c r="K56" s="34"/>
      <c r="L56" s="34"/>
      <c r="M56" s="34"/>
      <c r="N56" s="34"/>
      <c r="O56" s="34"/>
      <c r="P56" s="53"/>
      <c r="Q56" s="38" t="s">
        <v>49</v>
      </c>
    </row>
    <row r="57" spans="1:17" x14ac:dyDescent="0.25">
      <c r="A57" s="4"/>
      <c r="B57" s="5"/>
      <c r="D57" s="13" t="s">
        <v>7</v>
      </c>
      <c r="E57" s="28">
        <v>4</v>
      </c>
      <c r="F57" s="28">
        <v>0</v>
      </c>
      <c r="G57" s="3"/>
      <c r="H57" s="8"/>
      <c r="I57" s="34"/>
      <c r="J57" s="3" t="s">
        <v>49</v>
      </c>
      <c r="K57" s="3"/>
      <c r="L57" s="3"/>
      <c r="M57" s="3"/>
      <c r="N57" s="3"/>
      <c r="O57" s="3"/>
      <c r="P57" s="53"/>
      <c r="Q57" s="38" t="s">
        <v>49</v>
      </c>
    </row>
    <row r="58" spans="1:17" x14ac:dyDescent="0.25">
      <c r="A58" s="4"/>
      <c r="B58" s="5"/>
      <c r="D58" s="13" t="s">
        <v>65</v>
      </c>
      <c r="E58" s="28">
        <v>4</v>
      </c>
      <c r="F58" s="28">
        <v>0</v>
      </c>
      <c r="G58" s="3"/>
      <c r="H58" s="8"/>
      <c r="I58" s="34"/>
      <c r="J58" s="34"/>
      <c r="K58" s="3" t="s">
        <v>49</v>
      </c>
      <c r="L58" s="3"/>
      <c r="M58" s="3"/>
      <c r="N58" s="3"/>
      <c r="O58" s="3"/>
      <c r="P58" s="53"/>
      <c r="Q58" s="38" t="s">
        <v>49</v>
      </c>
    </row>
    <row r="59" spans="1:17" x14ac:dyDescent="0.25">
      <c r="A59" s="4"/>
      <c r="B59" s="5"/>
      <c r="E59" s="28"/>
      <c r="F59" s="28"/>
      <c r="G59" s="8"/>
      <c r="H59" s="8"/>
      <c r="I59" s="34"/>
      <c r="J59" s="34"/>
      <c r="K59" s="34"/>
      <c r="L59" s="34"/>
      <c r="M59" s="34"/>
      <c r="N59" s="34"/>
      <c r="O59" s="34"/>
      <c r="P59" s="53"/>
      <c r="Q59" s="34"/>
    </row>
    <row r="60" spans="1:17" x14ac:dyDescent="0.25">
      <c r="A60" s="4"/>
      <c r="B60" s="5" t="s">
        <v>16</v>
      </c>
      <c r="C60" s="7" t="s">
        <v>16</v>
      </c>
      <c r="E60" s="27">
        <f>SUM(E61:E65)</f>
        <v>11</v>
      </c>
      <c r="F60" s="27">
        <f>SUM(F61:F65)</f>
        <v>0</v>
      </c>
      <c r="G60" s="8"/>
      <c r="H60" s="8"/>
      <c r="I60" s="34"/>
      <c r="J60" s="34"/>
      <c r="K60" s="34"/>
      <c r="L60" s="34"/>
      <c r="M60" s="34"/>
      <c r="N60" s="34"/>
      <c r="O60" s="34"/>
      <c r="P60" s="53"/>
      <c r="Q60" s="34"/>
    </row>
    <row r="61" spans="1:17" x14ac:dyDescent="0.25">
      <c r="A61" s="4"/>
      <c r="B61" s="5"/>
      <c r="D61" s="12" t="s">
        <v>17</v>
      </c>
      <c r="E61" s="28">
        <v>3</v>
      </c>
      <c r="F61" s="28">
        <v>0</v>
      </c>
      <c r="G61" s="8"/>
      <c r="H61" s="8"/>
      <c r="I61" s="34"/>
      <c r="J61" s="3" t="s">
        <v>49</v>
      </c>
      <c r="K61" s="3"/>
      <c r="L61" s="3"/>
      <c r="M61" s="3"/>
      <c r="N61" s="3"/>
      <c r="O61" s="3"/>
      <c r="P61" s="53"/>
      <c r="Q61" s="3"/>
    </row>
    <row r="62" spans="1:17" x14ac:dyDescent="0.25">
      <c r="A62" s="4"/>
      <c r="B62" s="5"/>
      <c r="D62" s="12" t="s">
        <v>18</v>
      </c>
      <c r="E62" s="28">
        <v>1</v>
      </c>
      <c r="F62" s="28">
        <v>0</v>
      </c>
      <c r="G62" s="8"/>
      <c r="H62" s="8"/>
      <c r="I62" s="34"/>
      <c r="J62" s="3" t="s">
        <v>49</v>
      </c>
      <c r="K62" s="3"/>
      <c r="L62" s="3"/>
      <c r="M62" s="3"/>
      <c r="N62" s="3"/>
      <c r="O62" s="3"/>
      <c r="P62" s="53"/>
      <c r="Q62" s="3"/>
    </row>
    <row r="63" spans="1:17" x14ac:dyDescent="0.25">
      <c r="A63" s="4"/>
      <c r="B63" s="5"/>
      <c r="D63" s="12" t="s">
        <v>19</v>
      </c>
      <c r="E63" s="28">
        <v>3</v>
      </c>
      <c r="F63" s="28">
        <v>0</v>
      </c>
      <c r="G63" s="8"/>
      <c r="H63" s="8"/>
      <c r="I63" s="34"/>
      <c r="J63" s="3" t="s">
        <v>49</v>
      </c>
      <c r="K63" s="3"/>
      <c r="L63" s="3"/>
      <c r="M63" s="3"/>
      <c r="N63" s="3"/>
      <c r="O63" s="3"/>
      <c r="P63" s="53"/>
      <c r="Q63" s="3"/>
    </row>
    <row r="64" spans="1:17" x14ac:dyDescent="0.25">
      <c r="A64" s="4"/>
      <c r="B64" s="5"/>
      <c r="D64" s="12" t="s">
        <v>20</v>
      </c>
      <c r="E64" s="28">
        <v>4</v>
      </c>
      <c r="F64" s="28">
        <v>0</v>
      </c>
      <c r="G64" s="8"/>
      <c r="H64" s="8"/>
      <c r="I64" s="34"/>
      <c r="J64" s="3" t="s">
        <v>49</v>
      </c>
      <c r="K64" s="3"/>
      <c r="L64" s="3"/>
      <c r="M64" s="3"/>
      <c r="N64" s="3"/>
      <c r="O64" s="3"/>
      <c r="P64" s="53"/>
      <c r="Q64" s="3"/>
    </row>
    <row r="65" spans="1:17" x14ac:dyDescent="0.25">
      <c r="A65" s="4"/>
      <c r="B65" s="5"/>
      <c r="E65" s="30"/>
      <c r="F65" s="30"/>
      <c r="G65" s="8"/>
      <c r="H65" s="8"/>
      <c r="I65" s="34"/>
      <c r="J65" s="34"/>
      <c r="K65" s="34"/>
      <c r="L65" s="34"/>
      <c r="M65" s="34"/>
      <c r="N65" s="34"/>
      <c r="O65" s="34"/>
      <c r="P65" s="53"/>
      <c r="Q65" s="34"/>
    </row>
    <row r="66" spans="1:17" x14ac:dyDescent="0.25">
      <c r="A66" s="4">
        <f>A56+1</f>
        <v>7</v>
      </c>
      <c r="B66" s="5">
        <v>2</v>
      </c>
      <c r="C66" s="7" t="s">
        <v>22</v>
      </c>
      <c r="E66" s="27">
        <f>SUM(E67:E70)</f>
        <v>13</v>
      </c>
      <c r="F66" s="27">
        <f>SUM(F67:F70)</f>
        <v>0</v>
      </c>
      <c r="G66" s="8"/>
      <c r="H66" s="8"/>
      <c r="I66" s="34"/>
      <c r="J66" s="34"/>
      <c r="K66" s="34"/>
      <c r="L66" s="34"/>
      <c r="M66" s="34"/>
      <c r="N66" s="34"/>
      <c r="O66" s="34"/>
      <c r="P66" s="53"/>
      <c r="Q66" s="34"/>
    </row>
    <row r="67" spans="1:17" x14ac:dyDescent="0.25">
      <c r="A67" s="4"/>
      <c r="B67" s="5"/>
      <c r="D67" s="65" t="s">
        <v>21</v>
      </c>
      <c r="E67" s="28">
        <v>9</v>
      </c>
      <c r="F67" s="28">
        <v>0</v>
      </c>
      <c r="G67" s="3" t="s">
        <v>49</v>
      </c>
      <c r="H67" s="3" t="s">
        <v>49</v>
      </c>
      <c r="I67" s="34"/>
      <c r="J67" s="34"/>
      <c r="K67" s="34"/>
      <c r="L67" s="34"/>
      <c r="M67" s="34"/>
      <c r="N67" s="34"/>
      <c r="O67" s="34"/>
      <c r="P67" s="53"/>
      <c r="Q67" s="38" t="s">
        <v>49</v>
      </c>
    </row>
    <row r="68" spans="1:17" x14ac:dyDescent="0.25">
      <c r="A68" s="4"/>
      <c r="B68" s="5"/>
      <c r="D68" s="12" t="s">
        <v>23</v>
      </c>
      <c r="E68" s="30">
        <v>2</v>
      </c>
      <c r="F68" s="30">
        <v>0</v>
      </c>
      <c r="G68" s="3" t="s">
        <v>49</v>
      </c>
      <c r="H68" s="3" t="s">
        <v>49</v>
      </c>
      <c r="I68" s="34"/>
      <c r="J68" s="34"/>
      <c r="K68" s="34"/>
      <c r="L68" s="34"/>
      <c r="M68" s="34"/>
      <c r="N68" s="34"/>
      <c r="O68" s="34"/>
      <c r="P68" s="53"/>
      <c r="Q68" s="38" t="s">
        <v>49</v>
      </c>
    </row>
    <row r="69" spans="1:17" x14ac:dyDescent="0.25">
      <c r="A69" s="4"/>
      <c r="B69" s="5"/>
      <c r="D69" s="13" t="s">
        <v>24</v>
      </c>
      <c r="E69" s="30">
        <v>2</v>
      </c>
      <c r="F69" s="30">
        <v>0</v>
      </c>
      <c r="G69" s="3"/>
      <c r="H69" s="3" t="s">
        <v>49</v>
      </c>
      <c r="I69" s="34"/>
      <c r="J69" s="34"/>
      <c r="K69" s="34"/>
      <c r="L69" s="34"/>
      <c r="M69" s="34"/>
      <c r="N69" s="34"/>
      <c r="O69" s="34"/>
      <c r="P69" s="53"/>
      <c r="Q69" s="38" t="s">
        <v>49</v>
      </c>
    </row>
    <row r="70" spans="1:17" x14ac:dyDescent="0.25">
      <c r="A70" s="4"/>
      <c r="B70" s="5"/>
      <c r="D70" s="65" t="s">
        <v>25</v>
      </c>
      <c r="E70" s="62">
        <v>0</v>
      </c>
      <c r="F70" s="62">
        <v>0</v>
      </c>
      <c r="G70" s="3"/>
      <c r="H70" s="3" t="s">
        <v>49</v>
      </c>
      <c r="I70" s="34"/>
      <c r="J70" s="34"/>
      <c r="K70" s="34"/>
      <c r="L70" s="34"/>
      <c r="M70" s="34"/>
      <c r="N70" s="34"/>
      <c r="O70" s="34"/>
      <c r="P70" s="53"/>
      <c r="Q70" s="64" t="s">
        <v>49</v>
      </c>
    </row>
    <row r="71" spans="1:17" x14ac:dyDescent="0.25">
      <c r="A71" s="4"/>
      <c r="B71" s="5"/>
      <c r="G71" s="3"/>
      <c r="H71" s="8"/>
      <c r="I71" s="34"/>
      <c r="J71" s="34"/>
      <c r="K71" s="34"/>
      <c r="L71" s="34"/>
      <c r="M71" s="34"/>
      <c r="N71" s="34"/>
      <c r="O71" s="34"/>
      <c r="P71" s="53"/>
      <c r="Q71" s="34"/>
    </row>
    <row r="72" spans="1:17" x14ac:dyDescent="0.25">
      <c r="A72" s="4"/>
      <c r="B72" s="5"/>
      <c r="C72" s="7" t="s">
        <v>27</v>
      </c>
      <c r="E72" s="27">
        <f>SUM(E73:E78)</f>
        <v>14</v>
      </c>
      <c r="F72" s="27">
        <f>SUM(F73:F78)</f>
        <v>0</v>
      </c>
      <c r="G72" s="3"/>
      <c r="H72" s="8"/>
      <c r="I72" s="34"/>
      <c r="J72" s="34"/>
      <c r="K72" s="34"/>
      <c r="L72" s="34"/>
      <c r="M72" s="34"/>
      <c r="N72" s="34"/>
      <c r="O72" s="34"/>
      <c r="P72" s="53"/>
      <c r="Q72" s="34"/>
    </row>
    <row r="73" spans="1:17" x14ac:dyDescent="0.25">
      <c r="A73" s="4"/>
      <c r="B73" s="5"/>
      <c r="D73" s="12" t="s">
        <v>26</v>
      </c>
      <c r="E73" s="30">
        <v>6</v>
      </c>
      <c r="F73" s="30">
        <v>0</v>
      </c>
      <c r="G73" s="8"/>
      <c r="H73" s="8"/>
      <c r="I73" s="34"/>
      <c r="J73" s="3" t="s">
        <v>49</v>
      </c>
      <c r="K73" s="34"/>
      <c r="L73" s="34"/>
      <c r="M73" s="34"/>
      <c r="N73" s="34"/>
      <c r="O73" s="34"/>
      <c r="P73" s="53"/>
      <c r="Q73" s="34"/>
    </row>
    <row r="74" spans="1:17" x14ac:dyDescent="0.25">
      <c r="A74" s="4"/>
      <c r="B74" s="5"/>
      <c r="D74" s="12" t="s">
        <v>28</v>
      </c>
      <c r="E74" s="30">
        <v>1</v>
      </c>
      <c r="F74" s="30">
        <v>0</v>
      </c>
      <c r="G74" s="8"/>
      <c r="H74" s="8"/>
      <c r="I74" s="34"/>
      <c r="J74" s="3" t="s">
        <v>49</v>
      </c>
      <c r="K74" s="34"/>
      <c r="L74" s="34"/>
      <c r="M74" s="34"/>
      <c r="N74" s="34"/>
      <c r="O74" s="34"/>
      <c r="P74" s="53"/>
      <c r="Q74" s="34"/>
    </row>
    <row r="75" spans="1:17" x14ac:dyDescent="0.25">
      <c r="A75" s="4"/>
      <c r="B75" s="5"/>
      <c r="D75" s="12" t="s">
        <v>29</v>
      </c>
      <c r="E75" s="30">
        <v>1</v>
      </c>
      <c r="F75" s="30">
        <v>0</v>
      </c>
      <c r="G75" s="8"/>
      <c r="H75" s="8"/>
      <c r="I75" s="34"/>
      <c r="J75" s="3" t="s">
        <v>49</v>
      </c>
      <c r="K75" s="34"/>
      <c r="L75" s="34"/>
      <c r="M75" s="34"/>
      <c r="N75" s="34"/>
      <c r="O75" s="34"/>
      <c r="P75" s="53"/>
      <c r="Q75" s="34"/>
    </row>
    <row r="76" spans="1:17" x14ac:dyDescent="0.25">
      <c r="A76" s="4"/>
      <c r="B76" s="5"/>
      <c r="D76" s="12" t="s">
        <v>30</v>
      </c>
      <c r="E76" s="30">
        <v>2</v>
      </c>
      <c r="F76" s="30">
        <v>0</v>
      </c>
      <c r="G76" s="8"/>
      <c r="H76" s="8"/>
      <c r="I76" s="34"/>
      <c r="J76" s="34"/>
      <c r="K76" s="3" t="s">
        <v>49</v>
      </c>
      <c r="L76" s="3"/>
      <c r="M76" s="3"/>
      <c r="N76" s="3"/>
      <c r="O76" s="3"/>
      <c r="P76" s="53"/>
      <c r="Q76" s="3"/>
    </row>
    <row r="77" spans="1:17" x14ac:dyDescent="0.25">
      <c r="A77" s="4"/>
      <c r="B77" s="5"/>
      <c r="D77" s="12" t="s">
        <v>31</v>
      </c>
      <c r="E77" s="30">
        <v>3</v>
      </c>
      <c r="F77" s="30">
        <v>0</v>
      </c>
      <c r="G77" s="8"/>
      <c r="H77" s="8"/>
      <c r="I77" s="34"/>
      <c r="J77" s="34"/>
      <c r="K77" s="3" t="s">
        <v>49</v>
      </c>
      <c r="L77" s="3"/>
      <c r="M77" s="3"/>
      <c r="N77" s="3"/>
      <c r="O77" s="3"/>
      <c r="P77" s="53"/>
      <c r="Q77" s="3"/>
    </row>
    <row r="78" spans="1:17" x14ac:dyDescent="0.25">
      <c r="A78" s="4"/>
      <c r="B78" s="5"/>
      <c r="D78" s="12" t="s">
        <v>32</v>
      </c>
      <c r="E78" s="30">
        <v>1</v>
      </c>
      <c r="F78" s="30">
        <v>0</v>
      </c>
      <c r="G78" s="8"/>
      <c r="H78" s="8"/>
      <c r="I78" s="34"/>
      <c r="J78" s="34"/>
      <c r="K78" s="3" t="s">
        <v>49</v>
      </c>
      <c r="L78" s="3"/>
      <c r="M78" s="3"/>
      <c r="N78" s="3"/>
      <c r="O78" s="3"/>
      <c r="P78" s="53"/>
      <c r="Q78" s="3"/>
    </row>
    <row r="79" spans="1:17" x14ac:dyDescent="0.25">
      <c r="A79" s="4"/>
      <c r="B79" s="5"/>
      <c r="E79" s="30"/>
      <c r="F79" s="30"/>
      <c r="G79" s="8"/>
      <c r="H79" s="8"/>
      <c r="I79" s="34"/>
      <c r="J79" s="34"/>
      <c r="K79" s="34"/>
      <c r="L79" s="34"/>
      <c r="M79" s="34"/>
      <c r="N79" s="34"/>
      <c r="O79" s="34"/>
      <c r="P79" s="53"/>
      <c r="Q79" s="34"/>
    </row>
    <row r="80" spans="1:17" x14ac:dyDescent="0.25">
      <c r="A80" s="4"/>
      <c r="B80" s="5"/>
      <c r="C80" s="7" t="s">
        <v>33</v>
      </c>
      <c r="E80" s="27">
        <f>SUM(E81:E84)</f>
        <v>4</v>
      </c>
      <c r="F80" s="27">
        <f>SUM(F81:F84)</f>
        <v>0</v>
      </c>
      <c r="G80" s="8"/>
      <c r="H80" s="8"/>
      <c r="I80" s="34"/>
      <c r="J80" s="34"/>
      <c r="K80" s="34"/>
      <c r="L80" s="34"/>
      <c r="M80" s="34"/>
      <c r="N80" s="34"/>
      <c r="O80" s="34"/>
      <c r="P80" s="53"/>
      <c r="Q80" s="34"/>
    </row>
    <row r="81" spans="1:17" x14ac:dyDescent="0.25">
      <c r="A81" s="4"/>
      <c r="B81" s="5"/>
      <c r="D81" s="12" t="s">
        <v>34</v>
      </c>
      <c r="E81" s="30">
        <v>1</v>
      </c>
      <c r="F81" s="30">
        <v>0</v>
      </c>
      <c r="G81" s="3"/>
      <c r="H81" s="3" t="s">
        <v>49</v>
      </c>
      <c r="I81" s="34"/>
      <c r="J81" s="34"/>
      <c r="K81" s="34"/>
      <c r="L81" s="34"/>
      <c r="M81" s="34"/>
      <c r="N81" s="34"/>
      <c r="O81" s="34"/>
      <c r="P81" s="53"/>
      <c r="Q81" s="38" t="s">
        <v>49</v>
      </c>
    </row>
    <row r="82" spans="1:17" x14ac:dyDescent="0.25">
      <c r="A82" s="4"/>
      <c r="B82" s="5"/>
      <c r="D82" s="13" t="s">
        <v>35</v>
      </c>
      <c r="E82" s="30">
        <v>1</v>
      </c>
      <c r="F82" s="30">
        <v>0</v>
      </c>
      <c r="G82" s="3"/>
      <c r="H82" s="3" t="s">
        <v>49</v>
      </c>
      <c r="I82" s="34"/>
      <c r="J82" s="34"/>
      <c r="K82" s="34"/>
      <c r="L82" s="34"/>
      <c r="M82" s="34"/>
      <c r="N82" s="34"/>
      <c r="O82" s="34"/>
      <c r="P82" s="53"/>
      <c r="Q82" s="38" t="s">
        <v>49</v>
      </c>
    </row>
    <row r="83" spans="1:17" x14ac:dyDescent="0.25">
      <c r="A83" s="4"/>
      <c r="B83" s="5"/>
      <c r="D83" s="13" t="s">
        <v>36</v>
      </c>
      <c r="E83" s="30">
        <v>1</v>
      </c>
      <c r="F83" s="30">
        <v>0</v>
      </c>
      <c r="G83" s="3"/>
      <c r="H83" s="3" t="s">
        <v>49</v>
      </c>
      <c r="I83" s="34"/>
      <c r="J83" s="34"/>
      <c r="K83" s="34"/>
      <c r="L83" s="34"/>
      <c r="M83" s="34"/>
      <c r="N83" s="34"/>
      <c r="O83" s="34"/>
      <c r="P83" s="53"/>
      <c r="Q83" s="38" t="s">
        <v>49</v>
      </c>
    </row>
    <row r="84" spans="1:17" x14ac:dyDescent="0.25">
      <c r="A84" s="4"/>
      <c r="B84" s="5"/>
      <c r="D84" s="13" t="s">
        <v>37</v>
      </c>
      <c r="E84" s="30">
        <v>1</v>
      </c>
      <c r="F84" s="30">
        <v>0</v>
      </c>
      <c r="G84" s="3"/>
      <c r="H84" s="3" t="s">
        <v>49</v>
      </c>
      <c r="I84" s="34"/>
      <c r="J84" s="34"/>
      <c r="K84" s="34"/>
      <c r="L84" s="34"/>
      <c r="M84" s="34"/>
      <c r="N84" s="34"/>
      <c r="O84" s="34"/>
      <c r="P84" s="53"/>
      <c r="Q84" s="38" t="s">
        <v>49</v>
      </c>
    </row>
    <row r="85" spans="1:17" x14ac:dyDescent="0.25">
      <c r="A85" s="4"/>
      <c r="B85" s="5"/>
      <c r="E85" s="30"/>
      <c r="F85" s="31"/>
      <c r="G85" s="3"/>
      <c r="H85" s="3"/>
      <c r="I85" s="34"/>
      <c r="J85" s="34"/>
      <c r="K85" s="34"/>
      <c r="L85" s="34"/>
      <c r="M85" s="34"/>
      <c r="N85" s="34"/>
      <c r="O85" s="34"/>
      <c r="P85" s="53"/>
      <c r="Q85" s="34"/>
    </row>
    <row r="86" spans="1:17" x14ac:dyDescent="0.25">
      <c r="A86" s="4">
        <f>A66+1</f>
        <v>8</v>
      </c>
      <c r="B86" s="5">
        <v>2</v>
      </c>
      <c r="C86" s="21" t="s">
        <v>38</v>
      </c>
      <c r="E86" s="27">
        <f>SUM(E87:E89)</f>
        <v>5</v>
      </c>
      <c r="F86" s="27">
        <f>SUM(F87:F89)</f>
        <v>0</v>
      </c>
      <c r="G86" s="3"/>
      <c r="H86" s="3"/>
      <c r="I86" s="34"/>
      <c r="J86" s="34"/>
      <c r="K86" s="34"/>
      <c r="L86" s="34"/>
      <c r="M86" s="34"/>
      <c r="N86" s="34"/>
      <c r="O86" s="34"/>
      <c r="P86" s="53"/>
      <c r="Q86" s="34"/>
    </row>
    <row r="87" spans="1:17" x14ac:dyDescent="0.25">
      <c r="A87" s="4">
        <f>A86+1</f>
        <v>9</v>
      </c>
      <c r="B87" s="6">
        <v>2</v>
      </c>
      <c r="D87" s="12" t="s">
        <v>39</v>
      </c>
      <c r="E87" s="30">
        <v>2</v>
      </c>
      <c r="F87" s="31">
        <v>0</v>
      </c>
      <c r="G87" s="3"/>
      <c r="H87" s="3"/>
      <c r="I87" s="34"/>
      <c r="J87" s="34"/>
      <c r="K87" s="3" t="s">
        <v>49</v>
      </c>
      <c r="L87" s="3"/>
      <c r="M87" s="3"/>
      <c r="N87" s="3"/>
      <c r="O87" s="3"/>
      <c r="P87" s="53"/>
      <c r="Q87" s="38" t="s">
        <v>49</v>
      </c>
    </row>
    <row r="88" spans="1:17" x14ac:dyDescent="0.25">
      <c r="A88" s="4">
        <f>A87+1</f>
        <v>10</v>
      </c>
      <c r="B88" s="5">
        <v>2</v>
      </c>
      <c r="D88" s="12" t="s">
        <v>40</v>
      </c>
      <c r="E88" s="30">
        <v>2</v>
      </c>
      <c r="F88" s="31">
        <v>0</v>
      </c>
      <c r="G88" s="3"/>
      <c r="H88" s="3"/>
      <c r="I88" s="34"/>
      <c r="J88" s="34"/>
      <c r="K88" s="3" t="s">
        <v>49</v>
      </c>
      <c r="L88" s="3"/>
      <c r="M88" s="3"/>
      <c r="N88" s="3"/>
      <c r="O88" s="3"/>
      <c r="P88" s="53"/>
      <c r="Q88" s="38" t="s">
        <v>49</v>
      </c>
    </row>
    <row r="89" spans="1:17" x14ac:dyDescent="0.25">
      <c r="A89" s="4"/>
      <c r="B89" s="5"/>
      <c r="D89" s="20" t="s">
        <v>58</v>
      </c>
      <c r="E89" s="28">
        <v>1</v>
      </c>
      <c r="F89" s="29">
        <v>0</v>
      </c>
      <c r="G89" s="3"/>
      <c r="H89" s="3"/>
      <c r="I89" s="34"/>
      <c r="J89" s="34"/>
      <c r="K89" s="3" t="s">
        <v>49</v>
      </c>
      <c r="L89" s="3"/>
      <c r="M89" s="3"/>
      <c r="N89" s="3"/>
      <c r="O89" s="3"/>
      <c r="P89" s="53"/>
      <c r="Q89" s="38" t="s">
        <v>49</v>
      </c>
    </row>
    <row r="90" spans="1:17" ht="15.75" thickBot="1" x14ac:dyDescent="0.3">
      <c r="A90" s="4"/>
      <c r="B90" s="5"/>
      <c r="E90" s="44"/>
      <c r="F90" s="44"/>
      <c r="I90"/>
      <c r="J90"/>
      <c r="K90"/>
      <c r="L90"/>
      <c r="M90"/>
      <c r="N90"/>
      <c r="O90"/>
      <c r="Q90"/>
    </row>
    <row r="91" spans="1:17" ht="23.25" customHeight="1" thickTop="1" thickBot="1" x14ac:dyDescent="0.3">
      <c r="A91" s="4"/>
      <c r="B91" s="5"/>
      <c r="C91" s="56" t="s">
        <v>89</v>
      </c>
      <c r="D91" s="56"/>
      <c r="E91" s="56"/>
      <c r="F91" s="56"/>
      <c r="G91" s="56">
        <v>35</v>
      </c>
      <c r="H91" s="56">
        <v>35</v>
      </c>
      <c r="I91" s="56">
        <v>35</v>
      </c>
      <c r="J91" s="56">
        <v>38</v>
      </c>
      <c r="K91" s="56">
        <v>38</v>
      </c>
      <c r="L91" s="56">
        <v>27</v>
      </c>
      <c r="M91" s="56">
        <v>28</v>
      </c>
      <c r="N91" s="56">
        <v>20</v>
      </c>
      <c r="O91" s="56">
        <v>31</v>
      </c>
      <c r="P91" s="59">
        <v>41</v>
      </c>
      <c r="Q91" s="56">
        <v>31</v>
      </c>
    </row>
    <row r="92" spans="1:17" ht="24.75" customHeight="1" thickTop="1" thickBot="1" x14ac:dyDescent="0.3">
      <c r="C92" s="56" t="s">
        <v>84</v>
      </c>
      <c r="D92" s="58"/>
      <c r="E92" s="58"/>
      <c r="F92" s="58"/>
      <c r="G92" s="58">
        <f>G91/E95</f>
        <v>0.12544802867383512</v>
      </c>
      <c r="H92" s="58">
        <f>H91/E95</f>
        <v>0.12544802867383512</v>
      </c>
      <c r="I92" s="58">
        <f>I91/E95</f>
        <v>0.12544802867383512</v>
      </c>
      <c r="J92" s="58">
        <f>J91/E95</f>
        <v>0.13620071684587814</v>
      </c>
      <c r="K92" s="58">
        <f>K91/E95</f>
        <v>0.13620071684587814</v>
      </c>
      <c r="L92" s="58">
        <f>L91/E95</f>
        <v>9.6774193548387094E-2</v>
      </c>
      <c r="M92" s="58">
        <f>M91/E95</f>
        <v>0.1003584229390681</v>
      </c>
      <c r="N92" s="58">
        <f>N91/E95</f>
        <v>7.1684587813620068E-2</v>
      </c>
      <c r="O92" s="58">
        <f>O91/E95</f>
        <v>0.1111111111111111</v>
      </c>
      <c r="P92" s="60">
        <f>P91/E95</f>
        <v>0.14695340501792115</v>
      </c>
      <c r="Q92" s="58">
        <f>Q91/E95</f>
        <v>0.1111111111111111</v>
      </c>
    </row>
    <row r="93" spans="1:17" ht="15.75" thickTop="1" x14ac:dyDescent="0.25">
      <c r="P93" s="39"/>
    </row>
    <row r="94" spans="1:17" ht="15.75" thickBot="1" x14ac:dyDescent="0.3">
      <c r="P94" s="39"/>
    </row>
    <row r="95" spans="1:17" ht="16.5" thickTop="1" thickBot="1" x14ac:dyDescent="0.3">
      <c r="C95" s="56" t="s">
        <v>85</v>
      </c>
      <c r="D95" s="56"/>
      <c r="E95" s="56">
        <f>SUM(E2,E9,E48)</f>
        <v>279</v>
      </c>
      <c r="P95" s="39"/>
    </row>
    <row r="96" spans="1:17" ht="16.5" thickTop="1" thickBot="1" x14ac:dyDescent="0.3">
      <c r="C96" s="56"/>
      <c r="D96" s="56"/>
      <c r="E96" s="57"/>
      <c r="P96" s="39"/>
    </row>
    <row r="97" spans="1:16" ht="16.5" thickTop="1" thickBot="1" x14ac:dyDescent="0.3">
      <c r="C97" s="56" t="s">
        <v>87</v>
      </c>
      <c r="D97" s="56"/>
      <c r="E97" s="61">
        <f>E95-E99</f>
        <v>279</v>
      </c>
      <c r="P97" s="39"/>
    </row>
    <row r="98" spans="1:16" ht="16.5" thickTop="1" thickBot="1" x14ac:dyDescent="0.3">
      <c r="C98" s="56"/>
      <c r="D98" s="56"/>
      <c r="E98" s="57"/>
      <c r="P98" s="39"/>
    </row>
    <row r="99" spans="1:16" ht="16.5" thickTop="1" thickBot="1" x14ac:dyDescent="0.3">
      <c r="C99" s="56" t="s">
        <v>86</v>
      </c>
      <c r="D99" s="56"/>
      <c r="E99" s="61">
        <f>SUM(F2,F9,F48)</f>
        <v>0</v>
      </c>
      <c r="P99" s="39"/>
    </row>
    <row r="100" spans="1:16" ht="16.5" thickTop="1" thickBot="1" x14ac:dyDescent="0.3">
      <c r="C100" s="57"/>
      <c r="D100" s="56"/>
      <c r="E100" s="56"/>
      <c r="G100" s="32"/>
      <c r="H100" s="32"/>
      <c r="I100" s="40"/>
      <c r="J100" s="40"/>
      <c r="K100" s="40"/>
      <c r="L100" s="40"/>
      <c r="M100" s="40"/>
      <c r="P100" s="39"/>
    </row>
    <row r="101" spans="1:16" ht="16.5" thickTop="1" thickBot="1" x14ac:dyDescent="0.3">
      <c r="A101" s="4">
        <f>A8+1</f>
        <v>16</v>
      </c>
      <c r="B101" s="5">
        <v>2</v>
      </c>
      <c r="C101" s="56" t="s">
        <v>88</v>
      </c>
      <c r="D101" s="57"/>
      <c r="E101" s="58" t="s">
        <v>90</v>
      </c>
      <c r="G101" s="32"/>
      <c r="H101" s="32"/>
      <c r="I101" s="40"/>
      <c r="J101" s="40"/>
      <c r="K101" s="40"/>
      <c r="L101" s="40"/>
      <c r="M101" s="40"/>
      <c r="P101" s="39"/>
    </row>
    <row r="102" spans="1:16" ht="15.75" thickTop="1" x14ac:dyDescent="0.25">
      <c r="G102" s="32"/>
      <c r="H102" s="32"/>
      <c r="I102" s="40"/>
      <c r="J102" s="40"/>
      <c r="K102" s="40"/>
      <c r="L102" s="40"/>
      <c r="M102" s="40"/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  <row r="648" spans="16:16" x14ac:dyDescent="0.25">
      <c r="P648" s="39"/>
    </row>
    <row r="649" spans="16:16" x14ac:dyDescent="0.25">
      <c r="P649" s="39"/>
    </row>
    <row r="650" spans="16:16" x14ac:dyDescent="0.25">
      <c r="P650" s="39"/>
    </row>
    <row r="651" spans="16:16" x14ac:dyDescent="0.25">
      <c r="P651" s="39"/>
    </row>
    <row r="652" spans="16:16" x14ac:dyDescent="0.25">
      <c r="P652" s="39"/>
    </row>
    <row r="653" spans="16:16" x14ac:dyDescent="0.25">
      <c r="P653" s="39"/>
    </row>
    <row r="654" spans="16:16" x14ac:dyDescent="0.25">
      <c r="P654" s="39"/>
    </row>
    <row r="655" spans="16:16" x14ac:dyDescent="0.25">
      <c r="P655" s="39"/>
    </row>
    <row r="656" spans="16:16" x14ac:dyDescent="0.25">
      <c r="P656" s="39"/>
    </row>
    <row r="657" spans="16:16" x14ac:dyDescent="0.25">
      <c r="P657" s="39"/>
    </row>
    <row r="658" spans="16:16" x14ac:dyDescent="0.25">
      <c r="P658" s="39"/>
    </row>
    <row r="659" spans="16:16" x14ac:dyDescent="0.25">
      <c r="P659" s="39"/>
    </row>
    <row r="660" spans="16:16" x14ac:dyDescent="0.25">
      <c r="P660" s="39"/>
    </row>
    <row r="661" spans="16:16" x14ac:dyDescent="0.25">
      <c r="P661" s="39"/>
    </row>
    <row r="662" spans="16:16" x14ac:dyDescent="0.25">
      <c r="P662" s="39"/>
    </row>
    <row r="663" spans="16:16" x14ac:dyDescent="0.25">
      <c r="P663" s="39"/>
    </row>
    <row r="664" spans="16:16" x14ac:dyDescent="0.25">
      <c r="P664" s="39"/>
    </row>
    <row r="665" spans="16:16" x14ac:dyDescent="0.25">
      <c r="P665" s="39"/>
    </row>
    <row r="666" spans="16:16" x14ac:dyDescent="0.25">
      <c r="P666" s="39"/>
    </row>
    <row r="667" spans="16:16" x14ac:dyDescent="0.25">
      <c r="P667" s="39"/>
    </row>
    <row r="668" spans="16:16" x14ac:dyDescent="0.25">
      <c r="P668" s="39"/>
    </row>
    <row r="669" spans="16:16" x14ac:dyDescent="0.25">
      <c r="P669" s="39"/>
    </row>
    <row r="670" spans="16:16" x14ac:dyDescent="0.25">
      <c r="P670" s="39"/>
    </row>
    <row r="671" spans="16:16" x14ac:dyDescent="0.25">
      <c r="P671" s="39"/>
    </row>
    <row r="672" spans="16:16" x14ac:dyDescent="0.25">
      <c r="P672" s="39"/>
    </row>
    <row r="673" spans="16:16" x14ac:dyDescent="0.25">
      <c r="P673" s="39"/>
    </row>
    <row r="674" spans="16:16" x14ac:dyDescent="0.25">
      <c r="P674" s="39"/>
    </row>
    <row r="675" spans="16:16" x14ac:dyDescent="0.25">
      <c r="P675" s="39"/>
    </row>
    <row r="676" spans="16:16" x14ac:dyDescent="0.25">
      <c r="P676" s="39"/>
    </row>
    <row r="677" spans="16:16" x14ac:dyDescent="0.25">
      <c r="P677" s="39"/>
    </row>
    <row r="678" spans="16:16" x14ac:dyDescent="0.25">
      <c r="P678" s="39"/>
    </row>
    <row r="679" spans="16:16" x14ac:dyDescent="0.25">
      <c r="P679" s="39"/>
    </row>
    <row r="680" spans="16:16" x14ac:dyDescent="0.25">
      <c r="P680" s="39"/>
    </row>
    <row r="681" spans="16:16" x14ac:dyDescent="0.25">
      <c r="P681" s="39"/>
    </row>
    <row r="682" spans="16:16" x14ac:dyDescent="0.25">
      <c r="P682" s="39"/>
    </row>
    <row r="683" spans="16:16" x14ac:dyDescent="0.25">
      <c r="P683" s="39"/>
    </row>
    <row r="684" spans="16:16" x14ac:dyDescent="0.25">
      <c r="P684" s="39"/>
    </row>
    <row r="685" spans="16:16" x14ac:dyDescent="0.25">
      <c r="P685" s="39"/>
    </row>
    <row r="686" spans="16:16" x14ac:dyDescent="0.25">
      <c r="P686" s="39"/>
    </row>
    <row r="687" spans="16:16" x14ac:dyDescent="0.25">
      <c r="P687" s="39"/>
    </row>
    <row r="688" spans="16:16" x14ac:dyDescent="0.25">
      <c r="P688" s="39"/>
    </row>
    <row r="689" spans="16:16" x14ac:dyDescent="0.25">
      <c r="P689" s="39"/>
    </row>
    <row r="690" spans="16:16" x14ac:dyDescent="0.25">
      <c r="P690" s="39"/>
    </row>
    <row r="691" spans="16:16" x14ac:dyDescent="0.25">
      <c r="P691" s="39"/>
    </row>
    <row r="692" spans="16:16" x14ac:dyDescent="0.25">
      <c r="P692" s="39"/>
    </row>
    <row r="693" spans="16:16" x14ac:dyDescent="0.25">
      <c r="P693" s="39"/>
    </row>
    <row r="694" spans="16:16" x14ac:dyDescent="0.25">
      <c r="P694" s="39"/>
    </row>
    <row r="695" spans="16:16" x14ac:dyDescent="0.25">
      <c r="P695" s="39"/>
    </row>
    <row r="696" spans="16:16" x14ac:dyDescent="0.25">
      <c r="P696" s="39"/>
    </row>
    <row r="697" spans="16:16" x14ac:dyDescent="0.25">
      <c r="P697" s="39"/>
    </row>
    <row r="698" spans="16:16" x14ac:dyDescent="0.25">
      <c r="P698" s="39"/>
    </row>
    <row r="699" spans="16:16" x14ac:dyDescent="0.25">
      <c r="P699" s="39"/>
    </row>
    <row r="700" spans="16:16" x14ac:dyDescent="0.25">
      <c r="P700" s="39"/>
    </row>
    <row r="701" spans="16:16" x14ac:dyDescent="0.25">
      <c r="P701" s="39"/>
    </row>
    <row r="702" spans="16:16" x14ac:dyDescent="0.25">
      <c r="P702" s="39"/>
    </row>
    <row r="703" spans="16:16" x14ac:dyDescent="0.25">
      <c r="P703" s="39"/>
    </row>
    <row r="704" spans="16:16" x14ac:dyDescent="0.25">
      <c r="P704" s="39"/>
    </row>
    <row r="705" spans="16:16" x14ac:dyDescent="0.25">
      <c r="P705" s="39"/>
    </row>
    <row r="706" spans="16:16" x14ac:dyDescent="0.25">
      <c r="P706" s="39"/>
    </row>
    <row r="707" spans="16:16" x14ac:dyDescent="0.25">
      <c r="P707" s="39"/>
    </row>
    <row r="708" spans="16:16" x14ac:dyDescent="0.25">
      <c r="P708" s="39"/>
    </row>
    <row r="709" spans="16:16" x14ac:dyDescent="0.25">
      <c r="P709" s="39"/>
    </row>
    <row r="710" spans="16:16" x14ac:dyDescent="0.25">
      <c r="P710" s="39"/>
    </row>
    <row r="711" spans="16:16" x14ac:dyDescent="0.25">
      <c r="P711" s="39"/>
    </row>
    <row r="712" spans="16:16" x14ac:dyDescent="0.25">
      <c r="P712" s="39"/>
    </row>
    <row r="713" spans="16:16" x14ac:dyDescent="0.25">
      <c r="P713" s="39"/>
    </row>
    <row r="714" spans="16:16" x14ac:dyDescent="0.25">
      <c r="P714" s="39"/>
    </row>
    <row r="715" spans="16:16" x14ac:dyDescent="0.25">
      <c r="P715" s="39"/>
    </row>
    <row r="716" spans="16:16" x14ac:dyDescent="0.25">
      <c r="P716" s="39"/>
    </row>
    <row r="717" spans="16:16" x14ac:dyDescent="0.25">
      <c r="P717" s="39"/>
    </row>
    <row r="718" spans="16:16" x14ac:dyDescent="0.25">
      <c r="P718" s="39"/>
    </row>
    <row r="719" spans="16:16" x14ac:dyDescent="0.25">
      <c r="P719" s="39"/>
    </row>
    <row r="720" spans="16:16" x14ac:dyDescent="0.25">
      <c r="P720" s="39"/>
    </row>
    <row r="721" spans="16:16" x14ac:dyDescent="0.25">
      <c r="P721" s="39"/>
    </row>
    <row r="722" spans="16:16" x14ac:dyDescent="0.25">
      <c r="P722" s="39"/>
    </row>
    <row r="723" spans="16:16" x14ac:dyDescent="0.25">
      <c r="P723" s="39"/>
    </row>
    <row r="724" spans="16:16" x14ac:dyDescent="0.25">
      <c r="P724" s="39"/>
    </row>
    <row r="725" spans="16:16" x14ac:dyDescent="0.25">
      <c r="P725" s="39"/>
    </row>
    <row r="726" spans="16:16" x14ac:dyDescent="0.25">
      <c r="P726" s="39"/>
    </row>
    <row r="727" spans="16:16" x14ac:dyDescent="0.25">
      <c r="P727" s="39"/>
    </row>
    <row r="728" spans="16:16" x14ac:dyDescent="0.25">
      <c r="P728" s="39"/>
    </row>
    <row r="729" spans="16:16" x14ac:dyDescent="0.25">
      <c r="P729" s="39"/>
    </row>
    <row r="730" spans="16:16" x14ac:dyDescent="0.25">
      <c r="P730" s="39"/>
    </row>
    <row r="731" spans="16:16" x14ac:dyDescent="0.25">
      <c r="P731" s="39"/>
    </row>
    <row r="732" spans="16:16" x14ac:dyDescent="0.25">
      <c r="P732" s="39"/>
    </row>
    <row r="733" spans="16:16" x14ac:dyDescent="0.25">
      <c r="P733" s="39"/>
    </row>
    <row r="734" spans="16:16" x14ac:dyDescent="0.25">
      <c r="P734" s="39"/>
    </row>
    <row r="735" spans="16:16" x14ac:dyDescent="0.25">
      <c r="P735" s="39"/>
    </row>
    <row r="736" spans="16:16" x14ac:dyDescent="0.25">
      <c r="P736" s="39"/>
    </row>
    <row r="737" spans="16:16" x14ac:dyDescent="0.25">
      <c r="P737" s="39"/>
    </row>
    <row r="738" spans="16:16" x14ac:dyDescent="0.25">
      <c r="P738" s="39"/>
    </row>
    <row r="739" spans="16:16" x14ac:dyDescent="0.25">
      <c r="P739" s="39"/>
    </row>
    <row r="740" spans="16:16" x14ac:dyDescent="0.25">
      <c r="P740" s="39"/>
    </row>
    <row r="741" spans="16:16" x14ac:dyDescent="0.25">
      <c r="P741" s="39"/>
    </row>
    <row r="742" spans="16:16" x14ac:dyDescent="0.25">
      <c r="P742" s="39"/>
    </row>
    <row r="743" spans="16:16" x14ac:dyDescent="0.25">
      <c r="P743" s="39"/>
    </row>
    <row r="744" spans="16:16" x14ac:dyDescent="0.25">
      <c r="P744" s="39"/>
    </row>
    <row r="745" spans="16:16" x14ac:dyDescent="0.25">
      <c r="P745" s="39"/>
    </row>
    <row r="746" spans="16:16" x14ac:dyDescent="0.25">
      <c r="P746" s="39"/>
    </row>
    <row r="747" spans="16:16" x14ac:dyDescent="0.25">
      <c r="P747" s="39"/>
    </row>
    <row r="748" spans="16:16" x14ac:dyDescent="0.25">
      <c r="P748" s="39"/>
    </row>
    <row r="749" spans="16:16" x14ac:dyDescent="0.25">
      <c r="P749" s="39"/>
    </row>
    <row r="750" spans="16:16" x14ac:dyDescent="0.25">
      <c r="P750" s="39"/>
    </row>
    <row r="751" spans="16:16" x14ac:dyDescent="0.25">
      <c r="P751" s="39"/>
    </row>
    <row r="752" spans="16:16" x14ac:dyDescent="0.25">
      <c r="P752" s="39"/>
    </row>
    <row r="753" spans="16:16" x14ac:dyDescent="0.25">
      <c r="P753" s="39"/>
    </row>
    <row r="754" spans="16:16" x14ac:dyDescent="0.25">
      <c r="P754" s="39"/>
    </row>
    <row r="755" spans="16:16" x14ac:dyDescent="0.25">
      <c r="P755" s="39"/>
    </row>
    <row r="756" spans="16:16" x14ac:dyDescent="0.25">
      <c r="P756" s="39"/>
    </row>
    <row r="757" spans="16:16" x14ac:dyDescent="0.25">
      <c r="P757" s="39"/>
    </row>
    <row r="758" spans="16:16" x14ac:dyDescent="0.25">
      <c r="P758" s="39"/>
    </row>
    <row r="759" spans="16:16" x14ac:dyDescent="0.25">
      <c r="P759" s="39"/>
    </row>
    <row r="760" spans="16:16" x14ac:dyDescent="0.25">
      <c r="P760" s="39"/>
    </row>
    <row r="761" spans="16:16" x14ac:dyDescent="0.25">
      <c r="P761" s="39"/>
    </row>
    <row r="762" spans="16:16" x14ac:dyDescent="0.25">
      <c r="P762" s="39"/>
    </row>
    <row r="763" spans="16:16" x14ac:dyDescent="0.25">
      <c r="P763" s="39"/>
    </row>
    <row r="764" spans="16:16" x14ac:dyDescent="0.25">
      <c r="P764" s="39"/>
    </row>
    <row r="765" spans="16:16" x14ac:dyDescent="0.25">
      <c r="P765" s="39"/>
    </row>
    <row r="766" spans="16:16" x14ac:dyDescent="0.25">
      <c r="P766" s="39"/>
    </row>
    <row r="767" spans="16:16" x14ac:dyDescent="0.25">
      <c r="P767" s="39"/>
    </row>
    <row r="768" spans="16:16" x14ac:dyDescent="0.25">
      <c r="P768" s="39"/>
    </row>
    <row r="769" spans="16:16" x14ac:dyDescent="0.25">
      <c r="P769" s="39"/>
    </row>
    <row r="770" spans="16:16" x14ac:dyDescent="0.25">
      <c r="P770" s="39"/>
    </row>
    <row r="771" spans="16:16" x14ac:dyDescent="0.25">
      <c r="P771" s="39"/>
    </row>
    <row r="772" spans="16:16" x14ac:dyDescent="0.25">
      <c r="P772" s="39"/>
    </row>
    <row r="773" spans="16:16" x14ac:dyDescent="0.25">
      <c r="P773" s="39"/>
    </row>
    <row r="774" spans="16:16" x14ac:dyDescent="0.25">
      <c r="P774" s="39"/>
    </row>
    <row r="775" spans="16:16" x14ac:dyDescent="0.25">
      <c r="P775" s="39"/>
    </row>
    <row r="776" spans="16:16" x14ac:dyDescent="0.25">
      <c r="P776" s="39"/>
    </row>
    <row r="777" spans="16:16" x14ac:dyDescent="0.25">
      <c r="P777" s="39"/>
    </row>
    <row r="778" spans="16:16" x14ac:dyDescent="0.25">
      <c r="P778" s="39"/>
    </row>
    <row r="779" spans="16:16" x14ac:dyDescent="0.25">
      <c r="P779" s="39"/>
    </row>
    <row r="780" spans="16:16" x14ac:dyDescent="0.25">
      <c r="P780" s="39"/>
    </row>
    <row r="781" spans="16:16" x14ac:dyDescent="0.25">
      <c r="P781" s="39"/>
    </row>
    <row r="782" spans="16:16" x14ac:dyDescent="0.25">
      <c r="P782" s="39"/>
    </row>
    <row r="783" spans="16:16" x14ac:dyDescent="0.25">
      <c r="P783" s="39"/>
    </row>
    <row r="784" spans="16:16" x14ac:dyDescent="0.25">
      <c r="P784" s="39"/>
    </row>
    <row r="785" spans="16:16" x14ac:dyDescent="0.25">
      <c r="P785" s="39"/>
    </row>
    <row r="786" spans="16:16" x14ac:dyDescent="0.25">
      <c r="P786" s="39"/>
    </row>
    <row r="787" spans="16:16" x14ac:dyDescent="0.25">
      <c r="P787" s="39"/>
    </row>
    <row r="788" spans="16:16" x14ac:dyDescent="0.25">
      <c r="P788" s="39"/>
    </row>
    <row r="789" spans="16:16" x14ac:dyDescent="0.25">
      <c r="P789" s="39"/>
    </row>
    <row r="790" spans="16:16" x14ac:dyDescent="0.25">
      <c r="P790" s="39"/>
    </row>
    <row r="791" spans="16:16" x14ac:dyDescent="0.25">
      <c r="P791" s="39"/>
    </row>
    <row r="792" spans="16:16" x14ac:dyDescent="0.25">
      <c r="P792" s="39"/>
    </row>
    <row r="793" spans="16:16" x14ac:dyDescent="0.25">
      <c r="P793" s="39"/>
    </row>
    <row r="794" spans="16:16" x14ac:dyDescent="0.25">
      <c r="P794" s="39"/>
    </row>
    <row r="795" spans="16:16" x14ac:dyDescent="0.25">
      <c r="P795" s="39"/>
    </row>
    <row r="796" spans="16:16" x14ac:dyDescent="0.25">
      <c r="P796" s="39"/>
    </row>
    <row r="797" spans="16:16" x14ac:dyDescent="0.25">
      <c r="P797" s="39"/>
    </row>
    <row r="798" spans="16:16" x14ac:dyDescent="0.25">
      <c r="P798" s="39"/>
    </row>
    <row r="799" spans="16:16" x14ac:dyDescent="0.25">
      <c r="P799" s="39"/>
    </row>
    <row r="800" spans="16:16" x14ac:dyDescent="0.25">
      <c r="P800" s="39"/>
    </row>
    <row r="801" spans="16:16" x14ac:dyDescent="0.25">
      <c r="P801" s="39"/>
    </row>
    <row r="802" spans="16:16" x14ac:dyDescent="0.25">
      <c r="P802" s="39"/>
    </row>
    <row r="803" spans="16:16" x14ac:dyDescent="0.25">
      <c r="P803" s="39"/>
    </row>
    <row r="804" spans="16:16" x14ac:dyDescent="0.25">
      <c r="P804" s="39"/>
    </row>
    <row r="805" spans="16:16" x14ac:dyDescent="0.25">
      <c r="P805" s="39"/>
    </row>
    <row r="806" spans="16:16" x14ac:dyDescent="0.25">
      <c r="P806" s="39"/>
    </row>
    <row r="807" spans="16:16" x14ac:dyDescent="0.25">
      <c r="P807" s="39"/>
    </row>
    <row r="808" spans="16:16" x14ac:dyDescent="0.25">
      <c r="P808" s="39"/>
    </row>
    <row r="809" spans="16:16" x14ac:dyDescent="0.25">
      <c r="P809" s="39"/>
    </row>
    <row r="810" spans="16:16" x14ac:dyDescent="0.25">
      <c r="P810" s="39"/>
    </row>
    <row r="811" spans="16:16" x14ac:dyDescent="0.25">
      <c r="P811" s="39"/>
    </row>
    <row r="812" spans="16:16" x14ac:dyDescent="0.25">
      <c r="P812" s="39"/>
    </row>
    <row r="813" spans="16:16" x14ac:dyDescent="0.25">
      <c r="P813" s="39"/>
    </row>
    <row r="814" spans="16:16" x14ac:dyDescent="0.25">
      <c r="P814" s="39"/>
    </row>
    <row r="815" spans="16:16" x14ac:dyDescent="0.25">
      <c r="P815" s="39"/>
    </row>
    <row r="816" spans="16:16" x14ac:dyDescent="0.25">
      <c r="P816" s="39"/>
    </row>
    <row r="817" spans="16:16" x14ac:dyDescent="0.25">
      <c r="P817" s="39"/>
    </row>
    <row r="818" spans="16:16" x14ac:dyDescent="0.25">
      <c r="P818" s="39"/>
    </row>
    <row r="819" spans="16:16" x14ac:dyDescent="0.25">
      <c r="P819" s="39"/>
    </row>
    <row r="820" spans="16:16" x14ac:dyDescent="0.25">
      <c r="P820" s="39"/>
    </row>
    <row r="821" spans="16:16" x14ac:dyDescent="0.25">
      <c r="P821" s="39"/>
    </row>
    <row r="822" spans="16:16" x14ac:dyDescent="0.25">
      <c r="P822" s="39"/>
    </row>
    <row r="823" spans="16:16" x14ac:dyDescent="0.25">
      <c r="P823" s="39"/>
    </row>
    <row r="824" spans="16:16" x14ac:dyDescent="0.25">
      <c r="P824" s="39"/>
    </row>
    <row r="825" spans="16:16" x14ac:dyDescent="0.25">
      <c r="P825" s="39"/>
    </row>
    <row r="826" spans="16:16" x14ac:dyDescent="0.25">
      <c r="P826" s="39"/>
    </row>
    <row r="827" spans="16:16" x14ac:dyDescent="0.25">
      <c r="P827" s="39"/>
    </row>
    <row r="828" spans="16:16" x14ac:dyDescent="0.25">
      <c r="P828" s="39"/>
    </row>
    <row r="829" spans="16:16" x14ac:dyDescent="0.25">
      <c r="P829" s="39"/>
    </row>
    <row r="830" spans="16:16" x14ac:dyDescent="0.25">
      <c r="P830" s="39"/>
    </row>
    <row r="831" spans="16:16" x14ac:dyDescent="0.25">
      <c r="P831" s="39"/>
    </row>
    <row r="832" spans="16:16" x14ac:dyDescent="0.25">
      <c r="P832" s="39"/>
    </row>
    <row r="833" spans="16:16" x14ac:dyDescent="0.25">
      <c r="P833" s="39"/>
    </row>
    <row r="834" spans="16:16" x14ac:dyDescent="0.25">
      <c r="P834" s="39"/>
    </row>
    <row r="835" spans="16:16" x14ac:dyDescent="0.25">
      <c r="P835" s="39"/>
    </row>
    <row r="836" spans="16:16" x14ac:dyDescent="0.25">
      <c r="P836" s="39"/>
    </row>
    <row r="837" spans="16:16" x14ac:dyDescent="0.25">
      <c r="P837" s="39"/>
    </row>
    <row r="838" spans="16:16" x14ac:dyDescent="0.25">
      <c r="P838" s="39"/>
    </row>
    <row r="839" spans="16:16" x14ac:dyDescent="0.25">
      <c r="P839" s="39"/>
    </row>
    <row r="840" spans="16:16" x14ac:dyDescent="0.25">
      <c r="P840" s="39"/>
    </row>
    <row r="841" spans="16:16" x14ac:dyDescent="0.25">
      <c r="P841" s="39"/>
    </row>
    <row r="842" spans="16:16" x14ac:dyDescent="0.25">
      <c r="P842" s="39"/>
    </row>
    <row r="843" spans="16:16" x14ac:dyDescent="0.25">
      <c r="P843" s="39"/>
    </row>
    <row r="844" spans="16:16" x14ac:dyDescent="0.25">
      <c r="P844" s="39"/>
    </row>
    <row r="845" spans="16:16" x14ac:dyDescent="0.25">
      <c r="P845" s="39"/>
    </row>
    <row r="846" spans="16:16" x14ac:dyDescent="0.25">
      <c r="P846" s="39"/>
    </row>
    <row r="847" spans="16:16" x14ac:dyDescent="0.25">
      <c r="P847" s="39"/>
    </row>
    <row r="848" spans="16:16" x14ac:dyDescent="0.25">
      <c r="P848" s="39"/>
    </row>
    <row r="849" spans="16:16" x14ac:dyDescent="0.25">
      <c r="P849" s="39"/>
    </row>
    <row r="850" spans="16:16" x14ac:dyDescent="0.25">
      <c r="P850" s="39"/>
    </row>
    <row r="851" spans="16:16" x14ac:dyDescent="0.25">
      <c r="P851" s="39"/>
    </row>
    <row r="852" spans="16:16" x14ac:dyDescent="0.25">
      <c r="P852" s="39"/>
    </row>
    <row r="853" spans="16:16" x14ac:dyDescent="0.25">
      <c r="P853" s="39"/>
    </row>
    <row r="854" spans="16:16" x14ac:dyDescent="0.25">
      <c r="P854" s="39"/>
    </row>
    <row r="855" spans="16:16" x14ac:dyDescent="0.25">
      <c r="P855" s="39"/>
    </row>
    <row r="856" spans="16:16" x14ac:dyDescent="0.25">
      <c r="P856" s="39"/>
    </row>
    <row r="857" spans="16:16" x14ac:dyDescent="0.25">
      <c r="P857" s="39"/>
    </row>
    <row r="858" spans="16:16" x14ac:dyDescent="0.25">
      <c r="P858" s="39"/>
    </row>
    <row r="859" spans="16:16" x14ac:dyDescent="0.25">
      <c r="P859" s="39"/>
    </row>
    <row r="860" spans="16:16" x14ac:dyDescent="0.25">
      <c r="P860" s="39"/>
    </row>
    <row r="861" spans="16:16" x14ac:dyDescent="0.25">
      <c r="P861" s="39"/>
    </row>
    <row r="862" spans="16:16" x14ac:dyDescent="0.25">
      <c r="P862" s="39"/>
    </row>
    <row r="863" spans="16:16" x14ac:dyDescent="0.25">
      <c r="P863" s="39"/>
    </row>
    <row r="864" spans="16:16" x14ac:dyDescent="0.25">
      <c r="P864" s="39"/>
    </row>
    <row r="865" spans="16:16" x14ac:dyDescent="0.25">
      <c r="P865" s="39"/>
    </row>
    <row r="866" spans="16:16" x14ac:dyDescent="0.25">
      <c r="P866" s="39"/>
    </row>
    <row r="867" spans="16:16" x14ac:dyDescent="0.25">
      <c r="P867" s="39"/>
    </row>
    <row r="868" spans="16:16" x14ac:dyDescent="0.25">
      <c r="P868" s="39"/>
    </row>
    <row r="869" spans="16:16" x14ac:dyDescent="0.25">
      <c r="P869" s="39"/>
    </row>
    <row r="870" spans="16:16" x14ac:dyDescent="0.25">
      <c r="P870" s="39"/>
    </row>
    <row r="871" spans="16:16" x14ac:dyDescent="0.25">
      <c r="P871" s="39"/>
    </row>
    <row r="872" spans="16:16" x14ac:dyDescent="0.25">
      <c r="P872" s="39"/>
    </row>
    <row r="873" spans="16:16" x14ac:dyDescent="0.25">
      <c r="P873" s="39"/>
    </row>
    <row r="874" spans="16:16" x14ac:dyDescent="0.25">
      <c r="P874" s="39"/>
    </row>
    <row r="875" spans="16:16" x14ac:dyDescent="0.25">
      <c r="P875" s="39"/>
    </row>
    <row r="876" spans="16:16" x14ac:dyDescent="0.25">
      <c r="P876" s="39"/>
    </row>
    <row r="877" spans="16:16" x14ac:dyDescent="0.25">
      <c r="P877" s="39"/>
    </row>
    <row r="878" spans="16:16" x14ac:dyDescent="0.25">
      <c r="P878" s="39"/>
    </row>
    <row r="879" spans="16:16" x14ac:dyDescent="0.25">
      <c r="P879" s="39"/>
    </row>
    <row r="880" spans="16:16" x14ac:dyDescent="0.25">
      <c r="P880" s="39"/>
    </row>
    <row r="881" spans="16:16" x14ac:dyDescent="0.25">
      <c r="P881" s="39"/>
    </row>
    <row r="882" spans="16:16" x14ac:dyDescent="0.25">
      <c r="P882" s="39"/>
    </row>
    <row r="883" spans="16:16" x14ac:dyDescent="0.25">
      <c r="P883" s="39"/>
    </row>
    <row r="884" spans="16:16" x14ac:dyDescent="0.25">
      <c r="P884" s="39"/>
    </row>
    <row r="885" spans="16:16" x14ac:dyDescent="0.25">
      <c r="P885" s="39"/>
    </row>
    <row r="886" spans="16:16" x14ac:dyDescent="0.25">
      <c r="P886" s="39"/>
    </row>
    <row r="887" spans="16:16" x14ac:dyDescent="0.25">
      <c r="P887" s="39"/>
    </row>
    <row r="888" spans="16:16" x14ac:dyDescent="0.25">
      <c r="P888" s="39"/>
    </row>
    <row r="889" spans="16:16" x14ac:dyDescent="0.25">
      <c r="P889" s="39"/>
    </row>
    <row r="890" spans="16:16" x14ac:dyDescent="0.25">
      <c r="P890" s="39"/>
    </row>
    <row r="891" spans="16:16" x14ac:dyDescent="0.25">
      <c r="P891" s="39"/>
    </row>
    <row r="892" spans="16:16" x14ac:dyDescent="0.25">
      <c r="P892" s="39"/>
    </row>
    <row r="893" spans="16:16" x14ac:dyDescent="0.25">
      <c r="P893" s="39"/>
    </row>
    <row r="894" spans="16:16" x14ac:dyDescent="0.25">
      <c r="P894" s="39"/>
    </row>
    <row r="895" spans="16:16" x14ac:dyDescent="0.25">
      <c r="P895" s="39"/>
    </row>
    <row r="896" spans="16:16" x14ac:dyDescent="0.25">
      <c r="P896" s="39"/>
    </row>
    <row r="897" spans="16:16" x14ac:dyDescent="0.25">
      <c r="P897" s="39"/>
    </row>
    <row r="898" spans="16:16" x14ac:dyDescent="0.25">
      <c r="P898" s="39"/>
    </row>
    <row r="899" spans="16:16" x14ac:dyDescent="0.25">
      <c r="P899" s="39"/>
    </row>
    <row r="900" spans="16:16" x14ac:dyDescent="0.25">
      <c r="P900" s="39"/>
    </row>
    <row r="901" spans="16:16" x14ac:dyDescent="0.25">
      <c r="P901" s="39"/>
    </row>
    <row r="902" spans="16:16" x14ac:dyDescent="0.25">
      <c r="P902" s="39"/>
    </row>
    <row r="903" spans="16:16" x14ac:dyDescent="0.25">
      <c r="P903" s="39"/>
    </row>
    <row r="904" spans="16:16" x14ac:dyDescent="0.25">
      <c r="P904" s="39"/>
    </row>
    <row r="905" spans="16:16" x14ac:dyDescent="0.25">
      <c r="P905" s="39"/>
    </row>
    <row r="906" spans="16:16" x14ac:dyDescent="0.25">
      <c r="P906" s="39"/>
    </row>
    <row r="907" spans="16:16" x14ac:dyDescent="0.25">
      <c r="P907" s="39"/>
    </row>
    <row r="908" spans="16:16" x14ac:dyDescent="0.25">
      <c r="P908" s="39"/>
    </row>
    <row r="909" spans="16:16" x14ac:dyDescent="0.25">
      <c r="P909" s="39"/>
    </row>
    <row r="910" spans="16:16" x14ac:dyDescent="0.25">
      <c r="P910" s="39"/>
    </row>
    <row r="911" spans="16:16" x14ac:dyDescent="0.25">
      <c r="P911" s="39"/>
    </row>
    <row r="912" spans="16:16" x14ac:dyDescent="0.25">
      <c r="P912" s="39"/>
    </row>
    <row r="913" spans="16:16" x14ac:dyDescent="0.25">
      <c r="P913" s="39"/>
    </row>
    <row r="914" spans="16:16" x14ac:dyDescent="0.25">
      <c r="P914" s="39"/>
    </row>
    <row r="915" spans="16:16" x14ac:dyDescent="0.25">
      <c r="P915" s="39"/>
    </row>
    <row r="916" spans="16:16" x14ac:dyDescent="0.25">
      <c r="P916" s="39"/>
    </row>
    <row r="917" spans="16:16" x14ac:dyDescent="0.25">
      <c r="P917" s="39"/>
    </row>
    <row r="918" spans="16:16" x14ac:dyDescent="0.25">
      <c r="P918" s="39"/>
    </row>
    <row r="919" spans="16:16" x14ac:dyDescent="0.25">
      <c r="P919" s="39"/>
    </row>
    <row r="920" spans="16:16" x14ac:dyDescent="0.25">
      <c r="P920" s="39"/>
    </row>
    <row r="921" spans="16:16" x14ac:dyDescent="0.25">
      <c r="P921" s="39"/>
    </row>
    <row r="922" spans="16:16" x14ac:dyDescent="0.25">
      <c r="P922" s="39"/>
    </row>
    <row r="923" spans="16:16" x14ac:dyDescent="0.25">
      <c r="P923" s="39"/>
    </row>
    <row r="924" spans="16:16" x14ac:dyDescent="0.25">
      <c r="P924" s="39"/>
    </row>
    <row r="925" spans="16:16" x14ac:dyDescent="0.25">
      <c r="P925" s="39"/>
    </row>
    <row r="926" spans="16:16" x14ac:dyDescent="0.25">
      <c r="P926" s="39"/>
    </row>
    <row r="927" spans="16:16" x14ac:dyDescent="0.25">
      <c r="P927" s="39"/>
    </row>
    <row r="928" spans="16:16" x14ac:dyDescent="0.25">
      <c r="P928" s="39"/>
    </row>
    <row r="929" spans="16:16" x14ac:dyDescent="0.25">
      <c r="P929" s="39"/>
    </row>
    <row r="930" spans="16:16" x14ac:dyDescent="0.25">
      <c r="P930" s="39"/>
    </row>
    <row r="931" spans="16:16" x14ac:dyDescent="0.25">
      <c r="P931" s="39"/>
    </row>
    <row r="932" spans="16:16" x14ac:dyDescent="0.25">
      <c r="P932" s="39"/>
    </row>
    <row r="933" spans="16:16" x14ac:dyDescent="0.25">
      <c r="P933" s="39"/>
    </row>
    <row r="934" spans="16:16" x14ac:dyDescent="0.25">
      <c r="P934" s="39"/>
    </row>
    <row r="935" spans="16:16" x14ac:dyDescent="0.25">
      <c r="P935" s="39"/>
    </row>
    <row r="936" spans="16:16" x14ac:dyDescent="0.25">
      <c r="P936" s="39"/>
    </row>
    <row r="937" spans="16:16" x14ac:dyDescent="0.25">
      <c r="P937" s="39"/>
    </row>
    <row r="938" spans="16:16" x14ac:dyDescent="0.25">
      <c r="P938" s="39"/>
    </row>
    <row r="939" spans="16:16" x14ac:dyDescent="0.25">
      <c r="P939" s="39"/>
    </row>
    <row r="940" spans="16:16" x14ac:dyDescent="0.25">
      <c r="P940" s="39"/>
    </row>
    <row r="941" spans="16:16" x14ac:dyDescent="0.25">
      <c r="P941" s="39"/>
    </row>
    <row r="942" spans="16:16" x14ac:dyDescent="0.25">
      <c r="P942" s="39"/>
    </row>
    <row r="943" spans="16:16" x14ac:dyDescent="0.25">
      <c r="P943" s="39"/>
    </row>
    <row r="944" spans="16:16" x14ac:dyDescent="0.25">
      <c r="P944" s="39"/>
    </row>
    <row r="945" spans="16:16" x14ac:dyDescent="0.25">
      <c r="P945" s="39"/>
    </row>
    <row r="946" spans="16:16" x14ac:dyDescent="0.25">
      <c r="P946" s="39"/>
    </row>
    <row r="947" spans="16:16" x14ac:dyDescent="0.25">
      <c r="P947" s="39"/>
    </row>
    <row r="948" spans="16:16" x14ac:dyDescent="0.25">
      <c r="P948" s="39"/>
    </row>
    <row r="949" spans="16:16" x14ac:dyDescent="0.25">
      <c r="P949" s="39"/>
    </row>
    <row r="950" spans="16:16" x14ac:dyDescent="0.25">
      <c r="P950" s="39"/>
    </row>
    <row r="951" spans="16:16" x14ac:dyDescent="0.25">
      <c r="P951" s="39"/>
    </row>
    <row r="952" spans="16:16" x14ac:dyDescent="0.25">
      <c r="P952" s="39"/>
    </row>
    <row r="953" spans="16:16" x14ac:dyDescent="0.25">
      <c r="P953" s="39"/>
    </row>
    <row r="954" spans="16:16" x14ac:dyDescent="0.25">
      <c r="P954" s="39"/>
    </row>
    <row r="955" spans="16:16" x14ac:dyDescent="0.25">
      <c r="P955" s="39"/>
    </row>
    <row r="956" spans="16:16" x14ac:dyDescent="0.25">
      <c r="P956" s="39"/>
    </row>
    <row r="957" spans="16:16" x14ac:dyDescent="0.25">
      <c r="P957" s="39"/>
    </row>
    <row r="958" spans="16:16" x14ac:dyDescent="0.25">
      <c r="P958" s="39"/>
    </row>
    <row r="959" spans="16:16" x14ac:dyDescent="0.25">
      <c r="P959" s="39"/>
    </row>
    <row r="960" spans="16:16" x14ac:dyDescent="0.25">
      <c r="P960" s="39"/>
    </row>
    <row r="961" spans="16:16" x14ac:dyDescent="0.25">
      <c r="P961" s="39"/>
    </row>
    <row r="962" spans="16:16" x14ac:dyDescent="0.25">
      <c r="P962" s="39"/>
    </row>
    <row r="963" spans="16:16" x14ac:dyDescent="0.25">
      <c r="P963" s="39"/>
    </row>
    <row r="964" spans="16:16" x14ac:dyDescent="0.25">
      <c r="P964" s="39"/>
    </row>
    <row r="965" spans="16:16" x14ac:dyDescent="0.25">
      <c r="P965" s="39"/>
    </row>
    <row r="966" spans="16:16" x14ac:dyDescent="0.25">
      <c r="P966" s="39"/>
    </row>
    <row r="967" spans="16:16" x14ac:dyDescent="0.25">
      <c r="P967" s="39"/>
    </row>
    <row r="968" spans="16:16" x14ac:dyDescent="0.25">
      <c r="P968" s="39"/>
    </row>
    <row r="969" spans="16:16" x14ac:dyDescent="0.25">
      <c r="P969" s="39"/>
    </row>
    <row r="970" spans="16:16" x14ac:dyDescent="0.25">
      <c r="P970" s="39"/>
    </row>
    <row r="971" spans="16:16" x14ac:dyDescent="0.25">
      <c r="P971" s="39"/>
    </row>
    <row r="972" spans="16:16" x14ac:dyDescent="0.25">
      <c r="P972" s="39"/>
    </row>
    <row r="973" spans="16:16" x14ac:dyDescent="0.25">
      <c r="P973" s="39"/>
    </row>
    <row r="974" spans="16:16" x14ac:dyDescent="0.25">
      <c r="P974" s="39"/>
    </row>
    <row r="975" spans="16:16" x14ac:dyDescent="0.25">
      <c r="P975" s="39"/>
    </row>
    <row r="976" spans="16:16" x14ac:dyDescent="0.25">
      <c r="P976" s="39"/>
    </row>
    <row r="977" spans="16:16" x14ac:dyDescent="0.25">
      <c r="P977" s="39"/>
    </row>
    <row r="978" spans="16:16" x14ac:dyDescent="0.25">
      <c r="P978" s="39"/>
    </row>
    <row r="979" spans="16:16" x14ac:dyDescent="0.25">
      <c r="P979" s="39"/>
    </row>
    <row r="980" spans="16:16" x14ac:dyDescent="0.25">
      <c r="P980" s="39"/>
    </row>
    <row r="981" spans="16:16" x14ac:dyDescent="0.25">
      <c r="P981" s="39"/>
    </row>
    <row r="982" spans="16:16" x14ac:dyDescent="0.25">
      <c r="P982" s="39"/>
    </row>
    <row r="983" spans="16:16" x14ac:dyDescent="0.25">
      <c r="P983" s="39"/>
    </row>
    <row r="984" spans="16:16" x14ac:dyDescent="0.25">
      <c r="P984" s="39"/>
    </row>
    <row r="985" spans="16:16" x14ac:dyDescent="0.25">
      <c r="P985" s="39"/>
    </row>
    <row r="986" spans="16:16" x14ac:dyDescent="0.25">
      <c r="P986" s="39"/>
    </row>
    <row r="987" spans="16:16" x14ac:dyDescent="0.25">
      <c r="P987" s="39"/>
    </row>
    <row r="988" spans="16:16" x14ac:dyDescent="0.25">
      <c r="P988" s="39"/>
    </row>
    <row r="989" spans="16:16" x14ac:dyDescent="0.25">
      <c r="P989" s="39"/>
    </row>
    <row r="990" spans="16:16" x14ac:dyDescent="0.25">
      <c r="P990" s="39"/>
    </row>
    <row r="991" spans="16:16" x14ac:dyDescent="0.25">
      <c r="P991" s="39"/>
    </row>
    <row r="992" spans="16:16" x14ac:dyDescent="0.25">
      <c r="P992" s="39"/>
    </row>
    <row r="993" spans="16:16" x14ac:dyDescent="0.25">
      <c r="P993" s="39"/>
    </row>
    <row r="994" spans="16:16" x14ac:dyDescent="0.25">
      <c r="P994" s="39"/>
    </row>
    <row r="995" spans="16:16" x14ac:dyDescent="0.25">
      <c r="P995" s="39"/>
    </row>
    <row r="996" spans="16:16" x14ac:dyDescent="0.25">
      <c r="P996" s="39"/>
    </row>
    <row r="997" spans="16:16" x14ac:dyDescent="0.25">
      <c r="P997" s="39"/>
    </row>
    <row r="998" spans="16:16" x14ac:dyDescent="0.25">
      <c r="P998" s="39"/>
    </row>
    <row r="999" spans="16:16" x14ac:dyDescent="0.25">
      <c r="P999" s="39"/>
    </row>
    <row r="1000" spans="16:16" x14ac:dyDescent="0.25">
      <c r="P1000" s="39"/>
    </row>
    <row r="1001" spans="16:16" x14ac:dyDescent="0.25">
      <c r="P1001" s="39"/>
    </row>
    <row r="1002" spans="16:16" x14ac:dyDescent="0.25">
      <c r="P1002" s="39"/>
    </row>
    <row r="1003" spans="16:16" x14ac:dyDescent="0.25">
      <c r="P1003" s="39"/>
    </row>
    <row r="1004" spans="16:16" x14ac:dyDescent="0.25">
      <c r="P1004" s="39"/>
    </row>
    <row r="1005" spans="16:16" x14ac:dyDescent="0.25">
      <c r="P1005" s="39"/>
    </row>
    <row r="1006" spans="16:16" x14ac:dyDescent="0.25">
      <c r="P1006" s="39"/>
    </row>
    <row r="1007" spans="16:16" x14ac:dyDescent="0.25">
      <c r="P1007" s="39"/>
    </row>
    <row r="1008" spans="16:16" x14ac:dyDescent="0.25">
      <c r="P1008" s="39"/>
    </row>
    <row r="1009" spans="16:16" x14ac:dyDescent="0.25">
      <c r="P1009" s="39"/>
    </row>
    <row r="1010" spans="16:16" x14ac:dyDescent="0.25">
      <c r="P1010" s="39"/>
    </row>
    <row r="1011" spans="16:16" x14ac:dyDescent="0.25">
      <c r="P1011" s="39"/>
    </row>
    <row r="1012" spans="16:16" x14ac:dyDescent="0.25">
      <c r="P1012" s="39"/>
    </row>
    <row r="1013" spans="16:16" x14ac:dyDescent="0.25">
      <c r="P1013" s="39"/>
    </row>
    <row r="1014" spans="16:16" x14ac:dyDescent="0.25">
      <c r="P1014" s="39"/>
    </row>
    <row r="1015" spans="16:16" x14ac:dyDescent="0.25">
      <c r="P1015" s="39"/>
    </row>
    <row r="1016" spans="16:16" x14ac:dyDescent="0.25">
      <c r="P1016" s="39"/>
    </row>
    <row r="1017" spans="16:16" x14ac:dyDescent="0.25">
      <c r="P1017" s="39"/>
    </row>
    <row r="1018" spans="16:16" x14ac:dyDescent="0.25">
      <c r="P1018" s="39"/>
    </row>
    <row r="1019" spans="16:16" x14ac:dyDescent="0.25">
      <c r="P1019" s="39"/>
    </row>
    <row r="1020" spans="16:16" x14ac:dyDescent="0.25">
      <c r="P1020" s="39"/>
    </row>
    <row r="1021" spans="16:16" x14ac:dyDescent="0.25">
      <c r="P1021" s="39"/>
    </row>
    <row r="1022" spans="16:16" x14ac:dyDescent="0.25">
      <c r="P1022" s="39"/>
    </row>
    <row r="1023" spans="16:16" x14ac:dyDescent="0.25">
      <c r="P1023" s="39"/>
    </row>
    <row r="1024" spans="16:16" x14ac:dyDescent="0.25">
      <c r="P1024" s="39"/>
    </row>
    <row r="1025" spans="16:16" x14ac:dyDescent="0.25">
      <c r="P1025" s="39"/>
    </row>
    <row r="1026" spans="16:16" x14ac:dyDescent="0.25">
      <c r="P1026" s="39"/>
    </row>
    <row r="1027" spans="16:16" x14ac:dyDescent="0.25">
      <c r="P1027" s="39"/>
    </row>
    <row r="1028" spans="16:16" x14ac:dyDescent="0.25">
      <c r="P1028" s="39"/>
    </row>
    <row r="1029" spans="16:16" x14ac:dyDescent="0.25">
      <c r="P1029" s="39"/>
    </row>
    <row r="1030" spans="16:16" x14ac:dyDescent="0.25">
      <c r="P1030" s="39"/>
    </row>
    <row r="1031" spans="16:16" x14ac:dyDescent="0.25">
      <c r="P1031" s="39"/>
    </row>
    <row r="1032" spans="16:16" x14ac:dyDescent="0.25">
      <c r="P1032" s="39"/>
    </row>
    <row r="1033" spans="16:16" x14ac:dyDescent="0.25">
      <c r="P1033" s="39"/>
    </row>
    <row r="1034" spans="16:16" x14ac:dyDescent="0.25">
      <c r="P1034" s="39"/>
    </row>
    <row r="1035" spans="16:16" x14ac:dyDescent="0.25">
      <c r="P1035" s="39"/>
    </row>
    <row r="1036" spans="16:16" x14ac:dyDescent="0.25">
      <c r="P1036" s="39"/>
    </row>
    <row r="1037" spans="16:16" x14ac:dyDescent="0.25">
      <c r="P1037" s="39"/>
    </row>
    <row r="1038" spans="16:16" x14ac:dyDescent="0.25">
      <c r="P1038" s="39"/>
    </row>
    <row r="1039" spans="16:16" x14ac:dyDescent="0.25">
      <c r="P1039" s="39"/>
    </row>
    <row r="1040" spans="16:16" x14ac:dyDescent="0.25">
      <c r="P1040" s="39"/>
    </row>
    <row r="1041" spans="16:16" x14ac:dyDescent="0.25">
      <c r="P1041" s="39"/>
    </row>
    <row r="1042" spans="16:16" x14ac:dyDescent="0.25">
      <c r="P1042" s="39"/>
    </row>
    <row r="1043" spans="16:16" x14ac:dyDescent="0.25">
      <c r="P1043" s="39"/>
    </row>
    <row r="1044" spans="16:16" x14ac:dyDescent="0.25">
      <c r="P1044" s="39"/>
    </row>
    <row r="1045" spans="16:16" x14ac:dyDescent="0.25">
      <c r="P1045" s="39"/>
    </row>
    <row r="1046" spans="16:16" x14ac:dyDescent="0.25">
      <c r="P1046" s="39"/>
    </row>
    <row r="1047" spans="16:16" x14ac:dyDescent="0.25">
      <c r="P1047" s="39"/>
    </row>
    <row r="1048" spans="16:16" x14ac:dyDescent="0.25">
      <c r="P1048" s="39"/>
    </row>
    <row r="1049" spans="16:16" x14ac:dyDescent="0.25">
      <c r="P1049" s="39"/>
    </row>
    <row r="1050" spans="16:16" x14ac:dyDescent="0.25">
      <c r="P1050" s="39"/>
    </row>
    <row r="1051" spans="16:16" x14ac:dyDescent="0.25">
      <c r="P1051" s="39"/>
    </row>
    <row r="1052" spans="16:16" x14ac:dyDescent="0.25">
      <c r="P1052" s="39"/>
    </row>
    <row r="1053" spans="16:16" x14ac:dyDescent="0.25">
      <c r="P1053" s="39"/>
    </row>
    <row r="1054" spans="16:16" x14ac:dyDescent="0.25">
      <c r="P1054" s="39"/>
    </row>
    <row r="1055" spans="16:16" x14ac:dyDescent="0.25">
      <c r="P1055" s="39"/>
    </row>
    <row r="1056" spans="16:16" x14ac:dyDescent="0.25">
      <c r="P1056" s="39"/>
    </row>
    <row r="1057" spans="16:16" x14ac:dyDescent="0.25">
      <c r="P1057" s="39"/>
    </row>
    <row r="1058" spans="16:16" x14ac:dyDescent="0.25">
      <c r="P1058" s="39"/>
    </row>
    <row r="1059" spans="16:16" x14ac:dyDescent="0.25">
      <c r="P1059" s="39"/>
    </row>
    <row r="1060" spans="16:16" x14ac:dyDescent="0.25">
      <c r="P1060" s="39"/>
    </row>
    <row r="1061" spans="16:16" x14ac:dyDescent="0.25">
      <c r="P1061" s="39"/>
    </row>
    <row r="1062" spans="16:16" x14ac:dyDescent="0.25">
      <c r="P1062" s="39"/>
    </row>
    <row r="1063" spans="16:16" x14ac:dyDescent="0.25">
      <c r="P1063" s="39"/>
    </row>
    <row r="1064" spans="16:16" x14ac:dyDescent="0.25">
      <c r="P1064" s="39"/>
    </row>
    <row r="1065" spans="16:16" x14ac:dyDescent="0.25">
      <c r="P1065" s="39"/>
    </row>
    <row r="1066" spans="16:16" x14ac:dyDescent="0.25">
      <c r="P1066" s="39"/>
    </row>
    <row r="1067" spans="16:16" x14ac:dyDescent="0.25">
      <c r="P1067" s="39"/>
    </row>
    <row r="1068" spans="16:16" x14ac:dyDescent="0.25">
      <c r="P1068" s="39"/>
    </row>
    <row r="1069" spans="16:16" x14ac:dyDescent="0.25">
      <c r="P1069" s="39"/>
    </row>
    <row r="1070" spans="16:16" x14ac:dyDescent="0.25">
      <c r="P1070" s="39"/>
    </row>
    <row r="1071" spans="16:16" x14ac:dyDescent="0.25">
      <c r="P1071" s="39"/>
    </row>
    <row r="1072" spans="16:16" x14ac:dyDescent="0.25">
      <c r="P1072" s="39"/>
    </row>
    <row r="1073" spans="16:16" x14ac:dyDescent="0.25">
      <c r="P1073" s="39"/>
    </row>
    <row r="1074" spans="16:16" x14ac:dyDescent="0.25">
      <c r="P1074" s="39"/>
    </row>
    <row r="1075" spans="16:16" x14ac:dyDescent="0.25">
      <c r="P1075" s="39"/>
    </row>
    <row r="1076" spans="16:16" x14ac:dyDescent="0.25">
      <c r="P1076" s="39"/>
    </row>
    <row r="1077" spans="16:16" x14ac:dyDescent="0.25">
      <c r="P1077" s="39"/>
    </row>
    <row r="1078" spans="16:16" x14ac:dyDescent="0.25">
      <c r="P1078" s="39"/>
    </row>
    <row r="1079" spans="16:16" x14ac:dyDescent="0.25">
      <c r="P1079" s="39"/>
    </row>
    <row r="1080" spans="16:16" x14ac:dyDescent="0.25">
      <c r="P1080" s="39"/>
    </row>
    <row r="1081" spans="16:16" x14ac:dyDescent="0.25">
      <c r="P1081" s="39"/>
    </row>
    <row r="1082" spans="16:16" x14ac:dyDescent="0.25">
      <c r="P1082" s="39"/>
    </row>
    <row r="1083" spans="16:16" x14ac:dyDescent="0.25">
      <c r="P1083" s="39"/>
    </row>
    <row r="1084" spans="16:16" x14ac:dyDescent="0.25">
      <c r="P1084" s="39"/>
    </row>
    <row r="1085" spans="16:16" x14ac:dyDescent="0.25">
      <c r="P1085" s="39"/>
    </row>
    <row r="1086" spans="16:16" x14ac:dyDescent="0.25">
      <c r="P1086" s="39"/>
    </row>
    <row r="1087" spans="16:16" x14ac:dyDescent="0.25">
      <c r="P1087" s="39"/>
    </row>
    <row r="1088" spans="16:16" x14ac:dyDescent="0.25">
      <c r="P1088" s="39"/>
    </row>
    <row r="1089" spans="16:16" x14ac:dyDescent="0.25">
      <c r="P1089" s="39"/>
    </row>
    <row r="1090" spans="16:16" x14ac:dyDescent="0.25">
      <c r="P1090" s="39"/>
    </row>
    <row r="1091" spans="16:16" x14ac:dyDescent="0.25">
      <c r="P1091" s="39"/>
    </row>
    <row r="1092" spans="16:16" x14ac:dyDescent="0.25">
      <c r="P1092" s="39"/>
    </row>
    <row r="1093" spans="16:16" x14ac:dyDescent="0.25">
      <c r="P1093" s="39"/>
    </row>
    <row r="1094" spans="16:16" x14ac:dyDescent="0.25">
      <c r="P1094" s="39"/>
    </row>
    <row r="1095" spans="16:16" x14ac:dyDescent="0.25">
      <c r="P1095" s="39"/>
    </row>
    <row r="1096" spans="16:16" x14ac:dyDescent="0.25">
      <c r="P1096" s="39"/>
    </row>
    <row r="1097" spans="16:16" x14ac:dyDescent="0.25">
      <c r="P1097" s="39"/>
    </row>
    <row r="1098" spans="16:16" x14ac:dyDescent="0.25">
      <c r="P1098" s="39"/>
    </row>
    <row r="1099" spans="16:16" x14ac:dyDescent="0.25">
      <c r="P1099" s="39"/>
    </row>
    <row r="1100" spans="16:16" x14ac:dyDescent="0.25">
      <c r="P1100" s="39"/>
    </row>
    <row r="1101" spans="16:16" x14ac:dyDescent="0.25">
      <c r="P1101" s="39"/>
    </row>
    <row r="1102" spans="16:16" x14ac:dyDescent="0.25">
      <c r="P1102" s="39"/>
    </row>
    <row r="1103" spans="16:16" x14ac:dyDescent="0.25">
      <c r="P1103" s="39"/>
    </row>
    <row r="1104" spans="16:16" x14ac:dyDescent="0.25">
      <c r="P1104" s="39"/>
    </row>
    <row r="1105" spans="16:16" x14ac:dyDescent="0.25">
      <c r="P1105" s="39"/>
    </row>
    <row r="1106" spans="16:16" x14ac:dyDescent="0.25">
      <c r="P1106" s="39"/>
    </row>
    <row r="1107" spans="16:16" x14ac:dyDescent="0.25">
      <c r="P1107" s="39"/>
    </row>
    <row r="1108" spans="16:16" x14ac:dyDescent="0.25">
      <c r="P1108" s="39"/>
    </row>
    <row r="1109" spans="16:16" x14ac:dyDescent="0.25">
      <c r="P1109" s="39"/>
    </row>
    <row r="1110" spans="16:16" x14ac:dyDescent="0.25">
      <c r="P1110" s="39"/>
    </row>
    <row r="1111" spans="16:16" x14ac:dyDescent="0.25">
      <c r="P1111" s="39"/>
    </row>
    <row r="1112" spans="16:16" x14ac:dyDescent="0.25">
      <c r="P1112" s="39"/>
    </row>
    <row r="1113" spans="16:16" x14ac:dyDescent="0.25">
      <c r="P1113" s="39"/>
    </row>
    <row r="1114" spans="16:16" x14ac:dyDescent="0.25">
      <c r="P1114" s="39"/>
    </row>
    <row r="1115" spans="16:16" x14ac:dyDescent="0.25">
      <c r="P1115" s="39"/>
    </row>
    <row r="1116" spans="16:16" x14ac:dyDescent="0.25">
      <c r="P1116" s="39"/>
    </row>
    <row r="1117" spans="16:16" x14ac:dyDescent="0.25">
      <c r="P1117" s="39"/>
    </row>
    <row r="1118" spans="16:16" x14ac:dyDescent="0.25">
      <c r="P1118" s="39"/>
    </row>
    <row r="1119" spans="16:16" x14ac:dyDescent="0.25">
      <c r="P1119" s="39"/>
    </row>
    <row r="1120" spans="16:16" x14ac:dyDescent="0.25">
      <c r="P1120" s="39"/>
    </row>
    <row r="1121" spans="16:16" x14ac:dyDescent="0.25">
      <c r="P1121" s="39"/>
    </row>
    <row r="1122" spans="16:16" x14ac:dyDescent="0.25">
      <c r="P1122" s="39"/>
    </row>
    <row r="1123" spans="16:16" x14ac:dyDescent="0.25">
      <c r="P1123" s="39"/>
    </row>
    <row r="1124" spans="16:16" x14ac:dyDescent="0.25">
      <c r="P1124" s="39"/>
    </row>
    <row r="1125" spans="16:16" x14ac:dyDescent="0.25">
      <c r="P1125" s="39"/>
    </row>
    <row r="1126" spans="16:16" x14ac:dyDescent="0.25">
      <c r="P1126" s="39"/>
    </row>
    <row r="1127" spans="16:16" x14ac:dyDescent="0.25">
      <c r="P1127" s="39"/>
    </row>
    <row r="1128" spans="16:16" x14ac:dyDescent="0.25">
      <c r="P1128" s="39"/>
    </row>
    <row r="1129" spans="16:16" x14ac:dyDescent="0.25">
      <c r="P1129" s="39"/>
    </row>
    <row r="1130" spans="16:16" x14ac:dyDescent="0.25">
      <c r="P1130" s="39"/>
    </row>
    <row r="1131" spans="16:16" x14ac:dyDescent="0.25">
      <c r="P1131" s="39"/>
    </row>
    <row r="1132" spans="16:16" x14ac:dyDescent="0.25">
      <c r="P1132" s="39"/>
    </row>
    <row r="1133" spans="16:16" x14ac:dyDescent="0.25">
      <c r="P1133" s="39"/>
    </row>
    <row r="1134" spans="16:16" x14ac:dyDescent="0.25">
      <c r="P1134" s="39"/>
    </row>
    <row r="1135" spans="16:16" x14ac:dyDescent="0.25">
      <c r="P1135" s="39"/>
    </row>
    <row r="1136" spans="16:16" x14ac:dyDescent="0.25">
      <c r="P1136" s="39"/>
    </row>
    <row r="1137" spans="16:16" x14ac:dyDescent="0.25">
      <c r="P1137" s="39"/>
    </row>
    <row r="1138" spans="16:16" x14ac:dyDescent="0.25">
      <c r="P1138" s="39"/>
    </row>
    <row r="1139" spans="16:16" x14ac:dyDescent="0.25">
      <c r="P1139" s="39"/>
    </row>
    <row r="1140" spans="16:16" x14ac:dyDescent="0.25">
      <c r="P1140" s="39"/>
    </row>
    <row r="1141" spans="16:16" x14ac:dyDescent="0.25">
      <c r="P1141" s="39"/>
    </row>
    <row r="1142" spans="16:16" x14ac:dyDescent="0.25">
      <c r="P1142" s="39"/>
    </row>
    <row r="1143" spans="16:16" x14ac:dyDescent="0.25">
      <c r="P1143" s="39"/>
    </row>
    <row r="1144" spans="16:16" x14ac:dyDescent="0.25">
      <c r="P1144" s="39"/>
    </row>
    <row r="1145" spans="16:16" x14ac:dyDescent="0.25">
      <c r="P1145" s="39"/>
    </row>
    <row r="1146" spans="16:16" x14ac:dyDescent="0.25">
      <c r="P1146" s="39"/>
    </row>
    <row r="1147" spans="16:16" x14ac:dyDescent="0.25">
      <c r="P1147" s="39"/>
    </row>
    <row r="1148" spans="16:16" x14ac:dyDescent="0.25">
      <c r="P1148" s="39"/>
    </row>
    <row r="1149" spans="16:16" x14ac:dyDescent="0.25">
      <c r="P1149" s="39"/>
    </row>
    <row r="1150" spans="16:16" x14ac:dyDescent="0.25">
      <c r="P1150" s="39"/>
    </row>
    <row r="1151" spans="16:16" x14ac:dyDescent="0.25">
      <c r="P1151" s="39"/>
    </row>
    <row r="1152" spans="16:16" x14ac:dyDescent="0.25">
      <c r="P1152" s="39"/>
    </row>
    <row r="1153" spans="16:16" x14ac:dyDescent="0.25">
      <c r="P1153" s="39"/>
    </row>
    <row r="1154" spans="16:16" x14ac:dyDescent="0.25">
      <c r="P1154" s="39"/>
    </row>
    <row r="1155" spans="16:16" x14ac:dyDescent="0.25">
      <c r="P1155" s="39"/>
    </row>
    <row r="1156" spans="16:16" x14ac:dyDescent="0.25">
      <c r="P1156" s="39"/>
    </row>
    <row r="1157" spans="16:16" x14ac:dyDescent="0.25">
      <c r="P1157" s="39"/>
    </row>
    <row r="1158" spans="16:16" x14ac:dyDescent="0.25">
      <c r="P1158" s="39"/>
    </row>
    <row r="1159" spans="16:16" x14ac:dyDescent="0.25">
      <c r="P1159" s="39"/>
    </row>
    <row r="1160" spans="16:16" x14ac:dyDescent="0.25">
      <c r="P1160" s="39"/>
    </row>
    <row r="1161" spans="16:16" x14ac:dyDescent="0.25">
      <c r="P1161" s="39"/>
    </row>
    <row r="1162" spans="16:16" x14ac:dyDescent="0.25">
      <c r="P1162" s="39"/>
    </row>
    <row r="1163" spans="16:16" x14ac:dyDescent="0.25">
      <c r="P1163" s="39"/>
    </row>
    <row r="1164" spans="16:16" x14ac:dyDescent="0.25">
      <c r="P1164" s="39"/>
    </row>
    <row r="1165" spans="16:16" x14ac:dyDescent="0.25">
      <c r="P1165" s="39"/>
    </row>
    <row r="1166" spans="16:16" x14ac:dyDescent="0.25">
      <c r="P1166" s="39"/>
    </row>
    <row r="1167" spans="16:16" x14ac:dyDescent="0.25">
      <c r="P1167" s="39"/>
    </row>
    <row r="1168" spans="16:16" x14ac:dyDescent="0.25">
      <c r="P1168" s="39"/>
    </row>
    <row r="1169" spans="16:16" x14ac:dyDescent="0.25">
      <c r="P1169" s="39"/>
    </row>
    <row r="1170" spans="16:16" x14ac:dyDescent="0.25">
      <c r="P1170" s="39"/>
    </row>
    <row r="1171" spans="16:16" x14ac:dyDescent="0.25">
      <c r="P1171" s="39"/>
    </row>
    <row r="1172" spans="16:16" x14ac:dyDescent="0.25">
      <c r="P1172" s="39"/>
    </row>
    <row r="1173" spans="16:16" x14ac:dyDescent="0.25">
      <c r="P1173" s="39"/>
    </row>
    <row r="1174" spans="16:16" x14ac:dyDescent="0.25">
      <c r="P1174" s="39"/>
    </row>
    <row r="1175" spans="16:16" x14ac:dyDescent="0.25">
      <c r="P1175" s="39"/>
    </row>
    <row r="1176" spans="16:16" x14ac:dyDescent="0.25">
      <c r="P1176" s="39"/>
    </row>
    <row r="1177" spans="16:16" x14ac:dyDescent="0.25">
      <c r="P1177" s="39"/>
    </row>
    <row r="1178" spans="16:16" x14ac:dyDescent="0.25">
      <c r="P1178" s="39"/>
    </row>
    <row r="1179" spans="16:16" x14ac:dyDescent="0.25">
      <c r="P1179" s="39"/>
    </row>
    <row r="1180" spans="16:16" x14ac:dyDescent="0.25">
      <c r="P1180" s="39"/>
    </row>
    <row r="1181" spans="16:16" x14ac:dyDescent="0.25">
      <c r="P1181" s="39"/>
    </row>
    <row r="1182" spans="16:16" x14ac:dyDescent="0.25">
      <c r="P1182" s="39"/>
    </row>
    <row r="1183" spans="16:16" x14ac:dyDescent="0.25">
      <c r="P1183" s="39"/>
    </row>
    <row r="1184" spans="16:16" x14ac:dyDescent="0.25">
      <c r="P1184" s="39"/>
    </row>
    <row r="1185" spans="16:16" x14ac:dyDescent="0.25">
      <c r="P1185" s="39"/>
    </row>
    <row r="1186" spans="16:16" x14ac:dyDescent="0.25">
      <c r="P1186" s="39"/>
    </row>
    <row r="1187" spans="16:16" x14ac:dyDescent="0.25">
      <c r="P1187" s="39"/>
    </row>
    <row r="1188" spans="16:16" x14ac:dyDescent="0.25">
      <c r="P1188" s="39"/>
    </row>
    <row r="1189" spans="16:16" x14ac:dyDescent="0.25">
      <c r="P1189" s="39"/>
    </row>
  </sheetData>
  <hyperlinks>
    <hyperlink ref="R3" r:id="rId1"/>
    <hyperlink ref="R4" r:id="rId2"/>
  </hyperlinks>
  <pageMargins left="0.31496062992125984" right="0.31496062992125984" top="0.35433070866141736" bottom="0.35433070866141736" header="0.31496062992125984" footer="0.31496062992125984"/>
  <pageSetup paperSize="8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>London Stock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Bonzano, Ivo</dc:creator>
  <cp:lastModifiedBy>Citrix-Admin-s</cp:lastModifiedBy>
  <cp:lastPrinted>2019-02-08T08:25:04Z</cp:lastPrinted>
  <dcterms:created xsi:type="dcterms:W3CDTF">2014-12-15T15:56:13Z</dcterms:created>
  <dcterms:modified xsi:type="dcterms:W3CDTF">2020-01-15T13:39:57Z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-1369175266</vt:i4>
  </property>
  <property fmtid="{D5CDD505-2E9C-101B-9397-08002B2CF9AE}" pid="3" name="_NewReviewCycle">
    <vt:lpwstr/>
  </property>
  <property fmtid="{D5CDD505-2E9C-101B-9397-08002B2CF9AE}" pid="4" name="_EmailSubject">
    <vt:lpwstr>new version tp</vt:lpwstr>
  </property>
  <property fmtid="{D5CDD505-2E9C-101B-9397-08002B2CF9AE}" pid="5" name="_AuthorEmail">
    <vt:lpwstr>paolo.pasanisi-ext@lseg.com</vt:lpwstr>
  </property>
  <property fmtid="{D5CDD505-2E9C-101B-9397-08002B2CF9AE}" pid="6" name="_AuthorEmailDisplayName">
    <vt:lpwstr>Pasanisi, Paolo</vt:lpwstr>
  </property>
  <property fmtid="{D5CDD505-2E9C-101B-9397-08002B2CF9AE}" pid="7" name="_PreviousAdHocReviewCycleID">
    <vt:i4>-569161522</vt:i4>
  </property>
  <property fmtid="{D5CDD505-2E9C-101B-9397-08002B2CF9AE}" pid="8" name="_ReviewingToolsShownOnce">
    <vt:lpwstr/>
  </property>
</Properties>
</file>