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xr:revisionPtr revIDLastSave="0" documentId="10_ncr:100000_{544E1108-73F0-4994-A267-D7A9BA3DD01A}" xr6:coauthVersionLast="31" xr6:coauthVersionMax="31" xr10:uidLastSave="{00000000-0000-0000-0000-000000000000}"/>
  <bookViews>
    <workbookView xWindow="0" yWindow="0" windowWidth="15396" windowHeight="8088" activeTab="2" xr2:uid="{00000000-000D-0000-FFFF-FFFF00000000}"/>
  </bookViews>
  <sheets>
    <sheet name="Кредиты" sheetId="1" r:id="rId1"/>
    <sheet name="Кредиты с капитализацией" sheetId="4" r:id="rId2"/>
    <sheet name="Кредит+вклад" sheetId="3" r:id="rId3"/>
    <sheet name="Вклады" sheetId="2" r:id="rId4"/>
  </sheets>
  <calcPr calcId="179017"/>
</workbook>
</file>

<file path=xl/calcChain.xml><?xml version="1.0" encoding="utf-8"?>
<calcChain xmlns="http://schemas.openxmlformats.org/spreadsheetml/2006/main">
  <c r="J10" i="3" l="1"/>
  <c r="J9" i="3"/>
  <c r="K9" i="3"/>
  <c r="K10" i="3" s="1"/>
  <c r="F9" i="3"/>
  <c r="F8" i="3"/>
  <c r="F7" i="3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A7" i="4"/>
  <c r="A8" i="4" s="1"/>
  <c r="A9" i="4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E7" i="3"/>
  <c r="B7" i="3"/>
  <c r="B8" i="3" s="1"/>
  <c r="A7" i="3"/>
  <c r="A8" i="3" s="1"/>
  <c r="A9" i="3" s="1"/>
  <c r="F3" i="3"/>
  <c r="F2" i="3" s="1"/>
  <c r="A7" i="1"/>
  <c r="G8" i="1"/>
  <c r="B8" i="1"/>
  <c r="B7" i="1"/>
  <c r="G7" i="1"/>
  <c r="E7" i="4" l="1"/>
  <c r="G7" i="4"/>
  <c r="D7" i="4" s="1"/>
  <c r="F7" i="4" s="1"/>
  <c r="F3" i="4"/>
  <c r="F2" i="4" s="1"/>
  <c r="K11" i="3"/>
  <c r="J11" i="3" s="1"/>
  <c r="A10" i="4"/>
  <c r="A10" i="3"/>
  <c r="G7" i="3"/>
  <c r="D7" i="3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8" i="2"/>
  <c r="C9" i="2" s="1"/>
  <c r="B7" i="2"/>
  <c r="A8" i="2" s="1"/>
  <c r="K12" i="3" l="1"/>
  <c r="A11" i="4"/>
  <c r="E8" i="4"/>
  <c r="G8" i="4"/>
  <c r="E8" i="3"/>
  <c r="G8" i="3"/>
  <c r="I8" i="3" s="1"/>
  <c r="A11" i="3"/>
  <c r="F3" i="1"/>
  <c r="F2" i="1" s="1"/>
  <c r="B8" i="2"/>
  <c r="A9" i="2" s="1"/>
  <c r="E7" i="1"/>
  <c r="A8" i="1"/>
  <c r="J12" i="3" l="1"/>
  <c r="K13" i="3" s="1"/>
  <c r="D8" i="4"/>
  <c r="F8" i="4" s="1"/>
  <c r="I8" i="4"/>
  <c r="A12" i="4"/>
  <c r="A12" i="3"/>
  <c r="D8" i="3"/>
  <c r="B9" i="2"/>
  <c r="A10" i="2" s="1"/>
  <c r="A9" i="1"/>
  <c r="D7" i="1"/>
  <c r="F7" i="1" s="1"/>
  <c r="J13" i="3" l="1"/>
  <c r="K14" i="3" s="1"/>
  <c r="A13" i="4"/>
  <c r="E9" i="4"/>
  <c r="G9" i="4"/>
  <c r="E9" i="3"/>
  <c r="G9" i="3"/>
  <c r="A13" i="3"/>
  <c r="E8" i="1"/>
  <c r="A10" i="1"/>
  <c r="B10" i="2"/>
  <c r="A11" i="2"/>
  <c r="J14" i="3" l="1"/>
  <c r="K15" i="3" s="1"/>
  <c r="D9" i="3"/>
  <c r="I9" i="3"/>
  <c r="E10" i="3" s="1"/>
  <c r="A14" i="4"/>
  <c r="D9" i="4"/>
  <c r="I9" i="4"/>
  <c r="A14" i="3"/>
  <c r="D8" i="1"/>
  <c r="F8" i="1" s="1"/>
  <c r="G9" i="1" s="1"/>
  <c r="B11" i="2"/>
  <c r="A12" i="2" s="1"/>
  <c r="A11" i="1"/>
  <c r="J15" i="3" l="1"/>
  <c r="K16" i="3"/>
  <c r="G10" i="3"/>
  <c r="F9" i="4"/>
  <c r="A15" i="4"/>
  <c r="A15" i="3"/>
  <c r="E9" i="1"/>
  <c r="B12" i="2"/>
  <c r="A13" i="2" s="1"/>
  <c r="A12" i="1"/>
  <c r="J16" i="3" l="1"/>
  <c r="K17" i="3"/>
  <c r="D10" i="3"/>
  <c r="F10" i="3" s="1"/>
  <c r="I10" i="3"/>
  <c r="A16" i="4"/>
  <c r="E10" i="4"/>
  <c r="G10" i="4"/>
  <c r="A16" i="3"/>
  <c r="D9" i="1"/>
  <c r="F9" i="1" s="1"/>
  <c r="A13" i="1"/>
  <c r="B13" i="2"/>
  <c r="A14" i="2" s="1"/>
  <c r="J17" i="3" l="1"/>
  <c r="K18" i="3" s="1"/>
  <c r="D10" i="4"/>
  <c r="I10" i="4"/>
  <c r="A17" i="4"/>
  <c r="A17" i="3"/>
  <c r="E10" i="1"/>
  <c r="G10" i="1"/>
  <c r="D10" i="1" s="1"/>
  <c r="F10" i="1" s="1"/>
  <c r="G11" i="1" s="1"/>
  <c r="A14" i="1"/>
  <c r="B14" i="2"/>
  <c r="A15" i="2" s="1"/>
  <c r="J18" i="3" l="1"/>
  <c r="K19" i="3" s="1"/>
  <c r="A18" i="4"/>
  <c r="F10" i="4"/>
  <c r="A18" i="3"/>
  <c r="E11" i="1"/>
  <c r="B15" i="2"/>
  <c r="A16" i="2" s="1"/>
  <c r="A15" i="1"/>
  <c r="J19" i="3" l="1"/>
  <c r="K20" i="3" s="1"/>
  <c r="E11" i="4"/>
  <c r="G11" i="4"/>
  <c r="A19" i="4"/>
  <c r="A19" i="3"/>
  <c r="D11" i="1"/>
  <c r="F11" i="1" s="1"/>
  <c r="A16" i="1"/>
  <c r="B16" i="2"/>
  <c r="A17" i="2" s="1"/>
  <c r="J20" i="3" l="1"/>
  <c r="K21" i="3" s="1"/>
  <c r="A20" i="4"/>
  <c r="I11" i="4"/>
  <c r="D11" i="4"/>
  <c r="F11" i="4" s="1"/>
  <c r="A20" i="3"/>
  <c r="E12" i="1"/>
  <c r="G12" i="1"/>
  <c r="D12" i="1" s="1"/>
  <c r="F12" i="1" s="1"/>
  <c r="A17" i="1"/>
  <c r="B17" i="2"/>
  <c r="A18" i="2" s="1"/>
  <c r="J21" i="3" l="1"/>
  <c r="K22" i="3" s="1"/>
  <c r="E12" i="4"/>
  <c r="G12" i="4"/>
  <c r="A21" i="4"/>
  <c r="A21" i="3"/>
  <c r="E13" i="1"/>
  <c r="G13" i="1"/>
  <c r="D13" i="1" s="1"/>
  <c r="F13" i="1" s="1"/>
  <c r="A18" i="1"/>
  <c r="B18" i="2"/>
  <c r="A19" i="2" s="1"/>
  <c r="J22" i="3" l="1"/>
  <c r="K23" i="3"/>
  <c r="A22" i="4"/>
  <c r="D12" i="4"/>
  <c r="I12" i="4"/>
  <c r="A22" i="3"/>
  <c r="E14" i="1"/>
  <c r="G14" i="1"/>
  <c r="B19" i="2"/>
  <c r="A20" i="2" s="1"/>
  <c r="A19" i="1"/>
  <c r="J23" i="3" l="1"/>
  <c r="K24" i="3"/>
  <c r="F12" i="4"/>
  <c r="A23" i="4"/>
  <c r="A23" i="3"/>
  <c r="D14" i="1"/>
  <c r="F14" i="1" s="1"/>
  <c r="E15" i="1" s="1"/>
  <c r="B20" i="2"/>
  <c r="A21" i="2" s="1"/>
  <c r="A20" i="1"/>
  <c r="J24" i="3" l="1"/>
  <c r="K25" i="3"/>
  <c r="A24" i="4"/>
  <c r="E13" i="4"/>
  <c r="G13" i="4"/>
  <c r="A24" i="3"/>
  <c r="G15" i="1"/>
  <c r="D15" i="1" s="1"/>
  <c r="F15" i="1" s="1"/>
  <c r="E16" i="1" s="1"/>
  <c r="A21" i="1"/>
  <c r="B21" i="2"/>
  <c r="A22" i="2" s="1"/>
  <c r="J25" i="3" l="1"/>
  <c r="K26" i="3"/>
  <c r="D13" i="4"/>
  <c r="I13" i="4"/>
  <c r="A25" i="4"/>
  <c r="A25" i="3"/>
  <c r="G16" i="1"/>
  <c r="D16" i="1" s="1"/>
  <c r="F16" i="1" s="1"/>
  <c r="E17" i="1" s="1"/>
  <c r="B22" i="2"/>
  <c r="A23" i="2" s="1"/>
  <c r="A22" i="1"/>
  <c r="J26" i="3" l="1"/>
  <c r="K27" i="3"/>
  <c r="A26" i="4"/>
  <c r="F13" i="4"/>
  <c r="A26" i="3"/>
  <c r="G17" i="1"/>
  <c r="D17" i="1" s="1"/>
  <c r="F17" i="1" s="1"/>
  <c r="E18" i="1" s="1"/>
  <c r="B23" i="2"/>
  <c r="A24" i="2" s="1"/>
  <c r="A23" i="1"/>
  <c r="J27" i="3" l="1"/>
  <c r="K28" i="3"/>
  <c r="E14" i="4"/>
  <c r="G14" i="4"/>
  <c r="A27" i="4"/>
  <c r="A27" i="3"/>
  <c r="G18" i="1"/>
  <c r="D18" i="1" s="1"/>
  <c r="F18" i="1" s="1"/>
  <c r="E19" i="1" s="1"/>
  <c r="A24" i="1"/>
  <c r="B24" i="2"/>
  <c r="A25" i="2" s="1"/>
  <c r="J28" i="3" l="1"/>
  <c r="K29" i="3"/>
  <c r="A28" i="4"/>
  <c r="D14" i="4"/>
  <c r="I14" i="4"/>
  <c r="A28" i="3"/>
  <c r="G19" i="1"/>
  <c r="D19" i="1" s="1"/>
  <c r="F19" i="1" s="1"/>
  <c r="G20" i="1" s="1"/>
  <c r="B25" i="2"/>
  <c r="A26" i="2" s="1"/>
  <c r="A25" i="1"/>
  <c r="J29" i="3" l="1"/>
  <c r="K30" i="3"/>
  <c r="F14" i="4"/>
  <c r="A29" i="4"/>
  <c r="A29" i="3"/>
  <c r="E20" i="1"/>
  <c r="D20" i="1" s="1"/>
  <c r="F20" i="1" s="1"/>
  <c r="E21" i="1"/>
  <c r="G21" i="1"/>
  <c r="D21" i="1" s="1"/>
  <c r="F21" i="1" s="1"/>
  <c r="A26" i="1"/>
  <c r="B26" i="2"/>
  <c r="A27" i="2" s="1"/>
  <c r="J30" i="3" l="1"/>
  <c r="K31" i="3"/>
  <c r="A30" i="4"/>
  <c r="E15" i="4"/>
  <c r="G15" i="4"/>
  <c r="A30" i="3"/>
  <c r="E22" i="1"/>
  <c r="G22" i="1"/>
  <c r="D22" i="1" s="1"/>
  <c r="F22" i="1" s="1"/>
  <c r="G23" i="1" s="1"/>
  <c r="B27" i="2"/>
  <c r="A28" i="2" s="1"/>
  <c r="A27" i="1"/>
  <c r="J31" i="3" l="1"/>
  <c r="K32" i="3"/>
  <c r="D15" i="4"/>
  <c r="I15" i="4"/>
  <c r="A31" i="4"/>
  <c r="A31" i="3"/>
  <c r="E23" i="1"/>
  <c r="A28" i="1"/>
  <c r="B28" i="2"/>
  <c r="A29" i="2" s="1"/>
  <c r="J32" i="3" l="1"/>
  <c r="K33" i="3"/>
  <c r="A32" i="4"/>
  <c r="F15" i="4"/>
  <c r="A32" i="3"/>
  <c r="D23" i="1"/>
  <c r="F23" i="1" s="1"/>
  <c r="B29" i="2"/>
  <c r="A30" i="2"/>
  <c r="A29" i="1"/>
  <c r="J33" i="3" l="1"/>
  <c r="K34" i="3"/>
  <c r="E16" i="4"/>
  <c r="G16" i="4"/>
  <c r="A33" i="4"/>
  <c r="A33" i="3"/>
  <c r="E24" i="1"/>
  <c r="G24" i="1"/>
  <c r="D24" i="1" s="1"/>
  <c r="F24" i="1" s="1"/>
  <c r="A30" i="1"/>
  <c r="B30" i="2"/>
  <c r="A31" i="2" s="1"/>
  <c r="J34" i="3" l="1"/>
  <c r="K35" i="3"/>
  <c r="A34" i="4"/>
  <c r="D16" i="4"/>
  <c r="I16" i="4"/>
  <c r="A34" i="3"/>
  <c r="E25" i="1"/>
  <c r="G25" i="1"/>
  <c r="D25" i="1" s="1"/>
  <c r="F25" i="1" s="1"/>
  <c r="B31" i="2"/>
  <c r="A32" i="2" s="1"/>
  <c r="A31" i="1"/>
  <c r="J35" i="3" l="1"/>
  <c r="K36" i="3"/>
  <c r="F16" i="4"/>
  <c r="A35" i="4"/>
  <c r="A35" i="3"/>
  <c r="E26" i="1"/>
  <c r="G26" i="1"/>
  <c r="D26" i="1" s="1"/>
  <c r="F26" i="1" s="1"/>
  <c r="A32" i="1"/>
  <c r="B32" i="2"/>
  <c r="A33" i="2" s="1"/>
  <c r="J36" i="3" l="1"/>
  <c r="K37" i="3"/>
  <c r="A36" i="4"/>
  <c r="E17" i="4"/>
  <c r="G17" i="4"/>
  <c r="A36" i="3"/>
  <c r="E27" i="1"/>
  <c r="G27" i="1"/>
  <c r="D27" i="1" s="1"/>
  <c r="F27" i="1" s="1"/>
  <c r="B33" i="2"/>
  <c r="A34" i="2" s="1"/>
  <c r="A33" i="1"/>
  <c r="J37" i="3" l="1"/>
  <c r="K38" i="3"/>
  <c r="D17" i="4"/>
  <c r="I17" i="4"/>
  <c r="A37" i="4"/>
  <c r="A37" i="3"/>
  <c r="E28" i="1"/>
  <c r="G28" i="1"/>
  <c r="D28" i="1" s="1"/>
  <c r="F28" i="1" s="1"/>
  <c r="B34" i="2"/>
  <c r="A35" i="2"/>
  <c r="A34" i="1"/>
  <c r="J38" i="3" l="1"/>
  <c r="K39" i="3"/>
  <c r="A38" i="4"/>
  <c r="F17" i="4"/>
  <c r="A38" i="3"/>
  <c r="E29" i="1"/>
  <c r="G29" i="1"/>
  <c r="D29" i="1" s="1"/>
  <c r="F29" i="1" s="1"/>
  <c r="A35" i="1"/>
  <c r="B35" i="2"/>
  <c r="A36" i="2" s="1"/>
  <c r="J39" i="3" l="1"/>
  <c r="K40" i="3"/>
  <c r="E18" i="4"/>
  <c r="G18" i="4"/>
  <c r="A39" i="4"/>
  <c r="A39" i="3"/>
  <c r="E30" i="1"/>
  <c r="G30" i="1"/>
  <c r="D30" i="1" s="1"/>
  <c r="F30" i="1" s="1"/>
  <c r="B36" i="2"/>
  <c r="A37" i="2" s="1"/>
  <c r="A36" i="1"/>
  <c r="J40" i="3" l="1"/>
  <c r="K41" i="3" s="1"/>
  <c r="A40" i="4"/>
  <c r="D18" i="4"/>
  <c r="I18" i="4"/>
  <c r="A40" i="3"/>
  <c r="E31" i="1"/>
  <c r="G31" i="1"/>
  <c r="D31" i="1"/>
  <c r="F31" i="1" s="1"/>
  <c r="B37" i="2"/>
  <c r="A38" i="2" s="1"/>
  <c r="A37" i="1"/>
  <c r="J41" i="3" l="1"/>
  <c r="K42" i="3"/>
  <c r="F18" i="4"/>
  <c r="A41" i="4"/>
  <c r="A41" i="3"/>
  <c r="E32" i="1"/>
  <c r="G32" i="1"/>
  <c r="D32" i="1" s="1"/>
  <c r="F32" i="1" s="1"/>
  <c r="B38" i="2"/>
  <c r="A39" i="2" s="1"/>
  <c r="A38" i="1"/>
  <c r="J42" i="3" l="1"/>
  <c r="K43" i="3"/>
  <c r="A42" i="4"/>
  <c r="E19" i="4"/>
  <c r="G19" i="4"/>
  <c r="A42" i="3"/>
  <c r="E33" i="1"/>
  <c r="G33" i="1"/>
  <c r="D33" i="1" s="1"/>
  <c r="F33" i="1" s="1"/>
  <c r="B39" i="2"/>
  <c r="A40" i="2" s="1"/>
  <c r="A39" i="1"/>
  <c r="J43" i="3" l="1"/>
  <c r="K44" i="3"/>
  <c r="D19" i="4"/>
  <c r="I19" i="4"/>
  <c r="A43" i="4"/>
  <c r="A43" i="3"/>
  <c r="E34" i="1"/>
  <c r="G34" i="1"/>
  <c r="D34" i="1" s="1"/>
  <c r="F34" i="1" s="1"/>
  <c r="A40" i="1"/>
  <c r="B40" i="2"/>
  <c r="A41" i="2"/>
  <c r="J44" i="3" l="1"/>
  <c r="K45" i="3"/>
  <c r="A44" i="4"/>
  <c r="F19" i="4"/>
  <c r="A44" i="3"/>
  <c r="E35" i="1"/>
  <c r="G35" i="1"/>
  <c r="D35" i="1" s="1"/>
  <c r="F35" i="1" s="1"/>
  <c r="B41" i="2"/>
  <c r="A42" i="2" s="1"/>
  <c r="A41" i="1"/>
  <c r="J45" i="3" l="1"/>
  <c r="K46" i="3"/>
  <c r="E20" i="4"/>
  <c r="G20" i="4"/>
  <c r="A45" i="4"/>
  <c r="A45" i="3"/>
  <c r="E36" i="1"/>
  <c r="G36" i="1"/>
  <c r="D36" i="1" s="1"/>
  <c r="F36" i="1" s="1"/>
  <c r="B42" i="2"/>
  <c r="A43" i="2" s="1"/>
  <c r="A42" i="1"/>
  <c r="J46" i="3" l="1"/>
  <c r="K47" i="3"/>
  <c r="A46" i="4"/>
  <c r="D20" i="4"/>
  <c r="I20" i="4"/>
  <c r="A46" i="3"/>
  <c r="E37" i="1"/>
  <c r="G37" i="1"/>
  <c r="D37" i="1" s="1"/>
  <c r="F37" i="1" s="1"/>
  <c r="B43" i="2"/>
  <c r="A44" i="2"/>
  <c r="A43" i="1"/>
  <c r="J47" i="3" l="1"/>
  <c r="F20" i="4"/>
  <c r="A47" i="4"/>
  <c r="A47" i="3"/>
  <c r="E38" i="1"/>
  <c r="G38" i="1"/>
  <c r="D38" i="1" s="1"/>
  <c r="F38" i="1" s="1"/>
  <c r="B44" i="2"/>
  <c r="A45" i="2"/>
  <c r="A44" i="1"/>
  <c r="A48" i="4" l="1"/>
  <c r="E21" i="4"/>
  <c r="G21" i="4"/>
  <c r="A48" i="3"/>
  <c r="E39" i="1"/>
  <c r="G39" i="1"/>
  <c r="D39" i="1" s="1"/>
  <c r="F39" i="1" s="1"/>
  <c r="A45" i="1"/>
  <c r="B45" i="2"/>
  <c r="A46" i="2" s="1"/>
  <c r="D21" i="4" l="1"/>
  <c r="I21" i="4"/>
  <c r="A49" i="4"/>
  <c r="A49" i="3"/>
  <c r="E40" i="1"/>
  <c r="G40" i="1"/>
  <c r="D40" i="1" s="1"/>
  <c r="F40" i="1" s="1"/>
  <c r="B46" i="2"/>
  <c r="A47" i="2"/>
  <c r="A46" i="1"/>
  <c r="A50" i="4" l="1"/>
  <c r="F21" i="4"/>
  <c r="A50" i="3"/>
  <c r="E41" i="1"/>
  <c r="G41" i="1"/>
  <c r="D41" i="1" s="1"/>
  <c r="F41" i="1" s="1"/>
  <c r="A47" i="1"/>
  <c r="B47" i="2"/>
  <c r="A48" i="2" s="1"/>
  <c r="E22" i="4" l="1"/>
  <c r="G22" i="4"/>
  <c r="A51" i="4"/>
  <c r="A51" i="3"/>
  <c r="E42" i="1"/>
  <c r="G42" i="1"/>
  <c r="D42" i="1" s="1"/>
  <c r="F42" i="1" s="1"/>
  <c r="B48" i="2"/>
  <c r="A49" i="2" s="1"/>
  <c r="A48" i="1"/>
  <c r="A52" i="4" l="1"/>
  <c r="D22" i="4"/>
  <c r="I22" i="4"/>
  <c r="A52" i="3"/>
  <c r="E43" i="1"/>
  <c r="G43" i="1"/>
  <c r="D43" i="1" s="1"/>
  <c r="F43" i="1" s="1"/>
  <c r="B49" i="2"/>
  <c r="A50" i="2" s="1"/>
  <c r="A49" i="1"/>
  <c r="F22" i="4" l="1"/>
  <c r="A53" i="4"/>
  <c r="A53" i="3"/>
  <c r="E44" i="1"/>
  <c r="G44" i="1"/>
  <c r="D44" i="1" s="1"/>
  <c r="F44" i="1" s="1"/>
  <c r="B50" i="2"/>
  <c r="A51" i="2" s="1"/>
  <c r="A50" i="1"/>
  <c r="A54" i="4" l="1"/>
  <c r="E23" i="4"/>
  <c r="G23" i="4"/>
  <c r="A54" i="3"/>
  <c r="E45" i="1"/>
  <c r="G45" i="1"/>
  <c r="D45" i="1" s="1"/>
  <c r="F45" i="1" s="1"/>
  <c r="B51" i="2"/>
  <c r="A52" i="2" s="1"/>
  <c r="A51" i="1"/>
  <c r="D23" i="4" l="1"/>
  <c r="I23" i="4"/>
  <c r="A55" i="4"/>
  <c r="A55" i="3"/>
  <c r="E46" i="1"/>
  <c r="G46" i="1"/>
  <c r="D46" i="1" s="1"/>
  <c r="F46" i="1" s="1"/>
  <c r="B52" i="2"/>
  <c r="A53" i="2"/>
  <c r="A52" i="1"/>
  <c r="A56" i="4" l="1"/>
  <c r="F23" i="4"/>
  <c r="A56" i="3"/>
  <c r="E47" i="1"/>
  <c r="G47" i="1"/>
  <c r="D47" i="1" s="1"/>
  <c r="F47" i="1" s="1"/>
  <c r="B53" i="2"/>
  <c r="A54" i="2" s="1"/>
  <c r="A53" i="1"/>
  <c r="E24" i="4" l="1"/>
  <c r="G24" i="4"/>
  <c r="A57" i="4"/>
  <c r="A57" i="3"/>
  <c r="E48" i="1"/>
  <c r="G48" i="1"/>
  <c r="D48" i="1" s="1"/>
  <c r="F48" i="1" s="1"/>
  <c r="A54" i="1"/>
  <c r="B54" i="2"/>
  <c r="A55" i="2" s="1"/>
  <c r="A58" i="4" l="1"/>
  <c r="D24" i="4"/>
  <c r="I24" i="4"/>
  <c r="A58" i="3"/>
  <c r="E49" i="1"/>
  <c r="G49" i="1"/>
  <c r="D49" i="1" s="1"/>
  <c r="F49" i="1" s="1"/>
  <c r="B55" i="2"/>
  <c r="A56" i="2" s="1"/>
  <c r="A55" i="1"/>
  <c r="A59" i="4" l="1"/>
  <c r="F24" i="4"/>
  <c r="A59" i="3"/>
  <c r="E50" i="1"/>
  <c r="G50" i="1"/>
  <c r="D50" i="1" s="1"/>
  <c r="F50" i="1" s="1"/>
  <c r="B56" i="2"/>
  <c r="A57" i="2"/>
  <c r="A56" i="1"/>
  <c r="E25" i="4" l="1"/>
  <c r="G25" i="4"/>
  <c r="A60" i="4"/>
  <c r="A60" i="3"/>
  <c r="E51" i="1"/>
  <c r="G51" i="1"/>
  <c r="D51" i="1" s="1"/>
  <c r="F51" i="1" s="1"/>
  <c r="A57" i="1"/>
  <c r="B57" i="2"/>
  <c r="A58" i="2" s="1"/>
  <c r="A61" i="4" l="1"/>
  <c r="D25" i="4"/>
  <c r="I25" i="4"/>
  <c r="A61" i="3"/>
  <c r="E52" i="1"/>
  <c r="G52" i="1"/>
  <c r="D52" i="1" s="1"/>
  <c r="F52" i="1" s="1"/>
  <c r="G53" i="1" s="1"/>
  <c r="B58" i="2"/>
  <c r="A59" i="2" s="1"/>
  <c r="A58" i="1"/>
  <c r="F25" i="4" l="1"/>
  <c r="A62" i="4"/>
  <c r="A62" i="3"/>
  <c r="E53" i="1"/>
  <c r="D53" i="1"/>
  <c r="F53" i="1" s="1"/>
  <c r="B59" i="2"/>
  <c r="A60" i="2"/>
  <c r="A59" i="1"/>
  <c r="A63" i="4" l="1"/>
  <c r="E26" i="4"/>
  <c r="G26" i="4"/>
  <c r="A63" i="3"/>
  <c r="E54" i="1"/>
  <c r="G54" i="1"/>
  <c r="D54" i="1" s="1"/>
  <c r="F54" i="1" s="1"/>
  <c r="G55" i="1" s="1"/>
  <c r="A60" i="1"/>
  <c r="B60" i="2"/>
  <c r="A61" i="2" s="1"/>
  <c r="D26" i="4" l="1"/>
  <c r="I26" i="4"/>
  <c r="A64" i="4"/>
  <c r="A64" i="3"/>
  <c r="E55" i="1"/>
  <c r="B61" i="2"/>
  <c r="A62" i="2" s="1"/>
  <c r="A61" i="1"/>
  <c r="A65" i="4" l="1"/>
  <c r="F26" i="4"/>
  <c r="A65" i="3"/>
  <c r="D55" i="1"/>
  <c r="F55" i="1" s="1"/>
  <c r="B62" i="2"/>
  <c r="A63" i="2" s="1"/>
  <c r="A62" i="1"/>
  <c r="E27" i="4" l="1"/>
  <c r="G27" i="4"/>
  <c r="A66" i="4"/>
  <c r="A66" i="3"/>
  <c r="E56" i="1"/>
  <c r="G56" i="1"/>
  <c r="D56" i="1" s="1"/>
  <c r="F56" i="1" s="1"/>
  <c r="G57" i="1" s="1"/>
  <c r="B63" i="2"/>
  <c r="A64" i="2" s="1"/>
  <c r="A63" i="1"/>
  <c r="A67" i="4" l="1"/>
  <c r="D27" i="4"/>
  <c r="I27" i="4"/>
  <c r="A67" i="3"/>
  <c r="E57" i="1"/>
  <c r="B64" i="2"/>
  <c r="A65" i="2" s="1"/>
  <c r="A64" i="1"/>
  <c r="F27" i="4" l="1"/>
  <c r="A68" i="4"/>
  <c r="A68" i="3"/>
  <c r="D57" i="1"/>
  <c r="F57" i="1" s="1"/>
  <c r="B65" i="2"/>
  <c r="A66" i="2"/>
  <c r="A65" i="1"/>
  <c r="A69" i="4" l="1"/>
  <c r="E28" i="4"/>
  <c r="G28" i="4"/>
  <c r="A69" i="3"/>
  <c r="E58" i="1"/>
  <c r="G58" i="1"/>
  <c r="D58" i="1" s="1"/>
  <c r="F58" i="1" s="1"/>
  <c r="A66" i="1"/>
  <c r="B66" i="2"/>
  <c r="A67" i="2" s="1"/>
  <c r="D28" i="4" l="1"/>
  <c r="I28" i="4"/>
  <c r="A70" i="4"/>
  <c r="A70" i="3"/>
  <c r="E59" i="1"/>
  <c r="G59" i="1"/>
  <c r="D59" i="1" s="1"/>
  <c r="F59" i="1" s="1"/>
  <c r="G60" i="1" s="1"/>
  <c r="B67" i="2"/>
  <c r="A68" i="2" s="1"/>
  <c r="A67" i="1"/>
  <c r="A71" i="4" l="1"/>
  <c r="F28" i="4"/>
  <c r="A71" i="3"/>
  <c r="E60" i="1"/>
  <c r="D60" i="1"/>
  <c r="F60" i="1" s="1"/>
  <c r="G61" i="1" s="1"/>
  <c r="A68" i="1"/>
  <c r="B68" i="2"/>
  <c r="A69" i="2" s="1"/>
  <c r="E29" i="4" l="1"/>
  <c r="G29" i="4"/>
  <c r="A72" i="4"/>
  <c r="A72" i="3"/>
  <c r="E61" i="1"/>
  <c r="D61" i="1"/>
  <c r="F61" i="1" s="1"/>
  <c r="G62" i="1" s="1"/>
  <c r="B69" i="2"/>
  <c r="A70" i="2"/>
  <c r="A69" i="1"/>
  <c r="A73" i="4" l="1"/>
  <c r="D29" i="4"/>
  <c r="I29" i="4"/>
  <c r="A73" i="3"/>
  <c r="E62" i="1"/>
  <c r="D62" i="1"/>
  <c r="F62" i="1" s="1"/>
  <c r="G63" i="1" s="1"/>
  <c r="A70" i="1"/>
  <c r="B70" i="2"/>
  <c r="A71" i="2" s="1"/>
  <c r="F29" i="4" l="1"/>
  <c r="A74" i="4"/>
  <c r="A74" i="3"/>
  <c r="E63" i="1"/>
  <c r="B71" i="2"/>
  <c r="A72" i="2"/>
  <c r="A71" i="1"/>
  <c r="A75" i="4" l="1"/>
  <c r="E30" i="4"/>
  <c r="G30" i="4"/>
  <c r="A75" i="3"/>
  <c r="D63" i="1"/>
  <c r="F63" i="1" s="1"/>
  <c r="G64" i="1" s="1"/>
  <c r="B72" i="2"/>
  <c r="A73" i="2" s="1"/>
  <c r="A72" i="1"/>
  <c r="D30" i="4" l="1"/>
  <c r="I30" i="4"/>
  <c r="A76" i="4"/>
  <c r="A76" i="3"/>
  <c r="E64" i="1"/>
  <c r="A73" i="1"/>
  <c r="B73" i="2"/>
  <c r="A74" i="2" s="1"/>
  <c r="A77" i="4" l="1"/>
  <c r="F30" i="4"/>
  <c r="A77" i="3"/>
  <c r="D64" i="1"/>
  <c r="F64" i="1" s="1"/>
  <c r="B74" i="2"/>
  <c r="A75" i="2" s="1"/>
  <c r="A74" i="1"/>
  <c r="E31" i="4" l="1"/>
  <c r="G31" i="4"/>
  <c r="A78" i="4"/>
  <c r="A78" i="3"/>
  <c r="E65" i="1"/>
  <c r="G65" i="1"/>
  <c r="D65" i="1" s="1"/>
  <c r="F65" i="1" s="1"/>
  <c r="B75" i="2"/>
  <c r="A76" i="2"/>
  <c r="A75" i="1"/>
  <c r="A79" i="4" l="1"/>
  <c r="D31" i="4"/>
  <c r="I31" i="4"/>
  <c r="A79" i="3"/>
  <c r="E66" i="1"/>
  <c r="G66" i="1"/>
  <c r="D66" i="1" s="1"/>
  <c r="F66" i="1" s="1"/>
  <c r="A76" i="1"/>
  <c r="B76" i="2"/>
  <c r="A77" i="2" s="1"/>
  <c r="F4" i="1"/>
  <c r="F31" i="4" l="1"/>
  <c r="A80" i="4"/>
  <c r="A80" i="3"/>
  <c r="F5" i="1"/>
  <c r="E67" i="1"/>
  <c r="G67" i="1"/>
  <c r="D67" i="1" s="1"/>
  <c r="F67" i="1" s="1"/>
  <c r="B77" i="2"/>
  <c r="A78" i="2"/>
  <c r="A77" i="1"/>
  <c r="A81" i="4" l="1"/>
  <c r="E32" i="4"/>
  <c r="G32" i="4"/>
  <c r="A81" i="3"/>
  <c r="E68" i="1"/>
  <c r="G68" i="1"/>
  <c r="D68" i="1" s="1"/>
  <c r="F68" i="1" s="1"/>
  <c r="A78" i="1"/>
  <c r="B78" i="2"/>
  <c r="A79" i="2" s="1"/>
  <c r="D32" i="4" l="1"/>
  <c r="I32" i="4"/>
  <c r="A82" i="4"/>
  <c r="A82" i="3"/>
  <c r="E69" i="1"/>
  <c r="G69" i="1"/>
  <c r="D69" i="1" s="1"/>
  <c r="F69" i="1" s="1"/>
  <c r="B79" i="2"/>
  <c r="A80" i="2"/>
  <c r="A79" i="1"/>
  <c r="A83" i="4" l="1"/>
  <c r="F32" i="4"/>
  <c r="A83" i="3"/>
  <c r="E70" i="1"/>
  <c r="G70" i="1"/>
  <c r="D70" i="1" s="1"/>
  <c r="F70" i="1" s="1"/>
  <c r="A80" i="1"/>
  <c r="B80" i="2"/>
  <c r="A81" i="2" s="1"/>
  <c r="E33" i="4" l="1"/>
  <c r="G33" i="4"/>
  <c r="A84" i="4"/>
  <c r="A84" i="3"/>
  <c r="E71" i="1"/>
  <c r="G71" i="1"/>
  <c r="D71" i="1" s="1"/>
  <c r="F71" i="1" s="1"/>
  <c r="B81" i="2"/>
  <c r="A82" i="2" s="1"/>
  <c r="A81" i="1"/>
  <c r="A85" i="4" l="1"/>
  <c r="D33" i="4"/>
  <c r="I33" i="4"/>
  <c r="A85" i="3"/>
  <c r="E72" i="1"/>
  <c r="G72" i="1"/>
  <c r="D72" i="1" s="1"/>
  <c r="F72" i="1" s="1"/>
  <c r="B82" i="2"/>
  <c r="A83" i="2" s="1"/>
  <c r="A82" i="1"/>
  <c r="F33" i="4" l="1"/>
  <c r="A86" i="4"/>
  <c r="A86" i="3"/>
  <c r="E73" i="1"/>
  <c r="G73" i="1"/>
  <c r="D73" i="1" s="1"/>
  <c r="F73" i="1" s="1"/>
  <c r="A83" i="1"/>
  <c r="B83" i="2"/>
  <c r="A84" i="2"/>
  <c r="A87" i="4" l="1"/>
  <c r="E34" i="4"/>
  <c r="G34" i="4"/>
  <c r="A87" i="3"/>
  <c r="E74" i="1"/>
  <c r="G74" i="1"/>
  <c r="D74" i="1" s="1"/>
  <c r="F74" i="1" s="1"/>
  <c r="B84" i="2"/>
  <c r="A85" i="2" s="1"/>
  <c r="A84" i="1"/>
  <c r="D34" i="4" l="1"/>
  <c r="I34" i="4"/>
  <c r="A88" i="4"/>
  <c r="A88" i="3"/>
  <c r="E75" i="1"/>
  <c r="G75" i="1"/>
  <c r="D75" i="1" s="1"/>
  <c r="F75" i="1" s="1"/>
  <c r="B85" i="2"/>
  <c r="A86" i="2" s="1"/>
  <c r="A85" i="1"/>
  <c r="A89" i="4" l="1"/>
  <c r="F34" i="4"/>
  <c r="A89" i="3"/>
  <c r="E76" i="1"/>
  <c r="G76" i="1"/>
  <c r="D76" i="1" s="1"/>
  <c r="F76" i="1" s="1"/>
  <c r="B86" i="2"/>
  <c r="A87" i="2"/>
  <c r="A86" i="1"/>
  <c r="E35" i="4" l="1"/>
  <c r="G35" i="4"/>
  <c r="A90" i="4"/>
  <c r="A90" i="3"/>
  <c r="E77" i="1"/>
  <c r="G77" i="1"/>
  <c r="D77" i="1" s="1"/>
  <c r="F77" i="1" s="1"/>
  <c r="A87" i="1"/>
  <c r="B87" i="2"/>
  <c r="A88" i="2" s="1"/>
  <c r="A91" i="4" l="1"/>
  <c r="I35" i="4"/>
  <c r="D35" i="4"/>
  <c r="F35" i="4" s="1"/>
  <c r="A91" i="3"/>
  <c r="E78" i="1"/>
  <c r="G78" i="1"/>
  <c r="D78" i="1" s="1"/>
  <c r="F78" i="1" s="1"/>
  <c r="G79" i="1" s="1"/>
  <c r="B88" i="2"/>
  <c r="A89" i="2" s="1"/>
  <c r="A88" i="1"/>
  <c r="E36" i="4" l="1"/>
  <c r="G36" i="4"/>
  <c r="A92" i="4"/>
  <c r="A92" i="3"/>
  <c r="E79" i="1"/>
  <c r="B89" i="2"/>
  <c r="A90" i="2" s="1"/>
  <c r="A89" i="1"/>
  <c r="A93" i="4" l="1"/>
  <c r="D36" i="4"/>
  <c r="I36" i="4"/>
  <c r="A93" i="3"/>
  <c r="D79" i="1"/>
  <c r="F79" i="1" s="1"/>
  <c r="G80" i="1" s="1"/>
  <c r="A90" i="1"/>
  <c r="B90" i="2"/>
  <c r="A91" i="2" s="1"/>
  <c r="F36" i="4" l="1"/>
  <c r="A94" i="4"/>
  <c r="A94" i="3"/>
  <c r="E80" i="1"/>
  <c r="D80" i="1" s="1"/>
  <c r="F80" i="1" s="1"/>
  <c r="B91" i="2"/>
  <c r="A92" i="2" s="1"/>
  <c r="A91" i="1"/>
  <c r="A95" i="4" l="1"/>
  <c r="E37" i="4"/>
  <c r="G37" i="4"/>
  <c r="A95" i="3"/>
  <c r="G81" i="1"/>
  <c r="E81" i="1"/>
  <c r="B92" i="2"/>
  <c r="A93" i="2" s="1"/>
  <c r="A92" i="1"/>
  <c r="D37" i="4" l="1"/>
  <c r="I37" i="4"/>
  <c r="A96" i="4"/>
  <c r="A96" i="3"/>
  <c r="D81" i="1"/>
  <c r="F81" i="1" s="1"/>
  <c r="B93" i="2"/>
  <c r="A94" i="2"/>
  <c r="A93" i="1"/>
  <c r="A97" i="4" l="1"/>
  <c r="F37" i="4"/>
  <c r="A97" i="3"/>
  <c r="G82" i="1"/>
  <c r="E82" i="1"/>
  <c r="A94" i="1"/>
  <c r="B94" i="2"/>
  <c r="A95" i="2"/>
  <c r="E38" i="4" l="1"/>
  <c r="G38" i="4"/>
  <c r="A98" i="4"/>
  <c r="A98" i="3"/>
  <c r="D82" i="1"/>
  <c r="F82" i="1" s="1"/>
  <c r="B95" i="2"/>
  <c r="A96" i="2" s="1"/>
  <c r="A95" i="1"/>
  <c r="A99" i="4" l="1"/>
  <c r="D38" i="4"/>
  <c r="I38" i="4"/>
  <c r="A99" i="3"/>
  <c r="G83" i="1"/>
  <c r="E83" i="1"/>
  <c r="B96" i="2"/>
  <c r="A97" i="2" s="1"/>
  <c r="A96" i="1"/>
  <c r="F38" i="4" l="1"/>
  <c r="A100" i="4"/>
  <c r="A100" i="3"/>
  <c r="D83" i="1"/>
  <c r="F83" i="1" s="1"/>
  <c r="B97" i="2"/>
  <c r="A98" i="2" s="1"/>
  <c r="A97" i="1"/>
  <c r="A101" i="4" l="1"/>
  <c r="E39" i="4"/>
  <c r="G39" i="4"/>
  <c r="A101" i="3"/>
  <c r="E84" i="1"/>
  <c r="G84" i="1"/>
  <c r="D84" i="1" s="1"/>
  <c r="F84" i="1" s="1"/>
  <c r="B98" i="2"/>
  <c r="A99" i="2" s="1"/>
  <c r="A98" i="1"/>
  <c r="D39" i="4" l="1"/>
  <c r="I39" i="4"/>
  <c r="A102" i="4"/>
  <c r="A102" i="3"/>
  <c r="E85" i="1"/>
  <c r="G85" i="1"/>
  <c r="D85" i="1" s="1"/>
  <c r="F85" i="1" s="1"/>
  <c r="A99" i="1"/>
  <c r="B99" i="2"/>
  <c r="A100" i="2" s="1"/>
  <c r="A103" i="4" l="1"/>
  <c r="F39" i="4"/>
  <c r="A103" i="3"/>
  <c r="E86" i="1"/>
  <c r="G86" i="1"/>
  <c r="D86" i="1" s="1"/>
  <c r="F86" i="1" s="1"/>
  <c r="B100" i="2"/>
  <c r="A101" i="2" s="1"/>
  <c r="A100" i="1"/>
  <c r="E40" i="4" l="1"/>
  <c r="G40" i="4"/>
  <c r="A104" i="4"/>
  <c r="A104" i="3"/>
  <c r="E87" i="1"/>
  <c r="G87" i="1"/>
  <c r="D87" i="1" s="1"/>
  <c r="F87" i="1" s="1"/>
  <c r="B101" i="2"/>
  <c r="A102" i="2" s="1"/>
  <c r="A101" i="1"/>
  <c r="A105" i="4" l="1"/>
  <c r="D40" i="4"/>
  <c r="I40" i="4"/>
  <c r="A105" i="3"/>
  <c r="E88" i="1"/>
  <c r="G88" i="1"/>
  <c r="D88" i="1" s="1"/>
  <c r="F88" i="1" s="1"/>
  <c r="B102" i="2"/>
  <c r="A103" i="2" s="1"/>
  <c r="A102" i="1"/>
  <c r="F40" i="4" l="1"/>
  <c r="A106" i="4"/>
  <c r="A106" i="3"/>
  <c r="E89" i="1"/>
  <c r="G89" i="1"/>
  <c r="D89" i="1" s="1"/>
  <c r="F89" i="1" s="1"/>
  <c r="A103" i="1"/>
  <c r="B103" i="2"/>
  <c r="A104" i="2" s="1"/>
  <c r="A107" i="4" l="1"/>
  <c r="E41" i="4"/>
  <c r="G41" i="4"/>
  <c r="A107" i="3"/>
  <c r="E90" i="1"/>
  <c r="G90" i="1"/>
  <c r="D90" i="1" s="1"/>
  <c r="F90" i="1" s="1"/>
  <c r="B104" i="2"/>
  <c r="A105" i="2" s="1"/>
  <c r="A104" i="1"/>
  <c r="D41" i="4" l="1"/>
  <c r="I41" i="4"/>
  <c r="A108" i="4"/>
  <c r="A108" i="3"/>
  <c r="E91" i="1"/>
  <c r="G91" i="1"/>
  <c r="D91" i="1" s="1"/>
  <c r="F91" i="1" s="1"/>
  <c r="B105" i="2"/>
  <c r="A106" i="2" s="1"/>
  <c r="A105" i="1"/>
  <c r="A109" i="4" l="1"/>
  <c r="F41" i="4"/>
  <c r="A109" i="3"/>
  <c r="E92" i="1"/>
  <c r="G92" i="1"/>
  <c r="D92" i="1" s="1"/>
  <c r="F92" i="1" s="1"/>
  <c r="B106" i="2"/>
  <c r="A107" i="2" s="1"/>
  <c r="A106" i="1"/>
  <c r="E42" i="4" l="1"/>
  <c r="G42" i="4"/>
  <c r="A110" i="4"/>
  <c r="A110" i="3"/>
  <c r="E93" i="1"/>
  <c r="G93" i="1"/>
  <c r="D93" i="1" s="1"/>
  <c r="F93" i="1" s="1"/>
  <c r="A107" i="1"/>
  <c r="B107" i="2"/>
  <c r="A108" i="2" s="1"/>
  <c r="A111" i="4" l="1"/>
  <c r="D42" i="4"/>
  <c r="I42" i="4"/>
  <c r="A111" i="3"/>
  <c r="E94" i="1"/>
  <c r="G94" i="1"/>
  <c r="D94" i="1" s="1"/>
  <c r="F94" i="1" s="1"/>
  <c r="B108" i="2"/>
  <c r="A109" i="2" s="1"/>
  <c r="A108" i="1"/>
  <c r="F42" i="4" l="1"/>
  <c r="A112" i="4"/>
  <c r="A112" i="3"/>
  <c r="G95" i="1"/>
  <c r="E95" i="1"/>
  <c r="D95" i="1" s="1"/>
  <c r="F95" i="1" s="1"/>
  <c r="B109" i="2"/>
  <c r="A110" i="2" s="1"/>
  <c r="A109" i="1"/>
  <c r="A113" i="4" l="1"/>
  <c r="E43" i="4"/>
  <c r="G43" i="4"/>
  <c r="A113" i="3"/>
  <c r="G96" i="1"/>
  <c r="E96" i="1"/>
  <c r="B110" i="2"/>
  <c r="A111" i="2" s="1"/>
  <c r="A110" i="1"/>
  <c r="D43" i="4" l="1"/>
  <c r="I43" i="4"/>
  <c r="A114" i="4"/>
  <c r="A114" i="3"/>
  <c r="D96" i="1"/>
  <c r="F96" i="1" s="1"/>
  <c r="B111" i="2"/>
  <c r="A112" i="2"/>
  <c r="A111" i="1"/>
  <c r="A115" i="4" l="1"/>
  <c r="F43" i="4"/>
  <c r="A115" i="3"/>
  <c r="G97" i="1"/>
  <c r="E97" i="1"/>
  <c r="B112" i="2"/>
  <c r="A113" i="2"/>
  <c r="A112" i="1"/>
  <c r="A116" i="4" l="1"/>
  <c r="E44" i="4"/>
  <c r="G44" i="4"/>
  <c r="A116" i="3"/>
  <c r="D97" i="1"/>
  <c r="F97" i="1" s="1"/>
  <c r="B113" i="2"/>
  <c r="A114" i="2" s="1"/>
  <c r="A113" i="1"/>
  <c r="D44" i="4" l="1"/>
  <c r="I44" i="4"/>
  <c r="A117" i="4"/>
  <c r="A117" i="3"/>
  <c r="E98" i="1"/>
  <c r="G98" i="1"/>
  <c r="D98" i="1" s="1"/>
  <c r="F98" i="1" s="1"/>
  <c r="B114" i="2"/>
  <c r="A115" i="2" s="1"/>
  <c r="A114" i="1"/>
  <c r="A118" i="4" l="1"/>
  <c r="F44" i="4"/>
  <c r="A118" i="3"/>
  <c r="E99" i="1"/>
  <c r="G99" i="1"/>
  <c r="D99" i="1" s="1"/>
  <c r="F99" i="1" s="1"/>
  <c r="A115" i="1"/>
  <c r="B115" i="2"/>
  <c r="A116" i="2"/>
  <c r="E45" i="4" l="1"/>
  <c r="G45" i="4"/>
  <c r="A119" i="4"/>
  <c r="A119" i="3"/>
  <c r="E100" i="1"/>
  <c r="G100" i="1"/>
  <c r="D100" i="1" s="1"/>
  <c r="F100" i="1" s="1"/>
  <c r="B116" i="2"/>
  <c r="A117" i="2"/>
  <c r="A116" i="1"/>
  <c r="A120" i="4" l="1"/>
  <c r="D45" i="4"/>
  <c r="I45" i="4"/>
  <c r="A120" i="3"/>
  <c r="E101" i="1"/>
  <c r="G101" i="1"/>
  <c r="D101" i="1" s="1"/>
  <c r="F101" i="1" s="1"/>
  <c r="A117" i="1"/>
  <c r="B117" i="2"/>
  <c r="A118" i="2"/>
  <c r="F45" i="4" l="1"/>
  <c r="A121" i="4"/>
  <c r="A121" i="3"/>
  <c r="E102" i="1"/>
  <c r="G102" i="1"/>
  <c r="D102" i="1" s="1"/>
  <c r="F102" i="1" s="1"/>
  <c r="B118" i="2"/>
  <c r="A119" i="2" s="1"/>
  <c r="A118" i="1"/>
  <c r="A122" i="4" l="1"/>
  <c r="E46" i="4"/>
  <c r="G46" i="4"/>
  <c r="A122" i="3"/>
  <c r="E103" i="1"/>
  <c r="G103" i="1"/>
  <c r="D103" i="1" s="1"/>
  <c r="F103" i="1" s="1"/>
  <c r="A119" i="1"/>
  <c r="B119" i="2"/>
  <c r="A120" i="2" s="1"/>
  <c r="D46" i="4" l="1"/>
  <c r="I46" i="4"/>
  <c r="A123" i="4"/>
  <c r="A123" i="3"/>
  <c r="G104" i="1"/>
  <c r="E104" i="1"/>
  <c r="D104" i="1" s="1"/>
  <c r="F104" i="1" s="1"/>
  <c r="B120" i="2"/>
  <c r="A121" i="2" s="1"/>
  <c r="A120" i="1"/>
  <c r="A124" i="4" l="1"/>
  <c r="F46" i="4"/>
  <c r="A124" i="3"/>
  <c r="G105" i="1"/>
  <c r="E105" i="1"/>
  <c r="B121" i="2"/>
  <c r="A122" i="2" s="1"/>
  <c r="A121" i="1"/>
  <c r="E47" i="4" l="1"/>
  <c r="G47" i="4"/>
  <c r="A125" i="4"/>
  <c r="A125" i="3"/>
  <c r="D105" i="1"/>
  <c r="F105" i="1" s="1"/>
  <c r="B122" i="2"/>
  <c r="A123" i="2" s="1"/>
  <c r="A122" i="1"/>
  <c r="A126" i="4" l="1"/>
  <c r="D47" i="4"/>
  <c r="I47" i="4"/>
  <c r="A126" i="3"/>
  <c r="E106" i="1"/>
  <c r="G106" i="1"/>
  <c r="D106" i="1" s="1"/>
  <c r="F106" i="1" s="1"/>
  <c r="B123" i="2"/>
  <c r="A124" i="2" s="1"/>
  <c r="A123" i="1"/>
  <c r="F47" i="4" l="1"/>
  <c r="E48" i="4"/>
  <c r="G48" i="4"/>
  <c r="A127" i="4"/>
  <c r="A127" i="3"/>
  <c r="E107" i="1"/>
  <c r="G107" i="1"/>
  <c r="D107" i="1" s="1"/>
  <c r="F107" i="1" s="1"/>
  <c r="B124" i="2"/>
  <c r="A125" i="2"/>
  <c r="A124" i="1"/>
  <c r="A128" i="4" l="1"/>
  <c r="D48" i="4"/>
  <c r="I48" i="4"/>
  <c r="A128" i="3"/>
  <c r="E108" i="1"/>
  <c r="G108" i="1"/>
  <c r="D108" i="1" s="1"/>
  <c r="F108" i="1" s="1"/>
  <c r="A125" i="1"/>
  <c r="B125" i="2"/>
  <c r="A126" i="2" s="1"/>
  <c r="F48" i="4" l="1"/>
  <c r="E49" i="4"/>
  <c r="G49" i="4"/>
  <c r="A129" i="4"/>
  <c r="A129" i="3"/>
  <c r="E109" i="1"/>
  <c r="G109" i="1"/>
  <c r="D109" i="1" s="1"/>
  <c r="F109" i="1" s="1"/>
  <c r="B126" i="2"/>
  <c r="A127" i="2"/>
  <c r="A126" i="1"/>
  <c r="D49" i="4" l="1"/>
  <c r="I49" i="4"/>
  <c r="A130" i="4"/>
  <c r="A130" i="3"/>
  <c r="E110" i="1"/>
  <c r="G110" i="1"/>
  <c r="D110" i="1" s="1"/>
  <c r="F110" i="1" s="1"/>
  <c r="A127" i="1"/>
  <c r="B127" i="2"/>
  <c r="A128" i="2" s="1"/>
  <c r="A131" i="4" l="1"/>
  <c r="F49" i="4"/>
  <c r="A131" i="3"/>
  <c r="E111" i="1"/>
  <c r="G111" i="1"/>
  <c r="D111" i="1" s="1"/>
  <c r="F111" i="1" s="1"/>
  <c r="B128" i="2"/>
  <c r="A129" i="2" s="1"/>
  <c r="A128" i="1"/>
  <c r="E50" i="4" l="1"/>
  <c r="G50" i="4"/>
  <c r="A132" i="4"/>
  <c r="A132" i="3"/>
  <c r="G112" i="1"/>
  <c r="E112" i="1"/>
  <c r="B129" i="2"/>
  <c r="A130" i="2" s="1"/>
  <c r="A129" i="1"/>
  <c r="A133" i="4" l="1"/>
  <c r="D50" i="4"/>
  <c r="I50" i="4"/>
  <c r="A133" i="3"/>
  <c r="D112" i="1"/>
  <c r="F112" i="1" s="1"/>
  <c r="A130" i="1"/>
  <c r="B130" i="2"/>
  <c r="A131" i="2" s="1"/>
  <c r="F50" i="4" l="1"/>
  <c r="A134" i="4"/>
  <c r="A134" i="3"/>
  <c r="E113" i="1"/>
  <c r="G113" i="1"/>
  <c r="D113" i="1" s="1"/>
  <c r="F113" i="1" s="1"/>
  <c r="B131" i="2"/>
  <c r="A132" i="2" s="1"/>
  <c r="A131" i="1"/>
  <c r="A135" i="4" l="1"/>
  <c r="E51" i="4"/>
  <c r="G51" i="4"/>
  <c r="A135" i="3"/>
  <c r="G114" i="1"/>
  <c r="E114" i="1"/>
  <c r="D114" i="1" s="1"/>
  <c r="F114" i="1" s="1"/>
  <c r="A132" i="1"/>
  <c r="B132" i="2"/>
  <c r="A133" i="2"/>
  <c r="D51" i="4" l="1"/>
  <c r="I51" i="4"/>
  <c r="A136" i="4"/>
  <c r="A136" i="3"/>
  <c r="G115" i="1"/>
  <c r="E115" i="1"/>
  <c r="B133" i="2"/>
  <c r="A134" i="2" s="1"/>
  <c r="A133" i="1"/>
  <c r="A137" i="4" l="1"/>
  <c r="F51" i="4"/>
  <c r="A137" i="3"/>
  <c r="D115" i="1"/>
  <c r="F115" i="1" s="1"/>
  <c r="B134" i="2"/>
  <c r="A135" i="2"/>
  <c r="A134" i="1"/>
  <c r="E52" i="4" l="1"/>
  <c r="G52" i="4"/>
  <c r="A138" i="4"/>
  <c r="A138" i="3"/>
  <c r="G116" i="1"/>
  <c r="E116" i="1"/>
  <c r="A135" i="1"/>
  <c r="B135" i="2"/>
  <c r="A136" i="2" s="1"/>
  <c r="A139" i="4" l="1"/>
  <c r="D52" i="4"/>
  <c r="I52" i="4"/>
  <c r="A139" i="3"/>
  <c r="D116" i="1"/>
  <c r="F116" i="1" s="1"/>
  <c r="E117" i="1"/>
  <c r="G117" i="1"/>
  <c r="D117" i="1" s="1"/>
  <c r="F117" i="1" s="1"/>
  <c r="B136" i="2"/>
  <c r="A137" i="2"/>
  <c r="A136" i="1"/>
  <c r="F52" i="4" l="1"/>
  <c r="A140" i="4"/>
  <c r="A140" i="3"/>
  <c r="E118" i="1"/>
  <c r="G118" i="1"/>
  <c r="D118" i="1" s="1"/>
  <c r="F118" i="1" s="1"/>
  <c r="A137" i="1"/>
  <c r="B137" i="2"/>
  <c r="A138" i="2" s="1"/>
  <c r="A141" i="4" l="1"/>
  <c r="E53" i="4"/>
  <c r="G53" i="4"/>
  <c r="A141" i="3"/>
  <c r="E119" i="1"/>
  <c r="G119" i="1"/>
  <c r="D119" i="1" s="1"/>
  <c r="F119" i="1" s="1"/>
  <c r="B138" i="2"/>
  <c r="A139" i="2"/>
  <c r="A138" i="1"/>
  <c r="D53" i="4" l="1"/>
  <c r="I53" i="4"/>
  <c r="A142" i="4"/>
  <c r="A142" i="3"/>
  <c r="E120" i="1"/>
  <c r="G120" i="1"/>
  <c r="D120" i="1" s="1"/>
  <c r="F120" i="1" s="1"/>
  <c r="A139" i="1"/>
  <c r="B139" i="2"/>
  <c r="A140" i="2" s="1"/>
  <c r="A143" i="4" l="1"/>
  <c r="F53" i="4"/>
  <c r="A143" i="3"/>
  <c r="E121" i="1"/>
  <c r="G121" i="1"/>
  <c r="D121" i="1" s="1"/>
  <c r="F121" i="1" s="1"/>
  <c r="B140" i="2"/>
  <c r="A141" i="2" s="1"/>
  <c r="A140" i="1"/>
  <c r="E54" i="4" l="1"/>
  <c r="G54" i="4"/>
  <c r="A144" i="4"/>
  <c r="A144" i="3"/>
  <c r="E122" i="1"/>
  <c r="G122" i="1"/>
  <c r="D122" i="1" s="1"/>
  <c r="F122" i="1" s="1"/>
  <c r="A141" i="1"/>
  <c r="B141" i="2"/>
  <c r="A142" i="2" s="1"/>
  <c r="A145" i="4" l="1"/>
  <c r="D54" i="4"/>
  <c r="I54" i="4"/>
  <c r="A145" i="3"/>
  <c r="E123" i="1"/>
  <c r="G123" i="1"/>
  <c r="D123" i="1" s="1"/>
  <c r="F123" i="1" s="1"/>
  <c r="B142" i="2"/>
  <c r="A143" i="2"/>
  <c r="A142" i="1"/>
  <c r="F54" i="4" l="1"/>
  <c r="A146" i="4"/>
  <c r="A146" i="3"/>
  <c r="E124" i="1"/>
  <c r="G124" i="1"/>
  <c r="D124" i="1" s="1"/>
  <c r="F124" i="1" s="1"/>
  <c r="A143" i="1"/>
  <c r="B143" i="2"/>
  <c r="A144" i="2"/>
  <c r="A147" i="4" l="1"/>
  <c r="E55" i="4"/>
  <c r="G55" i="4"/>
  <c r="A147" i="3"/>
  <c r="E125" i="1"/>
  <c r="G125" i="1"/>
  <c r="D125" i="1" s="1"/>
  <c r="F125" i="1" s="1"/>
  <c r="B144" i="2"/>
  <c r="A145" i="2" s="1"/>
  <c r="A144" i="1"/>
  <c r="D55" i="4" l="1"/>
  <c r="I55" i="4"/>
  <c r="A148" i="4"/>
  <c r="A148" i="3"/>
  <c r="E126" i="1"/>
  <c r="G126" i="1"/>
  <c r="D126" i="1" s="1"/>
  <c r="F126" i="1" s="1"/>
  <c r="B145" i="2"/>
  <c r="A146" i="2" s="1"/>
  <c r="A145" i="1"/>
  <c r="A149" i="4" l="1"/>
  <c r="F55" i="4"/>
  <c r="A149" i="3"/>
  <c r="G127" i="1"/>
  <c r="E127" i="1"/>
  <c r="B146" i="2"/>
  <c r="A147" i="2" s="1"/>
  <c r="A146" i="1"/>
  <c r="E56" i="4" l="1"/>
  <c r="G56" i="4"/>
  <c r="A150" i="4"/>
  <c r="A150" i="3"/>
  <c r="D127" i="1"/>
  <c r="F127" i="1" s="1"/>
  <c r="B147" i="2"/>
  <c r="A148" i="2"/>
  <c r="A147" i="1"/>
  <c r="A151" i="4" l="1"/>
  <c r="D56" i="4"/>
  <c r="I56" i="4"/>
  <c r="A151" i="3"/>
  <c r="G128" i="1"/>
  <c r="E128" i="1"/>
  <c r="B148" i="2"/>
  <c r="A149" i="2" s="1"/>
  <c r="A148" i="1"/>
  <c r="F56" i="4" l="1"/>
  <c r="G57" i="4" s="1"/>
  <c r="I57" i="4" s="1"/>
  <c r="A152" i="4"/>
  <c r="A152" i="3"/>
  <c r="D128" i="1"/>
  <c r="F128" i="1" s="1"/>
  <c r="G129" i="1"/>
  <c r="E129" i="1"/>
  <c r="B149" i="2"/>
  <c r="A150" i="2"/>
  <c r="B150" i="2" s="1"/>
  <c r="A149" i="1"/>
  <c r="A153" i="4" l="1"/>
  <c r="E57" i="4"/>
  <c r="A153" i="3"/>
  <c r="D129" i="1"/>
  <c r="F129" i="1" s="1"/>
  <c r="A150" i="1"/>
  <c r="D57" i="4" l="1"/>
  <c r="F57" i="4" s="1"/>
  <c r="A154" i="4"/>
  <c r="A154" i="3"/>
  <c r="G130" i="1"/>
  <c r="E130" i="1"/>
  <c r="A151" i="1"/>
  <c r="G58" i="4" l="1"/>
  <c r="I58" i="4" s="1"/>
  <c r="A155" i="4"/>
  <c r="A155" i="3"/>
  <c r="D130" i="1"/>
  <c r="F130" i="1" s="1"/>
  <c r="A152" i="1"/>
  <c r="E58" i="4" l="1"/>
  <c r="A156" i="4"/>
  <c r="A156" i="3"/>
  <c r="G131" i="1"/>
  <c r="E131" i="1"/>
  <c r="A153" i="1"/>
  <c r="A157" i="4" l="1"/>
  <c r="D58" i="4"/>
  <c r="F58" i="4" s="1"/>
  <c r="A157" i="3"/>
  <c r="D131" i="1"/>
  <c r="F131" i="1" s="1"/>
  <c r="G132" i="1"/>
  <c r="E132" i="1"/>
  <c r="A154" i="1"/>
  <c r="I59" i="4" l="1"/>
  <c r="A158" i="4"/>
  <c r="A158" i="3"/>
  <c r="D132" i="1"/>
  <c r="F132" i="1" s="1"/>
  <c r="A155" i="1"/>
  <c r="E59" i="4" l="1"/>
  <c r="A159" i="4"/>
  <c r="A159" i="3"/>
  <c r="E133" i="1"/>
  <c r="G133" i="1"/>
  <c r="D133" i="1" s="1"/>
  <c r="F133" i="1" s="1"/>
  <c r="A156" i="1"/>
  <c r="D59" i="4" l="1"/>
  <c r="A160" i="4"/>
  <c r="A160" i="3"/>
  <c r="G134" i="1"/>
  <c r="E134" i="1"/>
  <c r="D134" i="1" s="1"/>
  <c r="F134" i="1" s="1"/>
  <c r="A157" i="1"/>
  <c r="I60" i="4" l="1"/>
  <c r="E60" i="4"/>
  <c r="A161" i="4"/>
  <c r="A161" i="3"/>
  <c r="G135" i="1"/>
  <c r="E135" i="1"/>
  <c r="A158" i="1"/>
  <c r="A162" i="4" l="1"/>
  <c r="A162" i="3"/>
  <c r="D135" i="1"/>
  <c r="F135" i="1" s="1"/>
  <c r="A159" i="1"/>
  <c r="A163" i="4" l="1"/>
  <c r="D60" i="4"/>
  <c r="A163" i="3"/>
  <c r="G136" i="1"/>
  <c r="E136" i="1"/>
  <c r="D136" i="1" s="1"/>
  <c r="F136" i="1" s="1"/>
  <c r="A160" i="1"/>
  <c r="I61" i="4" l="1"/>
  <c r="E61" i="4"/>
  <c r="A164" i="4"/>
  <c r="A164" i="3"/>
  <c r="G137" i="1"/>
  <c r="E137" i="1"/>
  <c r="A161" i="1"/>
  <c r="A165" i="4" l="1"/>
  <c r="A165" i="3"/>
  <c r="D137" i="1"/>
  <c r="F137" i="1" s="1"/>
  <c r="A162" i="1"/>
  <c r="D61" i="4" l="1"/>
  <c r="A166" i="4"/>
  <c r="A166" i="3"/>
  <c r="E138" i="1"/>
  <c r="G138" i="1"/>
  <c r="D138" i="1" s="1"/>
  <c r="F138" i="1" s="1"/>
  <c r="A163" i="1"/>
  <c r="I62" i="4" l="1"/>
  <c r="E62" i="4"/>
  <c r="A167" i="4"/>
  <c r="A167" i="3"/>
  <c r="E139" i="1"/>
  <c r="G139" i="1"/>
  <c r="D139" i="1" s="1"/>
  <c r="F139" i="1" s="1"/>
  <c r="A164" i="1"/>
  <c r="A168" i="4" l="1"/>
  <c r="A168" i="3"/>
  <c r="E140" i="1"/>
  <c r="G140" i="1"/>
  <c r="D140" i="1" s="1"/>
  <c r="F140" i="1" s="1"/>
  <c r="A165" i="1"/>
  <c r="D62" i="4" l="1"/>
  <c r="A169" i="4"/>
  <c r="A169" i="3"/>
  <c r="E141" i="1"/>
  <c r="G141" i="1"/>
  <c r="D141" i="1" s="1"/>
  <c r="F141" i="1" s="1"/>
  <c r="A166" i="1"/>
  <c r="I63" i="4" l="1"/>
  <c r="E63" i="4"/>
  <c r="A170" i="4"/>
  <c r="A170" i="3"/>
  <c r="E142" i="1"/>
  <c r="G142" i="1"/>
  <c r="D142" i="1" s="1"/>
  <c r="F142" i="1" s="1"/>
  <c r="A167" i="1"/>
  <c r="A171" i="4" l="1"/>
  <c r="A171" i="3"/>
  <c r="E143" i="1"/>
  <c r="G143" i="1"/>
  <c r="D143" i="1" s="1"/>
  <c r="F143" i="1" s="1"/>
  <c r="A168" i="1"/>
  <c r="A172" i="4" l="1"/>
  <c r="D63" i="4"/>
  <c r="A172" i="3"/>
  <c r="G144" i="1"/>
  <c r="E144" i="1"/>
  <c r="D144" i="1" s="1"/>
  <c r="F144" i="1" s="1"/>
  <c r="A169" i="1"/>
  <c r="I64" i="4" l="1"/>
  <c r="E64" i="4"/>
  <c r="A173" i="4"/>
  <c r="A173" i="3"/>
  <c r="G145" i="1"/>
  <c r="E145" i="1"/>
  <c r="A170" i="1"/>
  <c r="A174" i="4" l="1"/>
  <c r="A174" i="3"/>
  <c r="D145" i="1"/>
  <c r="F145" i="1" s="1"/>
  <c r="A171" i="1"/>
  <c r="D64" i="4" l="1"/>
  <c r="A175" i="4"/>
  <c r="A175" i="3"/>
  <c r="G146" i="1"/>
  <c r="E146" i="1"/>
  <c r="A172" i="1"/>
  <c r="I65" i="4" l="1"/>
  <c r="E65" i="4"/>
  <c r="A176" i="4"/>
  <c r="A176" i="3"/>
  <c r="D146" i="1"/>
  <c r="F146" i="1" s="1"/>
  <c r="A173" i="1"/>
  <c r="D65" i="4" l="1"/>
  <c r="A177" i="4"/>
  <c r="A177" i="3"/>
  <c r="E147" i="1"/>
  <c r="G147" i="1"/>
  <c r="D147" i="1" s="1"/>
  <c r="F147" i="1" s="1"/>
  <c r="A174" i="1"/>
  <c r="I66" i="4" l="1"/>
  <c r="E66" i="4"/>
  <c r="A178" i="4"/>
  <c r="A178" i="3"/>
  <c r="E148" i="1"/>
  <c r="G148" i="1"/>
  <c r="D148" i="1" s="1"/>
  <c r="F148" i="1" s="1"/>
  <c r="A175" i="1"/>
  <c r="A179" i="4" l="1"/>
  <c r="A179" i="3"/>
  <c r="E149" i="1"/>
  <c r="G149" i="1"/>
  <c r="D149" i="1" s="1"/>
  <c r="F149" i="1" s="1"/>
  <c r="A176" i="1"/>
  <c r="F4" i="4"/>
  <c r="F5" i="4" l="1"/>
  <c r="A180" i="4"/>
  <c r="D66" i="4"/>
  <c r="A180" i="3"/>
  <c r="E150" i="1"/>
  <c r="G150" i="1"/>
  <c r="D150" i="1" s="1"/>
  <c r="F150" i="1" s="1"/>
  <c r="A177" i="1"/>
  <c r="E67" i="4" l="1"/>
  <c r="A181" i="4"/>
  <c r="A181" i="3"/>
  <c r="E151" i="1"/>
  <c r="G151" i="1"/>
  <c r="D151" i="1" s="1"/>
  <c r="F151" i="1" s="1"/>
  <c r="A178" i="1"/>
  <c r="A182" i="4" l="1"/>
  <c r="G67" i="4"/>
  <c r="D67" i="4" s="1"/>
  <c r="F67" i="4" s="1"/>
  <c r="A182" i="3"/>
  <c r="E152" i="1"/>
  <c r="G152" i="1"/>
  <c r="D152" i="1" s="1"/>
  <c r="F152" i="1" s="1"/>
  <c r="A179" i="1"/>
  <c r="E68" i="4" l="1"/>
  <c r="G68" i="4"/>
  <c r="D68" i="4" s="1"/>
  <c r="F68" i="4" s="1"/>
  <c r="A183" i="4"/>
  <c r="A183" i="3"/>
  <c r="G153" i="1"/>
  <c r="E153" i="1"/>
  <c r="D153" i="1" s="1"/>
  <c r="F153" i="1" s="1"/>
  <c r="A180" i="1"/>
  <c r="E69" i="4" l="1"/>
  <c r="G69" i="4"/>
  <c r="D69" i="4" s="1"/>
  <c r="F69" i="4" s="1"/>
  <c r="A184" i="4"/>
  <c r="A184" i="3"/>
  <c r="G154" i="1"/>
  <c r="E154" i="1"/>
  <c r="A181" i="1"/>
  <c r="E70" i="4" l="1"/>
  <c r="G70" i="4"/>
  <c r="D70" i="4" s="1"/>
  <c r="F70" i="4" s="1"/>
  <c r="A185" i="4"/>
  <c r="A185" i="3"/>
  <c r="D154" i="1"/>
  <c r="F154" i="1" s="1"/>
  <c r="A182" i="1"/>
  <c r="E71" i="4" l="1"/>
  <c r="G71" i="4"/>
  <c r="D71" i="4" s="1"/>
  <c r="F71" i="4" s="1"/>
  <c r="A186" i="4"/>
  <c r="A186" i="3"/>
  <c r="E155" i="1"/>
  <c r="G155" i="1"/>
  <c r="D155" i="1" s="1"/>
  <c r="F155" i="1" s="1"/>
  <c r="A183" i="1"/>
  <c r="E72" i="4" l="1"/>
  <c r="G72" i="4"/>
  <c r="D72" i="4" s="1"/>
  <c r="F72" i="4" s="1"/>
  <c r="A187" i="4"/>
  <c r="A187" i="3"/>
  <c r="E156" i="1"/>
  <c r="G156" i="1"/>
  <c r="D156" i="1" s="1"/>
  <c r="F156" i="1" s="1"/>
  <c r="A184" i="1"/>
  <c r="E73" i="4" l="1"/>
  <c r="G73" i="4"/>
  <c r="D73" i="4" s="1"/>
  <c r="F73" i="4" s="1"/>
  <c r="A188" i="4"/>
  <c r="A188" i="3"/>
  <c r="E157" i="1"/>
  <c r="G157" i="1"/>
  <c r="D157" i="1" s="1"/>
  <c r="F157" i="1" s="1"/>
  <c r="A185" i="1"/>
  <c r="E74" i="4" l="1"/>
  <c r="G74" i="4"/>
  <c r="D74" i="4" s="1"/>
  <c r="F74" i="4" s="1"/>
  <c r="A189" i="4"/>
  <c r="A189" i="3"/>
  <c r="E158" i="1"/>
  <c r="G158" i="1"/>
  <c r="D158" i="1" s="1"/>
  <c r="F158" i="1" s="1"/>
  <c r="A186" i="1"/>
  <c r="E75" i="4" l="1"/>
  <c r="G75" i="4"/>
  <c r="D75" i="4" s="1"/>
  <c r="F75" i="4" s="1"/>
  <c r="A190" i="4"/>
  <c r="A190" i="3"/>
  <c r="E159" i="1"/>
  <c r="G159" i="1"/>
  <c r="D159" i="1" s="1"/>
  <c r="F159" i="1" s="1"/>
  <c r="A187" i="1"/>
  <c r="E76" i="4" l="1"/>
  <c r="G76" i="4"/>
  <c r="A191" i="4"/>
  <c r="A191" i="3"/>
  <c r="E160" i="1"/>
  <c r="G160" i="1"/>
  <c r="D160" i="1" s="1"/>
  <c r="F160" i="1" s="1"/>
  <c r="A188" i="1"/>
  <c r="D76" i="4" l="1"/>
  <c r="F76" i="4" s="1"/>
  <c r="E77" i="4"/>
  <c r="G77" i="4"/>
  <c r="A192" i="4"/>
  <c r="A192" i="3"/>
  <c r="E161" i="1"/>
  <c r="G161" i="1"/>
  <c r="D161" i="1" s="1"/>
  <c r="F161" i="1" s="1"/>
  <c r="A189" i="1"/>
  <c r="D77" i="4" l="1"/>
  <c r="F77" i="4" s="1"/>
  <c r="E78" i="4" s="1"/>
  <c r="G78" i="4"/>
  <c r="A193" i="4"/>
  <c r="A193" i="3"/>
  <c r="G162" i="1"/>
  <c r="E162" i="1"/>
  <c r="D162" i="1" s="1"/>
  <c r="F162" i="1" s="1"/>
  <c r="A190" i="1"/>
  <c r="D78" i="4" l="1"/>
  <c r="F78" i="4" s="1"/>
  <c r="E79" i="4"/>
  <c r="G79" i="4"/>
  <c r="A194" i="4"/>
  <c r="A194" i="3"/>
  <c r="G163" i="1"/>
  <c r="E163" i="1"/>
  <c r="A191" i="1"/>
  <c r="D79" i="4" l="1"/>
  <c r="F79" i="4" s="1"/>
  <c r="E80" i="4"/>
  <c r="G80" i="4"/>
  <c r="A195" i="4"/>
  <c r="A195" i="3"/>
  <c r="D163" i="1"/>
  <c r="F163" i="1" s="1"/>
  <c r="A192" i="1"/>
  <c r="D80" i="4" l="1"/>
  <c r="F80" i="4" s="1"/>
  <c r="E81" i="4"/>
  <c r="G81" i="4"/>
  <c r="D81" i="4" s="1"/>
  <c r="F81" i="4" s="1"/>
  <c r="A196" i="4"/>
  <c r="A196" i="3"/>
  <c r="G164" i="1"/>
  <c r="E164" i="1"/>
  <c r="A193" i="1"/>
  <c r="E82" i="4" l="1"/>
  <c r="G82" i="4"/>
  <c r="D82" i="4" s="1"/>
  <c r="F82" i="4" s="1"/>
  <c r="A197" i="4"/>
  <c r="A197" i="3"/>
  <c r="D164" i="1"/>
  <c r="F164" i="1" s="1"/>
  <c r="A194" i="1"/>
  <c r="E83" i="4" l="1"/>
  <c r="G83" i="4"/>
  <c r="D83" i="4" s="1"/>
  <c r="F83" i="4" s="1"/>
  <c r="A198" i="4"/>
  <c r="A198" i="3"/>
  <c r="G165" i="1"/>
  <c r="E165" i="1"/>
  <c r="A195" i="1"/>
  <c r="E84" i="4" l="1"/>
  <c r="G84" i="4"/>
  <c r="D84" i="4" s="1"/>
  <c r="F84" i="4" s="1"/>
  <c r="A199" i="4"/>
  <c r="A199" i="3"/>
  <c r="D165" i="1"/>
  <c r="F165" i="1" s="1"/>
  <c r="A196" i="1"/>
  <c r="E85" i="4" l="1"/>
  <c r="G85" i="4"/>
  <c r="D85" i="4" s="1"/>
  <c r="F85" i="4" s="1"/>
  <c r="A200" i="4"/>
  <c r="A200" i="3"/>
  <c r="G166" i="1"/>
  <c r="E166" i="1"/>
  <c r="A197" i="1"/>
  <c r="E86" i="4" l="1"/>
  <c r="G86" i="4"/>
  <c r="D86" i="4" s="1"/>
  <c r="F86" i="4" s="1"/>
  <c r="A201" i="4"/>
  <c r="A201" i="3"/>
  <c r="D166" i="1"/>
  <c r="F166" i="1" s="1"/>
  <c r="A198" i="1"/>
  <c r="E87" i="4" l="1"/>
  <c r="G87" i="4"/>
  <c r="D87" i="4" s="1"/>
  <c r="F87" i="4" s="1"/>
  <c r="A202" i="4"/>
  <c r="A202" i="3"/>
  <c r="G167" i="1"/>
  <c r="E167" i="1"/>
  <c r="A199" i="1"/>
  <c r="E88" i="4" l="1"/>
  <c r="G88" i="4"/>
  <c r="D88" i="4" s="1"/>
  <c r="F88" i="4" s="1"/>
  <c r="A203" i="4"/>
  <c r="A203" i="3"/>
  <c r="D167" i="1"/>
  <c r="F167" i="1" s="1"/>
  <c r="A200" i="1"/>
  <c r="E89" i="4" l="1"/>
  <c r="G89" i="4"/>
  <c r="D89" i="4" s="1"/>
  <c r="F89" i="4" s="1"/>
  <c r="A204" i="4"/>
  <c r="A204" i="3"/>
  <c r="G168" i="1"/>
  <c r="E168" i="1"/>
  <c r="A201" i="1"/>
  <c r="E90" i="4" l="1"/>
  <c r="G90" i="4"/>
  <c r="D90" i="4" s="1"/>
  <c r="F90" i="4" s="1"/>
  <c r="A205" i="4"/>
  <c r="A205" i="3"/>
  <c r="D168" i="1"/>
  <c r="F168" i="1" s="1"/>
  <c r="A202" i="1"/>
  <c r="E91" i="4" l="1"/>
  <c r="G91" i="4"/>
  <c r="D91" i="4" s="1"/>
  <c r="F91" i="4" s="1"/>
  <c r="A206" i="4"/>
  <c r="A206" i="3"/>
  <c r="G169" i="1"/>
  <c r="E169" i="1"/>
  <c r="A203" i="1"/>
  <c r="E92" i="4" l="1"/>
  <c r="G92" i="4"/>
  <c r="D92" i="4" s="1"/>
  <c r="F92" i="4" s="1"/>
  <c r="A207" i="4"/>
  <c r="A207" i="3"/>
  <c r="D169" i="1"/>
  <c r="F169" i="1" s="1"/>
  <c r="A204" i="1"/>
  <c r="E93" i="4" l="1"/>
  <c r="G93" i="4"/>
  <c r="D93" i="4" s="1"/>
  <c r="F93" i="4" s="1"/>
  <c r="A208" i="4"/>
  <c r="A208" i="3"/>
  <c r="G170" i="1"/>
  <c r="E170" i="1"/>
  <c r="A205" i="1"/>
  <c r="E94" i="4" l="1"/>
  <c r="G94" i="4"/>
  <c r="D94" i="4" s="1"/>
  <c r="F94" i="4" s="1"/>
  <c r="A209" i="4"/>
  <c r="A209" i="3"/>
  <c r="D170" i="1"/>
  <c r="F170" i="1" s="1"/>
  <c r="A206" i="1"/>
  <c r="E95" i="4" l="1"/>
  <c r="G95" i="4"/>
  <c r="D95" i="4" s="1"/>
  <c r="F95" i="4" s="1"/>
  <c r="A210" i="4"/>
  <c r="A210" i="3"/>
  <c r="G171" i="1"/>
  <c r="E171" i="1"/>
  <c r="A207" i="1"/>
  <c r="E96" i="4" l="1"/>
  <c r="G96" i="4"/>
  <c r="D96" i="4" s="1"/>
  <c r="F96" i="4" s="1"/>
  <c r="A211" i="4"/>
  <c r="A211" i="3"/>
  <c r="D171" i="1"/>
  <c r="F171" i="1" s="1"/>
  <c r="A208" i="1"/>
  <c r="E97" i="4" l="1"/>
  <c r="G97" i="4"/>
  <c r="D97" i="4" s="1"/>
  <c r="F97" i="4" s="1"/>
  <c r="A212" i="4"/>
  <c r="A212" i="3"/>
  <c r="G172" i="1"/>
  <c r="E172" i="1"/>
  <c r="A209" i="1"/>
  <c r="E98" i="4" l="1"/>
  <c r="G98" i="4"/>
  <c r="D98" i="4" s="1"/>
  <c r="F98" i="4" s="1"/>
  <c r="A213" i="4"/>
  <c r="A213" i="3"/>
  <c r="D172" i="1"/>
  <c r="F172" i="1" s="1"/>
  <c r="A210" i="1"/>
  <c r="E99" i="4" l="1"/>
  <c r="G99" i="4"/>
  <c r="D99" i="4" s="1"/>
  <c r="F99" i="4" s="1"/>
  <c r="A214" i="4"/>
  <c r="A214" i="3"/>
  <c r="G173" i="1"/>
  <c r="E173" i="1"/>
  <c r="A211" i="1"/>
  <c r="E100" i="4" l="1"/>
  <c r="G100" i="4"/>
  <c r="D100" i="4" s="1"/>
  <c r="F100" i="4" s="1"/>
  <c r="A215" i="4"/>
  <c r="A215" i="3"/>
  <c r="D173" i="1"/>
  <c r="F173" i="1" s="1"/>
  <c r="A212" i="1"/>
  <c r="E101" i="4" l="1"/>
  <c r="G101" i="4"/>
  <c r="D101" i="4" s="1"/>
  <c r="F101" i="4" s="1"/>
  <c r="A216" i="4"/>
  <c r="A216" i="3"/>
  <c r="G174" i="1"/>
  <c r="E174" i="1"/>
  <c r="A213" i="1"/>
  <c r="E102" i="4" l="1"/>
  <c r="G102" i="4"/>
  <c r="A217" i="4"/>
  <c r="A217" i="3"/>
  <c r="D174" i="1"/>
  <c r="F174" i="1" s="1"/>
  <c r="A214" i="1"/>
  <c r="D102" i="4" l="1"/>
  <c r="F102" i="4" s="1"/>
  <c r="E103" i="4"/>
  <c r="G103" i="4"/>
  <c r="A218" i="4"/>
  <c r="A218" i="3"/>
  <c r="G175" i="1"/>
  <c r="E175" i="1"/>
  <c r="A215" i="1"/>
  <c r="D103" i="4" l="1"/>
  <c r="F103" i="4" s="1"/>
  <c r="E104" i="4"/>
  <c r="G104" i="4"/>
  <c r="A219" i="4"/>
  <c r="A219" i="3"/>
  <c r="D175" i="1"/>
  <c r="F175" i="1" s="1"/>
  <c r="A216" i="1"/>
  <c r="D104" i="4" l="1"/>
  <c r="F104" i="4" s="1"/>
  <c r="E105" i="4"/>
  <c r="G105" i="4"/>
  <c r="A220" i="4"/>
  <c r="A220" i="3"/>
  <c r="G176" i="1"/>
  <c r="E176" i="1"/>
  <c r="A217" i="1"/>
  <c r="D105" i="4" l="1"/>
  <c r="F105" i="4" s="1"/>
  <c r="E106" i="4"/>
  <c r="G106" i="4"/>
  <c r="A221" i="4"/>
  <c r="A221" i="3"/>
  <c r="D176" i="1"/>
  <c r="F176" i="1" s="1"/>
  <c r="A218" i="1"/>
  <c r="D106" i="4" l="1"/>
  <c r="F106" i="4" s="1"/>
  <c r="E107" i="4"/>
  <c r="G107" i="4"/>
  <c r="A222" i="4"/>
  <c r="A222" i="3"/>
  <c r="G177" i="1"/>
  <c r="E177" i="1"/>
  <c r="A219" i="1"/>
  <c r="D107" i="4" l="1"/>
  <c r="F107" i="4" s="1"/>
  <c r="E108" i="4"/>
  <c r="G108" i="4"/>
  <c r="A223" i="4"/>
  <c r="A223" i="3"/>
  <c r="D177" i="1"/>
  <c r="F177" i="1" s="1"/>
  <c r="A220" i="1"/>
  <c r="D108" i="4" l="1"/>
  <c r="F108" i="4" s="1"/>
  <c r="E109" i="4"/>
  <c r="G109" i="4"/>
  <c r="A224" i="4"/>
  <c r="A224" i="3"/>
  <c r="G178" i="1"/>
  <c r="E178" i="1"/>
  <c r="A221" i="1"/>
  <c r="D109" i="4" l="1"/>
  <c r="F109" i="4" s="1"/>
  <c r="E110" i="4" s="1"/>
  <c r="G110" i="4"/>
  <c r="A225" i="4"/>
  <c r="A225" i="3"/>
  <c r="D178" i="1"/>
  <c r="F178" i="1" s="1"/>
  <c r="A222" i="1"/>
  <c r="D110" i="4" l="1"/>
  <c r="F110" i="4" s="1"/>
  <c r="E111" i="4" s="1"/>
  <c r="G111" i="4"/>
  <c r="A226" i="4"/>
  <c r="A226" i="3"/>
  <c r="G179" i="1"/>
  <c r="E179" i="1"/>
  <c r="A223" i="1"/>
  <c r="D111" i="4" l="1"/>
  <c r="F111" i="4" s="1"/>
  <c r="E112" i="4" s="1"/>
  <c r="G112" i="4"/>
  <c r="A227" i="4"/>
  <c r="A227" i="3"/>
  <c r="D179" i="1"/>
  <c r="F179" i="1" s="1"/>
  <c r="A224" i="1"/>
  <c r="D112" i="4" l="1"/>
  <c r="F112" i="4" s="1"/>
  <c r="E113" i="4" s="1"/>
  <c r="G113" i="4"/>
  <c r="A228" i="4"/>
  <c r="A228" i="3"/>
  <c r="G180" i="1"/>
  <c r="E180" i="1"/>
  <c r="A225" i="1"/>
  <c r="D113" i="4" l="1"/>
  <c r="F113" i="4" s="1"/>
  <c r="E114" i="4" s="1"/>
  <c r="G114" i="4"/>
  <c r="A229" i="4"/>
  <c r="A229" i="3"/>
  <c r="D180" i="1"/>
  <c r="F180" i="1" s="1"/>
  <c r="A226" i="1"/>
  <c r="D114" i="4" l="1"/>
  <c r="F114" i="4" s="1"/>
  <c r="E115" i="4" s="1"/>
  <c r="G115" i="4"/>
  <c r="A230" i="4"/>
  <c r="A230" i="3"/>
  <c r="G181" i="1"/>
  <c r="E181" i="1"/>
  <c r="A227" i="1"/>
  <c r="D115" i="4" l="1"/>
  <c r="F115" i="4" s="1"/>
  <c r="E116" i="4"/>
  <c r="G116" i="4"/>
  <c r="A231" i="4"/>
  <c r="A231" i="3"/>
  <c r="D181" i="1"/>
  <c r="F181" i="1" s="1"/>
  <c r="A228" i="1"/>
  <c r="D116" i="4" l="1"/>
  <c r="F116" i="4" s="1"/>
  <c r="E117" i="4" s="1"/>
  <c r="G117" i="4"/>
  <c r="A232" i="4"/>
  <c r="A232" i="3"/>
  <c r="G182" i="1"/>
  <c r="E182" i="1"/>
  <c r="A229" i="1"/>
  <c r="D117" i="4" l="1"/>
  <c r="F117" i="4" s="1"/>
  <c r="E118" i="4" s="1"/>
  <c r="G118" i="4"/>
  <c r="A233" i="4"/>
  <c r="A233" i="3"/>
  <c r="D182" i="1"/>
  <c r="F182" i="1" s="1"/>
  <c r="A230" i="1"/>
  <c r="D118" i="4" l="1"/>
  <c r="F118" i="4" s="1"/>
  <c r="E119" i="4" s="1"/>
  <c r="G119" i="4"/>
  <c r="A234" i="4"/>
  <c r="A234" i="3"/>
  <c r="G183" i="1"/>
  <c r="E183" i="1"/>
  <c r="A231" i="1"/>
  <c r="D119" i="4" l="1"/>
  <c r="F119" i="4" s="1"/>
  <c r="E120" i="4" s="1"/>
  <c r="G120" i="4"/>
  <c r="A235" i="4"/>
  <c r="A235" i="3"/>
  <c r="D183" i="1"/>
  <c r="F183" i="1" s="1"/>
  <c r="A232" i="1"/>
  <c r="D120" i="4" l="1"/>
  <c r="F120" i="4" s="1"/>
  <c r="E121" i="4" s="1"/>
  <c r="G121" i="4"/>
  <c r="A236" i="4"/>
  <c r="A236" i="3"/>
  <c r="G184" i="1"/>
  <c r="E184" i="1"/>
  <c r="A233" i="1"/>
  <c r="D121" i="4" l="1"/>
  <c r="F121" i="4" s="1"/>
  <c r="E122" i="4"/>
  <c r="G122" i="4"/>
  <c r="A237" i="4"/>
  <c r="A237" i="3"/>
  <c r="D184" i="1"/>
  <c r="F184" i="1" s="1"/>
  <c r="A234" i="1"/>
  <c r="D122" i="4" l="1"/>
  <c r="F122" i="4" s="1"/>
  <c r="E123" i="4"/>
  <c r="G123" i="4"/>
  <c r="A238" i="4"/>
  <c r="A238" i="3"/>
  <c r="G185" i="1"/>
  <c r="E185" i="1"/>
  <c r="A235" i="1"/>
  <c r="D123" i="4" l="1"/>
  <c r="F123" i="4" s="1"/>
  <c r="E124" i="4"/>
  <c r="G124" i="4"/>
  <c r="D124" i="4" s="1"/>
  <c r="F124" i="4" s="1"/>
  <c r="A239" i="4"/>
  <c r="A239" i="3"/>
  <c r="D185" i="1"/>
  <c r="F185" i="1" s="1"/>
  <c r="A236" i="1"/>
  <c r="E125" i="4" l="1"/>
  <c r="G125" i="4"/>
  <c r="D125" i="4" s="1"/>
  <c r="F125" i="4" s="1"/>
  <c r="A240" i="4"/>
  <c r="A240" i="3"/>
  <c r="G186" i="1"/>
  <c r="E186" i="1"/>
  <c r="A237" i="1"/>
  <c r="E126" i="4" l="1"/>
  <c r="G126" i="4"/>
  <c r="D126" i="4" s="1"/>
  <c r="F126" i="4" s="1"/>
  <c r="A241" i="4"/>
  <c r="A241" i="3"/>
  <c r="D186" i="1"/>
  <c r="F186" i="1" s="1"/>
  <c r="A238" i="1"/>
  <c r="E127" i="4" l="1"/>
  <c r="G127" i="4"/>
  <c r="A242" i="4"/>
  <c r="A242" i="3"/>
  <c r="G187" i="1"/>
  <c r="E187" i="1"/>
  <c r="A239" i="1"/>
  <c r="D127" i="4" l="1"/>
  <c r="F127" i="4" s="1"/>
  <c r="E128" i="4"/>
  <c r="G128" i="4"/>
  <c r="A243" i="4"/>
  <c r="A243" i="3"/>
  <c r="D187" i="1"/>
  <c r="F187" i="1" s="1"/>
  <c r="A240" i="1"/>
  <c r="D128" i="4" l="1"/>
  <c r="F128" i="4" s="1"/>
  <c r="E129" i="4" s="1"/>
  <c r="G129" i="4"/>
  <c r="A244" i="4"/>
  <c r="A244" i="3"/>
  <c r="G188" i="1"/>
  <c r="E188" i="1"/>
  <c r="A241" i="1"/>
  <c r="D129" i="4" l="1"/>
  <c r="F129" i="4" s="1"/>
  <c r="E130" i="4" s="1"/>
  <c r="G130" i="4"/>
  <c r="A245" i="4"/>
  <c r="A245" i="3"/>
  <c r="D188" i="1"/>
  <c r="F188" i="1" s="1"/>
  <c r="A242" i="1"/>
  <c r="D130" i="4" l="1"/>
  <c r="F130" i="4" s="1"/>
  <c r="E131" i="4"/>
  <c r="G131" i="4"/>
  <c r="A246" i="4"/>
  <c r="A246" i="3"/>
  <c r="E189" i="1"/>
  <c r="G189" i="1"/>
  <c r="D189" i="1" s="1"/>
  <c r="F189" i="1" s="1"/>
  <c r="A243" i="1"/>
  <c r="D131" i="4" l="1"/>
  <c r="F131" i="4" s="1"/>
  <c r="E132" i="4"/>
  <c r="G132" i="4"/>
  <c r="D132" i="4" s="1"/>
  <c r="F132" i="4" s="1"/>
  <c r="E190" i="1"/>
  <c r="G190" i="1"/>
  <c r="D190" i="1" s="1"/>
  <c r="F190" i="1" s="1"/>
  <c r="A244" i="1"/>
  <c r="E133" i="4" l="1"/>
  <c r="G133" i="4"/>
  <c r="D133" i="4" s="1"/>
  <c r="F133" i="4" s="1"/>
  <c r="E191" i="1"/>
  <c r="G191" i="1"/>
  <c r="D191" i="1" s="1"/>
  <c r="F191" i="1" s="1"/>
  <c r="A245" i="1"/>
  <c r="E134" i="4" l="1"/>
  <c r="G134" i="4"/>
  <c r="D134" i="4" s="1"/>
  <c r="F134" i="4" s="1"/>
  <c r="E192" i="1"/>
  <c r="G192" i="1"/>
  <c r="D192" i="1" s="1"/>
  <c r="F192" i="1" s="1"/>
  <c r="A246" i="1"/>
  <c r="E135" i="4" l="1"/>
  <c r="G135" i="4"/>
  <c r="D135" i="4" s="1"/>
  <c r="F135" i="4" s="1"/>
  <c r="G193" i="1"/>
  <c r="E193" i="1"/>
  <c r="D193" i="1" s="1"/>
  <c r="F193" i="1" s="1"/>
  <c r="E136" i="4" l="1"/>
  <c r="G136" i="4"/>
  <c r="D136" i="4" s="1"/>
  <c r="F136" i="4" s="1"/>
  <c r="G194" i="1"/>
  <c r="E194" i="1"/>
  <c r="E137" i="4" l="1"/>
  <c r="G137" i="4"/>
  <c r="D137" i="4" s="1"/>
  <c r="F137" i="4" s="1"/>
  <c r="D194" i="1"/>
  <c r="F194" i="1" s="1"/>
  <c r="E138" i="4" l="1"/>
  <c r="G138" i="4"/>
  <c r="D138" i="4" s="1"/>
  <c r="F138" i="4" s="1"/>
  <c r="E195" i="1"/>
  <c r="G195" i="1"/>
  <c r="D195" i="1" s="1"/>
  <c r="F195" i="1" s="1"/>
  <c r="E139" i="4" l="1"/>
  <c r="G139" i="4"/>
  <c r="D139" i="4" s="1"/>
  <c r="F139" i="4" s="1"/>
  <c r="E196" i="1"/>
  <c r="G196" i="1"/>
  <c r="D196" i="1" s="1"/>
  <c r="F196" i="1" s="1"/>
  <c r="E140" i="4" l="1"/>
  <c r="G140" i="4"/>
  <c r="D140" i="4" s="1"/>
  <c r="F140" i="4" s="1"/>
  <c r="E197" i="1"/>
  <c r="G197" i="1"/>
  <c r="D197" i="1" s="1"/>
  <c r="F197" i="1" s="1"/>
  <c r="E141" i="4" l="1"/>
  <c r="G141" i="4"/>
  <c r="E198" i="1"/>
  <c r="G198" i="1"/>
  <c r="D198" i="1" s="1"/>
  <c r="F198" i="1" s="1"/>
  <c r="D141" i="4" l="1"/>
  <c r="F141" i="4" s="1"/>
  <c r="E142" i="4" s="1"/>
  <c r="G142" i="4"/>
  <c r="E199" i="1"/>
  <c r="G199" i="1"/>
  <c r="D199" i="1" s="1"/>
  <c r="F199" i="1" s="1"/>
  <c r="D142" i="4" l="1"/>
  <c r="F142" i="4" s="1"/>
  <c r="E143" i="4" s="1"/>
  <c r="E200" i="1"/>
  <c r="G200" i="1"/>
  <c r="D200" i="1" s="1"/>
  <c r="F200" i="1" s="1"/>
  <c r="G143" i="4" l="1"/>
  <c r="D143" i="4" s="1"/>
  <c r="F143" i="4" s="1"/>
  <c r="E144" i="4" s="1"/>
  <c r="E201" i="1"/>
  <c r="G201" i="1"/>
  <c r="D201" i="1" s="1"/>
  <c r="F201" i="1" s="1"/>
  <c r="G144" i="4" l="1"/>
  <c r="D144" i="4"/>
  <c r="F144" i="4" s="1"/>
  <c r="E145" i="4" s="1"/>
  <c r="E202" i="1"/>
  <c r="G202" i="1"/>
  <c r="D202" i="1" s="1"/>
  <c r="F202" i="1" s="1"/>
  <c r="G145" i="4" l="1"/>
  <c r="D145" i="4" s="1"/>
  <c r="F145" i="4" s="1"/>
  <c r="E146" i="4" s="1"/>
  <c r="E203" i="1"/>
  <c r="G203" i="1"/>
  <c r="D203" i="1" s="1"/>
  <c r="F203" i="1" s="1"/>
  <c r="G146" i="4" l="1"/>
  <c r="D146" i="4" s="1"/>
  <c r="F146" i="4" s="1"/>
  <c r="E147" i="4" s="1"/>
  <c r="E204" i="1"/>
  <c r="G204" i="1"/>
  <c r="D204" i="1" s="1"/>
  <c r="F204" i="1" s="1"/>
  <c r="G147" i="4" l="1"/>
  <c r="D147" i="4"/>
  <c r="F147" i="4" s="1"/>
  <c r="E148" i="4" s="1"/>
  <c r="E205" i="1"/>
  <c r="G205" i="1"/>
  <c r="D205" i="1" s="1"/>
  <c r="F205" i="1" s="1"/>
  <c r="G148" i="4" l="1"/>
  <c r="D148" i="4"/>
  <c r="F148" i="4" s="1"/>
  <c r="E149" i="4" s="1"/>
  <c r="G206" i="1"/>
  <c r="E206" i="1"/>
  <c r="D206" i="1" s="1"/>
  <c r="F206" i="1" s="1"/>
  <c r="G149" i="4" l="1"/>
  <c r="D149" i="4" s="1"/>
  <c r="F149" i="4" s="1"/>
  <c r="E150" i="4" s="1"/>
  <c r="G150" i="4"/>
  <c r="G207" i="1"/>
  <c r="E207" i="1"/>
  <c r="D150" i="4" l="1"/>
  <c r="F150" i="4" s="1"/>
  <c r="E151" i="4"/>
  <c r="G151" i="4"/>
  <c r="D151" i="4" s="1"/>
  <c r="F151" i="4" s="1"/>
  <c r="D207" i="1"/>
  <c r="F207" i="1" s="1"/>
  <c r="E152" i="4" l="1"/>
  <c r="G152" i="4"/>
  <c r="D152" i="4" s="1"/>
  <c r="F152" i="4" s="1"/>
  <c r="G208" i="1"/>
  <c r="E208" i="1"/>
  <c r="E153" i="4" l="1"/>
  <c r="G153" i="4"/>
  <c r="D153" i="4" s="1"/>
  <c r="F153" i="4" s="1"/>
  <c r="D208" i="1"/>
  <c r="F208" i="1" s="1"/>
  <c r="E154" i="4" l="1"/>
  <c r="G154" i="4"/>
  <c r="D154" i="4" s="1"/>
  <c r="F154" i="4" s="1"/>
  <c r="G209" i="1"/>
  <c r="E209" i="1"/>
  <c r="E155" i="4" l="1"/>
  <c r="G155" i="4"/>
  <c r="D155" i="4" s="1"/>
  <c r="F155" i="4" s="1"/>
  <c r="D209" i="1"/>
  <c r="F209" i="1" s="1"/>
  <c r="E156" i="4" l="1"/>
  <c r="G156" i="4"/>
  <c r="D156" i="4" s="1"/>
  <c r="F156" i="4" s="1"/>
  <c r="G210" i="1"/>
  <c r="E210" i="1"/>
  <c r="E157" i="4" l="1"/>
  <c r="G157" i="4"/>
  <c r="D157" i="4" s="1"/>
  <c r="F157" i="4" s="1"/>
  <c r="D210" i="1"/>
  <c r="F210" i="1" s="1"/>
  <c r="G211" i="1"/>
  <c r="E211" i="1"/>
  <c r="E158" i="4" l="1"/>
  <c r="G158" i="4"/>
  <c r="D158" i="4" s="1"/>
  <c r="F158" i="4" s="1"/>
  <c r="D211" i="1"/>
  <c r="F211" i="1" s="1"/>
  <c r="E159" i="4" l="1"/>
  <c r="G159" i="4"/>
  <c r="G212" i="1"/>
  <c r="E212" i="1"/>
  <c r="D159" i="4" l="1"/>
  <c r="F159" i="4" s="1"/>
  <c r="E160" i="4"/>
  <c r="G160" i="4"/>
  <c r="D212" i="1"/>
  <c r="F212" i="1" s="1"/>
  <c r="D160" i="4" l="1"/>
  <c r="F160" i="4" s="1"/>
  <c r="E161" i="4" s="1"/>
  <c r="E213" i="1"/>
  <c r="G213" i="1"/>
  <c r="D213" i="1" s="1"/>
  <c r="F213" i="1" s="1"/>
  <c r="G161" i="4" l="1"/>
  <c r="D161" i="4" s="1"/>
  <c r="F161" i="4" s="1"/>
  <c r="E162" i="4" s="1"/>
  <c r="G162" i="4"/>
  <c r="E214" i="1"/>
  <c r="G214" i="1"/>
  <c r="D214" i="1" s="1"/>
  <c r="F214" i="1" s="1"/>
  <c r="D162" i="4" l="1"/>
  <c r="F162" i="4" s="1"/>
  <c r="E163" i="4"/>
  <c r="G163" i="4"/>
  <c r="D163" i="4" s="1"/>
  <c r="F163" i="4" s="1"/>
  <c r="E215" i="1"/>
  <c r="G215" i="1"/>
  <c r="D215" i="1" s="1"/>
  <c r="F215" i="1" s="1"/>
  <c r="E164" i="4" l="1"/>
  <c r="G164" i="4"/>
  <c r="D164" i="4" s="1"/>
  <c r="F164" i="4" s="1"/>
  <c r="E216" i="1"/>
  <c r="G216" i="1"/>
  <c r="D216" i="1" s="1"/>
  <c r="F216" i="1" s="1"/>
  <c r="E165" i="4" l="1"/>
  <c r="G165" i="4"/>
  <c r="D165" i="4" s="1"/>
  <c r="F165" i="4" s="1"/>
  <c r="E217" i="1"/>
  <c r="G217" i="1"/>
  <c r="D217" i="1" s="1"/>
  <c r="F217" i="1" s="1"/>
  <c r="E166" i="4" l="1"/>
  <c r="G166" i="4"/>
  <c r="D166" i="4" s="1"/>
  <c r="F166" i="4" s="1"/>
  <c r="E218" i="1"/>
  <c r="G218" i="1"/>
  <c r="D218" i="1" s="1"/>
  <c r="F218" i="1" s="1"/>
  <c r="E167" i="4" l="1"/>
  <c r="G167" i="4"/>
  <c r="D167" i="4" s="1"/>
  <c r="F167" i="4" s="1"/>
  <c r="E219" i="1"/>
  <c r="G219" i="1"/>
  <c r="D219" i="1" s="1"/>
  <c r="F219" i="1" s="1"/>
  <c r="E168" i="4" l="1"/>
  <c r="G168" i="4"/>
  <c r="E220" i="1"/>
  <c r="G220" i="1"/>
  <c r="D220" i="1" s="1"/>
  <c r="F220" i="1" s="1"/>
  <c r="D168" i="4" l="1"/>
  <c r="F168" i="4" s="1"/>
  <c r="E169" i="4" s="1"/>
  <c r="E221" i="1"/>
  <c r="G221" i="1"/>
  <c r="D221" i="1" s="1"/>
  <c r="F221" i="1" s="1"/>
  <c r="G169" i="4" l="1"/>
  <c r="D169" i="4"/>
  <c r="F169" i="4" s="1"/>
  <c r="E170" i="4" s="1"/>
  <c r="E222" i="1"/>
  <c r="G222" i="1"/>
  <c r="D222" i="1" s="1"/>
  <c r="F222" i="1" s="1"/>
  <c r="G170" i="4" l="1"/>
  <c r="D170" i="4" s="1"/>
  <c r="F170" i="4" s="1"/>
  <c r="E171" i="4" s="1"/>
  <c r="E223" i="1"/>
  <c r="G223" i="1"/>
  <c r="D223" i="1" s="1"/>
  <c r="F223" i="1" s="1"/>
  <c r="G171" i="4" l="1"/>
  <c r="D171" i="4"/>
  <c r="F171" i="4" s="1"/>
  <c r="E172" i="4" s="1"/>
  <c r="E224" i="1"/>
  <c r="G224" i="1"/>
  <c r="D224" i="1" s="1"/>
  <c r="F224" i="1" s="1"/>
  <c r="G172" i="4" l="1"/>
  <c r="D172" i="4" s="1"/>
  <c r="F172" i="4" s="1"/>
  <c r="E173" i="4" s="1"/>
  <c r="E225" i="1"/>
  <c r="G225" i="1"/>
  <c r="D225" i="1" s="1"/>
  <c r="F225" i="1" s="1"/>
  <c r="G173" i="4" l="1"/>
  <c r="D173" i="4" s="1"/>
  <c r="F173" i="4" s="1"/>
  <c r="E174" i="4" s="1"/>
  <c r="E226" i="1"/>
  <c r="G226" i="1"/>
  <c r="D226" i="1" s="1"/>
  <c r="F226" i="1" s="1"/>
  <c r="G174" i="4" l="1"/>
  <c r="D174" i="4" s="1"/>
  <c r="F174" i="4" s="1"/>
  <c r="E175" i="4" s="1"/>
  <c r="E227" i="1"/>
  <c r="G227" i="1"/>
  <c r="D227" i="1" s="1"/>
  <c r="F227" i="1" s="1"/>
  <c r="G175" i="4" l="1"/>
  <c r="D175" i="4"/>
  <c r="F175" i="4" s="1"/>
  <c r="E176" i="4" s="1"/>
  <c r="E228" i="1"/>
  <c r="G228" i="1"/>
  <c r="D228" i="1" s="1"/>
  <c r="F228" i="1" s="1"/>
  <c r="G176" i="4" l="1"/>
  <c r="D176" i="4" s="1"/>
  <c r="F176" i="4" s="1"/>
  <c r="E177" i="4" s="1"/>
  <c r="E229" i="1"/>
  <c r="G229" i="1"/>
  <c r="D229" i="1" s="1"/>
  <c r="F229" i="1" s="1"/>
  <c r="G177" i="4" l="1"/>
  <c r="D177" i="4" s="1"/>
  <c r="F177" i="4" s="1"/>
  <c r="E178" i="4" s="1"/>
  <c r="E230" i="1"/>
  <c r="G230" i="1"/>
  <c r="D230" i="1" s="1"/>
  <c r="F230" i="1" s="1"/>
  <c r="G178" i="4" l="1"/>
  <c r="D178" i="4" s="1"/>
  <c r="F178" i="4" s="1"/>
  <c r="E179" i="4" s="1"/>
  <c r="E231" i="1"/>
  <c r="G231" i="1"/>
  <c r="D231" i="1" s="1"/>
  <c r="F231" i="1" s="1"/>
  <c r="G179" i="4" l="1"/>
  <c r="D179" i="4" s="1"/>
  <c r="F179" i="4" s="1"/>
  <c r="E180" i="4" s="1"/>
  <c r="E232" i="1"/>
  <c r="G232" i="1"/>
  <c r="D232" i="1" s="1"/>
  <c r="F232" i="1" s="1"/>
  <c r="G180" i="4" l="1"/>
  <c r="D180" i="4" s="1"/>
  <c r="F180" i="4" s="1"/>
  <c r="E181" i="4" s="1"/>
  <c r="E233" i="1"/>
  <c r="G233" i="1"/>
  <c r="D233" i="1" s="1"/>
  <c r="F233" i="1" s="1"/>
  <c r="G181" i="4" l="1"/>
  <c r="D181" i="4" s="1"/>
  <c r="F181" i="4" s="1"/>
  <c r="E182" i="4" s="1"/>
  <c r="E234" i="1"/>
  <c r="G234" i="1"/>
  <c r="D234" i="1" s="1"/>
  <c r="F234" i="1" s="1"/>
  <c r="G182" i="4" l="1"/>
  <c r="D182" i="4" s="1"/>
  <c r="F182" i="4" s="1"/>
  <c r="E183" i="4" s="1"/>
  <c r="E235" i="1"/>
  <c r="G235" i="1"/>
  <c r="D235" i="1" s="1"/>
  <c r="F235" i="1" s="1"/>
  <c r="G183" i="4" l="1"/>
  <c r="D183" i="4" s="1"/>
  <c r="F183" i="4" s="1"/>
  <c r="E184" i="4" s="1"/>
  <c r="E236" i="1"/>
  <c r="G236" i="1"/>
  <c r="D236" i="1" s="1"/>
  <c r="F236" i="1" s="1"/>
  <c r="G184" i="4" l="1"/>
  <c r="D184" i="4" s="1"/>
  <c r="F184" i="4" s="1"/>
  <c r="E185" i="4" s="1"/>
  <c r="E237" i="1"/>
  <c r="G237" i="1"/>
  <c r="D237" i="1" s="1"/>
  <c r="F237" i="1" s="1"/>
  <c r="G185" i="4" l="1"/>
  <c r="D185" i="4" s="1"/>
  <c r="F185" i="4" s="1"/>
  <c r="E186" i="4" s="1"/>
  <c r="G186" i="4"/>
  <c r="E238" i="1"/>
  <c r="G238" i="1"/>
  <c r="D238" i="1" s="1"/>
  <c r="F238" i="1" s="1"/>
  <c r="D186" i="4" l="1"/>
  <c r="F186" i="4" s="1"/>
  <c r="E187" i="4"/>
  <c r="G187" i="4"/>
  <c r="G239" i="1"/>
  <c r="E239" i="1"/>
  <c r="D239" i="1" s="1"/>
  <c r="F239" i="1" s="1"/>
  <c r="D187" i="4" l="1"/>
  <c r="F187" i="4" s="1"/>
  <c r="E188" i="4"/>
  <c r="G188" i="4"/>
  <c r="D188" i="4" s="1"/>
  <c r="F188" i="4" s="1"/>
  <c r="G240" i="1"/>
  <c r="E240" i="1"/>
  <c r="E189" i="4" l="1"/>
  <c r="G189" i="4"/>
  <c r="D189" i="4" s="1"/>
  <c r="F189" i="4" s="1"/>
  <c r="D240" i="1"/>
  <c r="F240" i="1" s="1"/>
  <c r="E190" i="4" l="1"/>
  <c r="G190" i="4"/>
  <c r="D190" i="4" s="1"/>
  <c r="F190" i="4" s="1"/>
  <c r="G241" i="1"/>
  <c r="E241" i="1"/>
  <c r="D241" i="1" s="1"/>
  <c r="F241" i="1" s="1"/>
  <c r="E191" i="4" l="1"/>
  <c r="G191" i="4"/>
  <c r="D191" i="4" s="1"/>
  <c r="F191" i="4" s="1"/>
  <c r="G242" i="1"/>
  <c r="E242" i="1"/>
  <c r="E192" i="4" l="1"/>
  <c r="G192" i="4"/>
  <c r="D192" i="4" s="1"/>
  <c r="F192" i="4" s="1"/>
  <c r="D242" i="1"/>
  <c r="F242" i="1" s="1"/>
  <c r="E193" i="4" l="1"/>
  <c r="G193" i="4"/>
  <c r="D193" i="4" s="1"/>
  <c r="F193" i="4" s="1"/>
  <c r="E243" i="1"/>
  <c r="G243" i="1"/>
  <c r="D243" i="1" s="1"/>
  <c r="F243" i="1" s="1"/>
  <c r="E194" i="4" l="1"/>
  <c r="G194" i="4"/>
  <c r="D194" i="4" s="1"/>
  <c r="F194" i="4" s="1"/>
  <c r="E244" i="1"/>
  <c r="G244" i="1"/>
  <c r="D244" i="1" s="1"/>
  <c r="F244" i="1" s="1"/>
  <c r="E195" i="4" l="1"/>
  <c r="G195" i="4"/>
  <c r="D195" i="4" s="1"/>
  <c r="F195" i="4" s="1"/>
  <c r="E245" i="1"/>
  <c r="G245" i="1"/>
  <c r="D245" i="1" s="1"/>
  <c r="F245" i="1" s="1"/>
  <c r="E196" i="4" l="1"/>
  <c r="G196" i="4"/>
  <c r="D196" i="4" s="1"/>
  <c r="F196" i="4" s="1"/>
  <c r="E246" i="1"/>
  <c r="G246" i="1"/>
  <c r="D246" i="1" s="1"/>
  <c r="F246" i="1" s="1"/>
  <c r="E197" i="4" l="1"/>
  <c r="G197" i="4"/>
  <c r="G11" i="3"/>
  <c r="E11" i="3"/>
  <c r="D197" i="4" l="1"/>
  <c r="F197" i="4" s="1"/>
  <c r="E198" i="4" s="1"/>
  <c r="G198" i="4"/>
  <c r="D11" i="3"/>
  <c r="F11" i="3" s="1"/>
  <c r="I11" i="3"/>
  <c r="D198" i="4" l="1"/>
  <c r="F198" i="4" s="1"/>
  <c r="E199" i="4" s="1"/>
  <c r="G199" i="4"/>
  <c r="D199" i="4" l="1"/>
  <c r="F199" i="4" s="1"/>
  <c r="E200" i="4" s="1"/>
  <c r="G200" i="4"/>
  <c r="G12" i="3"/>
  <c r="E12" i="3"/>
  <c r="D200" i="4" l="1"/>
  <c r="F200" i="4" s="1"/>
  <c r="E201" i="4"/>
  <c r="G201" i="4"/>
  <c r="I12" i="3"/>
  <c r="D12" i="3"/>
  <c r="F12" i="3" s="1"/>
  <c r="D201" i="4" l="1"/>
  <c r="F201" i="4" s="1"/>
  <c r="E202" i="4" s="1"/>
  <c r="G202" i="4"/>
  <c r="E13" i="3"/>
  <c r="G13" i="3"/>
  <c r="D202" i="4" l="1"/>
  <c r="F202" i="4" s="1"/>
  <c r="D13" i="3"/>
  <c r="F13" i="3" s="1"/>
  <c r="I13" i="3"/>
  <c r="E203" i="4"/>
  <c r="G203" i="4"/>
  <c r="D203" i="4" l="1"/>
  <c r="F203" i="4" s="1"/>
  <c r="E204" i="4"/>
  <c r="G204" i="4"/>
  <c r="D204" i="4" l="1"/>
  <c r="F204" i="4" s="1"/>
  <c r="E14" i="3"/>
  <c r="G14" i="3"/>
  <c r="E205" i="4"/>
  <c r="G205" i="4"/>
  <c r="D205" i="4" s="1"/>
  <c r="F205" i="4" s="1"/>
  <c r="D14" i="3" l="1"/>
  <c r="F14" i="3" s="1"/>
  <c r="I14" i="3"/>
  <c r="E206" i="4"/>
  <c r="G206" i="4"/>
  <c r="D206" i="4" s="1"/>
  <c r="F206" i="4" s="1"/>
  <c r="E207" i="4" l="1"/>
  <c r="G207" i="4"/>
  <c r="D207" i="4" s="1"/>
  <c r="F207" i="4" s="1"/>
  <c r="G15" i="3" l="1"/>
  <c r="E15" i="3"/>
  <c r="E208" i="4"/>
  <c r="G208" i="4"/>
  <c r="D208" i="4" s="1"/>
  <c r="F208" i="4" s="1"/>
  <c r="I15" i="3" l="1"/>
  <c r="D15" i="3"/>
  <c r="F15" i="3" s="1"/>
  <c r="E209" i="4"/>
  <c r="G209" i="4"/>
  <c r="D209" i="4" s="1"/>
  <c r="F209" i="4" s="1"/>
  <c r="E16" i="3" l="1"/>
  <c r="G16" i="3"/>
  <c r="E210" i="4"/>
  <c r="G210" i="4"/>
  <c r="D210" i="4" s="1"/>
  <c r="F210" i="4" s="1"/>
  <c r="D16" i="3" l="1"/>
  <c r="F16" i="3" s="1"/>
  <c r="I16" i="3"/>
  <c r="E211" i="4"/>
  <c r="G211" i="4"/>
  <c r="D211" i="4" s="1"/>
  <c r="F211" i="4" s="1"/>
  <c r="E212" i="4" l="1"/>
  <c r="G212" i="4"/>
  <c r="D212" i="4" s="1"/>
  <c r="F212" i="4" s="1"/>
  <c r="E17" i="3" l="1"/>
  <c r="G17" i="3"/>
  <c r="E213" i="4"/>
  <c r="G213" i="4"/>
  <c r="D213" i="4" s="1"/>
  <c r="F213" i="4" s="1"/>
  <c r="D17" i="3" l="1"/>
  <c r="F17" i="3" s="1"/>
  <c r="I17" i="3"/>
  <c r="E214" i="4"/>
  <c r="G214" i="4"/>
  <c r="D214" i="4" s="1"/>
  <c r="F214" i="4" s="1"/>
  <c r="E215" i="4" l="1"/>
  <c r="G215" i="4"/>
  <c r="D215" i="4" s="1"/>
  <c r="F215" i="4" s="1"/>
  <c r="G18" i="3" l="1"/>
  <c r="E18" i="3"/>
  <c r="E216" i="4"/>
  <c r="G216" i="4"/>
  <c r="D216" i="4" s="1"/>
  <c r="F216" i="4" s="1"/>
  <c r="D18" i="3" l="1"/>
  <c r="F18" i="3" s="1"/>
  <c r="I18" i="3"/>
  <c r="E217" i="4"/>
  <c r="G217" i="4"/>
  <c r="D217" i="4" s="1"/>
  <c r="F217" i="4" s="1"/>
  <c r="E218" i="4" l="1"/>
  <c r="G218" i="4"/>
  <c r="D218" i="4" s="1"/>
  <c r="F218" i="4" s="1"/>
  <c r="E19" i="3" l="1"/>
  <c r="G19" i="3"/>
  <c r="E219" i="4"/>
  <c r="G219" i="4"/>
  <c r="D219" i="4" s="1"/>
  <c r="F219" i="4" s="1"/>
  <c r="D19" i="3" l="1"/>
  <c r="F19" i="3" s="1"/>
  <c r="I19" i="3"/>
  <c r="E220" i="4"/>
  <c r="G220" i="4"/>
  <c r="D220" i="4" s="1"/>
  <c r="F220" i="4" s="1"/>
  <c r="E221" i="4" l="1"/>
  <c r="G221" i="4"/>
  <c r="D221" i="4" s="1"/>
  <c r="F221" i="4" s="1"/>
  <c r="E20" i="3" l="1"/>
  <c r="G20" i="3"/>
  <c r="E222" i="4"/>
  <c r="G222" i="4"/>
  <c r="D222" i="4" s="1"/>
  <c r="F222" i="4" s="1"/>
  <c r="I20" i="3" l="1"/>
  <c r="D20" i="3"/>
  <c r="F20" i="3" s="1"/>
  <c r="E223" i="4"/>
  <c r="G223" i="4"/>
  <c r="D223" i="4" s="1"/>
  <c r="F223" i="4" s="1"/>
  <c r="G21" i="3" l="1"/>
  <c r="E21" i="3"/>
  <c r="E224" i="4"/>
  <c r="G224" i="4"/>
  <c r="D224" i="4" s="1"/>
  <c r="F224" i="4" s="1"/>
  <c r="I21" i="3" l="1"/>
  <c r="D21" i="3"/>
  <c r="F21" i="3" s="1"/>
  <c r="E225" i="4"/>
  <c r="G225" i="4"/>
  <c r="D225" i="4" s="1"/>
  <c r="F225" i="4" s="1"/>
  <c r="E22" i="3" l="1"/>
  <c r="G22" i="3"/>
  <c r="E226" i="4"/>
  <c r="G226" i="4"/>
  <c r="D226" i="4" s="1"/>
  <c r="F226" i="4" s="1"/>
  <c r="D22" i="3" l="1"/>
  <c r="F22" i="3" s="1"/>
  <c r="I22" i="3"/>
  <c r="E227" i="4"/>
  <c r="G227" i="4"/>
  <c r="D227" i="4" s="1"/>
  <c r="F227" i="4" s="1"/>
  <c r="E228" i="4" l="1"/>
  <c r="G228" i="4"/>
  <c r="D228" i="4" s="1"/>
  <c r="F228" i="4" s="1"/>
  <c r="G23" i="3" l="1"/>
  <c r="E23" i="3"/>
  <c r="E229" i="4"/>
  <c r="G229" i="4"/>
  <c r="D229" i="4" s="1"/>
  <c r="F229" i="4" s="1"/>
  <c r="D23" i="3" l="1"/>
  <c r="F23" i="3" s="1"/>
  <c r="I23" i="3"/>
  <c r="E230" i="4"/>
  <c r="G230" i="4"/>
  <c r="D230" i="4" s="1"/>
  <c r="F230" i="4" s="1"/>
  <c r="E231" i="4" l="1"/>
  <c r="G231" i="4"/>
  <c r="D231" i="4" l="1"/>
  <c r="F231" i="4" s="1"/>
  <c r="E232" i="4" s="1"/>
  <c r="G24" i="3"/>
  <c r="E24" i="3"/>
  <c r="G232" i="4" l="1"/>
  <c r="D232" i="4" s="1"/>
  <c r="F232" i="4" s="1"/>
  <c r="E233" i="4" s="1"/>
  <c r="I24" i="3"/>
  <c r="D24" i="3"/>
  <c r="F24" i="3" s="1"/>
  <c r="G233" i="4" l="1"/>
  <c r="D233" i="4" s="1"/>
  <c r="F233" i="4" s="1"/>
  <c r="E234" i="4" s="1"/>
  <c r="E25" i="3"/>
  <c r="G25" i="3"/>
  <c r="G234" i="4" l="1"/>
  <c r="D234" i="4" s="1"/>
  <c r="F234" i="4" s="1"/>
  <c r="E235" i="4" s="1"/>
  <c r="D25" i="3"/>
  <c r="F25" i="3" s="1"/>
  <c r="I25" i="3"/>
  <c r="G235" i="4" l="1"/>
  <c r="D235" i="4" s="1"/>
  <c r="F235" i="4" s="1"/>
  <c r="E236" i="4" s="1"/>
  <c r="G236" i="4" l="1"/>
  <c r="D236" i="4" s="1"/>
  <c r="F236" i="4" s="1"/>
  <c r="E237" i="4" s="1"/>
  <c r="E26" i="3"/>
  <c r="G26" i="3"/>
  <c r="G237" i="4" l="1"/>
  <c r="D237" i="4" s="1"/>
  <c r="F237" i="4" s="1"/>
  <c r="E238" i="4" s="1"/>
  <c r="D26" i="3"/>
  <c r="F26" i="3" s="1"/>
  <c r="I26" i="3"/>
  <c r="G238" i="4" l="1"/>
  <c r="D238" i="4" s="1"/>
  <c r="F238" i="4" s="1"/>
  <c r="E239" i="4" s="1"/>
  <c r="G239" i="4" l="1"/>
  <c r="D239" i="4" s="1"/>
  <c r="F239" i="4" s="1"/>
  <c r="E240" i="4" s="1"/>
  <c r="E27" i="3"/>
  <c r="G27" i="3"/>
  <c r="G240" i="4" l="1"/>
  <c r="D240" i="4" s="1"/>
  <c r="F240" i="4" s="1"/>
  <c r="E241" i="4" s="1"/>
  <c r="D27" i="3"/>
  <c r="F27" i="3" s="1"/>
  <c r="I27" i="3"/>
  <c r="G241" i="4" l="1"/>
  <c r="D241" i="4" s="1"/>
  <c r="F241" i="4" s="1"/>
  <c r="E242" i="4" s="1"/>
  <c r="G242" i="4" l="1"/>
  <c r="D242" i="4" s="1"/>
  <c r="F242" i="4" s="1"/>
  <c r="E243" i="4" s="1"/>
  <c r="E28" i="3"/>
  <c r="G28" i="3"/>
  <c r="G243" i="4" l="1"/>
  <c r="D243" i="4" s="1"/>
  <c r="F243" i="4" s="1"/>
  <c r="E244" i="4" s="1"/>
  <c r="D28" i="3"/>
  <c r="F28" i="3" s="1"/>
  <c r="I28" i="3"/>
  <c r="G244" i="4" l="1"/>
  <c r="D244" i="4" s="1"/>
  <c r="F244" i="4" s="1"/>
  <c r="E245" i="4" s="1"/>
  <c r="G245" i="4" l="1"/>
  <c r="D245" i="4"/>
  <c r="F245" i="4" s="1"/>
  <c r="E246" i="4" s="1"/>
  <c r="G29" i="3"/>
  <c r="E29" i="3"/>
  <c r="G246" i="4" l="1"/>
  <c r="D246" i="4" s="1"/>
  <c r="F246" i="4" s="1"/>
  <c r="I29" i="3"/>
  <c r="D29" i="3"/>
  <c r="F29" i="3" s="1"/>
  <c r="G30" i="3" l="1"/>
  <c r="E30" i="3"/>
  <c r="I30" i="3" l="1"/>
  <c r="D30" i="3"/>
  <c r="F30" i="3" s="1"/>
  <c r="E31" i="3" l="1"/>
  <c r="G31" i="3"/>
  <c r="I31" i="3" l="1"/>
  <c r="D31" i="3"/>
  <c r="F31" i="3" s="1"/>
  <c r="E32" i="3" l="1"/>
  <c r="G32" i="3"/>
  <c r="I32" i="3" l="1"/>
  <c r="D32" i="3"/>
  <c r="F32" i="3" s="1"/>
  <c r="E33" i="3" l="1"/>
  <c r="G33" i="3"/>
  <c r="D33" i="3" l="1"/>
  <c r="F33" i="3" s="1"/>
  <c r="I33" i="3"/>
  <c r="G34" i="3" l="1"/>
  <c r="E34" i="3"/>
  <c r="D34" i="3" l="1"/>
  <c r="F34" i="3" s="1"/>
  <c r="I34" i="3"/>
  <c r="G35" i="3" l="1"/>
  <c r="E35" i="3"/>
  <c r="D35" i="3" l="1"/>
  <c r="F35" i="3" s="1"/>
  <c r="I35" i="3"/>
  <c r="E36" i="3" l="1"/>
  <c r="G36" i="3"/>
  <c r="I36" i="3" l="1"/>
  <c r="D36" i="3"/>
  <c r="F36" i="3" s="1"/>
  <c r="G37" i="3" l="1"/>
  <c r="E37" i="3"/>
  <c r="D37" i="3" l="1"/>
  <c r="F37" i="3" s="1"/>
  <c r="I37" i="3"/>
  <c r="E38" i="3" l="1"/>
  <c r="G38" i="3"/>
  <c r="D38" i="3" l="1"/>
  <c r="F38" i="3" s="1"/>
  <c r="I38" i="3"/>
  <c r="G39" i="3" l="1"/>
  <c r="E39" i="3"/>
  <c r="I39" i="3" l="1"/>
  <c r="D39" i="3"/>
  <c r="F39" i="3" s="1"/>
  <c r="E40" i="3" l="1"/>
  <c r="G40" i="3"/>
  <c r="D40" i="3" l="1"/>
  <c r="F40" i="3" s="1"/>
  <c r="I40" i="3"/>
  <c r="E41" i="3" l="1"/>
  <c r="G41" i="3"/>
  <c r="D41" i="3" l="1"/>
  <c r="F41" i="3" s="1"/>
  <c r="I41" i="3"/>
  <c r="E42" i="3" l="1"/>
  <c r="G42" i="3"/>
  <c r="D42" i="3" l="1"/>
  <c r="F42" i="3" s="1"/>
  <c r="I42" i="3"/>
  <c r="E43" i="3" l="1"/>
  <c r="G43" i="3"/>
  <c r="D43" i="3" l="1"/>
  <c r="F43" i="3" s="1"/>
  <c r="I43" i="3"/>
  <c r="E44" i="3" l="1"/>
  <c r="G44" i="3"/>
  <c r="D44" i="3" l="1"/>
  <c r="F44" i="3" s="1"/>
  <c r="I44" i="3"/>
  <c r="E45" i="3" l="1"/>
  <c r="G45" i="3"/>
  <c r="D45" i="3" l="1"/>
  <c r="F45" i="3" s="1"/>
  <c r="I45" i="3"/>
  <c r="E46" i="3" l="1"/>
  <c r="G46" i="3"/>
  <c r="D46" i="3" l="1"/>
  <c r="F46" i="3" s="1"/>
  <c r="I46" i="3"/>
  <c r="E47" i="3" l="1"/>
  <c r="G47" i="3"/>
  <c r="I47" i="3" l="1"/>
  <c r="K48" i="3" s="1"/>
  <c r="D47" i="3"/>
  <c r="F47" i="3" s="1"/>
  <c r="J48" i="3" l="1"/>
  <c r="E48" i="3"/>
  <c r="G48" i="3"/>
  <c r="I48" i="3" l="1"/>
  <c r="K49" i="3" s="1"/>
  <c r="D48" i="3"/>
  <c r="F48" i="3" s="1"/>
  <c r="J49" i="3" l="1"/>
  <c r="E49" i="3"/>
  <c r="G49" i="3"/>
  <c r="D49" i="3" l="1"/>
  <c r="F49" i="3" s="1"/>
  <c r="I49" i="3"/>
  <c r="K50" i="3" s="1"/>
  <c r="J50" i="3" l="1"/>
  <c r="E50" i="3"/>
  <c r="G50" i="3"/>
  <c r="D50" i="3" l="1"/>
  <c r="F50" i="3" s="1"/>
  <c r="I50" i="3"/>
  <c r="K51" i="3" s="1"/>
  <c r="J51" i="3" l="1"/>
  <c r="E51" i="3"/>
  <c r="G51" i="3"/>
  <c r="D51" i="3" l="1"/>
  <c r="F51" i="3" s="1"/>
  <c r="I51" i="3"/>
  <c r="K52" i="3" s="1"/>
  <c r="J52" i="3" l="1"/>
  <c r="E52" i="3"/>
  <c r="G52" i="3"/>
  <c r="D52" i="3" l="1"/>
  <c r="F52" i="3" s="1"/>
  <c r="I52" i="3"/>
  <c r="K53" i="3" s="1"/>
  <c r="J53" i="3" l="1"/>
  <c r="E53" i="3"/>
  <c r="G53" i="3"/>
  <c r="D53" i="3" l="1"/>
  <c r="F53" i="3" s="1"/>
  <c r="I53" i="3"/>
  <c r="K54" i="3" s="1"/>
  <c r="J54" i="3" l="1"/>
  <c r="E54" i="3"/>
  <c r="G54" i="3"/>
  <c r="I54" i="3" l="1"/>
  <c r="K55" i="3" s="1"/>
  <c r="D54" i="3"/>
  <c r="F54" i="3" s="1"/>
  <c r="J55" i="3" l="1"/>
  <c r="E55" i="3"/>
  <c r="G55" i="3"/>
  <c r="I55" i="3" l="1"/>
  <c r="K56" i="3" s="1"/>
  <c r="D55" i="3"/>
  <c r="F55" i="3" s="1"/>
  <c r="J56" i="3" l="1"/>
  <c r="E56" i="3"/>
  <c r="G56" i="3"/>
  <c r="I56" i="3" l="1"/>
  <c r="K57" i="3" s="1"/>
  <c r="D56" i="3"/>
  <c r="F56" i="3" s="1"/>
  <c r="J57" i="3" l="1"/>
  <c r="E57" i="3"/>
  <c r="G57" i="3"/>
  <c r="I57" i="3" l="1"/>
  <c r="K58" i="3" s="1"/>
  <c r="D57" i="3"/>
  <c r="F57" i="3" s="1"/>
  <c r="J58" i="3" l="1"/>
  <c r="E58" i="3"/>
  <c r="G58" i="3"/>
  <c r="I58" i="3" l="1"/>
  <c r="K59" i="3" s="1"/>
  <c r="D58" i="3"/>
  <c r="F58" i="3" s="1"/>
  <c r="J59" i="3" l="1"/>
  <c r="E59" i="3"/>
  <c r="G59" i="3"/>
  <c r="I59" i="3" l="1"/>
  <c r="K60" i="3" s="1"/>
  <c r="D59" i="3"/>
  <c r="F59" i="3" s="1"/>
  <c r="J60" i="3" l="1"/>
  <c r="G60" i="3"/>
  <c r="E60" i="3"/>
  <c r="D60" i="3" l="1"/>
  <c r="F60" i="3" s="1"/>
  <c r="I60" i="3"/>
  <c r="K61" i="3" s="1"/>
  <c r="J61" i="3" l="1"/>
  <c r="E61" i="3"/>
  <c r="G61" i="3"/>
  <c r="D61" i="3" l="1"/>
  <c r="F61" i="3" s="1"/>
  <c r="I61" i="3"/>
  <c r="K62" i="3" s="1"/>
  <c r="J62" i="3" l="1"/>
  <c r="G62" i="3"/>
  <c r="E62" i="3"/>
  <c r="D62" i="3" l="1"/>
  <c r="F62" i="3" s="1"/>
  <c r="I62" i="3"/>
  <c r="K63" i="3" s="1"/>
  <c r="J63" i="3" l="1"/>
  <c r="E63" i="3"/>
  <c r="G63" i="3"/>
  <c r="D63" i="3" l="1"/>
  <c r="F63" i="3" s="1"/>
  <c r="I63" i="3"/>
  <c r="K64" i="3" s="1"/>
  <c r="J64" i="3" l="1"/>
  <c r="E64" i="3"/>
  <c r="G64" i="3"/>
  <c r="D64" i="3" l="1"/>
  <c r="F64" i="3" s="1"/>
  <c r="I64" i="3"/>
  <c r="K65" i="3" s="1"/>
  <c r="J65" i="3" l="1"/>
  <c r="E65" i="3"/>
  <c r="G65" i="3"/>
  <c r="I65" i="3" l="1"/>
  <c r="K66" i="3" s="1"/>
  <c r="D65" i="3"/>
  <c r="F65" i="3" s="1"/>
  <c r="H2" i="3"/>
  <c r="J66" i="3" l="1"/>
  <c r="G66" i="3"/>
  <c r="E66" i="3"/>
  <c r="F4" i="3"/>
  <c r="F5" i="3" l="1"/>
  <c r="D66" i="3"/>
  <c r="F66" i="3" s="1"/>
  <c r="I66" i="3"/>
  <c r="G67" i="3" l="1"/>
  <c r="E67" i="3"/>
  <c r="D67" i="3" l="1"/>
  <c r="F67" i="3" s="1"/>
  <c r="G68" i="3" s="1"/>
  <c r="E68" i="3" l="1"/>
  <c r="D68" i="3"/>
  <c r="F68" i="3" s="1"/>
  <c r="G69" i="3" l="1"/>
  <c r="E69" i="3"/>
  <c r="D69" i="3" l="1"/>
  <c r="F69" i="3" s="1"/>
  <c r="E70" i="3" l="1"/>
  <c r="G70" i="3"/>
  <c r="D70" i="3" s="1"/>
  <c r="F70" i="3" s="1"/>
  <c r="E71" i="3" l="1"/>
  <c r="G71" i="3"/>
  <c r="D71" i="3" s="1"/>
  <c r="F71" i="3" s="1"/>
  <c r="G72" i="3" l="1"/>
  <c r="E72" i="3"/>
  <c r="D72" i="3" l="1"/>
  <c r="F72" i="3" s="1"/>
  <c r="E73" i="3" l="1"/>
  <c r="G73" i="3"/>
  <c r="D73" i="3" s="1"/>
  <c r="F73" i="3" s="1"/>
  <c r="E74" i="3" l="1"/>
  <c r="G74" i="3"/>
  <c r="D74" i="3" s="1"/>
  <c r="F74" i="3" s="1"/>
  <c r="G75" i="3" l="1"/>
  <c r="E75" i="3"/>
  <c r="D75" i="3" l="1"/>
  <c r="F75" i="3" s="1"/>
  <c r="E76" i="3"/>
  <c r="G76" i="3"/>
  <c r="D76" i="3" l="1"/>
  <c r="F76" i="3" s="1"/>
  <c r="E77" i="3" l="1"/>
  <c r="G77" i="3"/>
  <c r="D77" i="3" s="1"/>
  <c r="F77" i="3" s="1"/>
  <c r="E78" i="3" l="1"/>
  <c r="G78" i="3"/>
  <c r="D78" i="3" s="1"/>
  <c r="F78" i="3" s="1"/>
  <c r="G79" i="3" l="1"/>
  <c r="E79" i="3"/>
  <c r="D79" i="3" l="1"/>
  <c r="F79" i="3" s="1"/>
  <c r="G80" i="3" l="1"/>
  <c r="E80" i="3"/>
  <c r="D80" i="3" l="1"/>
  <c r="F80" i="3" s="1"/>
  <c r="G81" i="3" l="1"/>
  <c r="E81" i="3"/>
  <c r="D81" i="3" l="1"/>
  <c r="F81" i="3" s="1"/>
  <c r="E82" i="3" l="1"/>
  <c r="G82" i="3"/>
  <c r="D82" i="3" s="1"/>
  <c r="F82" i="3" s="1"/>
  <c r="G83" i="3" l="1"/>
  <c r="E83" i="3"/>
  <c r="D83" i="3" l="1"/>
  <c r="F83" i="3" s="1"/>
  <c r="E84" i="3" l="1"/>
  <c r="G84" i="3"/>
  <c r="D84" i="3" s="1"/>
  <c r="F84" i="3" s="1"/>
  <c r="G85" i="3" l="1"/>
  <c r="E85" i="3"/>
  <c r="D85" i="3" l="1"/>
  <c r="F85" i="3" s="1"/>
  <c r="E86" i="3" l="1"/>
  <c r="G86" i="3"/>
  <c r="D86" i="3" s="1"/>
  <c r="F86" i="3" s="1"/>
  <c r="G87" i="3" l="1"/>
  <c r="E87" i="3"/>
  <c r="D87" i="3" l="1"/>
  <c r="F87" i="3" s="1"/>
  <c r="G88" i="3" l="1"/>
  <c r="E88" i="3"/>
  <c r="D88" i="3" l="1"/>
  <c r="F88" i="3" s="1"/>
  <c r="G89" i="3" l="1"/>
  <c r="E89" i="3"/>
  <c r="D89" i="3" l="1"/>
  <c r="F89" i="3" s="1"/>
  <c r="E90" i="3" l="1"/>
  <c r="G90" i="3"/>
  <c r="D90" i="3" s="1"/>
  <c r="F90" i="3" s="1"/>
  <c r="E91" i="3" l="1"/>
  <c r="G91" i="3"/>
  <c r="D91" i="3" s="1"/>
  <c r="F91" i="3" s="1"/>
  <c r="G92" i="3" l="1"/>
  <c r="E92" i="3"/>
  <c r="D92" i="3" l="1"/>
  <c r="F92" i="3" s="1"/>
  <c r="G93" i="3" l="1"/>
  <c r="E93" i="3"/>
  <c r="D93" i="3" l="1"/>
  <c r="F93" i="3" s="1"/>
  <c r="G94" i="3" l="1"/>
  <c r="E94" i="3"/>
  <c r="D94" i="3" l="1"/>
  <c r="F94" i="3" s="1"/>
  <c r="G95" i="3" l="1"/>
  <c r="E95" i="3"/>
  <c r="D95" i="3" l="1"/>
  <c r="F95" i="3" s="1"/>
  <c r="G96" i="3" l="1"/>
  <c r="E96" i="3"/>
  <c r="D96" i="3" l="1"/>
  <c r="F96" i="3" s="1"/>
  <c r="E97" i="3" l="1"/>
  <c r="G97" i="3"/>
  <c r="D97" i="3" s="1"/>
  <c r="F97" i="3" s="1"/>
  <c r="E98" i="3" l="1"/>
  <c r="G98" i="3"/>
  <c r="D98" i="3" s="1"/>
  <c r="F98" i="3" s="1"/>
  <c r="G99" i="3" l="1"/>
  <c r="E99" i="3"/>
  <c r="D99" i="3" l="1"/>
  <c r="F99" i="3" s="1"/>
  <c r="G100" i="3" l="1"/>
  <c r="E100" i="3"/>
  <c r="D100" i="3" l="1"/>
  <c r="F100" i="3" s="1"/>
  <c r="G101" i="3" l="1"/>
  <c r="E101" i="3"/>
  <c r="D101" i="3" l="1"/>
  <c r="F101" i="3" s="1"/>
  <c r="G102" i="3" l="1"/>
  <c r="E102" i="3"/>
  <c r="D102" i="3" l="1"/>
  <c r="F102" i="3" s="1"/>
  <c r="G103" i="3" l="1"/>
  <c r="E103" i="3"/>
  <c r="D103" i="3" l="1"/>
  <c r="F103" i="3" s="1"/>
  <c r="G104" i="3" l="1"/>
  <c r="E104" i="3"/>
  <c r="D104" i="3" l="1"/>
  <c r="F104" i="3" s="1"/>
  <c r="G105" i="3" l="1"/>
  <c r="E105" i="3"/>
  <c r="D105" i="3" l="1"/>
  <c r="F105" i="3" s="1"/>
  <c r="G106" i="3" l="1"/>
  <c r="E106" i="3"/>
  <c r="D106" i="3" l="1"/>
  <c r="F106" i="3" s="1"/>
  <c r="G107" i="3" l="1"/>
  <c r="E107" i="3"/>
  <c r="D107" i="3" l="1"/>
  <c r="F107" i="3" s="1"/>
  <c r="G108" i="3" l="1"/>
  <c r="E108" i="3"/>
  <c r="D108" i="3" l="1"/>
  <c r="F108" i="3" s="1"/>
  <c r="E109" i="3" l="1"/>
  <c r="G109" i="3"/>
  <c r="D109" i="3" s="1"/>
  <c r="F109" i="3" s="1"/>
  <c r="E110" i="3" l="1"/>
  <c r="G110" i="3"/>
  <c r="D110" i="3" s="1"/>
  <c r="F110" i="3" s="1"/>
  <c r="G111" i="3" l="1"/>
  <c r="E111" i="3"/>
  <c r="D111" i="3" l="1"/>
  <c r="F111" i="3" s="1"/>
  <c r="G112" i="3" l="1"/>
  <c r="E112" i="3"/>
  <c r="D112" i="3" l="1"/>
  <c r="F112" i="3" s="1"/>
  <c r="E113" i="3" l="1"/>
  <c r="G113" i="3"/>
  <c r="D113" i="3" s="1"/>
  <c r="F113" i="3" s="1"/>
  <c r="E114" i="3" l="1"/>
  <c r="G114" i="3"/>
  <c r="D114" i="3" s="1"/>
  <c r="F114" i="3" s="1"/>
  <c r="E115" i="3" l="1"/>
  <c r="G115" i="3"/>
  <c r="D115" i="3" s="1"/>
  <c r="F115" i="3" s="1"/>
  <c r="E116" i="3" l="1"/>
  <c r="G116" i="3"/>
  <c r="D116" i="3" s="1"/>
  <c r="F116" i="3" s="1"/>
  <c r="G117" i="3" l="1"/>
  <c r="E117" i="3"/>
  <c r="D117" i="3" l="1"/>
  <c r="F117" i="3" s="1"/>
  <c r="G118" i="3" l="1"/>
  <c r="E118" i="3"/>
  <c r="D118" i="3" l="1"/>
  <c r="F118" i="3" s="1"/>
  <c r="G119" i="3" l="1"/>
  <c r="E119" i="3"/>
  <c r="D119" i="3" l="1"/>
  <c r="F119" i="3" s="1"/>
  <c r="E120" i="3" l="1"/>
  <c r="G120" i="3"/>
  <c r="D120" i="3" s="1"/>
  <c r="F120" i="3" s="1"/>
  <c r="G121" i="3" l="1"/>
  <c r="E121" i="3"/>
  <c r="D121" i="3" l="1"/>
  <c r="F121" i="3" s="1"/>
  <c r="E122" i="3" l="1"/>
  <c r="G122" i="3"/>
  <c r="D122" i="3" s="1"/>
  <c r="F122" i="3" s="1"/>
  <c r="G123" i="3" l="1"/>
  <c r="E123" i="3"/>
  <c r="D123" i="3" l="1"/>
  <c r="F123" i="3" s="1"/>
  <c r="E124" i="3" l="1"/>
  <c r="G124" i="3"/>
  <c r="D124" i="3" s="1"/>
  <c r="F124" i="3" s="1"/>
  <c r="E125" i="3" l="1"/>
  <c r="G125" i="3"/>
  <c r="D125" i="3" s="1"/>
  <c r="F125" i="3" s="1"/>
  <c r="E126" i="3" l="1"/>
  <c r="G126" i="3"/>
  <c r="D126" i="3" s="1"/>
  <c r="F126" i="3" s="1"/>
  <c r="E127" i="3" l="1"/>
  <c r="G127" i="3"/>
  <c r="D127" i="3" s="1"/>
  <c r="F127" i="3" s="1"/>
  <c r="E128" i="3" l="1"/>
  <c r="G128" i="3"/>
  <c r="D128" i="3" s="1"/>
  <c r="F128" i="3" s="1"/>
  <c r="G129" i="3" l="1"/>
  <c r="E129" i="3"/>
  <c r="D129" i="3" l="1"/>
  <c r="F129" i="3" s="1"/>
  <c r="E130" i="3" l="1"/>
  <c r="G130" i="3"/>
  <c r="D130" i="3" s="1"/>
  <c r="F130" i="3" s="1"/>
  <c r="E131" i="3" l="1"/>
  <c r="G131" i="3"/>
  <c r="D131" i="3" s="1"/>
  <c r="F131" i="3" s="1"/>
  <c r="E132" i="3" l="1"/>
  <c r="G132" i="3"/>
  <c r="D132" i="3" s="1"/>
  <c r="F132" i="3" s="1"/>
  <c r="G133" i="3" l="1"/>
  <c r="E133" i="3"/>
  <c r="D133" i="3" l="1"/>
  <c r="F133" i="3" s="1"/>
  <c r="G134" i="3" l="1"/>
  <c r="E134" i="3"/>
  <c r="D134" i="3" l="1"/>
  <c r="F134" i="3" s="1"/>
  <c r="G135" i="3" l="1"/>
  <c r="E135" i="3"/>
  <c r="D135" i="3" l="1"/>
  <c r="F135" i="3" s="1"/>
  <c r="G136" i="3" l="1"/>
  <c r="E136" i="3"/>
  <c r="D136" i="3" l="1"/>
  <c r="F136" i="3" s="1"/>
  <c r="E137" i="3" l="1"/>
  <c r="G137" i="3"/>
  <c r="D137" i="3" s="1"/>
  <c r="F137" i="3" s="1"/>
  <c r="E138" i="3" l="1"/>
  <c r="G138" i="3"/>
  <c r="D138" i="3" s="1"/>
  <c r="F138" i="3" s="1"/>
  <c r="E139" i="3" l="1"/>
  <c r="G139" i="3"/>
  <c r="D139" i="3" s="1"/>
  <c r="F139" i="3" s="1"/>
  <c r="E140" i="3" l="1"/>
  <c r="G140" i="3"/>
  <c r="D140" i="3" s="1"/>
  <c r="F140" i="3" s="1"/>
  <c r="E141" i="3" l="1"/>
  <c r="G141" i="3"/>
  <c r="D141" i="3" s="1"/>
  <c r="F141" i="3" s="1"/>
  <c r="E142" i="3" l="1"/>
  <c r="G142" i="3"/>
  <c r="D142" i="3" s="1"/>
  <c r="F142" i="3" s="1"/>
  <c r="G143" i="3" l="1"/>
  <c r="E143" i="3"/>
  <c r="D143" i="3" l="1"/>
  <c r="F143" i="3" s="1"/>
  <c r="G144" i="3" l="1"/>
  <c r="E144" i="3"/>
  <c r="D144" i="3" l="1"/>
  <c r="F144" i="3" s="1"/>
  <c r="E145" i="3" l="1"/>
  <c r="G145" i="3"/>
  <c r="D145" i="3" s="1"/>
  <c r="F145" i="3" s="1"/>
  <c r="G146" i="3" l="1"/>
  <c r="E146" i="3"/>
  <c r="D146" i="3" l="1"/>
  <c r="F146" i="3" s="1"/>
  <c r="G147" i="3" l="1"/>
  <c r="E147" i="3"/>
  <c r="D147" i="3" l="1"/>
  <c r="F147" i="3" s="1"/>
  <c r="G148" i="3" l="1"/>
  <c r="E148" i="3"/>
  <c r="D148" i="3" l="1"/>
  <c r="F148" i="3" s="1"/>
  <c r="E149" i="3" l="1"/>
  <c r="G149" i="3"/>
  <c r="D149" i="3" s="1"/>
  <c r="F149" i="3" s="1"/>
  <c r="E150" i="3" l="1"/>
  <c r="G150" i="3"/>
  <c r="D150" i="3" s="1"/>
  <c r="F150" i="3" s="1"/>
  <c r="G151" i="3" l="1"/>
  <c r="E151" i="3"/>
  <c r="D151" i="3" l="1"/>
  <c r="F151" i="3" s="1"/>
  <c r="E152" i="3" l="1"/>
  <c r="G152" i="3"/>
  <c r="D152" i="3" s="1"/>
  <c r="F152" i="3" s="1"/>
  <c r="E153" i="3" l="1"/>
  <c r="G153" i="3"/>
  <c r="D153" i="3" s="1"/>
  <c r="F153" i="3" s="1"/>
  <c r="E154" i="3" l="1"/>
  <c r="G154" i="3"/>
  <c r="D154" i="3" s="1"/>
  <c r="F154" i="3" s="1"/>
  <c r="E155" i="3" l="1"/>
  <c r="G155" i="3"/>
  <c r="D155" i="3" s="1"/>
  <c r="F155" i="3" s="1"/>
  <c r="G156" i="3" l="1"/>
  <c r="E156" i="3"/>
  <c r="D156" i="3" l="1"/>
  <c r="F156" i="3" s="1"/>
  <c r="E157" i="3" l="1"/>
  <c r="G157" i="3"/>
  <c r="D157" i="3" s="1"/>
  <c r="F157" i="3" s="1"/>
  <c r="G158" i="3" l="1"/>
  <c r="E158" i="3"/>
  <c r="D158" i="3" l="1"/>
  <c r="F158" i="3" s="1"/>
  <c r="E159" i="3" l="1"/>
  <c r="G159" i="3"/>
  <c r="D159" i="3" s="1"/>
  <c r="F159" i="3" s="1"/>
  <c r="E160" i="3" l="1"/>
  <c r="G160" i="3"/>
  <c r="D160" i="3" s="1"/>
  <c r="F160" i="3" s="1"/>
  <c r="G161" i="3" l="1"/>
  <c r="E161" i="3"/>
  <c r="D161" i="3" l="1"/>
  <c r="F161" i="3" s="1"/>
  <c r="E162" i="3" l="1"/>
  <c r="G162" i="3"/>
  <c r="D162" i="3" s="1"/>
  <c r="F162" i="3" s="1"/>
  <c r="E163" i="3" l="1"/>
  <c r="G163" i="3"/>
  <c r="D163" i="3" s="1"/>
  <c r="F163" i="3" s="1"/>
  <c r="G164" i="3" l="1"/>
  <c r="E164" i="3"/>
  <c r="D164" i="3" l="1"/>
  <c r="F164" i="3" s="1"/>
  <c r="G165" i="3" l="1"/>
  <c r="E165" i="3"/>
  <c r="D165" i="3" l="1"/>
  <c r="F165" i="3" s="1"/>
  <c r="G166" i="3" l="1"/>
  <c r="E166" i="3"/>
  <c r="D166" i="3" l="1"/>
  <c r="F166" i="3" s="1"/>
  <c r="E167" i="3" l="1"/>
  <c r="G167" i="3"/>
  <c r="D167" i="3" s="1"/>
  <c r="F167" i="3" s="1"/>
  <c r="E168" i="3" l="1"/>
  <c r="G168" i="3"/>
  <c r="D168" i="3" s="1"/>
  <c r="F168" i="3" s="1"/>
  <c r="E169" i="3" l="1"/>
  <c r="G169" i="3"/>
  <c r="D169" i="3" s="1"/>
  <c r="F169" i="3" s="1"/>
  <c r="E170" i="3" l="1"/>
  <c r="G170" i="3"/>
  <c r="D170" i="3" s="1"/>
  <c r="F170" i="3" s="1"/>
  <c r="E171" i="3" l="1"/>
  <c r="G171" i="3"/>
  <c r="D171" i="3" s="1"/>
  <c r="F171" i="3" s="1"/>
  <c r="E172" i="3" l="1"/>
  <c r="G172" i="3"/>
  <c r="D172" i="3" s="1"/>
  <c r="F172" i="3" s="1"/>
  <c r="G173" i="3" l="1"/>
  <c r="E173" i="3"/>
  <c r="D173" i="3" l="1"/>
  <c r="F173" i="3" s="1"/>
  <c r="E174" i="3" l="1"/>
  <c r="G174" i="3"/>
  <c r="D174" i="3" s="1"/>
  <c r="F174" i="3" s="1"/>
  <c r="E175" i="3" l="1"/>
  <c r="G175" i="3"/>
  <c r="D175" i="3" s="1"/>
  <c r="F175" i="3" s="1"/>
  <c r="E176" i="3" l="1"/>
  <c r="G176" i="3"/>
  <c r="D176" i="3" s="1"/>
  <c r="F176" i="3" s="1"/>
  <c r="E177" i="3" l="1"/>
  <c r="G177" i="3"/>
  <c r="D177" i="3" s="1"/>
  <c r="F177" i="3" s="1"/>
  <c r="G178" i="3" l="1"/>
  <c r="E178" i="3"/>
  <c r="D178" i="3" l="1"/>
  <c r="F178" i="3" s="1"/>
  <c r="G179" i="3" l="1"/>
  <c r="E179" i="3"/>
  <c r="D179" i="3" l="1"/>
  <c r="F179" i="3" s="1"/>
  <c r="E180" i="3" l="1"/>
  <c r="G180" i="3"/>
  <c r="D180" i="3" s="1"/>
  <c r="F180" i="3" s="1"/>
  <c r="E181" i="3" l="1"/>
  <c r="G181" i="3"/>
  <c r="D181" i="3" s="1"/>
  <c r="F181" i="3" s="1"/>
  <c r="G182" i="3" l="1"/>
  <c r="E182" i="3"/>
  <c r="D182" i="3" l="1"/>
  <c r="F182" i="3" s="1"/>
  <c r="G183" i="3" l="1"/>
  <c r="E183" i="3"/>
  <c r="D183" i="3" l="1"/>
  <c r="F183" i="3" s="1"/>
  <c r="E184" i="3" l="1"/>
  <c r="G184" i="3"/>
  <c r="D184" i="3" s="1"/>
  <c r="F184" i="3" s="1"/>
  <c r="E185" i="3" l="1"/>
  <c r="G185" i="3"/>
  <c r="D185" i="3" s="1"/>
  <c r="F185" i="3" s="1"/>
  <c r="E186" i="3" l="1"/>
  <c r="G186" i="3"/>
  <c r="D186" i="3" s="1"/>
  <c r="F186" i="3" s="1"/>
  <c r="E187" i="3" l="1"/>
  <c r="G187" i="3"/>
  <c r="D187" i="3" s="1"/>
  <c r="F187" i="3" s="1"/>
  <c r="E188" i="3" l="1"/>
  <c r="G188" i="3"/>
  <c r="D188" i="3" s="1"/>
  <c r="F188" i="3" s="1"/>
  <c r="G189" i="3" l="1"/>
  <c r="E189" i="3"/>
  <c r="D189" i="3" l="1"/>
  <c r="F189" i="3" s="1"/>
  <c r="E190" i="3" l="1"/>
  <c r="G190" i="3"/>
  <c r="D190" i="3" s="1"/>
  <c r="F190" i="3" s="1"/>
  <c r="G191" i="3" l="1"/>
  <c r="E191" i="3"/>
  <c r="D191" i="3" l="1"/>
  <c r="F191" i="3" s="1"/>
  <c r="E192" i="3" l="1"/>
  <c r="G192" i="3"/>
  <c r="D192" i="3" s="1"/>
  <c r="F192" i="3" s="1"/>
  <c r="E193" i="3" l="1"/>
  <c r="G193" i="3"/>
  <c r="D193" i="3" s="1"/>
  <c r="F193" i="3" s="1"/>
  <c r="E194" i="3" l="1"/>
  <c r="G194" i="3"/>
  <c r="D194" i="3" s="1"/>
  <c r="F194" i="3" s="1"/>
  <c r="G195" i="3" l="1"/>
  <c r="E195" i="3"/>
  <c r="D195" i="3" l="1"/>
  <c r="F195" i="3" s="1"/>
  <c r="E196" i="3" l="1"/>
  <c r="G196" i="3"/>
  <c r="D196" i="3" s="1"/>
  <c r="F196" i="3" s="1"/>
  <c r="E197" i="3" l="1"/>
  <c r="G197" i="3"/>
  <c r="D197" i="3" s="1"/>
  <c r="F197" i="3" s="1"/>
  <c r="E198" i="3" l="1"/>
  <c r="G198" i="3"/>
  <c r="D198" i="3" s="1"/>
  <c r="F198" i="3" s="1"/>
  <c r="G199" i="3" l="1"/>
  <c r="E199" i="3"/>
  <c r="D199" i="3" l="1"/>
  <c r="F199" i="3" s="1"/>
  <c r="G200" i="3" l="1"/>
  <c r="E200" i="3"/>
  <c r="D200" i="3" l="1"/>
  <c r="F200" i="3" s="1"/>
  <c r="E201" i="3" l="1"/>
  <c r="G201" i="3"/>
  <c r="D201" i="3" s="1"/>
  <c r="F201" i="3" s="1"/>
  <c r="E202" i="3" l="1"/>
  <c r="G202" i="3"/>
  <c r="D202" i="3" s="1"/>
  <c r="F202" i="3" s="1"/>
  <c r="G203" i="3" l="1"/>
  <c r="E203" i="3"/>
  <c r="D203" i="3" l="1"/>
  <c r="F203" i="3" s="1"/>
  <c r="E204" i="3" l="1"/>
  <c r="G204" i="3"/>
  <c r="D204" i="3" s="1"/>
  <c r="F204" i="3" s="1"/>
  <c r="E205" i="3" l="1"/>
  <c r="G205" i="3"/>
  <c r="D205" i="3" s="1"/>
  <c r="F205" i="3" s="1"/>
  <c r="E206" i="3" l="1"/>
  <c r="G206" i="3"/>
  <c r="D206" i="3" s="1"/>
  <c r="F206" i="3" s="1"/>
  <c r="E207" i="3" l="1"/>
  <c r="G207" i="3"/>
  <c r="D207" i="3" s="1"/>
  <c r="F207" i="3" s="1"/>
  <c r="E208" i="3" l="1"/>
  <c r="G208" i="3"/>
  <c r="D208" i="3" s="1"/>
  <c r="F208" i="3" s="1"/>
  <c r="E209" i="3" l="1"/>
  <c r="G209" i="3"/>
  <c r="D209" i="3" s="1"/>
  <c r="F209" i="3" s="1"/>
  <c r="E210" i="3" l="1"/>
  <c r="G210" i="3"/>
  <c r="D210" i="3" s="1"/>
  <c r="F210" i="3" s="1"/>
  <c r="E211" i="3" l="1"/>
  <c r="G211" i="3"/>
  <c r="D211" i="3" s="1"/>
  <c r="F211" i="3" s="1"/>
  <c r="E212" i="3" l="1"/>
  <c r="G212" i="3"/>
  <c r="D212" i="3" l="1"/>
  <c r="F212" i="3" s="1"/>
  <c r="E213" i="3" s="1"/>
  <c r="G213" i="3"/>
  <c r="D213" i="3" l="1"/>
  <c r="F213" i="3" s="1"/>
  <c r="G214" i="3" l="1"/>
  <c r="E214" i="3"/>
  <c r="D214" i="3" s="1"/>
  <c r="F214" i="3" s="1"/>
  <c r="E215" i="3" l="1"/>
  <c r="G215" i="3"/>
  <c r="D215" i="3" s="1"/>
  <c r="F215" i="3" s="1"/>
  <c r="G216" i="3" l="1"/>
  <c r="E216" i="3"/>
  <c r="D216" i="3" l="1"/>
  <c r="F216" i="3" s="1"/>
  <c r="G217" i="3" l="1"/>
  <c r="E217" i="3"/>
  <c r="D217" i="3" l="1"/>
  <c r="F217" i="3" s="1"/>
  <c r="E218" i="3" l="1"/>
  <c r="G218" i="3"/>
  <c r="D218" i="3" s="1"/>
  <c r="F218" i="3" s="1"/>
  <c r="E219" i="3" l="1"/>
  <c r="G219" i="3"/>
  <c r="D219" i="3" s="1"/>
  <c r="F219" i="3" s="1"/>
  <c r="G220" i="3" l="1"/>
  <c r="E220" i="3"/>
  <c r="D220" i="3" l="1"/>
  <c r="F220" i="3" s="1"/>
  <c r="G221" i="3" l="1"/>
  <c r="E221" i="3"/>
  <c r="D221" i="3" l="1"/>
  <c r="F221" i="3" s="1"/>
  <c r="G222" i="3" l="1"/>
  <c r="E222" i="3"/>
  <c r="D222" i="3" l="1"/>
  <c r="F222" i="3" s="1"/>
  <c r="E223" i="3" l="1"/>
  <c r="G223" i="3"/>
  <c r="D223" i="3" s="1"/>
  <c r="F223" i="3" s="1"/>
  <c r="E224" i="3" l="1"/>
  <c r="G224" i="3"/>
  <c r="D224" i="3" s="1"/>
  <c r="F224" i="3" s="1"/>
  <c r="G225" i="3" l="1"/>
  <c r="E225" i="3"/>
  <c r="D225" i="3" l="1"/>
  <c r="F225" i="3" s="1"/>
  <c r="E226" i="3" l="1"/>
  <c r="G226" i="3"/>
  <c r="D226" i="3" s="1"/>
  <c r="F226" i="3" s="1"/>
  <c r="G227" i="3" l="1"/>
  <c r="E227" i="3"/>
  <c r="D227" i="3" l="1"/>
  <c r="F227" i="3" s="1"/>
  <c r="G228" i="3" l="1"/>
  <c r="E228" i="3"/>
  <c r="D228" i="3" l="1"/>
  <c r="F228" i="3" s="1"/>
  <c r="E229" i="3" l="1"/>
  <c r="G229" i="3"/>
  <c r="D229" i="3" s="1"/>
  <c r="F229" i="3" s="1"/>
  <c r="G230" i="3" l="1"/>
  <c r="E230" i="3"/>
  <c r="D230" i="3" l="1"/>
  <c r="F230" i="3" s="1"/>
  <c r="G231" i="3" l="1"/>
  <c r="E231" i="3"/>
  <c r="D231" i="3" l="1"/>
  <c r="F231" i="3" s="1"/>
  <c r="E232" i="3" l="1"/>
  <c r="G232" i="3"/>
  <c r="D232" i="3" s="1"/>
  <c r="F232" i="3" s="1"/>
  <c r="E233" i="3" l="1"/>
  <c r="G233" i="3"/>
  <c r="D233" i="3" s="1"/>
  <c r="F233" i="3" s="1"/>
  <c r="E234" i="3" l="1"/>
  <c r="G234" i="3"/>
  <c r="D234" i="3" s="1"/>
  <c r="F234" i="3" s="1"/>
  <c r="G235" i="3" l="1"/>
  <c r="E235" i="3"/>
  <c r="D235" i="3" l="1"/>
  <c r="F235" i="3" s="1"/>
  <c r="G236" i="3" l="1"/>
  <c r="E236" i="3"/>
  <c r="D236" i="3" l="1"/>
  <c r="F236" i="3" s="1"/>
  <c r="G237" i="3" l="1"/>
  <c r="E237" i="3"/>
  <c r="D237" i="3" l="1"/>
  <c r="F237" i="3" s="1"/>
  <c r="E238" i="3" l="1"/>
  <c r="G238" i="3"/>
  <c r="D238" i="3" s="1"/>
  <c r="F238" i="3" s="1"/>
  <c r="E239" i="3" l="1"/>
  <c r="G239" i="3"/>
  <c r="D239" i="3" s="1"/>
  <c r="F239" i="3" s="1"/>
  <c r="E240" i="3" l="1"/>
  <c r="G240" i="3"/>
  <c r="D240" i="3" s="1"/>
  <c r="F240" i="3" s="1"/>
  <c r="G241" i="3" l="1"/>
  <c r="E241" i="3"/>
  <c r="D241" i="3" l="1"/>
  <c r="F241" i="3" s="1"/>
  <c r="G242" i="3" l="1"/>
  <c r="E242" i="3"/>
  <c r="D242" i="3" l="1"/>
  <c r="F242" i="3" s="1"/>
  <c r="E243" i="3" l="1"/>
  <c r="G243" i="3"/>
  <c r="D243" i="3" s="1"/>
  <c r="F243" i="3" s="1"/>
  <c r="E244" i="3" l="1"/>
  <c r="G244" i="3"/>
  <c r="D244" i="3" s="1"/>
  <c r="F244" i="3" s="1"/>
  <c r="G245" i="3" l="1"/>
  <c r="E245" i="3"/>
  <c r="D245" i="3" l="1"/>
  <c r="F245" i="3" s="1"/>
  <c r="E246" i="3" l="1"/>
  <c r="G246" i="3"/>
  <c r="D246" i="3" s="1"/>
  <c r="F246" i="3" s="1"/>
</calcChain>
</file>

<file path=xl/sharedStrings.xml><?xml version="1.0" encoding="utf-8"?>
<sst xmlns="http://schemas.openxmlformats.org/spreadsheetml/2006/main" count="69" uniqueCount="40">
  <si>
    <t>Сумма кредита:</t>
  </si>
  <si>
    <t>Ставка:</t>
  </si>
  <si>
    <t>Платеж по процентам</t>
  </si>
  <si>
    <t>Остаток основного долга</t>
  </si>
  <si>
    <t>Доп платеж</t>
  </si>
  <si>
    <t>Расчетный платеж по основному долгу</t>
  </si>
  <si>
    <t>Сумма на счету</t>
  </si>
  <si>
    <t>Название вклада</t>
  </si>
  <si>
    <t>Ежемесячный платеж</t>
  </si>
  <si>
    <t>Фактическая расчетная сумма переплаты</t>
  </si>
  <si>
    <t>Сумма переплаты по графику</t>
  </si>
  <si>
    <t>Экономия на переплате</t>
  </si>
  <si>
    <t>Метод расчета: Есть сумма на счете. Есть ставка по вкладу. По этим параметрам вычисляю сколко процентов набежит к концу месяца и прибавляю к сумме вклада. Следующий месяц считается от суммы вклада+проценты за прошлый месяц+пополнение вклада (если было). Если пополнения не было - надо поставить 0</t>
  </si>
  <si>
    <t>1 год</t>
  </si>
  <si>
    <t>2 год</t>
  </si>
  <si>
    <t>3 год</t>
  </si>
  <si>
    <t>4 год</t>
  </si>
  <si>
    <t>5 год</t>
  </si>
  <si>
    <t>6 год</t>
  </si>
  <si>
    <t>7 год</t>
  </si>
  <si>
    <t>8 год</t>
  </si>
  <si>
    <t>9 год</t>
  </si>
  <si>
    <t>10 год</t>
  </si>
  <si>
    <t>11 год</t>
  </si>
  <si>
    <t>12 год</t>
  </si>
  <si>
    <t>13 год</t>
  </si>
  <si>
    <t>Примечание. Расчет корректен для открытия и пополнения вклада 1 числа месяца. Имеется допущение что проценты начисляются за календарный месяц а не на ежедневный остаток. Но для понимания сути процеес достаточно.</t>
  </si>
  <si>
    <t>начислено процентов</t>
  </si>
  <si>
    <t>Ставка % годовых</t>
  </si>
  <si>
    <t>Доп. взнос</t>
  </si>
  <si>
    <t xml:space="preserve">Процентную ставку можно менять на каждый месяц. </t>
  </si>
  <si>
    <t>Срок кредита, мес:</t>
  </si>
  <si>
    <t>Обязательный платеж</t>
  </si>
  <si>
    <t>Месяцев осталось выплачивать</t>
  </si>
  <si>
    <t>Месяц платежа</t>
  </si>
  <si>
    <t>Разница между минимальным и начальным ежемесячным платежом</t>
  </si>
  <si>
    <t>Вклад на 5% годовых</t>
  </si>
  <si>
    <t>Начислено процентов</t>
  </si>
  <si>
    <t>Сумма на вкладе</t>
  </si>
  <si>
    <t>Сумма на вкладе к концу срока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</si>
</sst>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р.&quot;;[Red]\-#,##0.00&quot;р.&quot;"/>
    <numFmt numFmtId="165" formatCode="#,##0.00\ \р\у\б"/>
    <numFmt numFmtId="166" formatCode="#,##0.00\ &quot;₽&quot;"/>
    <numFmt numFmtId="167" formatCode="#,##0.00\ _₽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67">
    <xf numFmtId="0" fontId="0" fillId="0" borderId="0" xfId="0" applyFill="1" applyProtection="1"/>
    <xf numFmtId="0" fontId="1" fillId="0" borderId="0" xfId="0" applyFont="1" applyFill="1" applyProtection="1"/>
    <xf numFmtId="4" fontId="0" fillId="0" borderId="0" xfId="0" applyNumberFormat="1" applyFill="1" applyProtection="1"/>
    <xf numFmtId="164" fontId="0" fillId="0" borderId="0" xfId="0" applyNumberFormat="1" applyFill="1" applyProtection="1"/>
    <xf numFmtId="10" fontId="0" fillId="0" borderId="0" xfId="0" applyNumberFormat="1" applyFill="1" applyProtection="1"/>
    <xf numFmtId="165" fontId="0" fillId="2" borderId="0" xfId="0" applyNumberFormat="1" applyFill="1" applyAlignment="1" applyProtection="1">
      <alignment horizontal="left"/>
    </xf>
    <xf numFmtId="10" fontId="0" fillId="2" borderId="0" xfId="0" applyNumberFormat="1" applyFill="1" applyAlignment="1" applyProtection="1">
      <alignment horizontal="left"/>
    </xf>
    <xf numFmtId="0" fontId="1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Protection="1"/>
    <xf numFmtId="0" fontId="0" fillId="0" borderId="1" xfId="0" applyFill="1" applyBorder="1" applyProtection="1"/>
    <xf numFmtId="164" fontId="0" fillId="0" borderId="1" xfId="0" applyNumberFormat="1" applyFill="1" applyBorder="1" applyProtection="1"/>
    <xf numFmtId="164" fontId="0" fillId="0" borderId="2" xfId="0" applyNumberFormat="1" applyFill="1" applyBorder="1" applyProtection="1"/>
    <xf numFmtId="164" fontId="0" fillId="0" borderId="3" xfId="0" applyNumberFormat="1" applyFill="1" applyBorder="1" applyProtection="1"/>
    <xf numFmtId="10" fontId="0" fillId="0" borderId="3" xfId="0" applyNumberFormat="1" applyFill="1" applyBorder="1" applyProtection="1"/>
    <xf numFmtId="0" fontId="0" fillId="0" borderId="3" xfId="0" applyFill="1" applyBorder="1" applyProtection="1"/>
    <xf numFmtId="0" fontId="2" fillId="0" borderId="3" xfId="0" applyFont="1" applyFill="1" applyBorder="1" applyProtection="1"/>
    <xf numFmtId="164" fontId="0" fillId="0" borderId="4" xfId="0" applyNumberFormat="1" applyFill="1" applyBorder="1" applyProtection="1"/>
    <xf numFmtId="164" fontId="0" fillId="0" borderId="0" xfId="0" applyNumberFormat="1" applyFill="1" applyBorder="1" applyProtection="1"/>
    <xf numFmtId="10" fontId="0" fillId="0" borderId="0" xfId="0" applyNumberFormat="1" applyFill="1" applyBorder="1" applyProtection="1"/>
    <xf numFmtId="0" fontId="0" fillId="0" borderId="0" xfId="0" applyFill="1" applyBorder="1" applyProtection="1"/>
    <xf numFmtId="164" fontId="0" fillId="0" borderId="5" xfId="0" applyNumberFormat="1" applyFill="1" applyBorder="1" applyProtection="1"/>
    <xf numFmtId="164" fontId="0" fillId="0" borderId="6" xfId="0" applyNumberFormat="1" applyFill="1" applyBorder="1" applyProtection="1"/>
    <xf numFmtId="0" fontId="0" fillId="0" borderId="6" xfId="0" applyFill="1" applyBorder="1" applyProtection="1"/>
    <xf numFmtId="164" fontId="0" fillId="0" borderId="7" xfId="0" applyNumberFormat="1" applyFill="1" applyBorder="1" applyProtection="1"/>
    <xf numFmtId="164" fontId="0" fillId="0" borderId="8" xfId="0" applyNumberFormat="1" applyFill="1" applyBorder="1" applyProtection="1"/>
    <xf numFmtId="0" fontId="0" fillId="0" borderId="8" xfId="0" applyFill="1" applyBorder="1" applyProtection="1"/>
    <xf numFmtId="0" fontId="2" fillId="0" borderId="8" xfId="0" applyFont="1" applyFill="1" applyBorder="1" applyProtection="1"/>
    <xf numFmtId="164" fontId="0" fillId="0" borderId="9" xfId="0" applyNumberFormat="1" applyFill="1" applyBorder="1" applyProtection="1"/>
    <xf numFmtId="164" fontId="0" fillId="0" borderId="10" xfId="0" applyNumberFormat="1" applyFill="1" applyBorder="1" applyProtection="1"/>
    <xf numFmtId="164" fontId="0" fillId="0" borderId="11" xfId="0" applyNumberFormat="1" applyFill="1" applyBorder="1" applyProtection="1"/>
    <xf numFmtId="164" fontId="0" fillId="0" borderId="12" xfId="0" applyNumberForma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Alignment="1" applyProtection="1">
      <alignment horizontal="center" wrapText="1"/>
    </xf>
    <xf numFmtId="17" fontId="0" fillId="0" borderId="0" xfId="0" applyNumberFormat="1" applyFill="1" applyProtection="1"/>
    <xf numFmtId="165" fontId="0" fillId="0" borderId="0" xfId="0" applyNumberFormat="1" applyFill="1" applyProtection="1"/>
    <xf numFmtId="4" fontId="0" fillId="0" borderId="0" xfId="0" applyNumberFormat="1" applyFill="1" applyBorder="1" applyProtection="1"/>
    <xf numFmtId="166" fontId="0" fillId="0" borderId="0" xfId="0" applyNumberFormat="1" applyFill="1" applyProtection="1"/>
    <xf numFmtId="166" fontId="0" fillId="0" borderId="0" xfId="0" applyNumberFormat="1" applyFill="1" applyBorder="1" applyProtection="1"/>
    <xf numFmtId="164" fontId="2" fillId="0" borderId="0" xfId="0" applyNumberFormat="1" applyFont="1" applyFill="1" applyBorder="1" applyProtection="1"/>
    <xf numFmtId="0" fontId="0" fillId="0" borderId="0" xfId="0" applyFill="1" applyBorder="1" applyAlignment="1" applyProtection="1">
      <alignment vertical="top" wrapText="1"/>
    </xf>
    <xf numFmtId="10" fontId="2" fillId="0" borderId="0" xfId="0" applyNumberFormat="1" applyFont="1" applyFill="1" applyAlignment="1" applyProtection="1">
      <alignment wrapText="1"/>
    </xf>
    <xf numFmtId="0" fontId="1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wrapText="1"/>
    </xf>
    <xf numFmtId="0" fontId="1" fillId="0" borderId="0" xfId="0" applyFont="1" applyFill="1" applyBorder="1" applyProtection="1"/>
    <xf numFmtId="0" fontId="0" fillId="2" borderId="0" xfId="0" applyFill="1" applyBorder="1" applyAlignment="1" applyProtection="1">
      <alignment horizontal="left"/>
    </xf>
    <xf numFmtId="166" fontId="0" fillId="4" borderId="0" xfId="0" applyNumberFormat="1" applyFill="1" applyBorder="1" applyProtection="1"/>
    <xf numFmtId="165" fontId="0" fillId="3" borderId="0" xfId="0" applyNumberForma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166" fontId="3" fillId="2" borderId="1" xfId="0" applyNumberFormat="1" applyFont="1" applyFill="1" applyBorder="1" applyProtection="1"/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 wrapText="1"/>
    </xf>
    <xf numFmtId="0" fontId="2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horizontal="center" wrapText="1"/>
    </xf>
    <xf numFmtId="0" fontId="4" fillId="0" borderId="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</xf>
    <xf numFmtId="167" fontId="0" fillId="0" borderId="0" xfId="0" applyNumberFormat="1" applyFill="1" applyProtection="1"/>
    <xf numFmtId="167" fontId="0" fillId="0" borderId="0" xfId="0" applyNumberFormat="1" applyFill="1" applyAlignment="1" applyProtection="1">
      <alignment horizontal="center"/>
    </xf>
    <xf numFmtId="167" fontId="2" fillId="0" borderId="0" xfId="0" applyNumberFormat="1" applyFont="1" applyFill="1" applyProtecti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E68" sqref="E68"/>
    </sheetView>
  </sheetViews>
  <sheetFormatPr defaultRowHeight="14.4" x14ac:dyDescent="0.3"/>
  <cols>
    <col min="1" max="1" width="9.109375" style="4" customWidth="1"/>
    <col min="3" max="3" width="23.44140625" customWidth="1"/>
    <col min="4" max="4" width="17.44140625" customWidth="1"/>
    <col min="5" max="5" width="29.44140625" customWidth="1"/>
    <col min="6" max="6" width="28.109375" customWidth="1"/>
    <col min="7" max="7" width="15.88671875" customWidth="1"/>
    <col min="8" max="8" width="16" style="37" customWidth="1"/>
    <col min="9" max="9" width="14.33203125" customWidth="1"/>
    <col min="10" max="10" width="32.88671875" customWidth="1"/>
    <col min="11" max="11" width="12.109375" style="4" bestFit="1" customWidth="1"/>
    <col min="15" max="15" width="13.33203125" bestFit="1" customWidth="1"/>
    <col min="16" max="16" width="9.6640625" bestFit="1" customWidth="1"/>
    <col min="18" max="18" width="10.6640625" bestFit="1" customWidth="1"/>
  </cols>
  <sheetData>
    <row r="1" spans="1:10" ht="14.4" customHeight="1" x14ac:dyDescent="0.3">
      <c r="A1" s="62"/>
      <c r="B1" s="60" t="s">
        <v>33</v>
      </c>
      <c r="C1" s="1" t="s">
        <v>0</v>
      </c>
      <c r="D1" s="5">
        <v>1000000</v>
      </c>
      <c r="E1" s="1" t="s">
        <v>1</v>
      </c>
      <c r="F1" s="6">
        <v>0.12</v>
      </c>
    </row>
    <row r="2" spans="1:10" ht="14.4" customHeight="1" x14ac:dyDescent="0.3">
      <c r="A2" s="62"/>
      <c r="B2" s="60"/>
      <c r="C2" s="44" t="s">
        <v>31</v>
      </c>
      <c r="D2" s="45">
        <v>60</v>
      </c>
      <c r="E2" s="53" t="s">
        <v>10</v>
      </c>
      <c r="F2" s="46">
        <f>F3*D2-D1</f>
        <v>334666.86109410622</v>
      </c>
      <c r="G2" s="20"/>
      <c r="H2" s="38"/>
    </row>
    <row r="3" spans="1:10" x14ac:dyDescent="0.3">
      <c r="A3" s="62"/>
      <c r="B3" s="60"/>
      <c r="C3" s="20"/>
      <c r="D3" s="20"/>
      <c r="E3" s="44" t="s">
        <v>8</v>
      </c>
      <c r="F3" s="47">
        <f>PMT(A7/12,D2,-D1)</f>
        <v>22244.44768490177</v>
      </c>
      <c r="G3" s="20"/>
      <c r="H3" s="38"/>
    </row>
    <row r="4" spans="1:10" x14ac:dyDescent="0.3">
      <c r="A4" s="62"/>
      <c r="B4" s="60"/>
      <c r="C4" s="44"/>
      <c r="D4" s="54" t="s">
        <v>9</v>
      </c>
      <c r="E4" s="54"/>
      <c r="F4" s="47">
        <f ca="1">SUM(E7:(INDIRECT(ADDRESS((D2)+6,5))))</f>
        <v>329251.54620355525</v>
      </c>
      <c r="G4" s="20"/>
      <c r="H4" s="38"/>
    </row>
    <row r="5" spans="1:10" x14ac:dyDescent="0.3">
      <c r="A5" s="62"/>
      <c r="B5" s="60"/>
      <c r="C5" s="44"/>
      <c r="D5" s="48"/>
      <c r="E5" s="49" t="s">
        <v>11</v>
      </c>
      <c r="F5" s="47">
        <f ca="1">F2-F4</f>
        <v>5415.3148905509734</v>
      </c>
      <c r="G5" s="20"/>
      <c r="H5" s="38"/>
    </row>
    <row r="6" spans="1:10" ht="62.25" customHeight="1" thickBot="1" x14ac:dyDescent="0.35">
      <c r="A6" s="63"/>
      <c r="B6" s="59"/>
      <c r="C6" s="61" t="s">
        <v>34</v>
      </c>
      <c r="D6" s="43" t="s">
        <v>5</v>
      </c>
      <c r="E6" s="42" t="s">
        <v>2</v>
      </c>
      <c r="F6" s="42" t="s">
        <v>3</v>
      </c>
      <c r="G6" s="43" t="s">
        <v>32</v>
      </c>
      <c r="H6" s="50" t="s">
        <v>4</v>
      </c>
      <c r="I6" s="20"/>
    </row>
    <row r="7" spans="1:10" x14ac:dyDescent="0.3">
      <c r="A7" s="4">
        <f>F1</f>
        <v>0.12</v>
      </c>
      <c r="B7">
        <f>D2-1</f>
        <v>59</v>
      </c>
      <c r="C7" s="34">
        <v>43891</v>
      </c>
      <c r="D7" s="2">
        <f t="shared" ref="D7:D38" si="0">G7-E7</f>
        <v>12244.44768490177</v>
      </c>
      <c r="E7" s="2">
        <f>(D1*A7)/12</f>
        <v>10000</v>
      </c>
      <c r="F7" s="2">
        <f>D1-D7-H7</f>
        <v>987755.55231509823</v>
      </c>
      <c r="G7" s="3">
        <f>PMT(A7/12,D2,-D1)</f>
        <v>22244.44768490177</v>
      </c>
      <c r="H7" s="37">
        <v>0</v>
      </c>
    </row>
    <row r="8" spans="1:10" x14ac:dyDescent="0.3">
      <c r="A8" s="4">
        <f t="shared" ref="A8:A39" si="1">A7</f>
        <v>0.12</v>
      </c>
      <c r="B8">
        <f t="shared" ref="B8:B39" si="2">B7-1</f>
        <v>58</v>
      </c>
      <c r="C8" s="34">
        <v>43922</v>
      </c>
      <c r="D8" s="2">
        <f t="shared" si="0"/>
        <v>12366.892161750788</v>
      </c>
      <c r="E8" s="2">
        <f t="shared" ref="E8:E39" si="3">(F7*A8)/12</f>
        <v>9877.5555231509825</v>
      </c>
      <c r="F8" s="2">
        <f>F7-D8-H8</f>
        <v>975388.66015334742</v>
      </c>
      <c r="G8" s="3">
        <f>PMT(A8/12,B8+1,-F7)</f>
        <v>22244.44768490177</v>
      </c>
      <c r="H8" s="37">
        <v>0</v>
      </c>
    </row>
    <row r="9" spans="1:10" x14ac:dyDescent="0.3">
      <c r="A9" s="4">
        <f t="shared" si="1"/>
        <v>0.12</v>
      </c>
      <c r="B9">
        <f t="shared" si="2"/>
        <v>57</v>
      </c>
      <c r="C9" s="34">
        <v>43952</v>
      </c>
      <c r="D9" s="2">
        <f t="shared" si="0"/>
        <v>12490.561083368304</v>
      </c>
      <c r="E9" s="2">
        <f t="shared" si="3"/>
        <v>9753.8866015334734</v>
      </c>
      <c r="F9" s="2">
        <f>F8-D9-H9</f>
        <v>962898.09906997916</v>
      </c>
      <c r="G9" s="3">
        <f t="shared" ref="G9:G72" si="4">PMT(A9/12,B9+1,-F8)</f>
        <v>22244.447684901777</v>
      </c>
      <c r="H9" s="37">
        <v>0</v>
      </c>
      <c r="J9" s="2"/>
    </row>
    <row r="10" spans="1:10" x14ac:dyDescent="0.3">
      <c r="A10" s="4">
        <f t="shared" si="1"/>
        <v>0.12</v>
      </c>
      <c r="B10">
        <f t="shared" si="2"/>
        <v>56</v>
      </c>
      <c r="C10" s="34">
        <v>43983</v>
      </c>
      <c r="D10" s="2">
        <f t="shared" si="0"/>
        <v>12615.466694201987</v>
      </c>
      <c r="E10" s="2">
        <f t="shared" si="3"/>
        <v>9628.9809906997907</v>
      </c>
      <c r="F10" s="2">
        <f t="shared" ref="F10:F39" si="5">F9-D10-H10</f>
        <v>950282.63237577712</v>
      </c>
      <c r="G10" s="3">
        <f t="shared" si="4"/>
        <v>22244.447684901777</v>
      </c>
      <c r="H10" s="37">
        <v>0</v>
      </c>
      <c r="J10" s="2"/>
    </row>
    <row r="11" spans="1:10" x14ac:dyDescent="0.3">
      <c r="A11" s="4">
        <f t="shared" si="1"/>
        <v>0.12</v>
      </c>
      <c r="B11">
        <f t="shared" si="2"/>
        <v>55</v>
      </c>
      <c r="C11" s="34">
        <v>44013</v>
      </c>
      <c r="D11" s="2">
        <f t="shared" si="0"/>
        <v>12741.621361144007</v>
      </c>
      <c r="E11" s="2">
        <f t="shared" si="3"/>
        <v>9502.8263237577703</v>
      </c>
      <c r="F11" s="2">
        <f t="shared" si="5"/>
        <v>937541.01101463311</v>
      </c>
      <c r="G11" s="3">
        <f t="shared" si="4"/>
        <v>22244.447684901777</v>
      </c>
      <c r="H11" s="37">
        <v>0</v>
      </c>
    </row>
    <row r="12" spans="1:10" x14ac:dyDescent="0.3">
      <c r="A12" s="4">
        <f t="shared" si="1"/>
        <v>0.12</v>
      </c>
      <c r="B12">
        <f t="shared" si="2"/>
        <v>54</v>
      </c>
      <c r="C12" s="34">
        <v>44044</v>
      </c>
      <c r="D12" s="2">
        <f t="shared" si="0"/>
        <v>12869.037574755439</v>
      </c>
      <c r="E12" s="2">
        <f t="shared" si="3"/>
        <v>9375.4101101463311</v>
      </c>
      <c r="F12" s="2">
        <f t="shared" si="5"/>
        <v>924671.97343987762</v>
      </c>
      <c r="G12" s="3">
        <f t="shared" si="4"/>
        <v>22244.44768490177</v>
      </c>
      <c r="H12" s="37">
        <v>0</v>
      </c>
    </row>
    <row r="13" spans="1:10" x14ac:dyDescent="0.3">
      <c r="A13" s="4">
        <f t="shared" si="1"/>
        <v>0.12</v>
      </c>
      <c r="B13">
        <f t="shared" si="2"/>
        <v>53</v>
      </c>
      <c r="C13" s="34">
        <v>44075</v>
      </c>
      <c r="D13" s="2">
        <f t="shared" si="0"/>
        <v>12997.727950502995</v>
      </c>
      <c r="E13" s="2">
        <f t="shared" si="3"/>
        <v>9246.7197343987755</v>
      </c>
      <c r="F13" s="2">
        <f t="shared" si="5"/>
        <v>911674.24548937462</v>
      </c>
      <c r="G13" s="3">
        <f t="shared" si="4"/>
        <v>22244.44768490177</v>
      </c>
      <c r="H13" s="37">
        <v>0</v>
      </c>
    </row>
    <row r="14" spans="1:10" x14ac:dyDescent="0.3">
      <c r="A14" s="4">
        <f t="shared" si="1"/>
        <v>0.12</v>
      </c>
      <c r="B14">
        <f t="shared" si="2"/>
        <v>52</v>
      </c>
      <c r="C14" s="34">
        <v>44105</v>
      </c>
      <c r="D14" s="2">
        <f t="shared" si="0"/>
        <v>13127.70523000803</v>
      </c>
      <c r="E14" s="2">
        <f t="shared" si="3"/>
        <v>9116.742454893747</v>
      </c>
      <c r="F14" s="2">
        <f t="shared" si="5"/>
        <v>898546.54025936662</v>
      </c>
      <c r="G14" s="3">
        <f t="shared" si="4"/>
        <v>22244.447684901777</v>
      </c>
      <c r="H14" s="37">
        <v>0</v>
      </c>
    </row>
    <row r="15" spans="1:10" x14ac:dyDescent="0.3">
      <c r="A15" s="4">
        <f t="shared" si="1"/>
        <v>0.12</v>
      </c>
      <c r="B15">
        <f t="shared" si="2"/>
        <v>51</v>
      </c>
      <c r="C15" s="34">
        <v>44136</v>
      </c>
      <c r="D15" s="2">
        <f t="shared" si="0"/>
        <v>13258.982282308099</v>
      </c>
      <c r="E15" s="2">
        <f t="shared" si="3"/>
        <v>8985.465402593667</v>
      </c>
      <c r="F15" s="2">
        <f t="shared" si="5"/>
        <v>885287.55797705858</v>
      </c>
      <c r="G15" s="3">
        <f t="shared" si="4"/>
        <v>22244.447684901766</v>
      </c>
      <c r="H15" s="37">
        <v>0</v>
      </c>
    </row>
    <row r="16" spans="1:10" x14ac:dyDescent="0.3">
      <c r="A16" s="4">
        <f t="shared" si="1"/>
        <v>0.12</v>
      </c>
      <c r="B16">
        <f t="shared" si="2"/>
        <v>50</v>
      </c>
      <c r="C16" s="34">
        <v>44166</v>
      </c>
      <c r="D16" s="2">
        <f t="shared" si="0"/>
        <v>13391.572105131185</v>
      </c>
      <c r="E16" s="2">
        <f t="shared" si="3"/>
        <v>8852.8755797705853</v>
      </c>
      <c r="F16" s="2">
        <f t="shared" si="5"/>
        <v>871895.98587192735</v>
      </c>
      <c r="G16" s="3">
        <f t="shared" si="4"/>
        <v>22244.44768490177</v>
      </c>
      <c r="H16" s="37">
        <v>0</v>
      </c>
    </row>
    <row r="17" spans="1:10" x14ac:dyDescent="0.3">
      <c r="A17" s="4">
        <f t="shared" si="1"/>
        <v>0.12</v>
      </c>
      <c r="B17">
        <f t="shared" si="2"/>
        <v>49</v>
      </c>
      <c r="C17" s="34">
        <v>44197</v>
      </c>
      <c r="D17" s="2">
        <f t="shared" si="0"/>
        <v>13525.487826182498</v>
      </c>
      <c r="E17" s="2">
        <f t="shared" si="3"/>
        <v>8718.9598587192722</v>
      </c>
      <c r="F17" s="2">
        <f t="shared" si="5"/>
        <v>858370.49804574484</v>
      </c>
      <c r="G17" s="3">
        <f t="shared" si="4"/>
        <v>22244.44768490177</v>
      </c>
      <c r="H17" s="37">
        <v>0</v>
      </c>
    </row>
    <row r="18" spans="1:10" ht="15" customHeight="1" x14ac:dyDescent="0.3">
      <c r="A18" s="4">
        <f t="shared" si="1"/>
        <v>0.12</v>
      </c>
      <c r="B18">
        <f t="shared" si="2"/>
        <v>48</v>
      </c>
      <c r="C18" s="34">
        <v>44228</v>
      </c>
      <c r="D18" s="2">
        <f t="shared" si="0"/>
        <v>13660.742704444323</v>
      </c>
      <c r="E18" s="2">
        <f t="shared" si="3"/>
        <v>8583.7049804574472</v>
      </c>
      <c r="F18" s="2">
        <f t="shared" si="5"/>
        <v>844709.75534130051</v>
      </c>
      <c r="G18" s="3">
        <f t="shared" si="4"/>
        <v>22244.44768490177</v>
      </c>
      <c r="H18" s="37">
        <v>0</v>
      </c>
    </row>
    <row r="19" spans="1:10" x14ac:dyDescent="0.3">
      <c r="A19" s="4">
        <f t="shared" si="1"/>
        <v>0.12</v>
      </c>
      <c r="B19">
        <f t="shared" si="2"/>
        <v>47</v>
      </c>
      <c r="C19" s="34">
        <v>44256</v>
      </c>
      <c r="D19" s="2">
        <f t="shared" si="0"/>
        <v>13797.350131488765</v>
      </c>
      <c r="E19" s="2">
        <f t="shared" si="3"/>
        <v>8447.0975534130048</v>
      </c>
      <c r="F19" s="2">
        <f t="shared" si="5"/>
        <v>830912.40520981175</v>
      </c>
      <c r="G19" s="3">
        <f t="shared" si="4"/>
        <v>22244.44768490177</v>
      </c>
      <c r="H19" s="37">
        <v>0</v>
      </c>
    </row>
    <row r="20" spans="1:10" x14ac:dyDescent="0.3">
      <c r="A20" s="4">
        <f t="shared" si="1"/>
        <v>0.12</v>
      </c>
      <c r="B20">
        <f t="shared" si="2"/>
        <v>46</v>
      </c>
      <c r="C20" s="34">
        <v>44287</v>
      </c>
      <c r="D20" s="2">
        <f t="shared" si="0"/>
        <v>13935.32363280366</v>
      </c>
      <c r="E20" s="2">
        <f t="shared" si="3"/>
        <v>8309.1240520981173</v>
      </c>
      <c r="F20" s="2">
        <f t="shared" si="5"/>
        <v>816977.08157700812</v>
      </c>
      <c r="G20" s="3">
        <f t="shared" si="4"/>
        <v>22244.447684901777</v>
      </c>
      <c r="H20" s="37">
        <v>0</v>
      </c>
    </row>
    <row r="21" spans="1:10" x14ac:dyDescent="0.3">
      <c r="A21" s="4">
        <f t="shared" si="1"/>
        <v>0.12</v>
      </c>
      <c r="B21">
        <f t="shared" si="2"/>
        <v>45</v>
      </c>
      <c r="C21" s="34">
        <v>44317</v>
      </c>
      <c r="D21" s="2">
        <f t="shared" si="0"/>
        <v>14074.676869131701</v>
      </c>
      <c r="E21" s="2">
        <f t="shared" si="3"/>
        <v>8169.7708157700808</v>
      </c>
      <c r="F21" s="2">
        <f t="shared" si="5"/>
        <v>802902.40470787638</v>
      </c>
      <c r="G21" s="3">
        <f t="shared" si="4"/>
        <v>22244.447684901781</v>
      </c>
      <c r="H21" s="37">
        <v>0</v>
      </c>
    </row>
    <row r="22" spans="1:10" x14ac:dyDescent="0.3">
      <c r="A22" s="4">
        <f t="shared" si="1"/>
        <v>0.12</v>
      </c>
      <c r="B22">
        <f t="shared" si="2"/>
        <v>44</v>
      </c>
      <c r="C22" s="34">
        <v>44348</v>
      </c>
      <c r="D22" s="2">
        <f t="shared" si="0"/>
        <v>14215.423637823013</v>
      </c>
      <c r="E22" s="2">
        <f t="shared" si="3"/>
        <v>8029.0240470787639</v>
      </c>
      <c r="F22" s="2">
        <f t="shared" si="5"/>
        <v>788686.98107005341</v>
      </c>
      <c r="G22" s="3">
        <f t="shared" si="4"/>
        <v>22244.447684901777</v>
      </c>
      <c r="H22" s="37">
        <v>0</v>
      </c>
    </row>
    <row r="23" spans="1:10" x14ac:dyDescent="0.3">
      <c r="A23" s="4">
        <f t="shared" si="1"/>
        <v>0.12</v>
      </c>
      <c r="B23">
        <f t="shared" si="2"/>
        <v>43</v>
      </c>
      <c r="C23" s="34">
        <v>44378</v>
      </c>
      <c r="D23" s="2">
        <f t="shared" si="0"/>
        <v>14357.577874201244</v>
      </c>
      <c r="E23" s="2">
        <f t="shared" si="3"/>
        <v>7886.8698107005339</v>
      </c>
      <c r="F23" s="2">
        <f t="shared" si="5"/>
        <v>774329.40319585218</v>
      </c>
      <c r="G23" s="3">
        <f t="shared" si="4"/>
        <v>22244.447684901777</v>
      </c>
      <c r="H23" s="37">
        <v>0</v>
      </c>
    </row>
    <row r="24" spans="1:10" x14ac:dyDescent="0.3">
      <c r="A24" s="4">
        <f t="shared" si="1"/>
        <v>0.12</v>
      </c>
      <c r="B24">
        <f t="shared" si="2"/>
        <v>42</v>
      </c>
      <c r="C24" s="34">
        <v>44409</v>
      </c>
      <c r="D24" s="2">
        <f t="shared" si="0"/>
        <v>14501.153652943256</v>
      </c>
      <c r="E24" s="2">
        <f t="shared" si="3"/>
        <v>7743.2940319585214</v>
      </c>
      <c r="F24" s="2">
        <f t="shared" si="5"/>
        <v>759828.24954290898</v>
      </c>
      <c r="G24" s="3">
        <f t="shared" si="4"/>
        <v>22244.447684901777</v>
      </c>
      <c r="H24" s="37">
        <v>0</v>
      </c>
    </row>
    <row r="25" spans="1:10" x14ac:dyDescent="0.3">
      <c r="A25" s="4">
        <f t="shared" si="1"/>
        <v>0.12</v>
      </c>
      <c r="B25">
        <f t="shared" si="2"/>
        <v>41</v>
      </c>
      <c r="C25" s="34">
        <v>44440</v>
      </c>
      <c r="D25" s="2">
        <f t="shared" si="0"/>
        <v>14646.165189472689</v>
      </c>
      <c r="E25" s="2">
        <f t="shared" si="3"/>
        <v>7598.2824954290891</v>
      </c>
      <c r="F25" s="2">
        <f t="shared" si="5"/>
        <v>745182.08435343625</v>
      </c>
      <c r="G25" s="3">
        <f t="shared" si="4"/>
        <v>22244.447684901777</v>
      </c>
      <c r="H25" s="37">
        <v>0</v>
      </c>
      <c r="J25" s="35"/>
    </row>
    <row r="26" spans="1:10" x14ac:dyDescent="0.3">
      <c r="A26" s="4">
        <f t="shared" si="1"/>
        <v>0.12</v>
      </c>
      <c r="B26">
        <f t="shared" si="2"/>
        <v>40</v>
      </c>
      <c r="C26" s="34">
        <v>44470</v>
      </c>
      <c r="D26" s="2">
        <f t="shared" si="0"/>
        <v>14792.626841367408</v>
      </c>
      <c r="E26" s="2">
        <f t="shared" si="3"/>
        <v>7451.8208435343622</v>
      </c>
      <c r="F26" s="2">
        <f t="shared" si="5"/>
        <v>730389.4575120688</v>
      </c>
      <c r="G26" s="3">
        <f t="shared" si="4"/>
        <v>22244.44768490177</v>
      </c>
      <c r="H26" s="37">
        <v>0</v>
      </c>
    </row>
    <row r="27" spans="1:10" x14ac:dyDescent="0.3">
      <c r="A27" s="4">
        <f t="shared" si="1"/>
        <v>0.12</v>
      </c>
      <c r="B27">
        <f t="shared" si="2"/>
        <v>39</v>
      </c>
      <c r="C27" s="34">
        <v>44501</v>
      </c>
      <c r="D27" s="2">
        <f t="shared" si="0"/>
        <v>14940.553109781089</v>
      </c>
      <c r="E27" s="2">
        <f t="shared" si="3"/>
        <v>7303.8945751206875</v>
      </c>
      <c r="F27" s="2">
        <f t="shared" si="5"/>
        <v>715448.90440228768</v>
      </c>
      <c r="G27" s="3">
        <f t="shared" si="4"/>
        <v>22244.447684901777</v>
      </c>
      <c r="H27" s="37">
        <v>0</v>
      </c>
    </row>
    <row r="28" spans="1:10" x14ac:dyDescent="0.3">
      <c r="A28" s="4">
        <f t="shared" si="1"/>
        <v>0.12</v>
      </c>
      <c r="B28">
        <f t="shared" si="2"/>
        <v>38</v>
      </c>
      <c r="C28" s="34">
        <v>44531</v>
      </c>
      <c r="D28" s="2">
        <f t="shared" si="0"/>
        <v>15089.958640878893</v>
      </c>
      <c r="E28" s="2">
        <f t="shared" si="3"/>
        <v>7154.4890440228764</v>
      </c>
      <c r="F28" s="2">
        <f t="shared" si="5"/>
        <v>700358.94576140877</v>
      </c>
      <c r="G28" s="3">
        <f t="shared" si="4"/>
        <v>22244.44768490177</v>
      </c>
      <c r="H28" s="37">
        <v>0</v>
      </c>
    </row>
    <row r="29" spans="1:10" x14ac:dyDescent="0.3">
      <c r="A29" s="4">
        <f t="shared" si="1"/>
        <v>0.12</v>
      </c>
      <c r="B29">
        <f t="shared" si="2"/>
        <v>37</v>
      </c>
      <c r="C29" s="34">
        <v>44562</v>
      </c>
      <c r="D29" s="2">
        <f t="shared" si="0"/>
        <v>15240.858227287688</v>
      </c>
      <c r="E29" s="2">
        <f t="shared" si="3"/>
        <v>7003.5894576140881</v>
      </c>
      <c r="F29" s="2">
        <f t="shared" si="5"/>
        <v>685118.08753412112</v>
      </c>
      <c r="G29" s="3">
        <f t="shared" si="4"/>
        <v>22244.447684901777</v>
      </c>
      <c r="H29" s="37">
        <v>0</v>
      </c>
    </row>
    <row r="30" spans="1:10" x14ac:dyDescent="0.3">
      <c r="A30" s="4">
        <f t="shared" si="1"/>
        <v>0.12</v>
      </c>
      <c r="B30">
        <f t="shared" si="2"/>
        <v>36</v>
      </c>
      <c r="C30" s="34">
        <v>44593</v>
      </c>
      <c r="D30" s="2">
        <f t="shared" si="0"/>
        <v>15393.266809560559</v>
      </c>
      <c r="E30" s="2">
        <f t="shared" si="3"/>
        <v>6851.1808753412115</v>
      </c>
      <c r="F30" s="2">
        <f t="shared" si="5"/>
        <v>669724.82072456053</v>
      </c>
      <c r="G30" s="3">
        <f t="shared" si="4"/>
        <v>22244.44768490177</v>
      </c>
      <c r="H30" s="37">
        <v>0</v>
      </c>
    </row>
    <row r="31" spans="1:10" x14ac:dyDescent="0.3">
      <c r="A31" s="4">
        <f t="shared" si="1"/>
        <v>0.12</v>
      </c>
      <c r="B31">
        <f t="shared" si="2"/>
        <v>35</v>
      </c>
      <c r="C31" s="34">
        <v>44621</v>
      </c>
      <c r="D31" s="2">
        <f t="shared" si="0"/>
        <v>15547.199477656173</v>
      </c>
      <c r="E31" s="2">
        <f t="shared" si="3"/>
        <v>6697.248207245605</v>
      </c>
      <c r="F31" s="2">
        <f t="shared" si="5"/>
        <v>654177.62124690437</v>
      </c>
      <c r="G31" s="3">
        <f t="shared" si="4"/>
        <v>22244.447684901777</v>
      </c>
      <c r="H31" s="37">
        <v>0</v>
      </c>
    </row>
    <row r="32" spans="1:10" x14ac:dyDescent="0.3">
      <c r="A32" s="4">
        <f t="shared" si="1"/>
        <v>0.12</v>
      </c>
      <c r="B32">
        <f t="shared" si="2"/>
        <v>34</v>
      </c>
      <c r="C32" s="34">
        <v>44652</v>
      </c>
      <c r="D32" s="2">
        <f t="shared" si="0"/>
        <v>15702.671472432736</v>
      </c>
      <c r="E32" s="2">
        <f t="shared" si="3"/>
        <v>6541.7762124690425</v>
      </c>
      <c r="F32" s="2">
        <f t="shared" si="5"/>
        <v>638474.94977447158</v>
      </c>
      <c r="G32" s="3">
        <f t="shared" si="4"/>
        <v>22244.447684901777</v>
      </c>
      <c r="H32" s="37">
        <v>0</v>
      </c>
    </row>
    <row r="33" spans="1:9" x14ac:dyDescent="0.3">
      <c r="A33" s="4">
        <f t="shared" si="1"/>
        <v>0.12</v>
      </c>
      <c r="B33">
        <f t="shared" si="2"/>
        <v>33</v>
      </c>
      <c r="C33" s="34">
        <v>44682</v>
      </c>
      <c r="D33" s="2">
        <f t="shared" si="0"/>
        <v>15859.698187157053</v>
      </c>
      <c r="E33" s="2">
        <f t="shared" si="3"/>
        <v>6384.7494977447159</v>
      </c>
      <c r="F33" s="2">
        <f t="shared" si="5"/>
        <v>622615.25158731453</v>
      </c>
      <c r="G33" s="3">
        <f t="shared" si="4"/>
        <v>22244.44768490177</v>
      </c>
      <c r="H33" s="37">
        <v>0</v>
      </c>
    </row>
    <row r="34" spans="1:9" x14ac:dyDescent="0.3">
      <c r="A34" s="4">
        <f t="shared" si="1"/>
        <v>0.12</v>
      </c>
      <c r="B34">
        <f t="shared" si="2"/>
        <v>32</v>
      </c>
      <c r="C34" s="34">
        <v>44713</v>
      </c>
      <c r="D34" s="2">
        <f t="shared" si="0"/>
        <v>16018.295169028625</v>
      </c>
      <c r="E34" s="2">
        <f t="shared" si="3"/>
        <v>6226.1525158731456</v>
      </c>
      <c r="F34" s="2">
        <f t="shared" si="5"/>
        <v>606596.95641828596</v>
      </c>
      <c r="G34" s="3">
        <f t="shared" si="4"/>
        <v>22244.44768490177</v>
      </c>
      <c r="H34" s="37">
        <v>0</v>
      </c>
    </row>
    <row r="35" spans="1:9" x14ac:dyDescent="0.3">
      <c r="A35" s="19">
        <f t="shared" si="1"/>
        <v>0.12</v>
      </c>
      <c r="B35" s="20">
        <f t="shared" si="2"/>
        <v>31</v>
      </c>
      <c r="C35" s="34">
        <v>44743</v>
      </c>
      <c r="D35" s="36">
        <f t="shared" si="0"/>
        <v>16178.478120718919</v>
      </c>
      <c r="E35" s="36">
        <f t="shared" si="3"/>
        <v>6065.9695641828594</v>
      </c>
      <c r="F35" s="36">
        <f t="shared" si="5"/>
        <v>590418.478297567</v>
      </c>
      <c r="G35" s="3">
        <f t="shared" si="4"/>
        <v>22244.447684901777</v>
      </c>
      <c r="H35" s="37">
        <v>0</v>
      </c>
      <c r="I35" s="20"/>
    </row>
    <row r="36" spans="1:9" x14ac:dyDescent="0.3">
      <c r="A36" s="19">
        <f t="shared" si="1"/>
        <v>0.12</v>
      </c>
      <c r="B36" s="20">
        <f t="shared" si="2"/>
        <v>30</v>
      </c>
      <c r="C36" s="34">
        <v>44774</v>
      </c>
      <c r="D36" s="36">
        <f t="shared" si="0"/>
        <v>16340.2629019261</v>
      </c>
      <c r="E36" s="36">
        <f t="shared" si="3"/>
        <v>5904.1847829756698</v>
      </c>
      <c r="F36" s="36">
        <f t="shared" si="5"/>
        <v>574078.21539564093</v>
      </c>
      <c r="G36" s="3">
        <f t="shared" si="4"/>
        <v>22244.44768490177</v>
      </c>
      <c r="H36" s="37">
        <v>0</v>
      </c>
      <c r="I36" s="20"/>
    </row>
    <row r="37" spans="1:9" x14ac:dyDescent="0.3">
      <c r="A37" s="19">
        <f t="shared" si="1"/>
        <v>0.12</v>
      </c>
      <c r="B37" s="20">
        <f t="shared" si="2"/>
        <v>29</v>
      </c>
      <c r="C37" s="34">
        <v>44805</v>
      </c>
      <c r="D37" s="36">
        <f t="shared" si="0"/>
        <v>16503.665530945367</v>
      </c>
      <c r="E37" s="36">
        <f t="shared" si="3"/>
        <v>5740.7821539564093</v>
      </c>
      <c r="F37" s="36">
        <f t="shared" si="5"/>
        <v>557574.54986469552</v>
      </c>
      <c r="G37" s="3">
        <f t="shared" si="4"/>
        <v>22244.447684901777</v>
      </c>
      <c r="H37" s="37">
        <v>0</v>
      </c>
      <c r="I37" s="20"/>
    </row>
    <row r="38" spans="1:9" x14ac:dyDescent="0.3">
      <c r="A38" s="19">
        <f t="shared" si="1"/>
        <v>0.12</v>
      </c>
      <c r="B38" s="20">
        <f t="shared" si="2"/>
        <v>28</v>
      </c>
      <c r="C38" s="34">
        <v>44835</v>
      </c>
      <c r="D38" s="36">
        <f t="shared" si="0"/>
        <v>16668.702186254814</v>
      </c>
      <c r="E38" s="36">
        <f t="shared" si="3"/>
        <v>5575.7454986469556</v>
      </c>
      <c r="F38" s="36">
        <f t="shared" si="5"/>
        <v>540905.84767844074</v>
      </c>
      <c r="G38" s="3">
        <f t="shared" si="4"/>
        <v>22244.44768490177</v>
      </c>
      <c r="H38" s="37">
        <v>0</v>
      </c>
      <c r="I38" s="20"/>
    </row>
    <row r="39" spans="1:9" x14ac:dyDescent="0.3">
      <c r="A39" s="19">
        <f t="shared" si="1"/>
        <v>0.12</v>
      </c>
      <c r="B39" s="20">
        <f t="shared" si="2"/>
        <v>27</v>
      </c>
      <c r="C39" s="34">
        <v>44866</v>
      </c>
      <c r="D39" s="36">
        <f t="shared" ref="D39:D70" si="6">G39-E39</f>
        <v>16835.389208117362</v>
      </c>
      <c r="E39" s="36">
        <f t="shared" si="3"/>
        <v>5409.0584767844075</v>
      </c>
      <c r="F39" s="36">
        <f t="shared" si="5"/>
        <v>524070.45847032336</v>
      </c>
      <c r="G39" s="3">
        <f t="shared" si="4"/>
        <v>22244.44768490177</v>
      </c>
      <c r="H39" s="37">
        <v>0</v>
      </c>
      <c r="I39" s="20"/>
    </row>
    <row r="40" spans="1:9" x14ac:dyDescent="0.3">
      <c r="A40" s="19">
        <f t="shared" ref="A40:A71" si="7">A39</f>
        <v>0.12</v>
      </c>
      <c r="B40" s="20">
        <f t="shared" ref="B40:B71" si="8">B39-1</f>
        <v>26</v>
      </c>
      <c r="C40" s="34">
        <v>44896</v>
      </c>
      <c r="D40" s="36">
        <f t="shared" si="6"/>
        <v>17003.743100198546</v>
      </c>
      <c r="E40" s="36">
        <f t="shared" ref="E40:E71" si="9">(F39*A40)/12</f>
        <v>5240.7045847032332</v>
      </c>
      <c r="F40" s="36">
        <f t="shared" ref="F40:F71" si="10">F39-D40-H40</f>
        <v>507066.71537012479</v>
      </c>
      <c r="G40" s="3">
        <f t="shared" si="4"/>
        <v>22244.447684901777</v>
      </c>
      <c r="H40" s="37">
        <v>0</v>
      </c>
      <c r="I40" s="20"/>
    </row>
    <row r="41" spans="1:9" x14ac:dyDescent="0.3">
      <c r="A41" s="19">
        <f t="shared" si="7"/>
        <v>0.12</v>
      </c>
      <c r="B41" s="20">
        <f t="shared" si="8"/>
        <v>25</v>
      </c>
      <c r="C41" s="34">
        <v>44927</v>
      </c>
      <c r="D41" s="36">
        <f t="shared" si="6"/>
        <v>17173.780531200522</v>
      </c>
      <c r="E41" s="36">
        <f t="shared" si="9"/>
        <v>5070.6671537012471</v>
      </c>
      <c r="F41" s="36">
        <f t="shared" si="10"/>
        <v>489892.93483892427</v>
      </c>
      <c r="G41" s="3">
        <f t="shared" si="4"/>
        <v>22244.44768490177</v>
      </c>
      <c r="H41" s="37">
        <v>0</v>
      </c>
      <c r="I41" s="20"/>
    </row>
    <row r="42" spans="1:9" x14ac:dyDescent="0.3">
      <c r="A42" s="19">
        <f t="shared" si="7"/>
        <v>0.12</v>
      </c>
      <c r="B42" s="20">
        <f t="shared" si="8"/>
        <v>24</v>
      </c>
      <c r="C42" s="34">
        <v>44958</v>
      </c>
      <c r="D42" s="36">
        <f t="shared" si="6"/>
        <v>17345.518336512527</v>
      </c>
      <c r="E42" s="36">
        <f t="shared" si="9"/>
        <v>4898.9293483892425</v>
      </c>
      <c r="F42" s="36">
        <f t="shared" si="10"/>
        <v>472547.41650241171</v>
      </c>
      <c r="G42" s="3">
        <f t="shared" si="4"/>
        <v>22244.44768490177</v>
      </c>
      <c r="H42" s="37">
        <v>0</v>
      </c>
      <c r="I42" s="20"/>
    </row>
    <row r="43" spans="1:9" x14ac:dyDescent="0.3">
      <c r="A43" s="19">
        <f t="shared" si="7"/>
        <v>0.12</v>
      </c>
      <c r="B43" s="20">
        <f t="shared" si="8"/>
        <v>23</v>
      </c>
      <c r="C43" s="34">
        <v>44986</v>
      </c>
      <c r="D43" s="36">
        <f t="shared" si="6"/>
        <v>17518.973519877662</v>
      </c>
      <c r="E43" s="36">
        <f t="shared" si="9"/>
        <v>4725.4741650241167</v>
      </c>
      <c r="F43" s="36">
        <f t="shared" si="10"/>
        <v>455028.44298253406</v>
      </c>
      <c r="G43" s="3">
        <f t="shared" si="4"/>
        <v>22244.447684901777</v>
      </c>
      <c r="H43" s="37">
        <v>0</v>
      </c>
      <c r="I43" s="20"/>
    </row>
    <row r="44" spans="1:9" x14ac:dyDescent="0.3">
      <c r="A44" s="19">
        <f t="shared" si="7"/>
        <v>0.12</v>
      </c>
      <c r="B44" s="20">
        <f t="shared" si="8"/>
        <v>22</v>
      </c>
      <c r="C44" s="34">
        <v>45017</v>
      </c>
      <c r="D44" s="36">
        <f t="shared" si="6"/>
        <v>17694.163255076437</v>
      </c>
      <c r="E44" s="36">
        <f t="shared" si="9"/>
        <v>4550.2844298253403</v>
      </c>
      <c r="F44" s="36">
        <f t="shared" si="10"/>
        <v>437334.27972745762</v>
      </c>
      <c r="G44" s="3">
        <f t="shared" si="4"/>
        <v>22244.447684901777</v>
      </c>
      <c r="H44" s="37">
        <v>0</v>
      </c>
      <c r="I44" s="20"/>
    </row>
    <row r="45" spans="1:9" x14ac:dyDescent="0.3">
      <c r="A45" s="19">
        <f t="shared" si="7"/>
        <v>0.12</v>
      </c>
      <c r="B45" s="20">
        <f t="shared" si="8"/>
        <v>21</v>
      </c>
      <c r="C45" s="34">
        <v>45047</v>
      </c>
      <c r="D45" s="36">
        <f t="shared" si="6"/>
        <v>17871.104887627189</v>
      </c>
      <c r="E45" s="36">
        <f t="shared" si="9"/>
        <v>4373.3427972745758</v>
      </c>
      <c r="F45" s="36">
        <f t="shared" si="10"/>
        <v>419463.17483983043</v>
      </c>
      <c r="G45" s="3">
        <f t="shared" si="4"/>
        <v>22244.447684901766</v>
      </c>
      <c r="H45" s="37">
        <v>0</v>
      </c>
      <c r="I45" s="20"/>
    </row>
    <row r="46" spans="1:9" x14ac:dyDescent="0.3">
      <c r="A46" s="19">
        <f t="shared" si="7"/>
        <v>0.12</v>
      </c>
      <c r="B46" s="20">
        <f t="shared" si="8"/>
        <v>20</v>
      </c>
      <c r="C46" s="34">
        <v>45078</v>
      </c>
      <c r="D46" s="36">
        <f t="shared" si="6"/>
        <v>18049.815936503466</v>
      </c>
      <c r="E46" s="36">
        <f t="shared" si="9"/>
        <v>4194.6317483983039</v>
      </c>
      <c r="F46" s="36">
        <f t="shared" si="10"/>
        <v>351413.35890332697</v>
      </c>
      <c r="G46" s="3">
        <f t="shared" si="4"/>
        <v>22244.44768490177</v>
      </c>
      <c r="H46" s="37">
        <v>50000</v>
      </c>
      <c r="I46" s="20"/>
    </row>
    <row r="47" spans="1:9" x14ac:dyDescent="0.3">
      <c r="A47" s="19">
        <f t="shared" si="7"/>
        <v>0.12</v>
      </c>
      <c r="B47" s="20">
        <f t="shared" si="8"/>
        <v>19</v>
      </c>
      <c r="C47" s="34">
        <v>45108</v>
      </c>
      <c r="D47" s="36">
        <f t="shared" si="6"/>
        <v>15959.548351340934</v>
      </c>
      <c r="E47" s="36">
        <f t="shared" si="9"/>
        <v>3514.1335890332698</v>
      </c>
      <c r="F47" s="36">
        <f t="shared" si="10"/>
        <v>335453.81055198604</v>
      </c>
      <c r="G47" s="3">
        <f t="shared" si="4"/>
        <v>19473.681940374205</v>
      </c>
      <c r="H47" s="37">
        <v>0</v>
      </c>
      <c r="I47" s="20"/>
    </row>
    <row r="48" spans="1:9" x14ac:dyDescent="0.3">
      <c r="A48" s="19">
        <f t="shared" si="7"/>
        <v>0.12</v>
      </c>
      <c r="B48" s="20">
        <f t="shared" si="8"/>
        <v>18</v>
      </c>
      <c r="C48" s="34">
        <v>45139</v>
      </c>
      <c r="D48" s="36">
        <f t="shared" si="6"/>
        <v>16119.143834854349</v>
      </c>
      <c r="E48" s="36">
        <f t="shared" si="9"/>
        <v>3354.53810551986</v>
      </c>
      <c r="F48" s="36">
        <f t="shared" si="10"/>
        <v>319334.66671713168</v>
      </c>
      <c r="G48" s="3">
        <f t="shared" si="4"/>
        <v>19473.681940374208</v>
      </c>
      <c r="H48" s="37">
        <v>0</v>
      </c>
      <c r="I48" s="20"/>
    </row>
    <row r="49" spans="1:9" x14ac:dyDescent="0.3">
      <c r="A49" s="19">
        <f t="shared" si="7"/>
        <v>0.12</v>
      </c>
      <c r="B49" s="20">
        <f t="shared" si="8"/>
        <v>17</v>
      </c>
      <c r="C49" s="34">
        <v>45170</v>
      </c>
      <c r="D49" s="36">
        <f t="shared" si="6"/>
        <v>16280.335273202892</v>
      </c>
      <c r="E49" s="36">
        <f t="shared" si="9"/>
        <v>3193.3466671713163</v>
      </c>
      <c r="F49" s="36">
        <f t="shared" si="10"/>
        <v>303054.33144392876</v>
      </c>
      <c r="G49" s="3">
        <f t="shared" si="4"/>
        <v>19473.681940374208</v>
      </c>
      <c r="H49" s="37">
        <v>0</v>
      </c>
      <c r="I49" s="20"/>
    </row>
    <row r="50" spans="1:9" x14ac:dyDescent="0.3">
      <c r="A50" s="19">
        <f t="shared" si="7"/>
        <v>0.12</v>
      </c>
      <c r="B50" s="20">
        <f t="shared" si="8"/>
        <v>16</v>
      </c>
      <c r="C50" s="34">
        <v>45200</v>
      </c>
      <c r="D50" s="36">
        <f t="shared" si="6"/>
        <v>16443.138625934913</v>
      </c>
      <c r="E50" s="36">
        <f t="shared" si="9"/>
        <v>3030.5433144392878</v>
      </c>
      <c r="F50" s="36">
        <f t="shared" si="10"/>
        <v>286611.19281799387</v>
      </c>
      <c r="G50" s="3">
        <f t="shared" si="4"/>
        <v>19473.681940374201</v>
      </c>
      <c r="H50" s="37">
        <v>0</v>
      </c>
      <c r="I50" s="20"/>
    </row>
    <row r="51" spans="1:9" x14ac:dyDescent="0.3">
      <c r="A51" s="19">
        <f t="shared" si="7"/>
        <v>0.12</v>
      </c>
      <c r="B51" s="20">
        <f t="shared" si="8"/>
        <v>15</v>
      </c>
      <c r="C51" s="34">
        <v>45231</v>
      </c>
      <c r="D51" s="36">
        <f t="shared" si="6"/>
        <v>16607.570012194272</v>
      </c>
      <c r="E51" s="36">
        <f t="shared" si="9"/>
        <v>2866.1119281799383</v>
      </c>
      <c r="F51" s="36">
        <f t="shared" si="10"/>
        <v>270003.62280579959</v>
      </c>
      <c r="G51" s="3">
        <f t="shared" si="4"/>
        <v>19473.681940374208</v>
      </c>
      <c r="H51" s="37">
        <v>0</v>
      </c>
      <c r="I51" s="20"/>
    </row>
    <row r="52" spans="1:9" x14ac:dyDescent="0.3">
      <c r="A52" s="19">
        <f t="shared" si="7"/>
        <v>0.12</v>
      </c>
      <c r="B52" s="20">
        <f t="shared" si="8"/>
        <v>14</v>
      </c>
      <c r="C52" s="34">
        <v>45261</v>
      </c>
      <c r="D52" s="36">
        <f t="shared" si="6"/>
        <v>16773.645712316211</v>
      </c>
      <c r="E52" s="36">
        <f t="shared" si="9"/>
        <v>2700.0362280579957</v>
      </c>
      <c r="F52" s="36">
        <f t="shared" si="10"/>
        <v>253229.97709348338</v>
      </c>
      <c r="G52" s="3">
        <f t="shared" si="4"/>
        <v>19473.681940374208</v>
      </c>
      <c r="H52" s="37">
        <v>0</v>
      </c>
      <c r="I52" s="20"/>
    </row>
    <row r="53" spans="1:9" x14ac:dyDescent="0.3">
      <c r="A53" s="19">
        <f t="shared" si="7"/>
        <v>0.12</v>
      </c>
      <c r="B53" s="20">
        <f t="shared" si="8"/>
        <v>13</v>
      </c>
      <c r="C53" s="34">
        <v>45292</v>
      </c>
      <c r="D53" s="36">
        <f t="shared" si="6"/>
        <v>16941.382169439374</v>
      </c>
      <c r="E53" s="36">
        <f t="shared" si="9"/>
        <v>2532.2997709348338</v>
      </c>
      <c r="F53" s="36">
        <f t="shared" si="10"/>
        <v>236288.59492404401</v>
      </c>
      <c r="G53" s="3">
        <f t="shared" si="4"/>
        <v>19473.681940374208</v>
      </c>
      <c r="H53" s="37">
        <v>0</v>
      </c>
      <c r="I53" s="20"/>
    </row>
    <row r="54" spans="1:9" x14ac:dyDescent="0.3">
      <c r="A54" s="19">
        <f t="shared" si="7"/>
        <v>0.12</v>
      </c>
      <c r="B54" s="20">
        <f t="shared" si="8"/>
        <v>12</v>
      </c>
      <c r="C54" s="34">
        <v>45323</v>
      </c>
      <c r="D54" s="36">
        <f t="shared" si="6"/>
        <v>17110.795991133764</v>
      </c>
      <c r="E54" s="36">
        <f t="shared" si="9"/>
        <v>2362.8859492404399</v>
      </c>
      <c r="F54" s="36">
        <f t="shared" si="10"/>
        <v>219177.79893291026</v>
      </c>
      <c r="G54" s="3">
        <f t="shared" si="4"/>
        <v>19473.681940374205</v>
      </c>
      <c r="H54" s="37">
        <v>0</v>
      </c>
      <c r="I54" s="20"/>
    </row>
    <row r="55" spans="1:9" x14ac:dyDescent="0.3">
      <c r="A55" s="19">
        <f t="shared" si="7"/>
        <v>0.12</v>
      </c>
      <c r="B55" s="20">
        <f t="shared" si="8"/>
        <v>11</v>
      </c>
      <c r="C55" s="34">
        <v>45352</v>
      </c>
      <c r="D55" s="36">
        <f t="shared" si="6"/>
        <v>17281.903951045108</v>
      </c>
      <c r="E55" s="36">
        <f t="shared" si="9"/>
        <v>2191.7779893291022</v>
      </c>
      <c r="F55" s="36">
        <f t="shared" si="10"/>
        <v>201895.89498186516</v>
      </c>
      <c r="G55" s="3">
        <f t="shared" si="4"/>
        <v>19473.681940374208</v>
      </c>
      <c r="H55" s="37">
        <v>0</v>
      </c>
      <c r="I55" s="20"/>
    </row>
    <row r="56" spans="1:9" x14ac:dyDescent="0.3">
      <c r="A56" s="19">
        <f t="shared" si="7"/>
        <v>0.12</v>
      </c>
      <c r="B56" s="20">
        <f t="shared" si="8"/>
        <v>10</v>
      </c>
      <c r="C56" s="34">
        <v>45383</v>
      </c>
      <c r="D56" s="36">
        <f t="shared" si="6"/>
        <v>17454.722990555558</v>
      </c>
      <c r="E56" s="36">
        <f t="shared" si="9"/>
        <v>2018.9589498186515</v>
      </c>
      <c r="F56" s="36">
        <f t="shared" si="10"/>
        <v>184441.17199130962</v>
      </c>
      <c r="G56" s="3">
        <f t="shared" si="4"/>
        <v>19473.681940374208</v>
      </c>
      <c r="H56" s="37">
        <v>0</v>
      </c>
      <c r="I56" s="20"/>
    </row>
    <row r="57" spans="1:9" x14ac:dyDescent="0.3">
      <c r="A57" s="19">
        <f t="shared" si="7"/>
        <v>0.12</v>
      </c>
      <c r="B57" s="20">
        <f t="shared" si="8"/>
        <v>9</v>
      </c>
      <c r="C57" s="34">
        <v>45413</v>
      </c>
      <c r="D57" s="36">
        <f t="shared" si="6"/>
        <v>17629.270220461116</v>
      </c>
      <c r="E57" s="36">
        <f t="shared" si="9"/>
        <v>1844.411719913096</v>
      </c>
      <c r="F57" s="36">
        <f t="shared" si="10"/>
        <v>166811.90177084849</v>
      </c>
      <c r="G57" s="3">
        <f t="shared" si="4"/>
        <v>19473.681940374212</v>
      </c>
      <c r="H57" s="37">
        <v>0</v>
      </c>
      <c r="I57" s="20"/>
    </row>
    <row r="58" spans="1:9" x14ac:dyDescent="0.3">
      <c r="A58" s="19">
        <f t="shared" si="7"/>
        <v>0.12</v>
      </c>
      <c r="B58" s="20">
        <f t="shared" si="8"/>
        <v>8</v>
      </c>
      <c r="C58" s="34">
        <v>45444</v>
      </c>
      <c r="D58" s="36">
        <f t="shared" si="6"/>
        <v>17805.562922665722</v>
      </c>
      <c r="E58" s="36">
        <f t="shared" si="9"/>
        <v>1668.1190177084848</v>
      </c>
      <c r="F58" s="36">
        <f t="shared" si="10"/>
        <v>149006.33884818276</v>
      </c>
      <c r="G58" s="3">
        <f t="shared" si="4"/>
        <v>19473.681940374208</v>
      </c>
      <c r="H58" s="37">
        <v>0</v>
      </c>
      <c r="I58" s="20"/>
    </row>
    <row r="59" spans="1:9" x14ac:dyDescent="0.3">
      <c r="A59" s="19">
        <f t="shared" si="7"/>
        <v>0.12</v>
      </c>
      <c r="B59" s="20">
        <f t="shared" si="8"/>
        <v>7</v>
      </c>
      <c r="C59" s="34">
        <v>45474</v>
      </c>
      <c r="D59" s="36">
        <f t="shared" si="6"/>
        <v>17983.618551892385</v>
      </c>
      <c r="E59" s="36">
        <f t="shared" si="9"/>
        <v>1490.0633884818274</v>
      </c>
      <c r="F59" s="36">
        <f t="shared" si="10"/>
        <v>131022.72029629037</v>
      </c>
      <c r="G59" s="3">
        <f t="shared" si="4"/>
        <v>19473.681940374212</v>
      </c>
      <c r="H59" s="37">
        <v>0</v>
      </c>
      <c r="I59" s="20"/>
    </row>
    <row r="60" spans="1:9" x14ac:dyDescent="0.3">
      <c r="A60" s="19">
        <f t="shared" si="7"/>
        <v>0.12</v>
      </c>
      <c r="B60" s="20">
        <f t="shared" si="8"/>
        <v>6</v>
      </c>
      <c r="C60" s="34">
        <v>45505</v>
      </c>
      <c r="D60" s="36">
        <f t="shared" si="6"/>
        <v>18163.45473741131</v>
      </c>
      <c r="E60" s="36">
        <f t="shared" si="9"/>
        <v>1310.2272029629037</v>
      </c>
      <c r="F60" s="36">
        <f t="shared" si="10"/>
        <v>112859.26555887907</v>
      </c>
      <c r="G60" s="3">
        <f t="shared" si="4"/>
        <v>19473.681940374212</v>
      </c>
      <c r="H60" s="37">
        <v>0</v>
      </c>
      <c r="I60" s="20"/>
    </row>
    <row r="61" spans="1:9" x14ac:dyDescent="0.3">
      <c r="A61" s="19">
        <f t="shared" si="7"/>
        <v>0.12</v>
      </c>
      <c r="B61" s="20">
        <f t="shared" si="8"/>
        <v>5</v>
      </c>
      <c r="C61" s="34">
        <v>45536</v>
      </c>
      <c r="D61" s="36">
        <f t="shared" si="6"/>
        <v>18345.089284785423</v>
      </c>
      <c r="E61" s="36">
        <f t="shared" si="9"/>
        <v>1128.5926555887906</v>
      </c>
      <c r="F61" s="36">
        <f t="shared" si="10"/>
        <v>94514.176274093639</v>
      </c>
      <c r="G61" s="3">
        <f t="shared" si="4"/>
        <v>19473.681940374212</v>
      </c>
      <c r="H61" s="37">
        <v>0</v>
      </c>
      <c r="I61" s="20"/>
    </row>
    <row r="62" spans="1:9" x14ac:dyDescent="0.3">
      <c r="A62" s="19">
        <f t="shared" si="7"/>
        <v>0.12</v>
      </c>
      <c r="B62" s="20">
        <f t="shared" si="8"/>
        <v>4</v>
      </c>
      <c r="C62" s="34">
        <v>45566</v>
      </c>
      <c r="D62" s="36">
        <f t="shared" si="6"/>
        <v>18528.540177633276</v>
      </c>
      <c r="E62" s="36">
        <f t="shared" si="9"/>
        <v>945.14176274093643</v>
      </c>
      <c r="F62" s="36">
        <f t="shared" si="10"/>
        <v>75985.636096460366</v>
      </c>
      <c r="G62" s="3">
        <f t="shared" si="4"/>
        <v>19473.681940374212</v>
      </c>
      <c r="H62" s="37">
        <v>0</v>
      </c>
      <c r="I62" s="20"/>
    </row>
    <row r="63" spans="1:9" x14ac:dyDescent="0.3">
      <c r="A63" s="19">
        <f t="shared" si="7"/>
        <v>0.12</v>
      </c>
      <c r="B63" s="20">
        <f t="shared" si="8"/>
        <v>3</v>
      </c>
      <c r="C63" s="34">
        <v>45597</v>
      </c>
      <c r="D63" s="36">
        <f t="shared" si="6"/>
        <v>18713.825579409611</v>
      </c>
      <c r="E63" s="36">
        <f t="shared" si="9"/>
        <v>759.8563609646036</v>
      </c>
      <c r="F63" s="36">
        <f t="shared" si="10"/>
        <v>57271.810517050755</v>
      </c>
      <c r="G63" s="3">
        <f t="shared" si="4"/>
        <v>19473.681940374216</v>
      </c>
      <c r="H63" s="37">
        <v>0</v>
      </c>
      <c r="I63" s="20"/>
    </row>
    <row r="64" spans="1:9" x14ac:dyDescent="0.3">
      <c r="A64" s="19">
        <f t="shared" si="7"/>
        <v>0.12</v>
      </c>
      <c r="B64" s="20">
        <f t="shared" si="8"/>
        <v>2</v>
      </c>
      <c r="C64" s="34">
        <v>45627</v>
      </c>
      <c r="D64" s="36">
        <f t="shared" si="6"/>
        <v>18900.963835203704</v>
      </c>
      <c r="E64" s="36">
        <f t="shared" si="9"/>
        <v>572.71810517050756</v>
      </c>
      <c r="F64" s="36">
        <f t="shared" si="10"/>
        <v>38370.846681847048</v>
      </c>
      <c r="G64" s="3">
        <f t="shared" si="4"/>
        <v>19473.681940374212</v>
      </c>
      <c r="H64" s="37">
        <v>0</v>
      </c>
      <c r="I64" s="20"/>
    </row>
    <row r="65" spans="1:9" x14ac:dyDescent="0.3">
      <c r="A65" s="19">
        <f t="shared" si="7"/>
        <v>0.12</v>
      </c>
      <c r="B65" s="20">
        <f t="shared" si="8"/>
        <v>1</v>
      </c>
      <c r="C65" s="34">
        <v>45658</v>
      </c>
      <c r="D65" s="36">
        <f t="shared" si="6"/>
        <v>19089.973473555743</v>
      </c>
      <c r="E65" s="36">
        <f t="shared" si="9"/>
        <v>383.70846681847047</v>
      </c>
      <c r="F65" s="36">
        <f t="shared" si="10"/>
        <v>19280.873208291305</v>
      </c>
      <c r="G65" s="3">
        <f t="shared" si="4"/>
        <v>19473.681940374212</v>
      </c>
      <c r="H65" s="37">
        <v>0</v>
      </c>
      <c r="I65" s="20"/>
    </row>
    <row r="66" spans="1:9" x14ac:dyDescent="0.3">
      <c r="A66" s="4">
        <f t="shared" si="7"/>
        <v>0.12</v>
      </c>
      <c r="B66">
        <f t="shared" si="8"/>
        <v>0</v>
      </c>
      <c r="C66" s="34">
        <v>45689</v>
      </c>
      <c r="D66" s="2">
        <f t="shared" si="6"/>
        <v>19280.873208291301</v>
      </c>
      <c r="E66" s="2">
        <f t="shared" si="9"/>
        <v>192.80873208291302</v>
      </c>
      <c r="F66" s="2">
        <f t="shared" si="10"/>
        <v>3.637978807091713E-12</v>
      </c>
      <c r="G66" s="3">
        <f t="shared" si="4"/>
        <v>19473.681940374216</v>
      </c>
      <c r="H66" s="37">
        <v>0</v>
      </c>
    </row>
    <row r="67" spans="1:9" x14ac:dyDescent="0.3">
      <c r="A67" s="4">
        <f t="shared" si="7"/>
        <v>0.12</v>
      </c>
      <c r="B67">
        <f t="shared" si="8"/>
        <v>-1</v>
      </c>
      <c r="C67" s="34">
        <v>45717</v>
      </c>
      <c r="D67" s="2" t="e">
        <f t="shared" si="6"/>
        <v>#NUM!</v>
      </c>
      <c r="E67" s="2">
        <f t="shared" si="9"/>
        <v>3.637978807091713E-14</v>
      </c>
      <c r="F67" s="2" t="e">
        <f t="shared" si="10"/>
        <v>#NUM!</v>
      </c>
      <c r="G67" s="3" t="e">
        <f t="shared" si="4"/>
        <v>#NUM!</v>
      </c>
      <c r="H67" s="37">
        <v>0</v>
      </c>
    </row>
    <row r="68" spans="1:9" x14ac:dyDescent="0.3">
      <c r="A68" s="4">
        <f t="shared" si="7"/>
        <v>0.12</v>
      </c>
      <c r="B68">
        <f t="shared" si="8"/>
        <v>-2</v>
      </c>
      <c r="C68" s="34">
        <v>45748</v>
      </c>
      <c r="D68" s="2" t="e">
        <f t="shared" si="6"/>
        <v>#NUM!</v>
      </c>
      <c r="E68" s="2" t="e">
        <f t="shared" si="9"/>
        <v>#NUM!</v>
      </c>
      <c r="F68" s="2" t="e">
        <f t="shared" si="10"/>
        <v>#NUM!</v>
      </c>
      <c r="G68" s="3" t="e">
        <f t="shared" si="4"/>
        <v>#NUM!</v>
      </c>
      <c r="H68" s="37">
        <v>0</v>
      </c>
    </row>
    <row r="69" spans="1:9" x14ac:dyDescent="0.3">
      <c r="A69" s="4">
        <f t="shared" si="7"/>
        <v>0.12</v>
      </c>
      <c r="B69">
        <f t="shared" si="8"/>
        <v>-3</v>
      </c>
      <c r="C69" s="34">
        <v>45778</v>
      </c>
      <c r="D69" s="2" t="e">
        <f t="shared" si="6"/>
        <v>#NUM!</v>
      </c>
      <c r="E69" s="2" t="e">
        <f t="shared" si="9"/>
        <v>#NUM!</v>
      </c>
      <c r="F69" s="2" t="e">
        <f t="shared" si="10"/>
        <v>#NUM!</v>
      </c>
      <c r="G69" s="3" t="e">
        <f t="shared" si="4"/>
        <v>#NUM!</v>
      </c>
      <c r="H69" s="37">
        <v>0</v>
      </c>
    </row>
    <row r="70" spans="1:9" x14ac:dyDescent="0.3">
      <c r="A70" s="4">
        <f t="shared" si="7"/>
        <v>0.12</v>
      </c>
      <c r="B70">
        <f t="shared" si="8"/>
        <v>-4</v>
      </c>
      <c r="C70" s="34">
        <v>45809</v>
      </c>
      <c r="D70" s="2" t="e">
        <f t="shared" si="6"/>
        <v>#NUM!</v>
      </c>
      <c r="E70" s="2" t="e">
        <f t="shared" si="9"/>
        <v>#NUM!</v>
      </c>
      <c r="F70" s="2" t="e">
        <f t="shared" si="10"/>
        <v>#NUM!</v>
      </c>
      <c r="G70" s="3" t="e">
        <f t="shared" si="4"/>
        <v>#NUM!</v>
      </c>
      <c r="H70" s="37">
        <v>0</v>
      </c>
    </row>
    <row r="71" spans="1:9" x14ac:dyDescent="0.3">
      <c r="A71" s="4">
        <f t="shared" si="7"/>
        <v>0.12</v>
      </c>
      <c r="B71">
        <f t="shared" si="8"/>
        <v>-5</v>
      </c>
      <c r="C71" s="34">
        <v>45839</v>
      </c>
      <c r="D71" s="2" t="e">
        <f t="shared" ref="D71:D102" si="11">G71-E71</f>
        <v>#NUM!</v>
      </c>
      <c r="E71" s="2" t="e">
        <f t="shared" si="9"/>
        <v>#NUM!</v>
      </c>
      <c r="F71" s="2" t="e">
        <f t="shared" si="10"/>
        <v>#NUM!</v>
      </c>
      <c r="G71" s="3" t="e">
        <f t="shared" si="4"/>
        <v>#NUM!</v>
      </c>
      <c r="H71" s="37">
        <v>0</v>
      </c>
    </row>
    <row r="72" spans="1:9" x14ac:dyDescent="0.3">
      <c r="A72" s="4">
        <f t="shared" ref="A72:A103" si="12">A71</f>
        <v>0.12</v>
      </c>
      <c r="B72">
        <f t="shared" ref="B72:B103" si="13">B71-1</f>
        <v>-6</v>
      </c>
      <c r="C72" s="34">
        <v>45870</v>
      </c>
      <c r="D72" s="2" t="e">
        <f t="shared" si="11"/>
        <v>#NUM!</v>
      </c>
      <c r="E72" s="2" t="e">
        <f t="shared" ref="E72:E103" si="14">(F71*A72)/12</f>
        <v>#NUM!</v>
      </c>
      <c r="F72" s="2" t="e">
        <f t="shared" ref="F72:F103" si="15">F71-D72-H72</f>
        <v>#NUM!</v>
      </c>
      <c r="G72" s="3" t="e">
        <f t="shared" si="4"/>
        <v>#NUM!</v>
      </c>
      <c r="H72" s="37">
        <v>0</v>
      </c>
    </row>
    <row r="73" spans="1:9" x14ac:dyDescent="0.3">
      <c r="A73" s="4">
        <f t="shared" si="12"/>
        <v>0.12</v>
      </c>
      <c r="B73">
        <f t="shared" si="13"/>
        <v>-7</v>
      </c>
      <c r="C73" s="34">
        <v>45901</v>
      </c>
      <c r="D73" s="2" t="e">
        <f t="shared" si="11"/>
        <v>#NUM!</v>
      </c>
      <c r="E73" s="2" t="e">
        <f t="shared" si="14"/>
        <v>#NUM!</v>
      </c>
      <c r="F73" s="2" t="e">
        <f t="shared" si="15"/>
        <v>#NUM!</v>
      </c>
      <c r="G73" s="3" t="e">
        <f t="shared" ref="G73:G136" si="16">PMT(A73/12,B73+1,-F72)</f>
        <v>#NUM!</v>
      </c>
      <c r="H73" s="37">
        <v>0</v>
      </c>
    </row>
    <row r="74" spans="1:9" x14ac:dyDescent="0.3">
      <c r="A74" s="4">
        <f t="shared" si="12"/>
        <v>0.12</v>
      </c>
      <c r="B74">
        <f t="shared" si="13"/>
        <v>-8</v>
      </c>
      <c r="C74" s="34">
        <v>45931</v>
      </c>
      <c r="D74" s="2" t="e">
        <f t="shared" si="11"/>
        <v>#NUM!</v>
      </c>
      <c r="E74" s="2" t="e">
        <f t="shared" si="14"/>
        <v>#NUM!</v>
      </c>
      <c r="F74" s="2" t="e">
        <f t="shared" si="15"/>
        <v>#NUM!</v>
      </c>
      <c r="G74" s="3" t="e">
        <f t="shared" si="16"/>
        <v>#NUM!</v>
      </c>
      <c r="H74" s="37">
        <v>0</v>
      </c>
    </row>
    <row r="75" spans="1:9" x14ac:dyDescent="0.3">
      <c r="A75" s="4">
        <f t="shared" si="12"/>
        <v>0.12</v>
      </c>
      <c r="B75">
        <f t="shared" si="13"/>
        <v>-9</v>
      </c>
      <c r="C75" s="34">
        <v>45962</v>
      </c>
      <c r="D75" s="2" t="e">
        <f t="shared" si="11"/>
        <v>#NUM!</v>
      </c>
      <c r="E75" s="2" t="e">
        <f t="shared" si="14"/>
        <v>#NUM!</v>
      </c>
      <c r="F75" s="2" t="e">
        <f t="shared" si="15"/>
        <v>#NUM!</v>
      </c>
      <c r="G75" s="3" t="e">
        <f t="shared" si="16"/>
        <v>#NUM!</v>
      </c>
      <c r="H75" s="37">
        <v>0</v>
      </c>
    </row>
    <row r="76" spans="1:9" x14ac:dyDescent="0.3">
      <c r="A76" s="4">
        <f t="shared" si="12"/>
        <v>0.12</v>
      </c>
      <c r="B76">
        <f t="shared" si="13"/>
        <v>-10</v>
      </c>
      <c r="C76" s="34">
        <v>45992</v>
      </c>
      <c r="D76" s="2" t="e">
        <f t="shared" si="11"/>
        <v>#NUM!</v>
      </c>
      <c r="E76" s="2" t="e">
        <f t="shared" si="14"/>
        <v>#NUM!</v>
      </c>
      <c r="F76" s="2" t="e">
        <f t="shared" si="15"/>
        <v>#NUM!</v>
      </c>
      <c r="G76" s="3" t="e">
        <f t="shared" si="16"/>
        <v>#NUM!</v>
      </c>
      <c r="H76" s="37">
        <v>0</v>
      </c>
    </row>
    <row r="77" spans="1:9" x14ac:dyDescent="0.3">
      <c r="A77" s="4">
        <f t="shared" si="12"/>
        <v>0.12</v>
      </c>
      <c r="B77">
        <f t="shared" si="13"/>
        <v>-11</v>
      </c>
      <c r="C77" s="34">
        <v>46023</v>
      </c>
      <c r="D77" s="2" t="e">
        <f t="shared" si="11"/>
        <v>#NUM!</v>
      </c>
      <c r="E77" s="2" t="e">
        <f t="shared" si="14"/>
        <v>#NUM!</v>
      </c>
      <c r="F77" s="2" t="e">
        <f t="shared" si="15"/>
        <v>#NUM!</v>
      </c>
      <c r="G77" s="3" t="e">
        <f t="shared" si="16"/>
        <v>#NUM!</v>
      </c>
      <c r="H77" s="37">
        <v>0</v>
      </c>
    </row>
    <row r="78" spans="1:9" x14ac:dyDescent="0.3">
      <c r="A78" s="4">
        <f t="shared" si="12"/>
        <v>0.12</v>
      </c>
      <c r="B78">
        <f t="shared" si="13"/>
        <v>-12</v>
      </c>
      <c r="C78" s="34">
        <v>46054</v>
      </c>
      <c r="D78" s="2" t="e">
        <f t="shared" si="11"/>
        <v>#NUM!</v>
      </c>
      <c r="E78" s="2" t="e">
        <f t="shared" si="14"/>
        <v>#NUM!</v>
      </c>
      <c r="F78" s="2" t="e">
        <f t="shared" si="15"/>
        <v>#NUM!</v>
      </c>
      <c r="G78" s="3" t="e">
        <f t="shared" si="16"/>
        <v>#NUM!</v>
      </c>
      <c r="H78" s="37">
        <v>0</v>
      </c>
    </row>
    <row r="79" spans="1:9" x14ac:dyDescent="0.3">
      <c r="A79" s="4">
        <f t="shared" si="12"/>
        <v>0.12</v>
      </c>
      <c r="B79">
        <f t="shared" si="13"/>
        <v>-13</v>
      </c>
      <c r="C79" s="34">
        <v>46082</v>
      </c>
      <c r="D79" s="2" t="e">
        <f t="shared" si="11"/>
        <v>#NUM!</v>
      </c>
      <c r="E79" s="2" t="e">
        <f t="shared" si="14"/>
        <v>#NUM!</v>
      </c>
      <c r="F79" s="2" t="e">
        <f t="shared" si="15"/>
        <v>#NUM!</v>
      </c>
      <c r="G79" s="3" t="e">
        <f t="shared" si="16"/>
        <v>#NUM!</v>
      </c>
      <c r="H79" s="37">
        <v>0</v>
      </c>
    </row>
    <row r="80" spans="1:9" x14ac:dyDescent="0.3">
      <c r="A80" s="4">
        <f t="shared" si="12"/>
        <v>0.12</v>
      </c>
      <c r="B80">
        <f t="shared" si="13"/>
        <v>-14</v>
      </c>
      <c r="C80" s="34">
        <v>46113</v>
      </c>
      <c r="D80" s="2" t="e">
        <f t="shared" si="11"/>
        <v>#NUM!</v>
      </c>
      <c r="E80" s="2" t="e">
        <f t="shared" si="14"/>
        <v>#NUM!</v>
      </c>
      <c r="F80" s="2" t="e">
        <f t="shared" si="15"/>
        <v>#NUM!</v>
      </c>
      <c r="G80" s="3" t="e">
        <f t="shared" si="16"/>
        <v>#NUM!</v>
      </c>
      <c r="H80" s="37">
        <v>0</v>
      </c>
    </row>
    <row r="81" spans="1:8" x14ac:dyDescent="0.3">
      <c r="A81" s="4">
        <f t="shared" si="12"/>
        <v>0.12</v>
      </c>
      <c r="B81">
        <f t="shared" si="13"/>
        <v>-15</v>
      </c>
      <c r="C81" s="34">
        <v>46143</v>
      </c>
      <c r="D81" s="2" t="e">
        <f t="shared" si="11"/>
        <v>#NUM!</v>
      </c>
      <c r="E81" s="2" t="e">
        <f t="shared" si="14"/>
        <v>#NUM!</v>
      </c>
      <c r="F81" s="2" t="e">
        <f t="shared" si="15"/>
        <v>#NUM!</v>
      </c>
      <c r="G81" s="3" t="e">
        <f t="shared" si="16"/>
        <v>#NUM!</v>
      </c>
      <c r="H81" s="37">
        <v>0</v>
      </c>
    </row>
    <row r="82" spans="1:8" x14ac:dyDescent="0.3">
      <c r="A82" s="4">
        <f t="shared" si="12"/>
        <v>0.12</v>
      </c>
      <c r="B82">
        <f t="shared" si="13"/>
        <v>-16</v>
      </c>
      <c r="C82" s="34">
        <v>46174</v>
      </c>
      <c r="D82" s="2" t="e">
        <f t="shared" si="11"/>
        <v>#NUM!</v>
      </c>
      <c r="E82" s="2" t="e">
        <f t="shared" si="14"/>
        <v>#NUM!</v>
      </c>
      <c r="F82" s="2" t="e">
        <f t="shared" si="15"/>
        <v>#NUM!</v>
      </c>
      <c r="G82" s="3" t="e">
        <f t="shared" si="16"/>
        <v>#NUM!</v>
      </c>
      <c r="H82" s="37">
        <v>0</v>
      </c>
    </row>
    <row r="83" spans="1:8" x14ac:dyDescent="0.3">
      <c r="A83" s="4">
        <f t="shared" si="12"/>
        <v>0.12</v>
      </c>
      <c r="B83">
        <f t="shared" si="13"/>
        <v>-17</v>
      </c>
      <c r="C83" s="34">
        <v>46204</v>
      </c>
      <c r="D83" s="2" t="e">
        <f t="shared" si="11"/>
        <v>#NUM!</v>
      </c>
      <c r="E83" s="2" t="e">
        <f t="shared" si="14"/>
        <v>#NUM!</v>
      </c>
      <c r="F83" s="2" t="e">
        <f t="shared" si="15"/>
        <v>#NUM!</v>
      </c>
      <c r="G83" s="3" t="e">
        <f t="shared" si="16"/>
        <v>#NUM!</v>
      </c>
      <c r="H83" s="37">
        <v>0</v>
      </c>
    </row>
    <row r="84" spans="1:8" x14ac:dyDescent="0.3">
      <c r="A84" s="4">
        <f t="shared" si="12"/>
        <v>0.12</v>
      </c>
      <c r="B84">
        <f t="shared" si="13"/>
        <v>-18</v>
      </c>
      <c r="C84" s="34">
        <v>46235</v>
      </c>
      <c r="D84" s="2" t="e">
        <f t="shared" si="11"/>
        <v>#NUM!</v>
      </c>
      <c r="E84" s="2" t="e">
        <f t="shared" si="14"/>
        <v>#NUM!</v>
      </c>
      <c r="F84" s="2" t="e">
        <f t="shared" si="15"/>
        <v>#NUM!</v>
      </c>
      <c r="G84" s="3" t="e">
        <f t="shared" si="16"/>
        <v>#NUM!</v>
      </c>
      <c r="H84" s="37">
        <v>0</v>
      </c>
    </row>
    <row r="85" spans="1:8" x14ac:dyDescent="0.3">
      <c r="A85" s="4">
        <f t="shared" si="12"/>
        <v>0.12</v>
      </c>
      <c r="B85">
        <f t="shared" si="13"/>
        <v>-19</v>
      </c>
      <c r="C85" s="34">
        <v>46266</v>
      </c>
      <c r="D85" s="2" t="e">
        <f t="shared" si="11"/>
        <v>#NUM!</v>
      </c>
      <c r="E85" s="2" t="e">
        <f t="shared" si="14"/>
        <v>#NUM!</v>
      </c>
      <c r="F85" s="2" t="e">
        <f t="shared" si="15"/>
        <v>#NUM!</v>
      </c>
      <c r="G85" s="3" t="e">
        <f t="shared" si="16"/>
        <v>#NUM!</v>
      </c>
      <c r="H85" s="37">
        <v>0</v>
      </c>
    </row>
    <row r="86" spans="1:8" x14ac:dyDescent="0.3">
      <c r="A86" s="4">
        <f t="shared" si="12"/>
        <v>0.12</v>
      </c>
      <c r="B86">
        <f t="shared" si="13"/>
        <v>-20</v>
      </c>
      <c r="C86" s="34">
        <v>46296</v>
      </c>
      <c r="D86" s="2" t="e">
        <f t="shared" si="11"/>
        <v>#NUM!</v>
      </c>
      <c r="E86" s="2" t="e">
        <f t="shared" si="14"/>
        <v>#NUM!</v>
      </c>
      <c r="F86" s="2" t="e">
        <f t="shared" si="15"/>
        <v>#NUM!</v>
      </c>
      <c r="G86" s="3" t="e">
        <f t="shared" si="16"/>
        <v>#NUM!</v>
      </c>
      <c r="H86" s="37">
        <v>0</v>
      </c>
    </row>
    <row r="87" spans="1:8" x14ac:dyDescent="0.3">
      <c r="A87" s="4">
        <f t="shared" si="12"/>
        <v>0.12</v>
      </c>
      <c r="B87">
        <f t="shared" si="13"/>
        <v>-21</v>
      </c>
      <c r="C87" s="34">
        <v>46327</v>
      </c>
      <c r="D87" s="2" t="e">
        <f t="shared" si="11"/>
        <v>#NUM!</v>
      </c>
      <c r="E87" s="2" t="e">
        <f t="shared" si="14"/>
        <v>#NUM!</v>
      </c>
      <c r="F87" s="2" t="e">
        <f t="shared" si="15"/>
        <v>#NUM!</v>
      </c>
      <c r="G87" s="3" t="e">
        <f t="shared" si="16"/>
        <v>#NUM!</v>
      </c>
      <c r="H87" s="37">
        <v>0</v>
      </c>
    </row>
    <row r="88" spans="1:8" x14ac:dyDescent="0.3">
      <c r="A88" s="4">
        <f t="shared" si="12"/>
        <v>0.12</v>
      </c>
      <c r="B88">
        <f t="shared" si="13"/>
        <v>-22</v>
      </c>
      <c r="C88" s="34">
        <v>46357</v>
      </c>
      <c r="D88" s="2" t="e">
        <f t="shared" si="11"/>
        <v>#NUM!</v>
      </c>
      <c r="E88" s="2" t="e">
        <f t="shared" si="14"/>
        <v>#NUM!</v>
      </c>
      <c r="F88" s="2" t="e">
        <f t="shared" si="15"/>
        <v>#NUM!</v>
      </c>
      <c r="G88" s="3" t="e">
        <f t="shared" si="16"/>
        <v>#NUM!</v>
      </c>
      <c r="H88" s="37">
        <v>0</v>
      </c>
    </row>
    <row r="89" spans="1:8" x14ac:dyDescent="0.3">
      <c r="A89" s="4">
        <f t="shared" si="12"/>
        <v>0.12</v>
      </c>
      <c r="B89">
        <f t="shared" si="13"/>
        <v>-23</v>
      </c>
      <c r="C89" s="34">
        <v>46388</v>
      </c>
      <c r="D89" s="2" t="e">
        <f t="shared" si="11"/>
        <v>#NUM!</v>
      </c>
      <c r="E89" s="2" t="e">
        <f t="shared" si="14"/>
        <v>#NUM!</v>
      </c>
      <c r="F89" s="2" t="e">
        <f t="shared" si="15"/>
        <v>#NUM!</v>
      </c>
      <c r="G89" s="3" t="e">
        <f t="shared" si="16"/>
        <v>#NUM!</v>
      </c>
      <c r="H89" s="37">
        <v>0</v>
      </c>
    </row>
    <row r="90" spans="1:8" x14ac:dyDescent="0.3">
      <c r="A90" s="4">
        <f t="shared" si="12"/>
        <v>0.12</v>
      </c>
      <c r="B90">
        <f t="shared" si="13"/>
        <v>-24</v>
      </c>
      <c r="C90" s="34">
        <v>46419</v>
      </c>
      <c r="D90" s="2" t="e">
        <f t="shared" si="11"/>
        <v>#NUM!</v>
      </c>
      <c r="E90" s="2" t="e">
        <f t="shared" si="14"/>
        <v>#NUM!</v>
      </c>
      <c r="F90" s="2" t="e">
        <f t="shared" si="15"/>
        <v>#NUM!</v>
      </c>
      <c r="G90" s="3" t="e">
        <f t="shared" si="16"/>
        <v>#NUM!</v>
      </c>
      <c r="H90" s="37">
        <v>0</v>
      </c>
    </row>
    <row r="91" spans="1:8" x14ac:dyDescent="0.3">
      <c r="A91" s="4">
        <f t="shared" si="12"/>
        <v>0.12</v>
      </c>
      <c r="B91">
        <f t="shared" si="13"/>
        <v>-25</v>
      </c>
      <c r="C91" s="34">
        <v>46447</v>
      </c>
      <c r="D91" s="2" t="e">
        <f t="shared" si="11"/>
        <v>#NUM!</v>
      </c>
      <c r="E91" s="2" t="e">
        <f t="shared" si="14"/>
        <v>#NUM!</v>
      </c>
      <c r="F91" s="2" t="e">
        <f t="shared" si="15"/>
        <v>#NUM!</v>
      </c>
      <c r="G91" s="3" t="e">
        <f t="shared" si="16"/>
        <v>#NUM!</v>
      </c>
      <c r="H91" s="37">
        <v>0</v>
      </c>
    </row>
    <row r="92" spans="1:8" x14ac:dyDescent="0.3">
      <c r="A92" s="4">
        <f t="shared" si="12"/>
        <v>0.12</v>
      </c>
      <c r="B92">
        <f t="shared" si="13"/>
        <v>-26</v>
      </c>
      <c r="C92" s="34">
        <v>46478</v>
      </c>
      <c r="D92" s="2" t="e">
        <f t="shared" si="11"/>
        <v>#NUM!</v>
      </c>
      <c r="E92" s="2" t="e">
        <f t="shared" si="14"/>
        <v>#NUM!</v>
      </c>
      <c r="F92" s="2" t="e">
        <f t="shared" si="15"/>
        <v>#NUM!</v>
      </c>
      <c r="G92" s="3" t="e">
        <f t="shared" si="16"/>
        <v>#NUM!</v>
      </c>
      <c r="H92" s="37">
        <v>0</v>
      </c>
    </row>
    <row r="93" spans="1:8" x14ac:dyDescent="0.3">
      <c r="A93" s="4">
        <f t="shared" si="12"/>
        <v>0.12</v>
      </c>
      <c r="B93">
        <f t="shared" si="13"/>
        <v>-27</v>
      </c>
      <c r="C93" s="34">
        <v>46508</v>
      </c>
      <c r="D93" s="2" t="e">
        <f t="shared" si="11"/>
        <v>#NUM!</v>
      </c>
      <c r="E93" s="2" t="e">
        <f t="shared" si="14"/>
        <v>#NUM!</v>
      </c>
      <c r="F93" s="2" t="e">
        <f t="shared" si="15"/>
        <v>#NUM!</v>
      </c>
      <c r="G93" s="3" t="e">
        <f t="shared" si="16"/>
        <v>#NUM!</v>
      </c>
      <c r="H93" s="37">
        <v>0</v>
      </c>
    </row>
    <row r="94" spans="1:8" x14ac:dyDescent="0.3">
      <c r="A94" s="4">
        <f t="shared" si="12"/>
        <v>0.12</v>
      </c>
      <c r="B94">
        <f t="shared" si="13"/>
        <v>-28</v>
      </c>
      <c r="C94" s="34">
        <v>46539</v>
      </c>
      <c r="D94" s="2" t="e">
        <f t="shared" si="11"/>
        <v>#NUM!</v>
      </c>
      <c r="E94" s="2" t="e">
        <f t="shared" si="14"/>
        <v>#NUM!</v>
      </c>
      <c r="F94" s="2" t="e">
        <f t="shared" si="15"/>
        <v>#NUM!</v>
      </c>
      <c r="G94" s="3" t="e">
        <f t="shared" si="16"/>
        <v>#NUM!</v>
      </c>
      <c r="H94" s="37">
        <v>0</v>
      </c>
    </row>
    <row r="95" spans="1:8" x14ac:dyDescent="0.3">
      <c r="A95" s="4">
        <f t="shared" si="12"/>
        <v>0.12</v>
      </c>
      <c r="B95">
        <f t="shared" si="13"/>
        <v>-29</v>
      </c>
      <c r="C95" s="34">
        <v>46569</v>
      </c>
      <c r="D95" s="2" t="e">
        <f t="shared" si="11"/>
        <v>#NUM!</v>
      </c>
      <c r="E95" s="2" t="e">
        <f t="shared" si="14"/>
        <v>#NUM!</v>
      </c>
      <c r="F95" s="2" t="e">
        <f t="shared" si="15"/>
        <v>#NUM!</v>
      </c>
      <c r="G95" s="3" t="e">
        <f t="shared" si="16"/>
        <v>#NUM!</v>
      </c>
      <c r="H95" s="37">
        <v>0</v>
      </c>
    </row>
    <row r="96" spans="1:8" x14ac:dyDescent="0.3">
      <c r="A96" s="4">
        <f t="shared" si="12"/>
        <v>0.12</v>
      </c>
      <c r="B96">
        <f t="shared" si="13"/>
        <v>-30</v>
      </c>
      <c r="C96" s="34">
        <v>46600</v>
      </c>
      <c r="D96" s="2" t="e">
        <f t="shared" si="11"/>
        <v>#NUM!</v>
      </c>
      <c r="E96" s="2" t="e">
        <f t="shared" si="14"/>
        <v>#NUM!</v>
      </c>
      <c r="F96" s="2" t="e">
        <f t="shared" si="15"/>
        <v>#NUM!</v>
      </c>
      <c r="G96" s="3" t="e">
        <f t="shared" si="16"/>
        <v>#NUM!</v>
      </c>
      <c r="H96" s="37">
        <v>0</v>
      </c>
    </row>
    <row r="97" spans="1:8" x14ac:dyDescent="0.3">
      <c r="A97" s="4">
        <f t="shared" si="12"/>
        <v>0.12</v>
      </c>
      <c r="B97">
        <f t="shared" si="13"/>
        <v>-31</v>
      </c>
      <c r="C97" s="34">
        <v>46631</v>
      </c>
      <c r="D97" s="2" t="e">
        <f t="shared" si="11"/>
        <v>#NUM!</v>
      </c>
      <c r="E97" s="2" t="e">
        <f t="shared" si="14"/>
        <v>#NUM!</v>
      </c>
      <c r="F97" s="2" t="e">
        <f t="shared" si="15"/>
        <v>#NUM!</v>
      </c>
      <c r="G97" s="3" t="e">
        <f t="shared" si="16"/>
        <v>#NUM!</v>
      </c>
      <c r="H97" s="37">
        <v>0</v>
      </c>
    </row>
    <row r="98" spans="1:8" x14ac:dyDescent="0.3">
      <c r="A98" s="4">
        <f t="shared" si="12"/>
        <v>0.12</v>
      </c>
      <c r="B98">
        <f t="shared" si="13"/>
        <v>-32</v>
      </c>
      <c r="C98" s="34">
        <v>46661</v>
      </c>
      <c r="D98" s="2" t="e">
        <f t="shared" si="11"/>
        <v>#NUM!</v>
      </c>
      <c r="E98" s="2" t="e">
        <f t="shared" si="14"/>
        <v>#NUM!</v>
      </c>
      <c r="F98" s="2" t="e">
        <f t="shared" si="15"/>
        <v>#NUM!</v>
      </c>
      <c r="G98" s="3" t="e">
        <f t="shared" si="16"/>
        <v>#NUM!</v>
      </c>
      <c r="H98" s="37">
        <v>0</v>
      </c>
    </row>
    <row r="99" spans="1:8" x14ac:dyDescent="0.3">
      <c r="A99" s="4">
        <f t="shared" si="12"/>
        <v>0.12</v>
      </c>
      <c r="B99">
        <f t="shared" si="13"/>
        <v>-33</v>
      </c>
      <c r="C99" s="34">
        <v>46692</v>
      </c>
      <c r="D99" s="2" t="e">
        <f t="shared" si="11"/>
        <v>#NUM!</v>
      </c>
      <c r="E99" s="2" t="e">
        <f t="shared" si="14"/>
        <v>#NUM!</v>
      </c>
      <c r="F99" s="2" t="e">
        <f t="shared" si="15"/>
        <v>#NUM!</v>
      </c>
      <c r="G99" s="3" t="e">
        <f t="shared" si="16"/>
        <v>#NUM!</v>
      </c>
      <c r="H99" s="37">
        <v>0</v>
      </c>
    </row>
    <row r="100" spans="1:8" x14ac:dyDescent="0.3">
      <c r="A100" s="4">
        <f t="shared" si="12"/>
        <v>0.12</v>
      </c>
      <c r="B100">
        <f t="shared" si="13"/>
        <v>-34</v>
      </c>
      <c r="C100" s="34">
        <v>46722</v>
      </c>
      <c r="D100" s="2" t="e">
        <f t="shared" si="11"/>
        <v>#NUM!</v>
      </c>
      <c r="E100" s="2" t="e">
        <f t="shared" si="14"/>
        <v>#NUM!</v>
      </c>
      <c r="F100" s="2" t="e">
        <f t="shared" si="15"/>
        <v>#NUM!</v>
      </c>
      <c r="G100" s="3" t="e">
        <f t="shared" si="16"/>
        <v>#NUM!</v>
      </c>
      <c r="H100" s="37">
        <v>0</v>
      </c>
    </row>
    <row r="101" spans="1:8" x14ac:dyDescent="0.3">
      <c r="A101" s="4">
        <f t="shared" si="12"/>
        <v>0.12</v>
      </c>
      <c r="B101">
        <f t="shared" si="13"/>
        <v>-35</v>
      </c>
      <c r="C101" s="34">
        <v>46753</v>
      </c>
      <c r="D101" s="2" t="e">
        <f t="shared" si="11"/>
        <v>#NUM!</v>
      </c>
      <c r="E101" s="2" t="e">
        <f t="shared" si="14"/>
        <v>#NUM!</v>
      </c>
      <c r="F101" s="2" t="e">
        <f t="shared" si="15"/>
        <v>#NUM!</v>
      </c>
      <c r="G101" s="3" t="e">
        <f t="shared" si="16"/>
        <v>#NUM!</v>
      </c>
      <c r="H101" s="37">
        <v>0</v>
      </c>
    </row>
    <row r="102" spans="1:8" x14ac:dyDescent="0.3">
      <c r="A102" s="4">
        <f t="shared" si="12"/>
        <v>0.12</v>
      </c>
      <c r="B102">
        <f t="shared" si="13"/>
        <v>-36</v>
      </c>
      <c r="C102" s="34">
        <v>46784</v>
      </c>
      <c r="D102" s="2" t="e">
        <f t="shared" si="11"/>
        <v>#NUM!</v>
      </c>
      <c r="E102" s="2" t="e">
        <f t="shared" si="14"/>
        <v>#NUM!</v>
      </c>
      <c r="F102" s="2" t="e">
        <f t="shared" si="15"/>
        <v>#NUM!</v>
      </c>
      <c r="G102" s="3" t="e">
        <f t="shared" si="16"/>
        <v>#NUM!</v>
      </c>
      <c r="H102" s="37">
        <v>0</v>
      </c>
    </row>
    <row r="103" spans="1:8" x14ac:dyDescent="0.3">
      <c r="A103" s="4">
        <f t="shared" si="12"/>
        <v>0.12</v>
      </c>
      <c r="B103">
        <f t="shared" si="13"/>
        <v>-37</v>
      </c>
      <c r="C103" s="34">
        <v>46813</v>
      </c>
      <c r="D103" s="2" t="e">
        <f t="shared" ref="D103:D134" si="17">G103-E103</f>
        <v>#NUM!</v>
      </c>
      <c r="E103" s="2" t="e">
        <f t="shared" si="14"/>
        <v>#NUM!</v>
      </c>
      <c r="F103" s="2" t="e">
        <f t="shared" si="15"/>
        <v>#NUM!</v>
      </c>
      <c r="G103" s="3" t="e">
        <f t="shared" si="16"/>
        <v>#NUM!</v>
      </c>
      <c r="H103" s="37">
        <v>0</v>
      </c>
    </row>
    <row r="104" spans="1:8" x14ac:dyDescent="0.3">
      <c r="A104" s="4">
        <f t="shared" ref="A104:A135" si="18">A103</f>
        <v>0.12</v>
      </c>
      <c r="B104">
        <f t="shared" ref="B104:B135" si="19">B103-1</f>
        <v>-38</v>
      </c>
      <c r="C104" s="34">
        <v>46844</v>
      </c>
      <c r="D104" s="2" t="e">
        <f t="shared" si="17"/>
        <v>#NUM!</v>
      </c>
      <c r="E104" s="2" t="e">
        <f t="shared" ref="E104:E135" si="20">(F103*A104)/12</f>
        <v>#NUM!</v>
      </c>
      <c r="F104" s="2" t="e">
        <f t="shared" ref="F104:F135" si="21">F103-D104-H104</f>
        <v>#NUM!</v>
      </c>
      <c r="G104" s="3" t="e">
        <f t="shared" si="16"/>
        <v>#NUM!</v>
      </c>
      <c r="H104" s="37">
        <v>0</v>
      </c>
    </row>
    <row r="105" spans="1:8" x14ac:dyDescent="0.3">
      <c r="A105" s="4">
        <f t="shared" si="18"/>
        <v>0.12</v>
      </c>
      <c r="B105">
        <f t="shared" si="19"/>
        <v>-39</v>
      </c>
      <c r="C105" s="34">
        <v>46874</v>
      </c>
      <c r="D105" s="2" t="e">
        <f t="shared" si="17"/>
        <v>#NUM!</v>
      </c>
      <c r="E105" s="2" t="e">
        <f t="shared" si="20"/>
        <v>#NUM!</v>
      </c>
      <c r="F105" s="2" t="e">
        <f t="shared" si="21"/>
        <v>#NUM!</v>
      </c>
      <c r="G105" s="3" t="e">
        <f t="shared" si="16"/>
        <v>#NUM!</v>
      </c>
      <c r="H105" s="37">
        <v>0</v>
      </c>
    </row>
    <row r="106" spans="1:8" x14ac:dyDescent="0.3">
      <c r="A106" s="4">
        <f t="shared" si="18"/>
        <v>0.12</v>
      </c>
      <c r="B106">
        <f t="shared" si="19"/>
        <v>-40</v>
      </c>
      <c r="C106" s="34">
        <v>46905</v>
      </c>
      <c r="D106" s="2" t="e">
        <f t="shared" si="17"/>
        <v>#NUM!</v>
      </c>
      <c r="E106" s="2" t="e">
        <f t="shared" si="20"/>
        <v>#NUM!</v>
      </c>
      <c r="F106" s="2" t="e">
        <f t="shared" si="21"/>
        <v>#NUM!</v>
      </c>
      <c r="G106" s="3" t="e">
        <f t="shared" si="16"/>
        <v>#NUM!</v>
      </c>
      <c r="H106" s="37">
        <v>0</v>
      </c>
    </row>
    <row r="107" spans="1:8" x14ac:dyDescent="0.3">
      <c r="A107" s="4">
        <f t="shared" si="18"/>
        <v>0.12</v>
      </c>
      <c r="B107">
        <f t="shared" si="19"/>
        <v>-41</v>
      </c>
      <c r="C107" s="34">
        <v>46935</v>
      </c>
      <c r="D107" s="2" t="e">
        <f t="shared" si="17"/>
        <v>#NUM!</v>
      </c>
      <c r="E107" s="2" t="e">
        <f t="shared" si="20"/>
        <v>#NUM!</v>
      </c>
      <c r="F107" s="2" t="e">
        <f t="shared" si="21"/>
        <v>#NUM!</v>
      </c>
      <c r="G107" s="3" t="e">
        <f t="shared" si="16"/>
        <v>#NUM!</v>
      </c>
      <c r="H107" s="37">
        <v>0</v>
      </c>
    </row>
    <row r="108" spans="1:8" x14ac:dyDescent="0.3">
      <c r="A108" s="4">
        <f t="shared" si="18"/>
        <v>0.12</v>
      </c>
      <c r="B108">
        <f t="shared" si="19"/>
        <v>-42</v>
      </c>
      <c r="C108" s="34">
        <v>46966</v>
      </c>
      <c r="D108" s="2" t="e">
        <f t="shared" si="17"/>
        <v>#NUM!</v>
      </c>
      <c r="E108" s="2" t="e">
        <f t="shared" si="20"/>
        <v>#NUM!</v>
      </c>
      <c r="F108" s="2" t="e">
        <f t="shared" si="21"/>
        <v>#NUM!</v>
      </c>
      <c r="G108" s="3" t="e">
        <f t="shared" si="16"/>
        <v>#NUM!</v>
      </c>
      <c r="H108" s="37">
        <v>0</v>
      </c>
    </row>
    <row r="109" spans="1:8" x14ac:dyDescent="0.3">
      <c r="A109" s="4">
        <f t="shared" si="18"/>
        <v>0.12</v>
      </c>
      <c r="B109">
        <f t="shared" si="19"/>
        <v>-43</v>
      </c>
      <c r="C109" s="34">
        <v>46997</v>
      </c>
      <c r="D109" s="2" t="e">
        <f t="shared" si="17"/>
        <v>#NUM!</v>
      </c>
      <c r="E109" s="2" t="e">
        <f t="shared" si="20"/>
        <v>#NUM!</v>
      </c>
      <c r="F109" s="2" t="e">
        <f t="shared" si="21"/>
        <v>#NUM!</v>
      </c>
      <c r="G109" s="3" t="e">
        <f t="shared" si="16"/>
        <v>#NUM!</v>
      </c>
      <c r="H109" s="37">
        <v>0</v>
      </c>
    </row>
    <row r="110" spans="1:8" x14ac:dyDescent="0.3">
      <c r="A110" s="4">
        <f t="shared" si="18"/>
        <v>0.12</v>
      </c>
      <c r="B110">
        <f t="shared" si="19"/>
        <v>-44</v>
      </c>
      <c r="C110" s="34">
        <v>47027</v>
      </c>
      <c r="D110" s="2" t="e">
        <f t="shared" si="17"/>
        <v>#NUM!</v>
      </c>
      <c r="E110" s="2" t="e">
        <f t="shared" si="20"/>
        <v>#NUM!</v>
      </c>
      <c r="F110" s="2" t="e">
        <f t="shared" si="21"/>
        <v>#NUM!</v>
      </c>
      <c r="G110" s="3" t="e">
        <f t="shared" si="16"/>
        <v>#NUM!</v>
      </c>
      <c r="H110" s="37">
        <v>0</v>
      </c>
    </row>
    <row r="111" spans="1:8" x14ac:dyDescent="0.3">
      <c r="A111" s="4">
        <f t="shared" si="18"/>
        <v>0.12</v>
      </c>
      <c r="B111">
        <f t="shared" si="19"/>
        <v>-45</v>
      </c>
      <c r="C111" s="34">
        <v>47058</v>
      </c>
      <c r="D111" s="2" t="e">
        <f t="shared" si="17"/>
        <v>#NUM!</v>
      </c>
      <c r="E111" s="2" t="e">
        <f t="shared" si="20"/>
        <v>#NUM!</v>
      </c>
      <c r="F111" s="2" t="e">
        <f t="shared" si="21"/>
        <v>#NUM!</v>
      </c>
      <c r="G111" s="3" t="e">
        <f t="shared" si="16"/>
        <v>#NUM!</v>
      </c>
      <c r="H111" s="37">
        <v>0</v>
      </c>
    </row>
    <row r="112" spans="1:8" x14ac:dyDescent="0.3">
      <c r="A112" s="4">
        <f t="shared" si="18"/>
        <v>0.12</v>
      </c>
      <c r="B112">
        <f t="shared" si="19"/>
        <v>-46</v>
      </c>
      <c r="C112" s="34">
        <v>47088</v>
      </c>
      <c r="D112" s="2" t="e">
        <f t="shared" si="17"/>
        <v>#NUM!</v>
      </c>
      <c r="E112" s="2" t="e">
        <f t="shared" si="20"/>
        <v>#NUM!</v>
      </c>
      <c r="F112" s="2" t="e">
        <f t="shared" si="21"/>
        <v>#NUM!</v>
      </c>
      <c r="G112" s="3" t="e">
        <f t="shared" si="16"/>
        <v>#NUM!</v>
      </c>
      <c r="H112" s="37">
        <v>0</v>
      </c>
    </row>
    <row r="113" spans="1:8" x14ac:dyDescent="0.3">
      <c r="A113" s="4">
        <f t="shared" si="18"/>
        <v>0.12</v>
      </c>
      <c r="B113">
        <f t="shared" si="19"/>
        <v>-47</v>
      </c>
      <c r="C113" s="34">
        <v>47119</v>
      </c>
      <c r="D113" s="2" t="e">
        <f t="shared" si="17"/>
        <v>#NUM!</v>
      </c>
      <c r="E113" s="2" t="e">
        <f t="shared" si="20"/>
        <v>#NUM!</v>
      </c>
      <c r="F113" s="2" t="e">
        <f t="shared" si="21"/>
        <v>#NUM!</v>
      </c>
      <c r="G113" s="3" t="e">
        <f t="shared" si="16"/>
        <v>#NUM!</v>
      </c>
      <c r="H113" s="37">
        <v>0</v>
      </c>
    </row>
    <row r="114" spans="1:8" x14ac:dyDescent="0.3">
      <c r="A114" s="4">
        <f t="shared" si="18"/>
        <v>0.12</v>
      </c>
      <c r="B114">
        <f t="shared" si="19"/>
        <v>-48</v>
      </c>
      <c r="C114" s="34">
        <v>47150</v>
      </c>
      <c r="D114" s="2" t="e">
        <f t="shared" si="17"/>
        <v>#NUM!</v>
      </c>
      <c r="E114" s="2" t="e">
        <f t="shared" si="20"/>
        <v>#NUM!</v>
      </c>
      <c r="F114" s="2" t="e">
        <f t="shared" si="21"/>
        <v>#NUM!</v>
      </c>
      <c r="G114" s="3" t="e">
        <f t="shared" si="16"/>
        <v>#NUM!</v>
      </c>
      <c r="H114" s="37">
        <v>0</v>
      </c>
    </row>
    <row r="115" spans="1:8" x14ac:dyDescent="0.3">
      <c r="A115" s="4">
        <f t="shared" si="18"/>
        <v>0.12</v>
      </c>
      <c r="B115">
        <f t="shared" si="19"/>
        <v>-49</v>
      </c>
      <c r="C115" s="34">
        <v>47178</v>
      </c>
      <c r="D115" s="2" t="e">
        <f t="shared" si="17"/>
        <v>#NUM!</v>
      </c>
      <c r="E115" s="2" t="e">
        <f t="shared" si="20"/>
        <v>#NUM!</v>
      </c>
      <c r="F115" s="2" t="e">
        <f t="shared" si="21"/>
        <v>#NUM!</v>
      </c>
      <c r="G115" s="3" t="e">
        <f t="shared" si="16"/>
        <v>#NUM!</v>
      </c>
      <c r="H115" s="37">
        <v>0</v>
      </c>
    </row>
    <row r="116" spans="1:8" x14ac:dyDescent="0.3">
      <c r="A116" s="4">
        <f t="shared" si="18"/>
        <v>0.12</v>
      </c>
      <c r="B116">
        <f t="shared" si="19"/>
        <v>-50</v>
      </c>
      <c r="C116" s="34">
        <v>47209</v>
      </c>
      <c r="D116" s="2" t="e">
        <f t="shared" si="17"/>
        <v>#NUM!</v>
      </c>
      <c r="E116" s="2" t="e">
        <f t="shared" si="20"/>
        <v>#NUM!</v>
      </c>
      <c r="F116" s="2" t="e">
        <f t="shared" si="21"/>
        <v>#NUM!</v>
      </c>
      <c r="G116" s="3" t="e">
        <f t="shared" si="16"/>
        <v>#NUM!</v>
      </c>
      <c r="H116" s="37">
        <v>0</v>
      </c>
    </row>
    <row r="117" spans="1:8" x14ac:dyDescent="0.3">
      <c r="A117" s="4">
        <f t="shared" si="18"/>
        <v>0.12</v>
      </c>
      <c r="B117">
        <f t="shared" si="19"/>
        <v>-51</v>
      </c>
      <c r="C117" s="34">
        <v>47239</v>
      </c>
      <c r="D117" s="2" t="e">
        <f t="shared" si="17"/>
        <v>#NUM!</v>
      </c>
      <c r="E117" s="2" t="e">
        <f t="shared" si="20"/>
        <v>#NUM!</v>
      </c>
      <c r="F117" s="2" t="e">
        <f t="shared" si="21"/>
        <v>#NUM!</v>
      </c>
      <c r="G117" s="3" t="e">
        <f t="shared" si="16"/>
        <v>#NUM!</v>
      </c>
      <c r="H117" s="37">
        <v>0</v>
      </c>
    </row>
    <row r="118" spans="1:8" x14ac:dyDescent="0.3">
      <c r="A118" s="4">
        <f t="shared" si="18"/>
        <v>0.12</v>
      </c>
      <c r="B118">
        <f t="shared" si="19"/>
        <v>-52</v>
      </c>
      <c r="C118" s="34">
        <v>47270</v>
      </c>
      <c r="D118" s="2" t="e">
        <f t="shared" si="17"/>
        <v>#NUM!</v>
      </c>
      <c r="E118" s="2" t="e">
        <f t="shared" si="20"/>
        <v>#NUM!</v>
      </c>
      <c r="F118" s="2" t="e">
        <f t="shared" si="21"/>
        <v>#NUM!</v>
      </c>
      <c r="G118" s="3" t="e">
        <f t="shared" si="16"/>
        <v>#NUM!</v>
      </c>
      <c r="H118" s="37">
        <v>0</v>
      </c>
    </row>
    <row r="119" spans="1:8" x14ac:dyDescent="0.3">
      <c r="A119" s="4">
        <f t="shared" si="18"/>
        <v>0.12</v>
      </c>
      <c r="B119">
        <f t="shared" si="19"/>
        <v>-53</v>
      </c>
      <c r="C119" s="34">
        <v>47300</v>
      </c>
      <c r="D119" s="2" t="e">
        <f t="shared" si="17"/>
        <v>#NUM!</v>
      </c>
      <c r="E119" s="2" t="e">
        <f t="shared" si="20"/>
        <v>#NUM!</v>
      </c>
      <c r="F119" s="2" t="e">
        <f t="shared" si="21"/>
        <v>#NUM!</v>
      </c>
      <c r="G119" s="3" t="e">
        <f t="shared" si="16"/>
        <v>#NUM!</v>
      </c>
      <c r="H119" s="37">
        <v>0</v>
      </c>
    </row>
    <row r="120" spans="1:8" x14ac:dyDescent="0.3">
      <c r="A120" s="4">
        <f t="shared" si="18"/>
        <v>0.12</v>
      </c>
      <c r="B120">
        <f t="shared" si="19"/>
        <v>-54</v>
      </c>
      <c r="C120" s="34">
        <v>47331</v>
      </c>
      <c r="D120" s="2" t="e">
        <f t="shared" si="17"/>
        <v>#NUM!</v>
      </c>
      <c r="E120" s="2" t="e">
        <f t="shared" si="20"/>
        <v>#NUM!</v>
      </c>
      <c r="F120" s="2" t="e">
        <f t="shared" si="21"/>
        <v>#NUM!</v>
      </c>
      <c r="G120" s="3" t="e">
        <f t="shared" si="16"/>
        <v>#NUM!</v>
      </c>
      <c r="H120" s="37">
        <v>0</v>
      </c>
    </row>
    <row r="121" spans="1:8" x14ac:dyDescent="0.3">
      <c r="A121" s="4">
        <f t="shared" si="18"/>
        <v>0.12</v>
      </c>
      <c r="B121">
        <f t="shared" si="19"/>
        <v>-55</v>
      </c>
      <c r="C121" s="34">
        <v>47362</v>
      </c>
      <c r="D121" s="2" t="e">
        <f t="shared" si="17"/>
        <v>#NUM!</v>
      </c>
      <c r="E121" s="2" t="e">
        <f t="shared" si="20"/>
        <v>#NUM!</v>
      </c>
      <c r="F121" s="2" t="e">
        <f t="shared" si="21"/>
        <v>#NUM!</v>
      </c>
      <c r="G121" s="3" t="e">
        <f t="shared" si="16"/>
        <v>#NUM!</v>
      </c>
      <c r="H121" s="37">
        <v>0</v>
      </c>
    </row>
    <row r="122" spans="1:8" x14ac:dyDescent="0.3">
      <c r="A122" s="4">
        <f t="shared" si="18"/>
        <v>0.12</v>
      </c>
      <c r="B122">
        <f t="shared" si="19"/>
        <v>-56</v>
      </c>
      <c r="C122" s="34">
        <v>47392</v>
      </c>
      <c r="D122" s="2" t="e">
        <f t="shared" si="17"/>
        <v>#NUM!</v>
      </c>
      <c r="E122" s="2" t="e">
        <f t="shared" si="20"/>
        <v>#NUM!</v>
      </c>
      <c r="F122" s="2" t="e">
        <f t="shared" si="21"/>
        <v>#NUM!</v>
      </c>
      <c r="G122" s="3" t="e">
        <f t="shared" si="16"/>
        <v>#NUM!</v>
      </c>
      <c r="H122" s="37">
        <v>0</v>
      </c>
    </row>
    <row r="123" spans="1:8" x14ac:dyDescent="0.3">
      <c r="A123" s="4">
        <f t="shared" si="18"/>
        <v>0.12</v>
      </c>
      <c r="B123">
        <f t="shared" si="19"/>
        <v>-57</v>
      </c>
      <c r="C123" s="34">
        <v>47423</v>
      </c>
      <c r="D123" s="2" t="e">
        <f t="shared" si="17"/>
        <v>#NUM!</v>
      </c>
      <c r="E123" s="2" t="e">
        <f t="shared" si="20"/>
        <v>#NUM!</v>
      </c>
      <c r="F123" s="2" t="e">
        <f t="shared" si="21"/>
        <v>#NUM!</v>
      </c>
      <c r="G123" s="3" t="e">
        <f t="shared" si="16"/>
        <v>#NUM!</v>
      </c>
      <c r="H123" s="37">
        <v>0</v>
      </c>
    </row>
    <row r="124" spans="1:8" x14ac:dyDescent="0.3">
      <c r="A124" s="4">
        <f t="shared" si="18"/>
        <v>0.12</v>
      </c>
      <c r="B124">
        <f t="shared" si="19"/>
        <v>-58</v>
      </c>
      <c r="C124" s="34">
        <v>47453</v>
      </c>
      <c r="D124" s="2" t="e">
        <f t="shared" si="17"/>
        <v>#NUM!</v>
      </c>
      <c r="E124" s="2" t="e">
        <f t="shared" si="20"/>
        <v>#NUM!</v>
      </c>
      <c r="F124" s="2" t="e">
        <f t="shared" si="21"/>
        <v>#NUM!</v>
      </c>
      <c r="G124" s="3" t="e">
        <f t="shared" si="16"/>
        <v>#NUM!</v>
      </c>
      <c r="H124" s="37">
        <v>0</v>
      </c>
    </row>
    <row r="125" spans="1:8" x14ac:dyDescent="0.3">
      <c r="A125" s="4">
        <f t="shared" si="18"/>
        <v>0.12</v>
      </c>
      <c r="B125">
        <f t="shared" si="19"/>
        <v>-59</v>
      </c>
      <c r="C125" s="34">
        <v>47484</v>
      </c>
      <c r="D125" s="2" t="e">
        <f t="shared" si="17"/>
        <v>#NUM!</v>
      </c>
      <c r="E125" s="2" t="e">
        <f t="shared" si="20"/>
        <v>#NUM!</v>
      </c>
      <c r="F125" s="2" t="e">
        <f t="shared" si="21"/>
        <v>#NUM!</v>
      </c>
      <c r="G125" s="3" t="e">
        <f t="shared" si="16"/>
        <v>#NUM!</v>
      </c>
      <c r="H125" s="37">
        <v>0</v>
      </c>
    </row>
    <row r="126" spans="1:8" x14ac:dyDescent="0.3">
      <c r="A126" s="4">
        <f t="shared" si="18"/>
        <v>0.12</v>
      </c>
      <c r="B126">
        <f t="shared" si="19"/>
        <v>-60</v>
      </c>
      <c r="C126" s="34">
        <v>47515</v>
      </c>
      <c r="D126" s="2" t="e">
        <f t="shared" si="17"/>
        <v>#NUM!</v>
      </c>
      <c r="E126" s="2" t="e">
        <f t="shared" si="20"/>
        <v>#NUM!</v>
      </c>
      <c r="F126" s="2" t="e">
        <f t="shared" si="21"/>
        <v>#NUM!</v>
      </c>
      <c r="G126" s="3" t="e">
        <f t="shared" si="16"/>
        <v>#NUM!</v>
      </c>
      <c r="H126" s="37">
        <v>0</v>
      </c>
    </row>
    <row r="127" spans="1:8" x14ac:dyDescent="0.3">
      <c r="A127" s="4">
        <f t="shared" si="18"/>
        <v>0.12</v>
      </c>
      <c r="B127">
        <f t="shared" si="19"/>
        <v>-61</v>
      </c>
      <c r="C127" s="34">
        <v>47543</v>
      </c>
      <c r="D127" s="2" t="e">
        <f t="shared" si="17"/>
        <v>#NUM!</v>
      </c>
      <c r="E127" s="2" t="e">
        <f t="shared" si="20"/>
        <v>#NUM!</v>
      </c>
      <c r="F127" s="2" t="e">
        <f t="shared" si="21"/>
        <v>#NUM!</v>
      </c>
      <c r="G127" s="3" t="e">
        <f t="shared" si="16"/>
        <v>#NUM!</v>
      </c>
      <c r="H127" s="37">
        <v>0</v>
      </c>
    </row>
    <row r="128" spans="1:8" x14ac:dyDescent="0.3">
      <c r="A128" s="4">
        <f t="shared" si="18"/>
        <v>0.12</v>
      </c>
      <c r="B128">
        <f t="shared" si="19"/>
        <v>-62</v>
      </c>
      <c r="C128" s="34">
        <v>47574</v>
      </c>
      <c r="D128" s="2" t="e">
        <f t="shared" si="17"/>
        <v>#NUM!</v>
      </c>
      <c r="E128" s="2" t="e">
        <f t="shared" si="20"/>
        <v>#NUM!</v>
      </c>
      <c r="F128" s="2" t="e">
        <f t="shared" si="21"/>
        <v>#NUM!</v>
      </c>
      <c r="G128" s="3" t="e">
        <f t="shared" si="16"/>
        <v>#NUM!</v>
      </c>
      <c r="H128" s="37">
        <v>0</v>
      </c>
    </row>
    <row r="129" spans="1:8" x14ac:dyDescent="0.3">
      <c r="A129" s="4">
        <f t="shared" si="18"/>
        <v>0.12</v>
      </c>
      <c r="B129">
        <f t="shared" si="19"/>
        <v>-63</v>
      </c>
      <c r="C129" s="34">
        <v>47604</v>
      </c>
      <c r="D129" s="2" t="e">
        <f t="shared" si="17"/>
        <v>#NUM!</v>
      </c>
      <c r="E129" s="2" t="e">
        <f t="shared" si="20"/>
        <v>#NUM!</v>
      </c>
      <c r="F129" s="2" t="e">
        <f t="shared" si="21"/>
        <v>#NUM!</v>
      </c>
      <c r="G129" s="3" t="e">
        <f t="shared" si="16"/>
        <v>#NUM!</v>
      </c>
      <c r="H129" s="37">
        <v>0</v>
      </c>
    </row>
    <row r="130" spans="1:8" x14ac:dyDescent="0.3">
      <c r="A130" s="4">
        <f t="shared" si="18"/>
        <v>0.12</v>
      </c>
      <c r="B130">
        <f t="shared" si="19"/>
        <v>-64</v>
      </c>
      <c r="C130" s="34">
        <v>47635</v>
      </c>
      <c r="D130" s="2" t="e">
        <f t="shared" si="17"/>
        <v>#NUM!</v>
      </c>
      <c r="E130" s="2" t="e">
        <f t="shared" si="20"/>
        <v>#NUM!</v>
      </c>
      <c r="F130" s="2" t="e">
        <f t="shared" si="21"/>
        <v>#NUM!</v>
      </c>
      <c r="G130" s="3" t="e">
        <f t="shared" si="16"/>
        <v>#NUM!</v>
      </c>
      <c r="H130" s="37">
        <v>0</v>
      </c>
    </row>
    <row r="131" spans="1:8" x14ac:dyDescent="0.3">
      <c r="A131" s="4">
        <f t="shared" si="18"/>
        <v>0.12</v>
      </c>
      <c r="B131">
        <f t="shared" si="19"/>
        <v>-65</v>
      </c>
      <c r="C131" s="34">
        <v>47665</v>
      </c>
      <c r="D131" s="2" t="e">
        <f t="shared" si="17"/>
        <v>#NUM!</v>
      </c>
      <c r="E131" s="2" t="e">
        <f t="shared" si="20"/>
        <v>#NUM!</v>
      </c>
      <c r="F131" s="2" t="e">
        <f t="shared" si="21"/>
        <v>#NUM!</v>
      </c>
      <c r="G131" s="3" t="e">
        <f t="shared" si="16"/>
        <v>#NUM!</v>
      </c>
      <c r="H131" s="37">
        <v>0</v>
      </c>
    </row>
    <row r="132" spans="1:8" x14ac:dyDescent="0.3">
      <c r="A132" s="4">
        <f t="shared" si="18"/>
        <v>0.12</v>
      </c>
      <c r="B132">
        <f t="shared" si="19"/>
        <v>-66</v>
      </c>
      <c r="C132" s="34">
        <v>47696</v>
      </c>
      <c r="D132" s="2" t="e">
        <f t="shared" si="17"/>
        <v>#NUM!</v>
      </c>
      <c r="E132" s="2" t="e">
        <f t="shared" si="20"/>
        <v>#NUM!</v>
      </c>
      <c r="F132" s="2" t="e">
        <f t="shared" si="21"/>
        <v>#NUM!</v>
      </c>
      <c r="G132" s="3" t="e">
        <f t="shared" si="16"/>
        <v>#NUM!</v>
      </c>
      <c r="H132" s="37">
        <v>0</v>
      </c>
    </row>
    <row r="133" spans="1:8" x14ac:dyDescent="0.3">
      <c r="A133" s="4">
        <f t="shared" si="18"/>
        <v>0.12</v>
      </c>
      <c r="B133">
        <f t="shared" si="19"/>
        <v>-67</v>
      </c>
      <c r="C133" s="34">
        <v>47727</v>
      </c>
      <c r="D133" s="2" t="e">
        <f t="shared" si="17"/>
        <v>#NUM!</v>
      </c>
      <c r="E133" s="2" t="e">
        <f t="shared" si="20"/>
        <v>#NUM!</v>
      </c>
      <c r="F133" s="2" t="e">
        <f t="shared" si="21"/>
        <v>#NUM!</v>
      </c>
      <c r="G133" s="3" t="e">
        <f t="shared" si="16"/>
        <v>#NUM!</v>
      </c>
      <c r="H133" s="37">
        <v>0</v>
      </c>
    </row>
    <row r="134" spans="1:8" x14ac:dyDescent="0.3">
      <c r="A134" s="4">
        <f t="shared" si="18"/>
        <v>0.12</v>
      </c>
      <c r="B134">
        <f t="shared" si="19"/>
        <v>-68</v>
      </c>
      <c r="C134" s="34">
        <v>47757</v>
      </c>
      <c r="D134" s="2" t="e">
        <f t="shared" si="17"/>
        <v>#NUM!</v>
      </c>
      <c r="E134" s="2" t="e">
        <f t="shared" si="20"/>
        <v>#NUM!</v>
      </c>
      <c r="F134" s="2" t="e">
        <f t="shared" si="21"/>
        <v>#NUM!</v>
      </c>
      <c r="G134" s="3" t="e">
        <f t="shared" si="16"/>
        <v>#NUM!</v>
      </c>
      <c r="H134" s="37">
        <v>0</v>
      </c>
    </row>
    <row r="135" spans="1:8" x14ac:dyDescent="0.3">
      <c r="A135" s="4">
        <f t="shared" si="18"/>
        <v>0.12</v>
      </c>
      <c r="B135">
        <f t="shared" si="19"/>
        <v>-69</v>
      </c>
      <c r="C135" s="34">
        <v>47788</v>
      </c>
      <c r="D135" s="2" t="e">
        <f t="shared" ref="D135:D166" si="22">G135-E135</f>
        <v>#NUM!</v>
      </c>
      <c r="E135" s="2" t="e">
        <f t="shared" si="20"/>
        <v>#NUM!</v>
      </c>
      <c r="F135" s="2" t="e">
        <f t="shared" si="21"/>
        <v>#NUM!</v>
      </c>
      <c r="G135" s="3" t="e">
        <f t="shared" si="16"/>
        <v>#NUM!</v>
      </c>
      <c r="H135" s="37">
        <v>0</v>
      </c>
    </row>
    <row r="136" spans="1:8" x14ac:dyDescent="0.3">
      <c r="A136" s="4">
        <f t="shared" ref="A136:A167" si="23">A135</f>
        <v>0.12</v>
      </c>
      <c r="B136">
        <f t="shared" ref="B136:B167" si="24">B135-1</f>
        <v>-70</v>
      </c>
      <c r="C136" s="34">
        <v>47818</v>
      </c>
      <c r="D136" s="2" t="e">
        <f t="shared" si="22"/>
        <v>#NUM!</v>
      </c>
      <c r="E136" s="2" t="e">
        <f t="shared" ref="E136:E167" si="25">(F135*A136)/12</f>
        <v>#NUM!</v>
      </c>
      <c r="F136" s="2" t="e">
        <f t="shared" ref="F136:F167" si="26">F135-D136-H136</f>
        <v>#NUM!</v>
      </c>
      <c r="G136" s="3" t="e">
        <f t="shared" si="16"/>
        <v>#NUM!</v>
      </c>
      <c r="H136" s="37">
        <v>0</v>
      </c>
    </row>
    <row r="137" spans="1:8" x14ac:dyDescent="0.3">
      <c r="A137" s="4">
        <f t="shared" si="23"/>
        <v>0.12</v>
      </c>
      <c r="B137">
        <f t="shared" si="24"/>
        <v>-71</v>
      </c>
      <c r="C137" s="34">
        <v>47849</v>
      </c>
      <c r="D137" s="2" t="e">
        <f t="shared" si="22"/>
        <v>#NUM!</v>
      </c>
      <c r="E137" s="2" t="e">
        <f t="shared" si="25"/>
        <v>#NUM!</v>
      </c>
      <c r="F137" s="2" t="e">
        <f t="shared" si="26"/>
        <v>#NUM!</v>
      </c>
      <c r="G137" s="3" t="e">
        <f t="shared" ref="G137:G200" si="27">PMT(A137/12,B137+1,-F136)</f>
        <v>#NUM!</v>
      </c>
      <c r="H137" s="37">
        <v>0</v>
      </c>
    </row>
    <row r="138" spans="1:8" x14ac:dyDescent="0.3">
      <c r="A138" s="4">
        <f t="shared" si="23"/>
        <v>0.12</v>
      </c>
      <c r="B138">
        <f t="shared" si="24"/>
        <v>-72</v>
      </c>
      <c r="C138" s="34">
        <v>47880</v>
      </c>
      <c r="D138" s="2" t="e">
        <f t="shared" si="22"/>
        <v>#NUM!</v>
      </c>
      <c r="E138" s="2" t="e">
        <f t="shared" si="25"/>
        <v>#NUM!</v>
      </c>
      <c r="F138" s="2" t="e">
        <f t="shared" si="26"/>
        <v>#NUM!</v>
      </c>
      <c r="G138" s="3" t="e">
        <f t="shared" si="27"/>
        <v>#NUM!</v>
      </c>
      <c r="H138" s="37">
        <v>0</v>
      </c>
    </row>
    <row r="139" spans="1:8" x14ac:dyDescent="0.3">
      <c r="A139" s="4">
        <f t="shared" si="23"/>
        <v>0.12</v>
      </c>
      <c r="B139">
        <f t="shared" si="24"/>
        <v>-73</v>
      </c>
      <c r="C139" s="34">
        <v>47908</v>
      </c>
      <c r="D139" s="2" t="e">
        <f t="shared" si="22"/>
        <v>#NUM!</v>
      </c>
      <c r="E139" s="2" t="e">
        <f t="shared" si="25"/>
        <v>#NUM!</v>
      </c>
      <c r="F139" s="2" t="e">
        <f t="shared" si="26"/>
        <v>#NUM!</v>
      </c>
      <c r="G139" s="3" t="e">
        <f t="shared" si="27"/>
        <v>#NUM!</v>
      </c>
      <c r="H139" s="37">
        <v>0</v>
      </c>
    </row>
    <row r="140" spans="1:8" x14ac:dyDescent="0.3">
      <c r="A140" s="4">
        <f t="shared" si="23"/>
        <v>0.12</v>
      </c>
      <c r="B140">
        <f t="shared" si="24"/>
        <v>-74</v>
      </c>
      <c r="C140" s="34">
        <v>47939</v>
      </c>
      <c r="D140" s="2" t="e">
        <f t="shared" si="22"/>
        <v>#NUM!</v>
      </c>
      <c r="E140" s="2" t="e">
        <f t="shared" si="25"/>
        <v>#NUM!</v>
      </c>
      <c r="F140" s="2" t="e">
        <f t="shared" si="26"/>
        <v>#NUM!</v>
      </c>
      <c r="G140" s="3" t="e">
        <f t="shared" si="27"/>
        <v>#NUM!</v>
      </c>
      <c r="H140" s="37">
        <v>0</v>
      </c>
    </row>
    <row r="141" spans="1:8" x14ac:dyDescent="0.3">
      <c r="A141" s="4">
        <f t="shared" si="23"/>
        <v>0.12</v>
      </c>
      <c r="B141">
        <f t="shared" si="24"/>
        <v>-75</v>
      </c>
      <c r="C141" s="34">
        <v>47969</v>
      </c>
      <c r="D141" s="2" t="e">
        <f t="shared" si="22"/>
        <v>#NUM!</v>
      </c>
      <c r="E141" s="2" t="e">
        <f t="shared" si="25"/>
        <v>#NUM!</v>
      </c>
      <c r="F141" s="2" t="e">
        <f t="shared" si="26"/>
        <v>#NUM!</v>
      </c>
      <c r="G141" s="3" t="e">
        <f t="shared" si="27"/>
        <v>#NUM!</v>
      </c>
      <c r="H141" s="37">
        <v>0</v>
      </c>
    </row>
    <row r="142" spans="1:8" x14ac:dyDescent="0.3">
      <c r="A142" s="4">
        <f t="shared" si="23"/>
        <v>0.12</v>
      </c>
      <c r="B142">
        <f t="shared" si="24"/>
        <v>-76</v>
      </c>
      <c r="C142" s="34">
        <v>48000</v>
      </c>
      <c r="D142" s="2" t="e">
        <f t="shared" si="22"/>
        <v>#NUM!</v>
      </c>
      <c r="E142" s="2" t="e">
        <f t="shared" si="25"/>
        <v>#NUM!</v>
      </c>
      <c r="F142" s="2" t="e">
        <f t="shared" si="26"/>
        <v>#NUM!</v>
      </c>
      <c r="G142" s="3" t="e">
        <f t="shared" si="27"/>
        <v>#NUM!</v>
      </c>
      <c r="H142" s="37">
        <v>0</v>
      </c>
    </row>
    <row r="143" spans="1:8" x14ac:dyDescent="0.3">
      <c r="A143" s="4">
        <f t="shared" si="23"/>
        <v>0.12</v>
      </c>
      <c r="B143">
        <f t="shared" si="24"/>
        <v>-77</v>
      </c>
      <c r="C143" s="34">
        <v>48030</v>
      </c>
      <c r="D143" s="2" t="e">
        <f t="shared" si="22"/>
        <v>#NUM!</v>
      </c>
      <c r="E143" s="2" t="e">
        <f t="shared" si="25"/>
        <v>#NUM!</v>
      </c>
      <c r="F143" s="2" t="e">
        <f t="shared" si="26"/>
        <v>#NUM!</v>
      </c>
      <c r="G143" s="3" t="e">
        <f t="shared" si="27"/>
        <v>#NUM!</v>
      </c>
      <c r="H143" s="37">
        <v>0</v>
      </c>
    </row>
    <row r="144" spans="1:8" x14ac:dyDescent="0.3">
      <c r="A144" s="4">
        <f t="shared" si="23"/>
        <v>0.12</v>
      </c>
      <c r="B144">
        <f t="shared" si="24"/>
        <v>-78</v>
      </c>
      <c r="C144" s="34">
        <v>48061</v>
      </c>
      <c r="D144" s="2" t="e">
        <f t="shared" si="22"/>
        <v>#NUM!</v>
      </c>
      <c r="E144" s="2" t="e">
        <f t="shared" si="25"/>
        <v>#NUM!</v>
      </c>
      <c r="F144" s="2" t="e">
        <f t="shared" si="26"/>
        <v>#NUM!</v>
      </c>
      <c r="G144" s="3" t="e">
        <f t="shared" si="27"/>
        <v>#NUM!</v>
      </c>
      <c r="H144" s="37">
        <v>0</v>
      </c>
    </row>
    <row r="145" spans="1:8" x14ac:dyDescent="0.3">
      <c r="A145" s="4">
        <f t="shared" si="23"/>
        <v>0.12</v>
      </c>
      <c r="B145">
        <f t="shared" si="24"/>
        <v>-79</v>
      </c>
      <c r="C145" s="34">
        <v>48092</v>
      </c>
      <c r="D145" s="2" t="e">
        <f t="shared" si="22"/>
        <v>#NUM!</v>
      </c>
      <c r="E145" s="2" t="e">
        <f t="shared" si="25"/>
        <v>#NUM!</v>
      </c>
      <c r="F145" s="2" t="e">
        <f t="shared" si="26"/>
        <v>#NUM!</v>
      </c>
      <c r="G145" s="3" t="e">
        <f t="shared" si="27"/>
        <v>#NUM!</v>
      </c>
      <c r="H145" s="37">
        <v>0</v>
      </c>
    </row>
    <row r="146" spans="1:8" x14ac:dyDescent="0.3">
      <c r="A146" s="4">
        <f t="shared" si="23"/>
        <v>0.12</v>
      </c>
      <c r="B146">
        <f t="shared" si="24"/>
        <v>-80</v>
      </c>
      <c r="C146" s="34">
        <v>48122</v>
      </c>
      <c r="D146" s="2" t="e">
        <f t="shared" si="22"/>
        <v>#NUM!</v>
      </c>
      <c r="E146" s="2" t="e">
        <f t="shared" si="25"/>
        <v>#NUM!</v>
      </c>
      <c r="F146" s="2" t="e">
        <f t="shared" si="26"/>
        <v>#NUM!</v>
      </c>
      <c r="G146" s="3" t="e">
        <f t="shared" si="27"/>
        <v>#NUM!</v>
      </c>
      <c r="H146" s="37">
        <v>0</v>
      </c>
    </row>
    <row r="147" spans="1:8" x14ac:dyDescent="0.3">
      <c r="A147" s="4">
        <f t="shared" si="23"/>
        <v>0.12</v>
      </c>
      <c r="B147">
        <f t="shared" si="24"/>
        <v>-81</v>
      </c>
      <c r="C147" s="34">
        <v>48153</v>
      </c>
      <c r="D147" s="2" t="e">
        <f t="shared" si="22"/>
        <v>#NUM!</v>
      </c>
      <c r="E147" s="2" t="e">
        <f t="shared" si="25"/>
        <v>#NUM!</v>
      </c>
      <c r="F147" s="2" t="e">
        <f t="shared" si="26"/>
        <v>#NUM!</v>
      </c>
      <c r="G147" s="3" t="e">
        <f t="shared" si="27"/>
        <v>#NUM!</v>
      </c>
      <c r="H147" s="37">
        <v>0</v>
      </c>
    </row>
    <row r="148" spans="1:8" x14ac:dyDescent="0.3">
      <c r="A148" s="4">
        <f t="shared" si="23"/>
        <v>0.12</v>
      </c>
      <c r="B148">
        <f t="shared" si="24"/>
        <v>-82</v>
      </c>
      <c r="C148" s="34">
        <v>48183</v>
      </c>
      <c r="D148" s="2" t="e">
        <f t="shared" si="22"/>
        <v>#NUM!</v>
      </c>
      <c r="E148" s="2" t="e">
        <f t="shared" si="25"/>
        <v>#NUM!</v>
      </c>
      <c r="F148" s="2" t="e">
        <f t="shared" si="26"/>
        <v>#NUM!</v>
      </c>
      <c r="G148" s="3" t="e">
        <f t="shared" si="27"/>
        <v>#NUM!</v>
      </c>
      <c r="H148" s="37">
        <v>0</v>
      </c>
    </row>
    <row r="149" spans="1:8" x14ac:dyDescent="0.3">
      <c r="A149" s="4">
        <f t="shared" si="23"/>
        <v>0.12</v>
      </c>
      <c r="B149">
        <f t="shared" si="24"/>
        <v>-83</v>
      </c>
      <c r="C149" s="34">
        <v>48214</v>
      </c>
      <c r="D149" s="2" t="e">
        <f t="shared" si="22"/>
        <v>#NUM!</v>
      </c>
      <c r="E149" s="2" t="e">
        <f t="shared" si="25"/>
        <v>#NUM!</v>
      </c>
      <c r="F149" s="2" t="e">
        <f t="shared" si="26"/>
        <v>#NUM!</v>
      </c>
      <c r="G149" s="3" t="e">
        <f t="shared" si="27"/>
        <v>#NUM!</v>
      </c>
      <c r="H149" s="37">
        <v>0</v>
      </c>
    </row>
    <row r="150" spans="1:8" x14ac:dyDescent="0.3">
      <c r="A150" s="4">
        <f t="shared" si="23"/>
        <v>0.12</v>
      </c>
      <c r="B150">
        <f t="shared" si="24"/>
        <v>-84</v>
      </c>
      <c r="C150" s="34">
        <v>48245</v>
      </c>
      <c r="D150" s="2" t="e">
        <f t="shared" si="22"/>
        <v>#NUM!</v>
      </c>
      <c r="E150" s="2" t="e">
        <f t="shared" si="25"/>
        <v>#NUM!</v>
      </c>
      <c r="F150" s="2" t="e">
        <f t="shared" si="26"/>
        <v>#NUM!</v>
      </c>
      <c r="G150" s="3" t="e">
        <f t="shared" si="27"/>
        <v>#NUM!</v>
      </c>
      <c r="H150" s="37">
        <v>0</v>
      </c>
    </row>
    <row r="151" spans="1:8" x14ac:dyDescent="0.3">
      <c r="A151" s="4">
        <f t="shared" si="23"/>
        <v>0.12</v>
      </c>
      <c r="B151">
        <f t="shared" si="24"/>
        <v>-85</v>
      </c>
      <c r="C151" s="34">
        <v>48274</v>
      </c>
      <c r="D151" s="2" t="e">
        <f t="shared" si="22"/>
        <v>#NUM!</v>
      </c>
      <c r="E151" s="2" t="e">
        <f t="shared" si="25"/>
        <v>#NUM!</v>
      </c>
      <c r="F151" s="2" t="e">
        <f t="shared" si="26"/>
        <v>#NUM!</v>
      </c>
      <c r="G151" s="3" t="e">
        <f t="shared" si="27"/>
        <v>#NUM!</v>
      </c>
      <c r="H151" s="37">
        <v>0</v>
      </c>
    </row>
    <row r="152" spans="1:8" x14ac:dyDescent="0.3">
      <c r="A152" s="4">
        <f t="shared" si="23"/>
        <v>0.12</v>
      </c>
      <c r="B152">
        <f t="shared" si="24"/>
        <v>-86</v>
      </c>
      <c r="C152" s="34">
        <v>48305</v>
      </c>
      <c r="D152" s="2" t="e">
        <f t="shared" si="22"/>
        <v>#NUM!</v>
      </c>
      <c r="E152" s="2" t="e">
        <f t="shared" si="25"/>
        <v>#NUM!</v>
      </c>
      <c r="F152" s="2" t="e">
        <f t="shared" si="26"/>
        <v>#NUM!</v>
      </c>
      <c r="G152" s="3" t="e">
        <f t="shared" si="27"/>
        <v>#NUM!</v>
      </c>
      <c r="H152" s="37">
        <v>0</v>
      </c>
    </row>
    <row r="153" spans="1:8" x14ac:dyDescent="0.3">
      <c r="A153" s="4">
        <f t="shared" si="23"/>
        <v>0.12</v>
      </c>
      <c r="B153">
        <f t="shared" si="24"/>
        <v>-87</v>
      </c>
      <c r="C153" s="34">
        <v>48335</v>
      </c>
      <c r="D153" s="2" t="e">
        <f t="shared" si="22"/>
        <v>#NUM!</v>
      </c>
      <c r="E153" s="2" t="e">
        <f t="shared" si="25"/>
        <v>#NUM!</v>
      </c>
      <c r="F153" s="2" t="e">
        <f t="shared" si="26"/>
        <v>#NUM!</v>
      </c>
      <c r="G153" s="3" t="e">
        <f t="shared" si="27"/>
        <v>#NUM!</v>
      </c>
      <c r="H153" s="37">
        <v>0</v>
      </c>
    </row>
    <row r="154" spans="1:8" x14ac:dyDescent="0.3">
      <c r="A154" s="4">
        <f t="shared" si="23"/>
        <v>0.12</v>
      </c>
      <c r="B154">
        <f t="shared" si="24"/>
        <v>-88</v>
      </c>
      <c r="C154" s="34">
        <v>48366</v>
      </c>
      <c r="D154" s="2" t="e">
        <f t="shared" si="22"/>
        <v>#NUM!</v>
      </c>
      <c r="E154" s="2" t="e">
        <f t="shared" si="25"/>
        <v>#NUM!</v>
      </c>
      <c r="F154" s="2" t="e">
        <f t="shared" si="26"/>
        <v>#NUM!</v>
      </c>
      <c r="G154" s="3" t="e">
        <f t="shared" si="27"/>
        <v>#NUM!</v>
      </c>
      <c r="H154" s="37">
        <v>0</v>
      </c>
    </row>
    <row r="155" spans="1:8" x14ac:dyDescent="0.3">
      <c r="A155" s="4">
        <f t="shared" si="23"/>
        <v>0.12</v>
      </c>
      <c r="B155">
        <f t="shared" si="24"/>
        <v>-89</v>
      </c>
      <c r="C155" s="34">
        <v>48396</v>
      </c>
      <c r="D155" s="2" t="e">
        <f t="shared" si="22"/>
        <v>#NUM!</v>
      </c>
      <c r="E155" s="2" t="e">
        <f t="shared" si="25"/>
        <v>#NUM!</v>
      </c>
      <c r="F155" s="2" t="e">
        <f t="shared" si="26"/>
        <v>#NUM!</v>
      </c>
      <c r="G155" s="3" t="e">
        <f t="shared" si="27"/>
        <v>#NUM!</v>
      </c>
      <c r="H155" s="37">
        <v>0</v>
      </c>
    </row>
    <row r="156" spans="1:8" x14ac:dyDescent="0.3">
      <c r="A156" s="4">
        <f t="shared" si="23"/>
        <v>0.12</v>
      </c>
      <c r="B156">
        <f t="shared" si="24"/>
        <v>-90</v>
      </c>
      <c r="C156" s="34">
        <v>48427</v>
      </c>
      <c r="D156" s="2" t="e">
        <f t="shared" si="22"/>
        <v>#NUM!</v>
      </c>
      <c r="E156" s="2" t="e">
        <f t="shared" si="25"/>
        <v>#NUM!</v>
      </c>
      <c r="F156" s="2" t="e">
        <f t="shared" si="26"/>
        <v>#NUM!</v>
      </c>
      <c r="G156" s="3" t="e">
        <f t="shared" si="27"/>
        <v>#NUM!</v>
      </c>
      <c r="H156" s="37">
        <v>0</v>
      </c>
    </row>
    <row r="157" spans="1:8" x14ac:dyDescent="0.3">
      <c r="A157" s="4">
        <f t="shared" si="23"/>
        <v>0.12</v>
      </c>
      <c r="B157">
        <f t="shared" si="24"/>
        <v>-91</v>
      </c>
      <c r="C157" s="34">
        <v>48458</v>
      </c>
      <c r="D157" s="2" t="e">
        <f t="shared" si="22"/>
        <v>#NUM!</v>
      </c>
      <c r="E157" s="2" t="e">
        <f t="shared" si="25"/>
        <v>#NUM!</v>
      </c>
      <c r="F157" s="2" t="e">
        <f t="shared" si="26"/>
        <v>#NUM!</v>
      </c>
      <c r="G157" s="3" t="e">
        <f t="shared" si="27"/>
        <v>#NUM!</v>
      </c>
      <c r="H157" s="37">
        <v>0</v>
      </c>
    </row>
    <row r="158" spans="1:8" x14ac:dyDescent="0.3">
      <c r="A158" s="4">
        <f t="shared" si="23"/>
        <v>0.12</v>
      </c>
      <c r="B158">
        <f t="shared" si="24"/>
        <v>-92</v>
      </c>
      <c r="C158" s="34">
        <v>48488</v>
      </c>
      <c r="D158" s="2" t="e">
        <f t="shared" si="22"/>
        <v>#NUM!</v>
      </c>
      <c r="E158" s="2" t="e">
        <f t="shared" si="25"/>
        <v>#NUM!</v>
      </c>
      <c r="F158" s="2" t="e">
        <f t="shared" si="26"/>
        <v>#NUM!</v>
      </c>
      <c r="G158" s="3" t="e">
        <f t="shared" si="27"/>
        <v>#NUM!</v>
      </c>
      <c r="H158" s="37">
        <v>0</v>
      </c>
    </row>
    <row r="159" spans="1:8" x14ac:dyDescent="0.3">
      <c r="A159" s="4">
        <f t="shared" si="23"/>
        <v>0.12</v>
      </c>
      <c r="B159">
        <f t="shared" si="24"/>
        <v>-93</v>
      </c>
      <c r="C159" s="34">
        <v>48519</v>
      </c>
      <c r="D159" s="2" t="e">
        <f t="shared" si="22"/>
        <v>#NUM!</v>
      </c>
      <c r="E159" s="2" t="e">
        <f t="shared" si="25"/>
        <v>#NUM!</v>
      </c>
      <c r="F159" s="2" t="e">
        <f t="shared" si="26"/>
        <v>#NUM!</v>
      </c>
      <c r="G159" s="3" t="e">
        <f t="shared" si="27"/>
        <v>#NUM!</v>
      </c>
      <c r="H159" s="37">
        <v>0</v>
      </c>
    </row>
    <row r="160" spans="1:8" x14ac:dyDescent="0.3">
      <c r="A160" s="4">
        <f t="shared" si="23"/>
        <v>0.12</v>
      </c>
      <c r="B160">
        <f t="shared" si="24"/>
        <v>-94</v>
      </c>
      <c r="C160" s="34">
        <v>48549</v>
      </c>
      <c r="D160" s="2" t="e">
        <f t="shared" si="22"/>
        <v>#NUM!</v>
      </c>
      <c r="E160" s="2" t="e">
        <f t="shared" si="25"/>
        <v>#NUM!</v>
      </c>
      <c r="F160" s="2" t="e">
        <f t="shared" si="26"/>
        <v>#NUM!</v>
      </c>
      <c r="G160" s="3" t="e">
        <f t="shared" si="27"/>
        <v>#NUM!</v>
      </c>
      <c r="H160" s="37">
        <v>0</v>
      </c>
    </row>
    <row r="161" spans="1:8" x14ac:dyDescent="0.3">
      <c r="A161" s="4">
        <f t="shared" si="23"/>
        <v>0.12</v>
      </c>
      <c r="B161">
        <f t="shared" si="24"/>
        <v>-95</v>
      </c>
      <c r="C161" s="34">
        <v>48580</v>
      </c>
      <c r="D161" s="2" t="e">
        <f t="shared" si="22"/>
        <v>#NUM!</v>
      </c>
      <c r="E161" s="2" t="e">
        <f t="shared" si="25"/>
        <v>#NUM!</v>
      </c>
      <c r="F161" s="2" t="e">
        <f t="shared" si="26"/>
        <v>#NUM!</v>
      </c>
      <c r="G161" s="3" t="e">
        <f t="shared" si="27"/>
        <v>#NUM!</v>
      </c>
      <c r="H161" s="37">
        <v>0</v>
      </c>
    </row>
    <row r="162" spans="1:8" x14ac:dyDescent="0.3">
      <c r="A162" s="4">
        <f t="shared" si="23"/>
        <v>0.12</v>
      </c>
      <c r="B162">
        <f t="shared" si="24"/>
        <v>-96</v>
      </c>
      <c r="C162" s="34">
        <v>48611</v>
      </c>
      <c r="D162" s="2" t="e">
        <f t="shared" si="22"/>
        <v>#NUM!</v>
      </c>
      <c r="E162" s="2" t="e">
        <f t="shared" si="25"/>
        <v>#NUM!</v>
      </c>
      <c r="F162" s="2" t="e">
        <f t="shared" si="26"/>
        <v>#NUM!</v>
      </c>
      <c r="G162" s="3" t="e">
        <f t="shared" si="27"/>
        <v>#NUM!</v>
      </c>
      <c r="H162" s="37">
        <v>0</v>
      </c>
    </row>
    <row r="163" spans="1:8" x14ac:dyDescent="0.3">
      <c r="A163" s="4">
        <f t="shared" si="23"/>
        <v>0.12</v>
      </c>
      <c r="B163">
        <f t="shared" si="24"/>
        <v>-97</v>
      </c>
      <c r="C163" s="34">
        <v>48639</v>
      </c>
      <c r="D163" s="2" t="e">
        <f t="shared" si="22"/>
        <v>#NUM!</v>
      </c>
      <c r="E163" s="2" t="e">
        <f t="shared" si="25"/>
        <v>#NUM!</v>
      </c>
      <c r="F163" s="2" t="e">
        <f t="shared" si="26"/>
        <v>#NUM!</v>
      </c>
      <c r="G163" s="3" t="e">
        <f t="shared" si="27"/>
        <v>#NUM!</v>
      </c>
      <c r="H163" s="37">
        <v>0</v>
      </c>
    </row>
    <row r="164" spans="1:8" x14ac:dyDescent="0.3">
      <c r="A164" s="4">
        <f t="shared" si="23"/>
        <v>0.12</v>
      </c>
      <c r="B164">
        <f t="shared" si="24"/>
        <v>-98</v>
      </c>
      <c r="C164" s="34">
        <v>48670</v>
      </c>
      <c r="D164" s="2" t="e">
        <f t="shared" si="22"/>
        <v>#NUM!</v>
      </c>
      <c r="E164" s="2" t="e">
        <f t="shared" si="25"/>
        <v>#NUM!</v>
      </c>
      <c r="F164" s="2" t="e">
        <f t="shared" si="26"/>
        <v>#NUM!</v>
      </c>
      <c r="G164" s="3" t="e">
        <f t="shared" si="27"/>
        <v>#NUM!</v>
      </c>
      <c r="H164" s="37">
        <v>0</v>
      </c>
    </row>
    <row r="165" spans="1:8" x14ac:dyDescent="0.3">
      <c r="A165" s="4">
        <f t="shared" si="23"/>
        <v>0.12</v>
      </c>
      <c r="B165">
        <f t="shared" si="24"/>
        <v>-99</v>
      </c>
      <c r="C165" s="34">
        <v>48700</v>
      </c>
      <c r="D165" s="2" t="e">
        <f t="shared" si="22"/>
        <v>#NUM!</v>
      </c>
      <c r="E165" s="2" t="e">
        <f t="shared" si="25"/>
        <v>#NUM!</v>
      </c>
      <c r="F165" s="2" t="e">
        <f t="shared" si="26"/>
        <v>#NUM!</v>
      </c>
      <c r="G165" s="3" t="e">
        <f t="shared" si="27"/>
        <v>#NUM!</v>
      </c>
      <c r="H165" s="37">
        <v>0</v>
      </c>
    </row>
    <row r="166" spans="1:8" x14ac:dyDescent="0.3">
      <c r="A166" s="4">
        <f t="shared" si="23"/>
        <v>0.12</v>
      </c>
      <c r="B166">
        <f t="shared" si="24"/>
        <v>-100</v>
      </c>
      <c r="C166" s="34">
        <v>48731</v>
      </c>
      <c r="D166" s="2" t="e">
        <f t="shared" si="22"/>
        <v>#NUM!</v>
      </c>
      <c r="E166" s="2" t="e">
        <f t="shared" si="25"/>
        <v>#NUM!</v>
      </c>
      <c r="F166" s="2" t="e">
        <f t="shared" si="26"/>
        <v>#NUM!</v>
      </c>
      <c r="G166" s="3" t="e">
        <f t="shared" si="27"/>
        <v>#NUM!</v>
      </c>
      <c r="H166" s="37">
        <v>0</v>
      </c>
    </row>
    <row r="167" spans="1:8" x14ac:dyDescent="0.3">
      <c r="A167" s="4">
        <f t="shared" si="23"/>
        <v>0.12</v>
      </c>
      <c r="B167">
        <f t="shared" si="24"/>
        <v>-101</v>
      </c>
      <c r="C167" s="34">
        <v>48761</v>
      </c>
      <c r="D167" s="2" t="e">
        <f t="shared" ref="D167:D198" si="28">G167-E167</f>
        <v>#NUM!</v>
      </c>
      <c r="E167" s="2" t="e">
        <f t="shared" si="25"/>
        <v>#NUM!</v>
      </c>
      <c r="F167" s="2" t="e">
        <f t="shared" si="26"/>
        <v>#NUM!</v>
      </c>
      <c r="G167" s="3" t="e">
        <f t="shared" si="27"/>
        <v>#NUM!</v>
      </c>
      <c r="H167" s="37">
        <v>0</v>
      </c>
    </row>
    <row r="168" spans="1:8" x14ac:dyDescent="0.3">
      <c r="A168" s="4">
        <f t="shared" ref="A168:A201" si="29">A167</f>
        <v>0.12</v>
      </c>
      <c r="B168">
        <f t="shared" ref="B168:B201" si="30">B167-1</f>
        <v>-102</v>
      </c>
      <c r="C168" s="34">
        <v>48792</v>
      </c>
      <c r="D168" s="2" t="e">
        <f t="shared" si="28"/>
        <v>#NUM!</v>
      </c>
      <c r="E168" s="2" t="e">
        <f t="shared" ref="E168:E199" si="31">(F167*A168)/12</f>
        <v>#NUM!</v>
      </c>
      <c r="F168" s="2" t="e">
        <f t="shared" ref="F168:F200" si="32">F167-D168-H168</f>
        <v>#NUM!</v>
      </c>
      <c r="G168" s="3" t="e">
        <f t="shared" si="27"/>
        <v>#NUM!</v>
      </c>
      <c r="H168" s="37">
        <v>0</v>
      </c>
    </row>
    <row r="169" spans="1:8" x14ac:dyDescent="0.3">
      <c r="A169" s="4">
        <f t="shared" si="29"/>
        <v>0.12</v>
      </c>
      <c r="B169">
        <f t="shared" si="30"/>
        <v>-103</v>
      </c>
      <c r="C169" s="34">
        <v>48823</v>
      </c>
      <c r="D169" s="2" t="e">
        <f t="shared" si="28"/>
        <v>#NUM!</v>
      </c>
      <c r="E169" s="2" t="e">
        <f t="shared" si="31"/>
        <v>#NUM!</v>
      </c>
      <c r="F169" s="2" t="e">
        <f t="shared" si="32"/>
        <v>#NUM!</v>
      </c>
      <c r="G169" s="3" t="e">
        <f t="shared" si="27"/>
        <v>#NUM!</v>
      </c>
      <c r="H169" s="37">
        <v>0</v>
      </c>
    </row>
    <row r="170" spans="1:8" x14ac:dyDescent="0.3">
      <c r="A170" s="4">
        <f t="shared" si="29"/>
        <v>0.12</v>
      </c>
      <c r="B170">
        <f t="shared" si="30"/>
        <v>-104</v>
      </c>
      <c r="C170" s="34">
        <v>48853</v>
      </c>
      <c r="D170" s="2" t="e">
        <f t="shared" si="28"/>
        <v>#NUM!</v>
      </c>
      <c r="E170" s="2" t="e">
        <f t="shared" si="31"/>
        <v>#NUM!</v>
      </c>
      <c r="F170" s="2" t="e">
        <f t="shared" si="32"/>
        <v>#NUM!</v>
      </c>
      <c r="G170" s="3" t="e">
        <f t="shared" si="27"/>
        <v>#NUM!</v>
      </c>
      <c r="H170" s="37">
        <v>0</v>
      </c>
    </row>
    <row r="171" spans="1:8" x14ac:dyDescent="0.3">
      <c r="A171" s="4">
        <f t="shared" si="29"/>
        <v>0.12</v>
      </c>
      <c r="B171">
        <f t="shared" si="30"/>
        <v>-105</v>
      </c>
      <c r="C171" s="34">
        <v>48884</v>
      </c>
      <c r="D171" s="2" t="e">
        <f t="shared" si="28"/>
        <v>#NUM!</v>
      </c>
      <c r="E171" s="2" t="e">
        <f t="shared" si="31"/>
        <v>#NUM!</v>
      </c>
      <c r="F171" s="2" t="e">
        <f t="shared" si="32"/>
        <v>#NUM!</v>
      </c>
      <c r="G171" s="3" t="e">
        <f t="shared" si="27"/>
        <v>#NUM!</v>
      </c>
      <c r="H171" s="37">
        <v>0</v>
      </c>
    </row>
    <row r="172" spans="1:8" x14ac:dyDescent="0.3">
      <c r="A172" s="4">
        <f t="shared" si="29"/>
        <v>0.12</v>
      </c>
      <c r="B172">
        <f t="shared" si="30"/>
        <v>-106</v>
      </c>
      <c r="C172" s="34">
        <v>48914</v>
      </c>
      <c r="D172" s="2" t="e">
        <f t="shared" si="28"/>
        <v>#NUM!</v>
      </c>
      <c r="E172" s="2" t="e">
        <f t="shared" si="31"/>
        <v>#NUM!</v>
      </c>
      <c r="F172" s="2" t="e">
        <f t="shared" si="32"/>
        <v>#NUM!</v>
      </c>
      <c r="G172" s="3" t="e">
        <f t="shared" si="27"/>
        <v>#NUM!</v>
      </c>
      <c r="H172" s="37">
        <v>0</v>
      </c>
    </row>
    <row r="173" spans="1:8" x14ac:dyDescent="0.3">
      <c r="A173" s="4">
        <f t="shared" si="29"/>
        <v>0.12</v>
      </c>
      <c r="B173">
        <f t="shared" si="30"/>
        <v>-107</v>
      </c>
      <c r="C173" s="34">
        <v>48945</v>
      </c>
      <c r="D173" s="2" t="e">
        <f t="shared" si="28"/>
        <v>#NUM!</v>
      </c>
      <c r="E173" s="2" t="e">
        <f t="shared" si="31"/>
        <v>#NUM!</v>
      </c>
      <c r="F173" s="2" t="e">
        <f t="shared" si="32"/>
        <v>#NUM!</v>
      </c>
      <c r="G173" s="3" t="e">
        <f t="shared" si="27"/>
        <v>#NUM!</v>
      </c>
      <c r="H173" s="37">
        <v>0</v>
      </c>
    </row>
    <row r="174" spans="1:8" x14ac:dyDescent="0.3">
      <c r="A174" s="4">
        <f t="shared" si="29"/>
        <v>0.12</v>
      </c>
      <c r="B174">
        <f t="shared" si="30"/>
        <v>-108</v>
      </c>
      <c r="C174" s="34">
        <v>48976</v>
      </c>
      <c r="D174" s="2" t="e">
        <f t="shared" si="28"/>
        <v>#NUM!</v>
      </c>
      <c r="E174" s="2" t="e">
        <f t="shared" si="31"/>
        <v>#NUM!</v>
      </c>
      <c r="F174" s="2" t="e">
        <f t="shared" si="32"/>
        <v>#NUM!</v>
      </c>
      <c r="G174" s="3" t="e">
        <f t="shared" si="27"/>
        <v>#NUM!</v>
      </c>
      <c r="H174" s="37">
        <v>0</v>
      </c>
    </row>
    <row r="175" spans="1:8" x14ac:dyDescent="0.3">
      <c r="A175" s="4">
        <f t="shared" si="29"/>
        <v>0.12</v>
      </c>
      <c r="B175">
        <f t="shared" si="30"/>
        <v>-109</v>
      </c>
      <c r="C175" s="34">
        <v>49004</v>
      </c>
      <c r="D175" s="2" t="e">
        <f t="shared" si="28"/>
        <v>#NUM!</v>
      </c>
      <c r="E175" s="2" t="e">
        <f t="shared" si="31"/>
        <v>#NUM!</v>
      </c>
      <c r="F175" s="2" t="e">
        <f t="shared" si="32"/>
        <v>#NUM!</v>
      </c>
      <c r="G175" s="3" t="e">
        <f t="shared" si="27"/>
        <v>#NUM!</v>
      </c>
      <c r="H175" s="37">
        <v>0</v>
      </c>
    </row>
    <row r="176" spans="1:8" x14ac:dyDescent="0.3">
      <c r="A176" s="4">
        <f t="shared" si="29"/>
        <v>0.12</v>
      </c>
      <c r="B176">
        <f t="shared" si="30"/>
        <v>-110</v>
      </c>
      <c r="C176" s="34">
        <v>49035</v>
      </c>
      <c r="D176" s="2" t="e">
        <f t="shared" si="28"/>
        <v>#NUM!</v>
      </c>
      <c r="E176" s="2" t="e">
        <f t="shared" si="31"/>
        <v>#NUM!</v>
      </c>
      <c r="F176" s="2" t="e">
        <f t="shared" si="32"/>
        <v>#NUM!</v>
      </c>
      <c r="G176" s="3" t="e">
        <f t="shared" si="27"/>
        <v>#NUM!</v>
      </c>
      <c r="H176" s="37">
        <v>0</v>
      </c>
    </row>
    <row r="177" spans="1:8" x14ac:dyDescent="0.3">
      <c r="A177" s="4">
        <f t="shared" si="29"/>
        <v>0.12</v>
      </c>
      <c r="B177">
        <f t="shared" si="30"/>
        <v>-111</v>
      </c>
      <c r="C177" s="34">
        <v>49065</v>
      </c>
      <c r="D177" s="2" t="e">
        <f t="shared" si="28"/>
        <v>#NUM!</v>
      </c>
      <c r="E177" s="2" t="e">
        <f t="shared" si="31"/>
        <v>#NUM!</v>
      </c>
      <c r="F177" s="2" t="e">
        <f t="shared" si="32"/>
        <v>#NUM!</v>
      </c>
      <c r="G177" s="3" t="e">
        <f t="shared" si="27"/>
        <v>#NUM!</v>
      </c>
      <c r="H177" s="37">
        <v>0</v>
      </c>
    </row>
    <row r="178" spans="1:8" x14ac:dyDescent="0.3">
      <c r="A178" s="4">
        <f t="shared" si="29"/>
        <v>0.12</v>
      </c>
      <c r="B178">
        <f t="shared" si="30"/>
        <v>-112</v>
      </c>
      <c r="C178" s="34">
        <v>49096</v>
      </c>
      <c r="D178" s="2" t="e">
        <f t="shared" si="28"/>
        <v>#NUM!</v>
      </c>
      <c r="E178" s="2" t="e">
        <f t="shared" si="31"/>
        <v>#NUM!</v>
      </c>
      <c r="F178" s="2" t="e">
        <f t="shared" si="32"/>
        <v>#NUM!</v>
      </c>
      <c r="G178" s="3" t="e">
        <f t="shared" si="27"/>
        <v>#NUM!</v>
      </c>
      <c r="H178" s="37">
        <v>0</v>
      </c>
    </row>
    <row r="179" spans="1:8" x14ac:dyDescent="0.3">
      <c r="A179" s="4">
        <f t="shared" si="29"/>
        <v>0.12</v>
      </c>
      <c r="B179">
        <f t="shared" si="30"/>
        <v>-113</v>
      </c>
      <c r="C179" s="34">
        <v>49126</v>
      </c>
      <c r="D179" s="2" t="e">
        <f t="shared" si="28"/>
        <v>#NUM!</v>
      </c>
      <c r="E179" s="2" t="e">
        <f t="shared" si="31"/>
        <v>#NUM!</v>
      </c>
      <c r="F179" s="2" t="e">
        <f t="shared" si="32"/>
        <v>#NUM!</v>
      </c>
      <c r="G179" s="3" t="e">
        <f t="shared" si="27"/>
        <v>#NUM!</v>
      </c>
      <c r="H179" s="37">
        <v>0</v>
      </c>
    </row>
    <row r="180" spans="1:8" x14ac:dyDescent="0.3">
      <c r="A180" s="4">
        <f t="shared" si="29"/>
        <v>0.12</v>
      </c>
      <c r="B180">
        <f t="shared" si="30"/>
        <v>-114</v>
      </c>
      <c r="C180" s="34">
        <v>49157</v>
      </c>
      <c r="D180" s="2" t="e">
        <f t="shared" si="28"/>
        <v>#NUM!</v>
      </c>
      <c r="E180" s="2" t="e">
        <f t="shared" si="31"/>
        <v>#NUM!</v>
      </c>
      <c r="F180" s="2" t="e">
        <f t="shared" si="32"/>
        <v>#NUM!</v>
      </c>
      <c r="G180" s="3" t="e">
        <f t="shared" si="27"/>
        <v>#NUM!</v>
      </c>
      <c r="H180" s="37">
        <v>0</v>
      </c>
    </row>
    <row r="181" spans="1:8" x14ac:dyDescent="0.3">
      <c r="A181" s="4">
        <f t="shared" si="29"/>
        <v>0.12</v>
      </c>
      <c r="B181">
        <f t="shared" si="30"/>
        <v>-115</v>
      </c>
      <c r="C181" s="34">
        <v>49188</v>
      </c>
      <c r="D181" s="2" t="e">
        <f t="shared" si="28"/>
        <v>#NUM!</v>
      </c>
      <c r="E181" s="2" t="e">
        <f t="shared" si="31"/>
        <v>#NUM!</v>
      </c>
      <c r="F181" s="2" t="e">
        <f t="shared" si="32"/>
        <v>#NUM!</v>
      </c>
      <c r="G181" s="3" t="e">
        <f t="shared" si="27"/>
        <v>#NUM!</v>
      </c>
      <c r="H181" s="37">
        <v>0</v>
      </c>
    </row>
    <row r="182" spans="1:8" x14ac:dyDescent="0.3">
      <c r="A182" s="4">
        <f t="shared" si="29"/>
        <v>0.12</v>
      </c>
      <c r="B182">
        <f t="shared" si="30"/>
        <v>-116</v>
      </c>
      <c r="C182" s="34">
        <v>49218</v>
      </c>
      <c r="D182" s="2" t="e">
        <f t="shared" si="28"/>
        <v>#NUM!</v>
      </c>
      <c r="E182" s="2" t="e">
        <f t="shared" si="31"/>
        <v>#NUM!</v>
      </c>
      <c r="F182" s="2" t="e">
        <f t="shared" si="32"/>
        <v>#NUM!</v>
      </c>
      <c r="G182" s="3" t="e">
        <f t="shared" si="27"/>
        <v>#NUM!</v>
      </c>
      <c r="H182" s="37">
        <v>0</v>
      </c>
    </row>
    <row r="183" spans="1:8" x14ac:dyDescent="0.3">
      <c r="A183" s="4">
        <f t="shared" si="29"/>
        <v>0.12</v>
      </c>
      <c r="B183">
        <f t="shared" si="30"/>
        <v>-117</v>
      </c>
      <c r="C183" s="34">
        <v>49249</v>
      </c>
      <c r="D183" s="2" t="e">
        <f t="shared" si="28"/>
        <v>#NUM!</v>
      </c>
      <c r="E183" s="2" t="e">
        <f t="shared" si="31"/>
        <v>#NUM!</v>
      </c>
      <c r="F183" s="2" t="e">
        <f t="shared" si="32"/>
        <v>#NUM!</v>
      </c>
      <c r="G183" s="3" t="e">
        <f t="shared" si="27"/>
        <v>#NUM!</v>
      </c>
      <c r="H183" s="37">
        <v>0</v>
      </c>
    </row>
    <row r="184" spans="1:8" x14ac:dyDescent="0.3">
      <c r="A184" s="4">
        <f t="shared" si="29"/>
        <v>0.12</v>
      </c>
      <c r="B184">
        <f t="shared" si="30"/>
        <v>-118</v>
      </c>
      <c r="C184" s="34">
        <v>49279</v>
      </c>
      <c r="D184" s="2" t="e">
        <f t="shared" si="28"/>
        <v>#NUM!</v>
      </c>
      <c r="E184" s="2" t="e">
        <f t="shared" si="31"/>
        <v>#NUM!</v>
      </c>
      <c r="F184" s="2" t="e">
        <f t="shared" si="32"/>
        <v>#NUM!</v>
      </c>
      <c r="G184" s="3" t="e">
        <f t="shared" si="27"/>
        <v>#NUM!</v>
      </c>
      <c r="H184" s="37">
        <v>0</v>
      </c>
    </row>
    <row r="185" spans="1:8" x14ac:dyDescent="0.3">
      <c r="A185" s="4">
        <f t="shared" si="29"/>
        <v>0.12</v>
      </c>
      <c r="B185">
        <f t="shared" si="30"/>
        <v>-119</v>
      </c>
      <c r="C185" s="34">
        <v>49310</v>
      </c>
      <c r="D185" s="2" t="e">
        <f t="shared" si="28"/>
        <v>#NUM!</v>
      </c>
      <c r="E185" s="2" t="e">
        <f t="shared" si="31"/>
        <v>#NUM!</v>
      </c>
      <c r="F185" s="2" t="e">
        <f t="shared" si="32"/>
        <v>#NUM!</v>
      </c>
      <c r="G185" s="3" t="e">
        <f t="shared" si="27"/>
        <v>#NUM!</v>
      </c>
      <c r="H185" s="37">
        <v>0</v>
      </c>
    </row>
    <row r="186" spans="1:8" x14ac:dyDescent="0.3">
      <c r="A186" s="4">
        <f t="shared" si="29"/>
        <v>0.12</v>
      </c>
      <c r="B186">
        <f t="shared" si="30"/>
        <v>-120</v>
      </c>
      <c r="C186" s="34">
        <v>49341</v>
      </c>
      <c r="D186" s="2" t="e">
        <f t="shared" si="28"/>
        <v>#NUM!</v>
      </c>
      <c r="E186" s="2" t="e">
        <f t="shared" si="31"/>
        <v>#NUM!</v>
      </c>
      <c r="F186" s="2" t="e">
        <f t="shared" si="32"/>
        <v>#NUM!</v>
      </c>
      <c r="G186" s="3" t="e">
        <f t="shared" si="27"/>
        <v>#NUM!</v>
      </c>
      <c r="H186" s="37">
        <v>0</v>
      </c>
    </row>
    <row r="187" spans="1:8" x14ac:dyDescent="0.3">
      <c r="A187" s="4">
        <f t="shared" si="29"/>
        <v>0.12</v>
      </c>
      <c r="B187">
        <f t="shared" si="30"/>
        <v>-121</v>
      </c>
      <c r="C187" s="34">
        <v>49369</v>
      </c>
      <c r="D187" s="2" t="e">
        <f t="shared" si="28"/>
        <v>#NUM!</v>
      </c>
      <c r="E187" s="2" t="e">
        <f t="shared" si="31"/>
        <v>#NUM!</v>
      </c>
      <c r="F187" s="2" t="e">
        <f t="shared" si="32"/>
        <v>#NUM!</v>
      </c>
      <c r="G187" s="3" t="e">
        <f t="shared" si="27"/>
        <v>#NUM!</v>
      </c>
      <c r="H187" s="37">
        <v>0</v>
      </c>
    </row>
    <row r="188" spans="1:8" x14ac:dyDescent="0.3">
      <c r="A188" s="4">
        <f t="shared" si="29"/>
        <v>0.12</v>
      </c>
      <c r="B188">
        <f t="shared" si="30"/>
        <v>-122</v>
      </c>
      <c r="C188" s="34">
        <v>49400</v>
      </c>
      <c r="D188" s="2" t="e">
        <f t="shared" si="28"/>
        <v>#NUM!</v>
      </c>
      <c r="E188" s="2" t="e">
        <f t="shared" si="31"/>
        <v>#NUM!</v>
      </c>
      <c r="F188" s="2" t="e">
        <f t="shared" si="32"/>
        <v>#NUM!</v>
      </c>
      <c r="G188" s="3" t="e">
        <f t="shared" si="27"/>
        <v>#NUM!</v>
      </c>
      <c r="H188" s="37">
        <v>0</v>
      </c>
    </row>
    <row r="189" spans="1:8" x14ac:dyDescent="0.3">
      <c r="A189" s="4">
        <f t="shared" si="29"/>
        <v>0.12</v>
      </c>
      <c r="B189">
        <f t="shared" si="30"/>
        <v>-123</v>
      </c>
      <c r="C189" s="34">
        <v>49430</v>
      </c>
      <c r="D189" s="2" t="e">
        <f t="shared" si="28"/>
        <v>#NUM!</v>
      </c>
      <c r="E189" s="2" t="e">
        <f t="shared" si="31"/>
        <v>#NUM!</v>
      </c>
      <c r="F189" s="2" t="e">
        <f t="shared" si="32"/>
        <v>#NUM!</v>
      </c>
      <c r="G189" s="3" t="e">
        <f t="shared" si="27"/>
        <v>#NUM!</v>
      </c>
      <c r="H189" s="37">
        <v>0</v>
      </c>
    </row>
    <row r="190" spans="1:8" x14ac:dyDescent="0.3">
      <c r="A190" s="4">
        <f t="shared" si="29"/>
        <v>0.12</v>
      </c>
      <c r="B190">
        <f t="shared" si="30"/>
        <v>-124</v>
      </c>
      <c r="C190" s="34">
        <v>49461</v>
      </c>
      <c r="D190" s="2" t="e">
        <f t="shared" si="28"/>
        <v>#NUM!</v>
      </c>
      <c r="E190" s="2" t="e">
        <f t="shared" si="31"/>
        <v>#NUM!</v>
      </c>
      <c r="F190" s="2" t="e">
        <f t="shared" si="32"/>
        <v>#NUM!</v>
      </c>
      <c r="G190" s="3" t="e">
        <f t="shared" si="27"/>
        <v>#NUM!</v>
      </c>
      <c r="H190" s="37">
        <v>0</v>
      </c>
    </row>
    <row r="191" spans="1:8" x14ac:dyDescent="0.3">
      <c r="A191" s="4">
        <f t="shared" si="29"/>
        <v>0.12</v>
      </c>
      <c r="B191">
        <f t="shared" si="30"/>
        <v>-125</v>
      </c>
      <c r="C191" s="34">
        <v>49491</v>
      </c>
      <c r="D191" s="2" t="e">
        <f t="shared" si="28"/>
        <v>#NUM!</v>
      </c>
      <c r="E191" s="2" t="e">
        <f t="shared" si="31"/>
        <v>#NUM!</v>
      </c>
      <c r="F191" s="2" t="e">
        <f t="shared" si="32"/>
        <v>#NUM!</v>
      </c>
      <c r="G191" s="3" t="e">
        <f t="shared" si="27"/>
        <v>#NUM!</v>
      </c>
      <c r="H191" s="37">
        <v>0</v>
      </c>
    </row>
    <row r="192" spans="1:8" x14ac:dyDescent="0.3">
      <c r="A192" s="4">
        <f t="shared" si="29"/>
        <v>0.12</v>
      </c>
      <c r="B192">
        <f t="shared" si="30"/>
        <v>-126</v>
      </c>
      <c r="C192" s="34">
        <v>49522</v>
      </c>
      <c r="D192" s="2" t="e">
        <f t="shared" si="28"/>
        <v>#NUM!</v>
      </c>
      <c r="E192" s="2" t="e">
        <f t="shared" si="31"/>
        <v>#NUM!</v>
      </c>
      <c r="F192" s="2" t="e">
        <f t="shared" si="32"/>
        <v>#NUM!</v>
      </c>
      <c r="G192" s="3" t="e">
        <f t="shared" si="27"/>
        <v>#NUM!</v>
      </c>
      <c r="H192" s="37">
        <v>0</v>
      </c>
    </row>
    <row r="193" spans="1:8" x14ac:dyDescent="0.3">
      <c r="A193" s="4">
        <f t="shared" si="29"/>
        <v>0.12</v>
      </c>
      <c r="B193">
        <f t="shared" si="30"/>
        <v>-127</v>
      </c>
      <c r="C193" s="34">
        <v>49553</v>
      </c>
      <c r="D193" s="2" t="e">
        <f t="shared" si="28"/>
        <v>#NUM!</v>
      </c>
      <c r="E193" s="2" t="e">
        <f t="shared" si="31"/>
        <v>#NUM!</v>
      </c>
      <c r="F193" s="2" t="e">
        <f t="shared" si="32"/>
        <v>#NUM!</v>
      </c>
      <c r="G193" s="3" t="e">
        <f t="shared" si="27"/>
        <v>#NUM!</v>
      </c>
      <c r="H193" s="37">
        <v>0</v>
      </c>
    </row>
    <row r="194" spans="1:8" x14ac:dyDescent="0.3">
      <c r="A194" s="4">
        <f t="shared" si="29"/>
        <v>0.12</v>
      </c>
      <c r="B194">
        <f t="shared" si="30"/>
        <v>-128</v>
      </c>
      <c r="C194" s="34">
        <v>49583</v>
      </c>
      <c r="D194" s="2" t="e">
        <f t="shared" si="28"/>
        <v>#NUM!</v>
      </c>
      <c r="E194" s="2" t="e">
        <f t="shared" si="31"/>
        <v>#NUM!</v>
      </c>
      <c r="F194" s="2" t="e">
        <f t="shared" si="32"/>
        <v>#NUM!</v>
      </c>
      <c r="G194" s="3" t="e">
        <f t="shared" si="27"/>
        <v>#NUM!</v>
      </c>
      <c r="H194" s="37">
        <v>0</v>
      </c>
    </row>
    <row r="195" spans="1:8" x14ac:dyDescent="0.3">
      <c r="A195" s="4">
        <f t="shared" si="29"/>
        <v>0.12</v>
      </c>
      <c r="B195">
        <f t="shared" si="30"/>
        <v>-129</v>
      </c>
      <c r="C195" s="34">
        <v>49614</v>
      </c>
      <c r="D195" s="2" t="e">
        <f t="shared" si="28"/>
        <v>#NUM!</v>
      </c>
      <c r="E195" s="2" t="e">
        <f t="shared" si="31"/>
        <v>#NUM!</v>
      </c>
      <c r="F195" s="2" t="e">
        <f t="shared" si="32"/>
        <v>#NUM!</v>
      </c>
      <c r="G195" s="3" t="e">
        <f t="shared" si="27"/>
        <v>#NUM!</v>
      </c>
      <c r="H195" s="37">
        <v>0</v>
      </c>
    </row>
    <row r="196" spans="1:8" x14ac:dyDescent="0.3">
      <c r="A196" s="4">
        <f t="shared" si="29"/>
        <v>0.12</v>
      </c>
      <c r="B196">
        <f t="shared" si="30"/>
        <v>-130</v>
      </c>
      <c r="C196" s="34">
        <v>49644</v>
      </c>
      <c r="D196" s="2" t="e">
        <f t="shared" si="28"/>
        <v>#NUM!</v>
      </c>
      <c r="E196" s="2" t="e">
        <f t="shared" si="31"/>
        <v>#NUM!</v>
      </c>
      <c r="F196" s="2" t="e">
        <f t="shared" si="32"/>
        <v>#NUM!</v>
      </c>
      <c r="G196" s="3" t="e">
        <f t="shared" si="27"/>
        <v>#NUM!</v>
      </c>
      <c r="H196" s="37">
        <v>0</v>
      </c>
    </row>
    <row r="197" spans="1:8" x14ac:dyDescent="0.3">
      <c r="A197" s="4">
        <f t="shared" si="29"/>
        <v>0.12</v>
      </c>
      <c r="B197">
        <f t="shared" si="30"/>
        <v>-131</v>
      </c>
      <c r="C197" s="34">
        <v>49675</v>
      </c>
      <c r="D197" s="2" t="e">
        <f t="shared" si="28"/>
        <v>#NUM!</v>
      </c>
      <c r="E197" s="2" t="e">
        <f t="shared" si="31"/>
        <v>#NUM!</v>
      </c>
      <c r="F197" s="2" t="e">
        <f t="shared" si="32"/>
        <v>#NUM!</v>
      </c>
      <c r="G197" s="3" t="e">
        <f t="shared" si="27"/>
        <v>#NUM!</v>
      </c>
      <c r="H197" s="37">
        <v>0</v>
      </c>
    </row>
    <row r="198" spans="1:8" x14ac:dyDescent="0.3">
      <c r="A198" s="4">
        <f t="shared" si="29"/>
        <v>0.12</v>
      </c>
      <c r="B198">
        <f t="shared" si="30"/>
        <v>-132</v>
      </c>
      <c r="C198" s="34">
        <v>49706</v>
      </c>
      <c r="D198" s="2" t="e">
        <f t="shared" si="28"/>
        <v>#NUM!</v>
      </c>
      <c r="E198" s="2" t="e">
        <f t="shared" si="31"/>
        <v>#NUM!</v>
      </c>
      <c r="F198" s="2" t="e">
        <f t="shared" si="32"/>
        <v>#NUM!</v>
      </c>
      <c r="G198" s="3" t="e">
        <f t="shared" si="27"/>
        <v>#NUM!</v>
      </c>
      <c r="H198" s="37">
        <v>0</v>
      </c>
    </row>
    <row r="199" spans="1:8" x14ac:dyDescent="0.3">
      <c r="A199" s="4">
        <f t="shared" si="29"/>
        <v>0.12</v>
      </c>
      <c r="B199">
        <f t="shared" si="30"/>
        <v>-133</v>
      </c>
      <c r="C199" s="34">
        <v>49735</v>
      </c>
      <c r="D199" s="2" t="e">
        <f>G199-E199</f>
        <v>#NUM!</v>
      </c>
      <c r="E199" s="2" t="e">
        <f t="shared" si="31"/>
        <v>#NUM!</v>
      </c>
      <c r="F199" s="2" t="e">
        <f t="shared" si="32"/>
        <v>#NUM!</v>
      </c>
      <c r="G199" s="3" t="e">
        <f t="shared" si="27"/>
        <v>#NUM!</v>
      </c>
      <c r="H199" s="37">
        <v>0</v>
      </c>
    </row>
    <row r="200" spans="1:8" x14ac:dyDescent="0.3">
      <c r="A200" s="4">
        <f t="shared" si="29"/>
        <v>0.12</v>
      </c>
      <c r="B200">
        <f t="shared" si="30"/>
        <v>-134</v>
      </c>
      <c r="C200" s="34">
        <v>49766</v>
      </c>
      <c r="D200" s="2" t="e">
        <f>G200-E200</f>
        <v>#NUM!</v>
      </c>
      <c r="E200" s="2" t="e">
        <f t="shared" ref="E200:E246" si="33">(F199*A200)/12</f>
        <v>#NUM!</v>
      </c>
      <c r="F200" s="2" t="e">
        <f t="shared" si="32"/>
        <v>#NUM!</v>
      </c>
      <c r="G200" s="3" t="e">
        <f t="shared" si="27"/>
        <v>#NUM!</v>
      </c>
      <c r="H200" s="37">
        <v>0</v>
      </c>
    </row>
    <row r="201" spans="1:8" x14ac:dyDescent="0.3">
      <c r="A201" s="4">
        <f t="shared" si="29"/>
        <v>0.12</v>
      </c>
      <c r="B201">
        <f t="shared" si="30"/>
        <v>-135</v>
      </c>
      <c r="C201" s="34">
        <v>49796</v>
      </c>
      <c r="D201" s="2" t="e">
        <f t="shared" ref="D201:D246" si="34">G201-E201</f>
        <v>#NUM!</v>
      </c>
      <c r="E201" s="2" t="e">
        <f t="shared" si="33"/>
        <v>#NUM!</v>
      </c>
      <c r="F201" s="2" t="e">
        <f t="shared" ref="F201:F246" si="35">F200-D201-H201</f>
        <v>#NUM!</v>
      </c>
      <c r="G201" s="3" t="e">
        <f t="shared" ref="G201:G246" si="36">PMT(A201/12,B201+1,-F200)</f>
        <v>#NUM!</v>
      </c>
      <c r="H201" s="37">
        <v>0</v>
      </c>
    </row>
    <row r="202" spans="1:8" x14ac:dyDescent="0.3">
      <c r="A202" s="4">
        <f t="shared" ref="A202:A246" si="37">A201</f>
        <v>0.12</v>
      </c>
      <c r="B202">
        <f t="shared" ref="B202:B246" si="38">B201-1</f>
        <v>-136</v>
      </c>
      <c r="C202" s="34">
        <v>49827</v>
      </c>
      <c r="D202" s="2" t="e">
        <f t="shared" si="34"/>
        <v>#NUM!</v>
      </c>
      <c r="E202" s="2" t="e">
        <f t="shared" si="33"/>
        <v>#NUM!</v>
      </c>
      <c r="F202" s="2" t="e">
        <f t="shared" si="35"/>
        <v>#NUM!</v>
      </c>
      <c r="G202" s="3" t="e">
        <f t="shared" si="36"/>
        <v>#NUM!</v>
      </c>
      <c r="H202" s="37">
        <v>0</v>
      </c>
    </row>
    <row r="203" spans="1:8" x14ac:dyDescent="0.3">
      <c r="A203" s="4">
        <f t="shared" si="37"/>
        <v>0.12</v>
      </c>
      <c r="B203">
        <f t="shared" si="38"/>
        <v>-137</v>
      </c>
      <c r="C203" s="34">
        <v>49857</v>
      </c>
      <c r="D203" s="2" t="e">
        <f t="shared" si="34"/>
        <v>#NUM!</v>
      </c>
      <c r="E203" s="2" t="e">
        <f t="shared" si="33"/>
        <v>#NUM!</v>
      </c>
      <c r="F203" s="2" t="e">
        <f t="shared" si="35"/>
        <v>#NUM!</v>
      </c>
      <c r="G203" s="3" t="e">
        <f t="shared" si="36"/>
        <v>#NUM!</v>
      </c>
      <c r="H203" s="37">
        <v>0</v>
      </c>
    </row>
    <row r="204" spans="1:8" x14ac:dyDescent="0.3">
      <c r="A204" s="4">
        <f t="shared" si="37"/>
        <v>0.12</v>
      </c>
      <c r="B204">
        <f t="shared" si="38"/>
        <v>-138</v>
      </c>
      <c r="C204" s="34">
        <v>49888</v>
      </c>
      <c r="D204" s="2" t="e">
        <f t="shared" si="34"/>
        <v>#NUM!</v>
      </c>
      <c r="E204" s="2" t="e">
        <f t="shared" si="33"/>
        <v>#NUM!</v>
      </c>
      <c r="F204" s="2" t="e">
        <f t="shared" si="35"/>
        <v>#NUM!</v>
      </c>
      <c r="G204" s="3" t="e">
        <f t="shared" si="36"/>
        <v>#NUM!</v>
      </c>
      <c r="H204" s="37">
        <v>0</v>
      </c>
    </row>
    <row r="205" spans="1:8" x14ac:dyDescent="0.3">
      <c r="A205" s="4">
        <f t="shared" si="37"/>
        <v>0.12</v>
      </c>
      <c r="B205">
        <f t="shared" si="38"/>
        <v>-139</v>
      </c>
      <c r="C205" s="34">
        <v>49919</v>
      </c>
      <c r="D205" s="2" t="e">
        <f t="shared" si="34"/>
        <v>#NUM!</v>
      </c>
      <c r="E205" s="2" t="e">
        <f t="shared" si="33"/>
        <v>#NUM!</v>
      </c>
      <c r="F205" s="2" t="e">
        <f t="shared" si="35"/>
        <v>#NUM!</v>
      </c>
      <c r="G205" s="3" t="e">
        <f t="shared" si="36"/>
        <v>#NUM!</v>
      </c>
      <c r="H205" s="37">
        <v>0</v>
      </c>
    </row>
    <row r="206" spans="1:8" x14ac:dyDescent="0.3">
      <c r="A206" s="4">
        <f t="shared" si="37"/>
        <v>0.12</v>
      </c>
      <c r="B206">
        <f t="shared" si="38"/>
        <v>-140</v>
      </c>
      <c r="C206" s="34">
        <v>49949</v>
      </c>
      <c r="D206" s="2" t="e">
        <f t="shared" si="34"/>
        <v>#NUM!</v>
      </c>
      <c r="E206" s="2" t="e">
        <f t="shared" si="33"/>
        <v>#NUM!</v>
      </c>
      <c r="F206" s="2" t="e">
        <f t="shared" si="35"/>
        <v>#NUM!</v>
      </c>
      <c r="G206" s="3" t="e">
        <f t="shared" si="36"/>
        <v>#NUM!</v>
      </c>
      <c r="H206" s="37">
        <v>0</v>
      </c>
    </row>
    <row r="207" spans="1:8" x14ac:dyDescent="0.3">
      <c r="A207" s="4">
        <f t="shared" si="37"/>
        <v>0.12</v>
      </c>
      <c r="B207">
        <f t="shared" si="38"/>
        <v>-141</v>
      </c>
      <c r="C207" s="34">
        <v>49980</v>
      </c>
      <c r="D207" s="2" t="e">
        <f t="shared" si="34"/>
        <v>#NUM!</v>
      </c>
      <c r="E207" s="2" t="e">
        <f t="shared" si="33"/>
        <v>#NUM!</v>
      </c>
      <c r="F207" s="2" t="e">
        <f t="shared" si="35"/>
        <v>#NUM!</v>
      </c>
      <c r="G207" s="3" t="e">
        <f t="shared" si="36"/>
        <v>#NUM!</v>
      </c>
      <c r="H207" s="37">
        <v>0</v>
      </c>
    </row>
    <row r="208" spans="1:8" x14ac:dyDescent="0.3">
      <c r="A208" s="4">
        <f t="shared" si="37"/>
        <v>0.12</v>
      </c>
      <c r="B208">
        <f t="shared" si="38"/>
        <v>-142</v>
      </c>
      <c r="C208" s="34">
        <v>50010</v>
      </c>
      <c r="D208" s="2" t="e">
        <f t="shared" si="34"/>
        <v>#NUM!</v>
      </c>
      <c r="E208" s="2" t="e">
        <f t="shared" si="33"/>
        <v>#NUM!</v>
      </c>
      <c r="F208" s="2" t="e">
        <f t="shared" si="35"/>
        <v>#NUM!</v>
      </c>
      <c r="G208" s="3" t="e">
        <f t="shared" si="36"/>
        <v>#NUM!</v>
      </c>
      <c r="H208" s="37">
        <v>0</v>
      </c>
    </row>
    <row r="209" spans="1:8" x14ac:dyDescent="0.3">
      <c r="A209" s="4">
        <f t="shared" si="37"/>
        <v>0.12</v>
      </c>
      <c r="B209">
        <f t="shared" si="38"/>
        <v>-143</v>
      </c>
      <c r="C209" s="34">
        <v>50041</v>
      </c>
      <c r="D209" s="2" t="e">
        <f t="shared" si="34"/>
        <v>#NUM!</v>
      </c>
      <c r="E209" s="2" t="e">
        <f t="shared" si="33"/>
        <v>#NUM!</v>
      </c>
      <c r="F209" s="2" t="e">
        <f t="shared" si="35"/>
        <v>#NUM!</v>
      </c>
      <c r="G209" s="3" t="e">
        <f t="shared" si="36"/>
        <v>#NUM!</v>
      </c>
      <c r="H209" s="37">
        <v>0</v>
      </c>
    </row>
    <row r="210" spans="1:8" x14ac:dyDescent="0.3">
      <c r="A210" s="4">
        <f t="shared" si="37"/>
        <v>0.12</v>
      </c>
      <c r="B210">
        <f t="shared" si="38"/>
        <v>-144</v>
      </c>
      <c r="C210" s="34">
        <v>50072</v>
      </c>
      <c r="D210" s="2" t="e">
        <f t="shared" si="34"/>
        <v>#NUM!</v>
      </c>
      <c r="E210" s="2" t="e">
        <f t="shared" si="33"/>
        <v>#NUM!</v>
      </c>
      <c r="F210" s="2" t="e">
        <f t="shared" si="35"/>
        <v>#NUM!</v>
      </c>
      <c r="G210" s="3" t="e">
        <f t="shared" si="36"/>
        <v>#NUM!</v>
      </c>
      <c r="H210" s="37">
        <v>0</v>
      </c>
    </row>
    <row r="211" spans="1:8" x14ac:dyDescent="0.3">
      <c r="A211" s="4">
        <f t="shared" si="37"/>
        <v>0.12</v>
      </c>
      <c r="B211">
        <f t="shared" si="38"/>
        <v>-145</v>
      </c>
      <c r="C211" s="34">
        <v>50100</v>
      </c>
      <c r="D211" s="2" t="e">
        <f t="shared" si="34"/>
        <v>#NUM!</v>
      </c>
      <c r="E211" s="2" t="e">
        <f t="shared" si="33"/>
        <v>#NUM!</v>
      </c>
      <c r="F211" s="2" t="e">
        <f t="shared" si="35"/>
        <v>#NUM!</v>
      </c>
      <c r="G211" s="3" t="e">
        <f t="shared" si="36"/>
        <v>#NUM!</v>
      </c>
      <c r="H211" s="37">
        <v>0</v>
      </c>
    </row>
    <row r="212" spans="1:8" x14ac:dyDescent="0.3">
      <c r="A212" s="4">
        <f t="shared" si="37"/>
        <v>0.12</v>
      </c>
      <c r="B212">
        <f t="shared" si="38"/>
        <v>-146</v>
      </c>
      <c r="C212" s="34">
        <v>50131</v>
      </c>
      <c r="D212" s="2" t="e">
        <f t="shared" si="34"/>
        <v>#NUM!</v>
      </c>
      <c r="E212" s="2" t="e">
        <f t="shared" si="33"/>
        <v>#NUM!</v>
      </c>
      <c r="F212" s="2" t="e">
        <f t="shared" si="35"/>
        <v>#NUM!</v>
      </c>
      <c r="G212" s="3" t="e">
        <f t="shared" si="36"/>
        <v>#NUM!</v>
      </c>
      <c r="H212" s="37">
        <v>0</v>
      </c>
    </row>
    <row r="213" spans="1:8" x14ac:dyDescent="0.3">
      <c r="A213" s="4">
        <f t="shared" si="37"/>
        <v>0.12</v>
      </c>
      <c r="B213">
        <f t="shared" si="38"/>
        <v>-147</v>
      </c>
      <c r="C213" s="34">
        <v>50161</v>
      </c>
      <c r="D213" s="2" t="e">
        <f t="shared" si="34"/>
        <v>#NUM!</v>
      </c>
      <c r="E213" s="2" t="e">
        <f t="shared" si="33"/>
        <v>#NUM!</v>
      </c>
      <c r="F213" s="2" t="e">
        <f t="shared" si="35"/>
        <v>#NUM!</v>
      </c>
      <c r="G213" s="3" t="e">
        <f t="shared" si="36"/>
        <v>#NUM!</v>
      </c>
      <c r="H213" s="37">
        <v>0</v>
      </c>
    </row>
    <row r="214" spans="1:8" x14ac:dyDescent="0.3">
      <c r="A214" s="4">
        <f t="shared" si="37"/>
        <v>0.12</v>
      </c>
      <c r="B214">
        <f t="shared" si="38"/>
        <v>-148</v>
      </c>
      <c r="C214" s="34">
        <v>50192</v>
      </c>
      <c r="D214" s="2" t="e">
        <f t="shared" si="34"/>
        <v>#NUM!</v>
      </c>
      <c r="E214" s="2" t="e">
        <f t="shared" si="33"/>
        <v>#NUM!</v>
      </c>
      <c r="F214" s="2" t="e">
        <f t="shared" si="35"/>
        <v>#NUM!</v>
      </c>
      <c r="G214" s="3" t="e">
        <f t="shared" si="36"/>
        <v>#NUM!</v>
      </c>
      <c r="H214" s="37">
        <v>0</v>
      </c>
    </row>
    <row r="215" spans="1:8" x14ac:dyDescent="0.3">
      <c r="A215" s="4">
        <f t="shared" si="37"/>
        <v>0.12</v>
      </c>
      <c r="B215">
        <f t="shared" si="38"/>
        <v>-149</v>
      </c>
      <c r="C215" s="34">
        <v>50222</v>
      </c>
      <c r="D215" s="2" t="e">
        <f t="shared" si="34"/>
        <v>#NUM!</v>
      </c>
      <c r="E215" s="2" t="e">
        <f t="shared" si="33"/>
        <v>#NUM!</v>
      </c>
      <c r="F215" s="2" t="e">
        <f t="shared" si="35"/>
        <v>#NUM!</v>
      </c>
      <c r="G215" s="3" t="e">
        <f t="shared" si="36"/>
        <v>#NUM!</v>
      </c>
      <c r="H215" s="37">
        <v>0</v>
      </c>
    </row>
    <row r="216" spans="1:8" x14ac:dyDescent="0.3">
      <c r="A216" s="4">
        <f t="shared" si="37"/>
        <v>0.12</v>
      </c>
      <c r="B216">
        <f t="shared" si="38"/>
        <v>-150</v>
      </c>
      <c r="C216" s="34">
        <v>50253</v>
      </c>
      <c r="D216" s="2" t="e">
        <f t="shared" si="34"/>
        <v>#NUM!</v>
      </c>
      <c r="E216" s="2" t="e">
        <f t="shared" si="33"/>
        <v>#NUM!</v>
      </c>
      <c r="F216" s="2" t="e">
        <f t="shared" si="35"/>
        <v>#NUM!</v>
      </c>
      <c r="G216" s="3" t="e">
        <f t="shared" si="36"/>
        <v>#NUM!</v>
      </c>
      <c r="H216" s="37">
        <v>0</v>
      </c>
    </row>
    <row r="217" spans="1:8" x14ac:dyDescent="0.3">
      <c r="A217" s="4">
        <f t="shared" si="37"/>
        <v>0.12</v>
      </c>
      <c r="B217">
        <f t="shared" si="38"/>
        <v>-151</v>
      </c>
      <c r="C217" s="34">
        <v>50284</v>
      </c>
      <c r="D217" s="2" t="e">
        <f t="shared" si="34"/>
        <v>#NUM!</v>
      </c>
      <c r="E217" s="2" t="e">
        <f t="shared" si="33"/>
        <v>#NUM!</v>
      </c>
      <c r="F217" s="2" t="e">
        <f t="shared" si="35"/>
        <v>#NUM!</v>
      </c>
      <c r="G217" s="3" t="e">
        <f t="shared" si="36"/>
        <v>#NUM!</v>
      </c>
      <c r="H217" s="37">
        <v>0</v>
      </c>
    </row>
    <row r="218" spans="1:8" x14ac:dyDescent="0.3">
      <c r="A218" s="4">
        <f t="shared" si="37"/>
        <v>0.12</v>
      </c>
      <c r="B218">
        <f t="shared" si="38"/>
        <v>-152</v>
      </c>
      <c r="C218" s="34">
        <v>50314</v>
      </c>
      <c r="D218" s="2" t="e">
        <f t="shared" si="34"/>
        <v>#NUM!</v>
      </c>
      <c r="E218" s="2" t="e">
        <f t="shared" si="33"/>
        <v>#NUM!</v>
      </c>
      <c r="F218" s="2" t="e">
        <f t="shared" si="35"/>
        <v>#NUM!</v>
      </c>
      <c r="G218" s="3" t="e">
        <f t="shared" si="36"/>
        <v>#NUM!</v>
      </c>
      <c r="H218" s="37">
        <v>0</v>
      </c>
    </row>
    <row r="219" spans="1:8" x14ac:dyDescent="0.3">
      <c r="A219" s="4">
        <f t="shared" si="37"/>
        <v>0.12</v>
      </c>
      <c r="B219">
        <f t="shared" si="38"/>
        <v>-153</v>
      </c>
      <c r="C219" s="34">
        <v>50345</v>
      </c>
      <c r="D219" s="2" t="e">
        <f t="shared" si="34"/>
        <v>#NUM!</v>
      </c>
      <c r="E219" s="2" t="e">
        <f t="shared" si="33"/>
        <v>#NUM!</v>
      </c>
      <c r="F219" s="2" t="e">
        <f t="shared" si="35"/>
        <v>#NUM!</v>
      </c>
      <c r="G219" s="3" t="e">
        <f t="shared" si="36"/>
        <v>#NUM!</v>
      </c>
      <c r="H219" s="37">
        <v>0</v>
      </c>
    </row>
    <row r="220" spans="1:8" x14ac:dyDescent="0.3">
      <c r="A220" s="4">
        <f t="shared" si="37"/>
        <v>0.12</v>
      </c>
      <c r="B220">
        <f t="shared" si="38"/>
        <v>-154</v>
      </c>
      <c r="C220" s="34">
        <v>50375</v>
      </c>
      <c r="D220" s="2" t="e">
        <f t="shared" si="34"/>
        <v>#NUM!</v>
      </c>
      <c r="E220" s="2" t="e">
        <f t="shared" si="33"/>
        <v>#NUM!</v>
      </c>
      <c r="F220" s="2" t="e">
        <f t="shared" si="35"/>
        <v>#NUM!</v>
      </c>
      <c r="G220" s="3" t="e">
        <f t="shared" si="36"/>
        <v>#NUM!</v>
      </c>
      <c r="H220" s="37">
        <v>0</v>
      </c>
    </row>
    <row r="221" spans="1:8" x14ac:dyDescent="0.3">
      <c r="A221" s="4">
        <f t="shared" si="37"/>
        <v>0.12</v>
      </c>
      <c r="B221">
        <f t="shared" si="38"/>
        <v>-155</v>
      </c>
      <c r="C221" s="34">
        <v>50406</v>
      </c>
      <c r="D221" s="2" t="e">
        <f t="shared" si="34"/>
        <v>#NUM!</v>
      </c>
      <c r="E221" s="2" t="e">
        <f t="shared" si="33"/>
        <v>#NUM!</v>
      </c>
      <c r="F221" s="2" t="e">
        <f t="shared" si="35"/>
        <v>#NUM!</v>
      </c>
      <c r="G221" s="3" t="e">
        <f t="shared" si="36"/>
        <v>#NUM!</v>
      </c>
      <c r="H221" s="37">
        <v>0</v>
      </c>
    </row>
    <row r="222" spans="1:8" x14ac:dyDescent="0.3">
      <c r="A222" s="4">
        <f t="shared" si="37"/>
        <v>0.12</v>
      </c>
      <c r="B222">
        <f t="shared" si="38"/>
        <v>-156</v>
      </c>
      <c r="C222" s="34">
        <v>50437</v>
      </c>
      <c r="D222" s="2" t="e">
        <f t="shared" si="34"/>
        <v>#NUM!</v>
      </c>
      <c r="E222" s="2" t="e">
        <f t="shared" si="33"/>
        <v>#NUM!</v>
      </c>
      <c r="F222" s="2" t="e">
        <f t="shared" si="35"/>
        <v>#NUM!</v>
      </c>
      <c r="G222" s="3" t="e">
        <f t="shared" si="36"/>
        <v>#NUM!</v>
      </c>
      <c r="H222" s="37">
        <v>0</v>
      </c>
    </row>
    <row r="223" spans="1:8" x14ac:dyDescent="0.3">
      <c r="A223" s="4">
        <f t="shared" si="37"/>
        <v>0.12</v>
      </c>
      <c r="B223">
        <f t="shared" si="38"/>
        <v>-157</v>
      </c>
      <c r="C223" s="34">
        <v>50465</v>
      </c>
      <c r="D223" s="2" t="e">
        <f t="shared" si="34"/>
        <v>#NUM!</v>
      </c>
      <c r="E223" s="2" t="e">
        <f t="shared" si="33"/>
        <v>#NUM!</v>
      </c>
      <c r="F223" s="2" t="e">
        <f t="shared" si="35"/>
        <v>#NUM!</v>
      </c>
      <c r="G223" s="3" t="e">
        <f t="shared" si="36"/>
        <v>#NUM!</v>
      </c>
      <c r="H223" s="37">
        <v>0</v>
      </c>
    </row>
    <row r="224" spans="1:8" x14ac:dyDescent="0.3">
      <c r="A224" s="4">
        <f t="shared" si="37"/>
        <v>0.12</v>
      </c>
      <c r="B224">
        <f t="shared" si="38"/>
        <v>-158</v>
      </c>
      <c r="C224" s="34">
        <v>50496</v>
      </c>
      <c r="D224" s="2" t="e">
        <f t="shared" si="34"/>
        <v>#NUM!</v>
      </c>
      <c r="E224" s="2" t="e">
        <f t="shared" si="33"/>
        <v>#NUM!</v>
      </c>
      <c r="F224" s="2" t="e">
        <f t="shared" si="35"/>
        <v>#NUM!</v>
      </c>
      <c r="G224" s="3" t="e">
        <f t="shared" si="36"/>
        <v>#NUM!</v>
      </c>
      <c r="H224" s="37">
        <v>0</v>
      </c>
    </row>
    <row r="225" spans="1:8" x14ac:dyDescent="0.3">
      <c r="A225" s="4">
        <f t="shared" si="37"/>
        <v>0.12</v>
      </c>
      <c r="B225">
        <f t="shared" si="38"/>
        <v>-159</v>
      </c>
      <c r="C225" s="34">
        <v>50526</v>
      </c>
      <c r="D225" s="2" t="e">
        <f t="shared" si="34"/>
        <v>#NUM!</v>
      </c>
      <c r="E225" s="2" t="e">
        <f t="shared" si="33"/>
        <v>#NUM!</v>
      </c>
      <c r="F225" s="2" t="e">
        <f t="shared" si="35"/>
        <v>#NUM!</v>
      </c>
      <c r="G225" s="3" t="e">
        <f t="shared" si="36"/>
        <v>#NUM!</v>
      </c>
      <c r="H225" s="37">
        <v>0</v>
      </c>
    </row>
    <row r="226" spans="1:8" x14ac:dyDescent="0.3">
      <c r="A226" s="4">
        <f t="shared" si="37"/>
        <v>0.12</v>
      </c>
      <c r="B226">
        <f t="shared" si="38"/>
        <v>-160</v>
      </c>
      <c r="C226" s="34">
        <v>50557</v>
      </c>
      <c r="D226" s="2" t="e">
        <f t="shared" si="34"/>
        <v>#NUM!</v>
      </c>
      <c r="E226" s="2" t="e">
        <f t="shared" si="33"/>
        <v>#NUM!</v>
      </c>
      <c r="F226" s="2" t="e">
        <f t="shared" si="35"/>
        <v>#NUM!</v>
      </c>
      <c r="G226" s="3" t="e">
        <f t="shared" si="36"/>
        <v>#NUM!</v>
      </c>
      <c r="H226" s="37">
        <v>0</v>
      </c>
    </row>
    <row r="227" spans="1:8" x14ac:dyDescent="0.3">
      <c r="A227" s="4">
        <f t="shared" si="37"/>
        <v>0.12</v>
      </c>
      <c r="B227">
        <f t="shared" si="38"/>
        <v>-161</v>
      </c>
      <c r="C227" s="34">
        <v>50587</v>
      </c>
      <c r="D227" s="2" t="e">
        <f t="shared" si="34"/>
        <v>#NUM!</v>
      </c>
      <c r="E227" s="2" t="e">
        <f t="shared" si="33"/>
        <v>#NUM!</v>
      </c>
      <c r="F227" s="2" t="e">
        <f t="shared" si="35"/>
        <v>#NUM!</v>
      </c>
      <c r="G227" s="3" t="e">
        <f t="shared" si="36"/>
        <v>#NUM!</v>
      </c>
      <c r="H227" s="37">
        <v>0</v>
      </c>
    </row>
    <row r="228" spans="1:8" x14ac:dyDescent="0.3">
      <c r="A228" s="4">
        <f t="shared" si="37"/>
        <v>0.12</v>
      </c>
      <c r="B228">
        <f t="shared" si="38"/>
        <v>-162</v>
      </c>
      <c r="C228" s="34">
        <v>50618</v>
      </c>
      <c r="D228" s="2" t="e">
        <f t="shared" si="34"/>
        <v>#NUM!</v>
      </c>
      <c r="E228" s="2" t="e">
        <f t="shared" si="33"/>
        <v>#NUM!</v>
      </c>
      <c r="F228" s="2" t="e">
        <f t="shared" si="35"/>
        <v>#NUM!</v>
      </c>
      <c r="G228" s="3" t="e">
        <f t="shared" si="36"/>
        <v>#NUM!</v>
      </c>
      <c r="H228" s="37">
        <v>0</v>
      </c>
    </row>
    <row r="229" spans="1:8" x14ac:dyDescent="0.3">
      <c r="A229" s="4">
        <f t="shared" si="37"/>
        <v>0.12</v>
      </c>
      <c r="B229">
        <f t="shared" si="38"/>
        <v>-163</v>
      </c>
      <c r="C229" s="34">
        <v>50649</v>
      </c>
      <c r="D229" s="2" t="e">
        <f t="shared" si="34"/>
        <v>#NUM!</v>
      </c>
      <c r="E229" s="2" t="e">
        <f t="shared" si="33"/>
        <v>#NUM!</v>
      </c>
      <c r="F229" s="2" t="e">
        <f t="shared" si="35"/>
        <v>#NUM!</v>
      </c>
      <c r="G229" s="3" t="e">
        <f t="shared" si="36"/>
        <v>#NUM!</v>
      </c>
      <c r="H229" s="37">
        <v>0</v>
      </c>
    </row>
    <row r="230" spans="1:8" x14ac:dyDescent="0.3">
      <c r="A230" s="4">
        <f t="shared" si="37"/>
        <v>0.12</v>
      </c>
      <c r="B230">
        <f t="shared" si="38"/>
        <v>-164</v>
      </c>
      <c r="C230" s="34">
        <v>50679</v>
      </c>
      <c r="D230" s="2" t="e">
        <f t="shared" si="34"/>
        <v>#NUM!</v>
      </c>
      <c r="E230" s="2" t="e">
        <f t="shared" si="33"/>
        <v>#NUM!</v>
      </c>
      <c r="F230" s="2" t="e">
        <f t="shared" si="35"/>
        <v>#NUM!</v>
      </c>
      <c r="G230" s="3" t="e">
        <f t="shared" si="36"/>
        <v>#NUM!</v>
      </c>
      <c r="H230" s="37">
        <v>0</v>
      </c>
    </row>
    <row r="231" spans="1:8" x14ac:dyDescent="0.3">
      <c r="A231" s="4">
        <f t="shared" si="37"/>
        <v>0.12</v>
      </c>
      <c r="B231">
        <f t="shared" si="38"/>
        <v>-165</v>
      </c>
      <c r="C231" s="34">
        <v>50710</v>
      </c>
      <c r="D231" s="2" t="e">
        <f t="shared" si="34"/>
        <v>#NUM!</v>
      </c>
      <c r="E231" s="2" t="e">
        <f t="shared" si="33"/>
        <v>#NUM!</v>
      </c>
      <c r="F231" s="2" t="e">
        <f t="shared" si="35"/>
        <v>#NUM!</v>
      </c>
      <c r="G231" s="3" t="e">
        <f t="shared" si="36"/>
        <v>#NUM!</v>
      </c>
      <c r="H231" s="37">
        <v>0</v>
      </c>
    </row>
    <row r="232" spans="1:8" x14ac:dyDescent="0.3">
      <c r="A232" s="4">
        <f t="shared" si="37"/>
        <v>0.12</v>
      </c>
      <c r="B232">
        <f t="shared" si="38"/>
        <v>-166</v>
      </c>
      <c r="C232" s="34">
        <v>50740</v>
      </c>
      <c r="D232" s="2" t="e">
        <f t="shared" si="34"/>
        <v>#NUM!</v>
      </c>
      <c r="E232" s="2" t="e">
        <f t="shared" si="33"/>
        <v>#NUM!</v>
      </c>
      <c r="F232" s="2" t="e">
        <f t="shared" si="35"/>
        <v>#NUM!</v>
      </c>
      <c r="G232" s="3" t="e">
        <f t="shared" si="36"/>
        <v>#NUM!</v>
      </c>
      <c r="H232" s="37">
        <v>0</v>
      </c>
    </row>
    <row r="233" spans="1:8" x14ac:dyDescent="0.3">
      <c r="A233" s="4">
        <f t="shared" si="37"/>
        <v>0.12</v>
      </c>
      <c r="B233">
        <f t="shared" si="38"/>
        <v>-167</v>
      </c>
      <c r="C233" s="34">
        <v>50771</v>
      </c>
      <c r="D233" s="2" t="e">
        <f t="shared" si="34"/>
        <v>#NUM!</v>
      </c>
      <c r="E233" s="2" t="e">
        <f t="shared" si="33"/>
        <v>#NUM!</v>
      </c>
      <c r="F233" s="2" t="e">
        <f t="shared" si="35"/>
        <v>#NUM!</v>
      </c>
      <c r="G233" s="3" t="e">
        <f t="shared" si="36"/>
        <v>#NUM!</v>
      </c>
      <c r="H233" s="37">
        <v>0</v>
      </c>
    </row>
    <row r="234" spans="1:8" x14ac:dyDescent="0.3">
      <c r="A234" s="4">
        <f t="shared" si="37"/>
        <v>0.12</v>
      </c>
      <c r="B234">
        <f t="shared" si="38"/>
        <v>-168</v>
      </c>
      <c r="C234" s="34">
        <v>50802</v>
      </c>
      <c r="D234" s="2" t="e">
        <f t="shared" si="34"/>
        <v>#NUM!</v>
      </c>
      <c r="E234" s="2" t="e">
        <f t="shared" si="33"/>
        <v>#NUM!</v>
      </c>
      <c r="F234" s="2" t="e">
        <f t="shared" si="35"/>
        <v>#NUM!</v>
      </c>
      <c r="G234" s="3" t="e">
        <f t="shared" si="36"/>
        <v>#NUM!</v>
      </c>
      <c r="H234" s="37">
        <v>0</v>
      </c>
    </row>
    <row r="235" spans="1:8" x14ac:dyDescent="0.3">
      <c r="A235" s="4">
        <f t="shared" si="37"/>
        <v>0.12</v>
      </c>
      <c r="B235">
        <f t="shared" si="38"/>
        <v>-169</v>
      </c>
      <c r="C235" s="34">
        <v>50830</v>
      </c>
      <c r="D235" s="2" t="e">
        <f t="shared" si="34"/>
        <v>#NUM!</v>
      </c>
      <c r="E235" s="2" t="e">
        <f t="shared" si="33"/>
        <v>#NUM!</v>
      </c>
      <c r="F235" s="2" t="e">
        <f t="shared" si="35"/>
        <v>#NUM!</v>
      </c>
      <c r="G235" s="3" t="e">
        <f t="shared" si="36"/>
        <v>#NUM!</v>
      </c>
      <c r="H235" s="37">
        <v>0</v>
      </c>
    </row>
    <row r="236" spans="1:8" x14ac:dyDescent="0.3">
      <c r="A236" s="4">
        <f t="shared" si="37"/>
        <v>0.12</v>
      </c>
      <c r="B236">
        <f t="shared" si="38"/>
        <v>-170</v>
      </c>
      <c r="C236" s="34">
        <v>50861</v>
      </c>
      <c r="D236" s="2" t="e">
        <f t="shared" si="34"/>
        <v>#NUM!</v>
      </c>
      <c r="E236" s="2" t="e">
        <f t="shared" si="33"/>
        <v>#NUM!</v>
      </c>
      <c r="F236" s="2" t="e">
        <f t="shared" si="35"/>
        <v>#NUM!</v>
      </c>
      <c r="G236" s="3" t="e">
        <f t="shared" si="36"/>
        <v>#NUM!</v>
      </c>
      <c r="H236" s="37">
        <v>0</v>
      </c>
    </row>
    <row r="237" spans="1:8" x14ac:dyDescent="0.3">
      <c r="A237" s="4">
        <f t="shared" si="37"/>
        <v>0.12</v>
      </c>
      <c r="B237">
        <f t="shared" si="38"/>
        <v>-171</v>
      </c>
      <c r="C237" s="34">
        <v>50891</v>
      </c>
      <c r="D237" s="2" t="e">
        <f t="shared" si="34"/>
        <v>#NUM!</v>
      </c>
      <c r="E237" s="2" t="e">
        <f t="shared" si="33"/>
        <v>#NUM!</v>
      </c>
      <c r="F237" s="2" t="e">
        <f t="shared" si="35"/>
        <v>#NUM!</v>
      </c>
      <c r="G237" s="3" t="e">
        <f t="shared" si="36"/>
        <v>#NUM!</v>
      </c>
      <c r="H237" s="37">
        <v>0</v>
      </c>
    </row>
    <row r="238" spans="1:8" x14ac:dyDescent="0.3">
      <c r="A238" s="4">
        <f t="shared" si="37"/>
        <v>0.12</v>
      </c>
      <c r="B238">
        <f t="shared" si="38"/>
        <v>-172</v>
      </c>
      <c r="C238" s="34">
        <v>50922</v>
      </c>
      <c r="D238" s="2" t="e">
        <f t="shared" si="34"/>
        <v>#NUM!</v>
      </c>
      <c r="E238" s="2" t="e">
        <f t="shared" si="33"/>
        <v>#NUM!</v>
      </c>
      <c r="F238" s="2" t="e">
        <f t="shared" si="35"/>
        <v>#NUM!</v>
      </c>
      <c r="G238" s="3" t="e">
        <f t="shared" si="36"/>
        <v>#NUM!</v>
      </c>
      <c r="H238" s="37">
        <v>0</v>
      </c>
    </row>
    <row r="239" spans="1:8" x14ac:dyDescent="0.3">
      <c r="A239" s="4">
        <f t="shared" si="37"/>
        <v>0.12</v>
      </c>
      <c r="B239">
        <f t="shared" si="38"/>
        <v>-173</v>
      </c>
      <c r="C239" s="34">
        <v>50952</v>
      </c>
      <c r="D239" s="2" t="e">
        <f t="shared" si="34"/>
        <v>#NUM!</v>
      </c>
      <c r="E239" s="2" t="e">
        <f t="shared" si="33"/>
        <v>#NUM!</v>
      </c>
      <c r="F239" s="2" t="e">
        <f t="shared" si="35"/>
        <v>#NUM!</v>
      </c>
      <c r="G239" s="3" t="e">
        <f t="shared" si="36"/>
        <v>#NUM!</v>
      </c>
      <c r="H239" s="37">
        <v>0</v>
      </c>
    </row>
    <row r="240" spans="1:8" x14ac:dyDescent="0.3">
      <c r="A240" s="4">
        <f t="shared" si="37"/>
        <v>0.12</v>
      </c>
      <c r="B240">
        <f t="shared" si="38"/>
        <v>-174</v>
      </c>
      <c r="C240" s="34">
        <v>50983</v>
      </c>
      <c r="D240" s="2" t="e">
        <f t="shared" si="34"/>
        <v>#NUM!</v>
      </c>
      <c r="E240" s="2" t="e">
        <f t="shared" si="33"/>
        <v>#NUM!</v>
      </c>
      <c r="F240" s="2" t="e">
        <f t="shared" si="35"/>
        <v>#NUM!</v>
      </c>
      <c r="G240" s="3" t="e">
        <f t="shared" si="36"/>
        <v>#NUM!</v>
      </c>
      <c r="H240" s="37">
        <v>0</v>
      </c>
    </row>
    <row r="241" spans="1:8" x14ac:dyDescent="0.3">
      <c r="A241" s="4">
        <f t="shared" si="37"/>
        <v>0.12</v>
      </c>
      <c r="B241">
        <f t="shared" si="38"/>
        <v>-175</v>
      </c>
      <c r="C241" s="34">
        <v>51014</v>
      </c>
      <c r="D241" s="2" t="e">
        <f t="shared" si="34"/>
        <v>#NUM!</v>
      </c>
      <c r="E241" s="2" t="e">
        <f t="shared" si="33"/>
        <v>#NUM!</v>
      </c>
      <c r="F241" s="2" t="e">
        <f t="shared" si="35"/>
        <v>#NUM!</v>
      </c>
      <c r="G241" s="3" t="e">
        <f t="shared" si="36"/>
        <v>#NUM!</v>
      </c>
      <c r="H241" s="37">
        <v>0</v>
      </c>
    </row>
    <row r="242" spans="1:8" x14ac:dyDescent="0.3">
      <c r="A242" s="4">
        <f t="shared" si="37"/>
        <v>0.12</v>
      </c>
      <c r="B242">
        <f t="shared" si="38"/>
        <v>-176</v>
      </c>
      <c r="C242" s="34">
        <v>51044</v>
      </c>
      <c r="D242" s="2" t="e">
        <f t="shared" si="34"/>
        <v>#NUM!</v>
      </c>
      <c r="E242" s="2" t="e">
        <f t="shared" si="33"/>
        <v>#NUM!</v>
      </c>
      <c r="F242" s="2" t="e">
        <f t="shared" si="35"/>
        <v>#NUM!</v>
      </c>
      <c r="G242" s="3" t="e">
        <f t="shared" si="36"/>
        <v>#NUM!</v>
      </c>
      <c r="H242" s="37">
        <v>0</v>
      </c>
    </row>
    <row r="243" spans="1:8" x14ac:dyDescent="0.3">
      <c r="A243" s="4">
        <f t="shared" si="37"/>
        <v>0.12</v>
      </c>
      <c r="B243">
        <f t="shared" si="38"/>
        <v>-177</v>
      </c>
      <c r="C243" s="34">
        <v>51075</v>
      </c>
      <c r="D243" s="2" t="e">
        <f t="shared" si="34"/>
        <v>#NUM!</v>
      </c>
      <c r="E243" s="2" t="e">
        <f t="shared" si="33"/>
        <v>#NUM!</v>
      </c>
      <c r="F243" s="2" t="e">
        <f t="shared" si="35"/>
        <v>#NUM!</v>
      </c>
      <c r="G243" s="3" t="e">
        <f t="shared" si="36"/>
        <v>#NUM!</v>
      </c>
      <c r="H243" s="37">
        <v>0</v>
      </c>
    </row>
    <row r="244" spans="1:8" x14ac:dyDescent="0.3">
      <c r="A244" s="4">
        <f t="shared" si="37"/>
        <v>0.12</v>
      </c>
      <c r="B244">
        <f t="shared" si="38"/>
        <v>-178</v>
      </c>
      <c r="C244" s="34">
        <v>51105</v>
      </c>
      <c r="D244" s="2" t="e">
        <f t="shared" si="34"/>
        <v>#NUM!</v>
      </c>
      <c r="E244" s="2" t="e">
        <f t="shared" si="33"/>
        <v>#NUM!</v>
      </c>
      <c r="F244" s="2" t="e">
        <f t="shared" si="35"/>
        <v>#NUM!</v>
      </c>
      <c r="G244" s="3" t="e">
        <f t="shared" si="36"/>
        <v>#NUM!</v>
      </c>
      <c r="H244" s="37">
        <v>0</v>
      </c>
    </row>
    <row r="245" spans="1:8" x14ac:dyDescent="0.3">
      <c r="A245" s="4">
        <f t="shared" si="37"/>
        <v>0.12</v>
      </c>
      <c r="B245">
        <f t="shared" si="38"/>
        <v>-179</v>
      </c>
      <c r="C245" s="34">
        <v>51136</v>
      </c>
      <c r="D245" s="2" t="e">
        <f t="shared" si="34"/>
        <v>#NUM!</v>
      </c>
      <c r="E245" s="2" t="e">
        <f t="shared" si="33"/>
        <v>#NUM!</v>
      </c>
      <c r="F245" s="2" t="e">
        <f t="shared" si="35"/>
        <v>#NUM!</v>
      </c>
      <c r="G245" s="3" t="e">
        <f t="shared" si="36"/>
        <v>#NUM!</v>
      </c>
      <c r="H245" s="37">
        <v>0</v>
      </c>
    </row>
    <row r="246" spans="1:8" x14ac:dyDescent="0.3">
      <c r="A246" s="4">
        <f t="shared" si="37"/>
        <v>0.12</v>
      </c>
      <c r="B246">
        <f t="shared" si="38"/>
        <v>-180</v>
      </c>
      <c r="C246" s="34">
        <v>51167</v>
      </c>
      <c r="D246" s="2" t="e">
        <f t="shared" si="34"/>
        <v>#NUM!</v>
      </c>
      <c r="E246" s="2" t="e">
        <f t="shared" si="33"/>
        <v>#NUM!</v>
      </c>
      <c r="F246" s="2" t="e">
        <f t="shared" si="35"/>
        <v>#NUM!</v>
      </c>
      <c r="G246" s="3" t="e">
        <f t="shared" si="36"/>
        <v>#NUM!</v>
      </c>
      <c r="H246" s="3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4:E4"/>
    <mergeCell ref="B1:B6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9BEF-C0BC-47FD-B69F-BE4CB225A67B}">
  <dimension ref="A1:K24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4" sqref="F4"/>
    </sheetView>
  </sheetViews>
  <sheetFormatPr defaultRowHeight="14.4" x14ac:dyDescent="0.3"/>
  <cols>
    <col min="1" max="1" width="9.109375" style="4" customWidth="1"/>
    <col min="3" max="3" width="23.44140625" customWidth="1"/>
    <col min="4" max="4" width="17.44140625" customWidth="1"/>
    <col min="5" max="5" width="29.44140625" customWidth="1"/>
    <col min="6" max="6" width="28.109375" customWidth="1"/>
    <col min="7" max="7" width="15.88671875" customWidth="1"/>
    <col min="8" max="8" width="16" style="37" customWidth="1"/>
    <col min="9" max="9" width="14.33203125" customWidth="1"/>
    <col min="10" max="10" width="32.88671875" customWidth="1"/>
    <col min="11" max="11" width="12.109375" style="4" bestFit="1" customWidth="1"/>
    <col min="15" max="15" width="13.33203125" bestFit="1" customWidth="1"/>
    <col min="16" max="16" width="9.6640625" bestFit="1" customWidth="1"/>
    <col min="18" max="18" width="10.6640625" bestFit="1" customWidth="1"/>
  </cols>
  <sheetData>
    <row r="1" spans="1:10" ht="14.4" customHeight="1" x14ac:dyDescent="0.3">
      <c r="A1" s="62"/>
      <c r="B1" s="60" t="s">
        <v>33</v>
      </c>
      <c r="C1" s="1" t="s">
        <v>0</v>
      </c>
      <c r="D1" s="5">
        <v>1000000</v>
      </c>
      <c r="E1" s="1" t="s">
        <v>1</v>
      </c>
      <c r="F1" s="6">
        <v>0.12</v>
      </c>
    </row>
    <row r="2" spans="1:10" ht="14.4" customHeight="1" x14ac:dyDescent="0.3">
      <c r="A2" s="62"/>
      <c r="B2" s="60"/>
      <c r="C2" s="44" t="s">
        <v>31</v>
      </c>
      <c r="D2" s="45">
        <v>60</v>
      </c>
      <c r="E2" s="53" t="s">
        <v>10</v>
      </c>
      <c r="F2" s="46">
        <f>F3*D2-D1</f>
        <v>334666.86109410622</v>
      </c>
      <c r="G2" s="20"/>
      <c r="H2" s="38"/>
    </row>
    <row r="3" spans="1:10" x14ac:dyDescent="0.3">
      <c r="A3" s="62"/>
      <c r="B3" s="60"/>
      <c r="C3" s="20"/>
      <c r="D3" s="20"/>
      <c r="E3" s="44" t="s">
        <v>8</v>
      </c>
      <c r="F3" s="47">
        <f>PMT(A7/12,D2,-D1)</f>
        <v>22244.44768490177</v>
      </c>
      <c r="G3" s="20"/>
      <c r="H3" s="38"/>
    </row>
    <row r="4" spans="1:10" x14ac:dyDescent="0.3">
      <c r="A4" s="62"/>
      <c r="B4" s="60"/>
      <c r="C4" s="44"/>
      <c r="D4" s="54" t="s">
        <v>9</v>
      </c>
      <c r="E4" s="54"/>
      <c r="F4" s="47">
        <f ca="1">SUM(E7:(INDIRECT(ADDRESS((D2)+6,5))))</f>
        <v>262512.88451411732</v>
      </c>
      <c r="G4" s="20"/>
      <c r="H4" s="38"/>
      <c r="I4" s="60" t="s">
        <v>35</v>
      </c>
    </row>
    <row r="5" spans="1:10" x14ac:dyDescent="0.3">
      <c r="A5" s="62"/>
      <c r="B5" s="60"/>
      <c r="C5" s="44"/>
      <c r="D5" s="51"/>
      <c r="E5" s="49" t="s">
        <v>11</v>
      </c>
      <c r="F5" s="47">
        <f ca="1">F2-F4</f>
        <v>72153.976579988899</v>
      </c>
      <c r="G5" s="20"/>
      <c r="H5" s="38"/>
      <c r="I5" s="60"/>
    </row>
    <row r="6" spans="1:10" ht="62.25" customHeight="1" thickBot="1" x14ac:dyDescent="0.35">
      <c r="A6" s="63"/>
      <c r="B6" s="59"/>
      <c r="C6" s="61" t="s">
        <v>34</v>
      </c>
      <c r="D6" s="43" t="s">
        <v>5</v>
      </c>
      <c r="E6" s="42" t="s">
        <v>2</v>
      </c>
      <c r="F6" s="42" t="s">
        <v>3</v>
      </c>
      <c r="G6" s="43" t="s">
        <v>32</v>
      </c>
      <c r="H6" s="50" t="s">
        <v>4</v>
      </c>
      <c r="I6" s="60"/>
    </row>
    <row r="7" spans="1:10" x14ac:dyDescent="0.3">
      <c r="A7" s="4">
        <f>F1</f>
        <v>0.12</v>
      </c>
      <c r="B7">
        <f>D2-1</f>
        <v>59</v>
      </c>
      <c r="C7" s="34">
        <v>43891</v>
      </c>
      <c r="D7" s="2">
        <f t="shared" ref="D7:D70" si="0">G7-E7</f>
        <v>12244.44768490177</v>
      </c>
      <c r="E7" s="2">
        <f>(D1*A7)/12</f>
        <v>10000</v>
      </c>
      <c r="F7" s="2">
        <f>D1-D7-H7</f>
        <v>987755.55231509823</v>
      </c>
      <c r="G7" s="3">
        <f>PMT(A7/12,D2,-D1)</f>
        <v>22244.44768490177</v>
      </c>
      <c r="H7" s="37">
        <v>0</v>
      </c>
    </row>
    <row r="8" spans="1:10" x14ac:dyDescent="0.3">
      <c r="A8" s="4">
        <f t="shared" ref="A8:A71" si="1">A7</f>
        <v>0.12</v>
      </c>
      <c r="B8">
        <f t="shared" ref="B8:B71" si="2">B7-1</f>
        <v>58</v>
      </c>
      <c r="C8" s="34">
        <v>43922</v>
      </c>
      <c r="D8" s="2">
        <f t="shared" si="0"/>
        <v>12366.892161750788</v>
      </c>
      <c r="E8" s="2">
        <f t="shared" ref="E8:E71" si="3">(F7*A8)/12</f>
        <v>9877.5555231509825</v>
      </c>
      <c r="F8" s="2">
        <f>F7-D8-H8</f>
        <v>875388.66015334742</v>
      </c>
      <c r="G8" s="3">
        <f>PMT(A8/12,B8+1,-F7)</f>
        <v>22244.44768490177</v>
      </c>
      <c r="H8" s="37">
        <v>100000</v>
      </c>
      <c r="I8" s="2">
        <f t="shared" ref="I8:I66" si="4">$F$3-G8</f>
        <v>0</v>
      </c>
    </row>
    <row r="9" spans="1:10" x14ac:dyDescent="0.3">
      <c r="A9" s="4">
        <f t="shared" si="1"/>
        <v>0.12</v>
      </c>
      <c r="B9">
        <f t="shared" si="2"/>
        <v>57</v>
      </c>
      <c r="C9" s="34">
        <v>43952</v>
      </c>
      <c r="D9" s="2">
        <f t="shared" si="0"/>
        <v>11209.988364652816</v>
      </c>
      <c r="E9" s="2">
        <f t="shared" si="3"/>
        <v>8753.8866015334734</v>
      </c>
      <c r="F9" s="2">
        <f>F8-D9-H9-I9</f>
        <v>861898.09906997904</v>
      </c>
      <c r="G9" s="3">
        <f t="shared" ref="G9:G72" si="5">PMT(A9/12,B9+1,-F8)</f>
        <v>19963.874966186289</v>
      </c>
      <c r="H9" s="37">
        <v>0</v>
      </c>
      <c r="I9" s="2">
        <f>$F$3-G9</f>
        <v>2280.5727187154807</v>
      </c>
      <c r="J9" s="2"/>
    </row>
    <row r="10" spans="1:10" x14ac:dyDescent="0.3">
      <c r="A10" s="4">
        <f t="shared" si="1"/>
        <v>0.12</v>
      </c>
      <c r="B10">
        <f t="shared" si="2"/>
        <v>56</v>
      </c>
      <c r="C10" s="34">
        <v>43983</v>
      </c>
      <c r="D10" s="2">
        <f t="shared" si="0"/>
        <v>11292.209189233332</v>
      </c>
      <c r="E10" s="2">
        <f t="shared" si="3"/>
        <v>8618.9809906997889</v>
      </c>
      <c r="F10" s="2">
        <f t="shared" ref="F10:F73" si="6">F9-D10-H10-I10</f>
        <v>848272.632375777</v>
      </c>
      <c r="G10" s="3">
        <f t="shared" si="5"/>
        <v>19911.190179933121</v>
      </c>
      <c r="H10" s="37">
        <v>0</v>
      </c>
      <c r="I10" s="2">
        <f t="shared" si="4"/>
        <v>2333.2575049686493</v>
      </c>
      <c r="J10" s="2"/>
    </row>
    <row r="11" spans="1:10" x14ac:dyDescent="0.3">
      <c r="A11" s="4">
        <f t="shared" si="1"/>
        <v>0.12</v>
      </c>
      <c r="B11">
        <f t="shared" si="2"/>
        <v>55</v>
      </c>
      <c r="C11" s="34">
        <v>44013</v>
      </c>
      <c r="D11" s="2">
        <f t="shared" si="0"/>
        <v>11373.846395289087</v>
      </c>
      <c r="E11" s="2">
        <f t="shared" si="3"/>
        <v>8482.7263237577699</v>
      </c>
      <c r="F11" s="2">
        <f t="shared" si="6"/>
        <v>834510.91101463302</v>
      </c>
      <c r="G11" s="3">
        <f t="shared" si="5"/>
        <v>19856.572719046857</v>
      </c>
      <c r="H11" s="37">
        <v>0</v>
      </c>
      <c r="I11" s="2">
        <f t="shared" si="4"/>
        <v>2387.8749658549132</v>
      </c>
      <c r="J11" s="2"/>
    </row>
    <row r="12" spans="1:10" x14ac:dyDescent="0.3">
      <c r="A12" s="4">
        <f t="shared" si="1"/>
        <v>0.12</v>
      </c>
      <c r="B12">
        <f t="shared" si="2"/>
        <v>54</v>
      </c>
      <c r="C12" s="34">
        <v>44044</v>
      </c>
      <c r="D12" s="2">
        <f t="shared" si="0"/>
        <v>11454.807996898484</v>
      </c>
      <c r="E12" s="2">
        <f t="shared" si="3"/>
        <v>8345.1091101463298</v>
      </c>
      <c r="F12" s="2">
        <f t="shared" si="6"/>
        <v>820611.57243987755</v>
      </c>
      <c r="G12" s="3">
        <f t="shared" si="5"/>
        <v>19799.917107044814</v>
      </c>
      <c r="H12" s="37">
        <v>0</v>
      </c>
      <c r="I12" s="2">
        <f t="shared" si="4"/>
        <v>2444.5305778569564</v>
      </c>
      <c r="J12" s="2"/>
    </row>
    <row r="13" spans="1:10" x14ac:dyDescent="0.3">
      <c r="A13" s="4">
        <f t="shared" si="1"/>
        <v>0.12</v>
      </c>
      <c r="B13">
        <f t="shared" si="2"/>
        <v>53</v>
      </c>
      <c r="C13" s="34">
        <v>44075</v>
      </c>
      <c r="D13" s="2">
        <f t="shared" si="0"/>
        <v>11534.994330939915</v>
      </c>
      <c r="E13" s="2">
        <f t="shared" si="3"/>
        <v>8206.1157243987745</v>
      </c>
      <c r="F13" s="2">
        <f t="shared" si="6"/>
        <v>806573.24047937454</v>
      </c>
      <c r="G13" s="3">
        <f t="shared" si="5"/>
        <v>19741.11005533869</v>
      </c>
      <c r="H13" s="37">
        <v>0</v>
      </c>
      <c r="I13" s="2">
        <f t="shared" si="4"/>
        <v>2503.3376295630806</v>
      </c>
      <c r="J13" s="2"/>
    </row>
    <row r="14" spans="1:10" x14ac:dyDescent="0.3">
      <c r="A14" s="4">
        <f t="shared" si="1"/>
        <v>0.12</v>
      </c>
      <c r="B14">
        <f t="shared" si="2"/>
        <v>52</v>
      </c>
      <c r="C14" s="34">
        <v>44105</v>
      </c>
      <c r="D14" s="2">
        <f t="shared" si="0"/>
        <v>11614.297321453745</v>
      </c>
      <c r="E14" s="2">
        <f t="shared" si="3"/>
        <v>8065.7324047937445</v>
      </c>
      <c r="F14" s="2">
        <f t="shared" si="6"/>
        <v>792394.52519926662</v>
      </c>
      <c r="G14" s="3">
        <f t="shared" si="5"/>
        <v>19680.029726247489</v>
      </c>
      <c r="H14" s="37">
        <v>0</v>
      </c>
      <c r="I14" s="2">
        <f t="shared" si="4"/>
        <v>2564.4179586542814</v>
      </c>
      <c r="J14" s="2"/>
    </row>
    <row r="15" spans="1:10" x14ac:dyDescent="0.3">
      <c r="A15" s="4">
        <f t="shared" si="1"/>
        <v>0.12</v>
      </c>
      <c r="B15">
        <f t="shared" si="2"/>
        <v>51</v>
      </c>
      <c r="C15" s="34">
        <v>44136</v>
      </c>
      <c r="D15" s="2">
        <f t="shared" si="0"/>
        <v>11692.599658980766</v>
      </c>
      <c r="E15" s="2">
        <f t="shared" si="3"/>
        <v>7923.9452519926663</v>
      </c>
      <c r="F15" s="2">
        <f t="shared" si="6"/>
        <v>778074.02276635752</v>
      </c>
      <c r="G15" s="3">
        <f t="shared" si="5"/>
        <v>19616.544910973433</v>
      </c>
      <c r="H15" s="37">
        <v>0</v>
      </c>
      <c r="I15" s="2">
        <f t="shared" si="4"/>
        <v>2627.9027739283374</v>
      </c>
      <c r="J15" s="2"/>
    </row>
    <row r="16" spans="1:10" x14ac:dyDescent="0.3">
      <c r="A16" s="4">
        <f t="shared" si="1"/>
        <v>0.12</v>
      </c>
      <c r="B16">
        <f t="shared" si="2"/>
        <v>50</v>
      </c>
      <c r="C16" s="34">
        <v>44166</v>
      </c>
      <c r="D16" s="2">
        <f t="shared" si="0"/>
        <v>11769.773883205504</v>
      </c>
      <c r="E16" s="2">
        <f t="shared" si="3"/>
        <v>7780.7402276635758</v>
      </c>
      <c r="F16" s="2">
        <f t="shared" si="6"/>
        <v>763610.31530911929</v>
      </c>
      <c r="G16" s="3">
        <f t="shared" si="5"/>
        <v>19550.51411086908</v>
      </c>
      <c r="H16" s="37">
        <v>0</v>
      </c>
      <c r="I16" s="2">
        <f t="shared" si="4"/>
        <v>2693.9335740326896</v>
      </c>
      <c r="J16" s="2"/>
    </row>
    <row r="17" spans="1:10" x14ac:dyDescent="0.3">
      <c r="A17" s="4">
        <f t="shared" si="1"/>
        <v>0.12</v>
      </c>
      <c r="B17">
        <f t="shared" si="2"/>
        <v>49</v>
      </c>
      <c r="C17" s="34">
        <v>44197</v>
      </c>
      <c r="D17" s="2">
        <f t="shared" si="0"/>
        <v>11845.681355365225</v>
      </c>
      <c r="E17" s="2">
        <f t="shared" si="3"/>
        <v>7636.1031530911932</v>
      </c>
      <c r="F17" s="2">
        <f t="shared" si="6"/>
        <v>749001.97077730868</v>
      </c>
      <c r="G17" s="3">
        <f t="shared" si="5"/>
        <v>19481.784508456418</v>
      </c>
      <c r="H17" s="37">
        <v>0</v>
      </c>
      <c r="I17" s="2">
        <f t="shared" si="4"/>
        <v>2762.6631764453523</v>
      </c>
      <c r="J17" s="2"/>
    </row>
    <row r="18" spans="1:10" ht="15" customHeight="1" x14ac:dyDescent="0.3">
      <c r="A18" s="4">
        <f t="shared" si="1"/>
        <v>0.12</v>
      </c>
      <c r="B18">
        <f t="shared" si="2"/>
        <v>48</v>
      </c>
      <c r="C18" s="34">
        <v>44228</v>
      </c>
      <c r="D18" s="2">
        <f t="shared" si="0"/>
        <v>11920.171104675188</v>
      </c>
      <c r="E18" s="2">
        <f t="shared" si="3"/>
        <v>7490.0197077730872</v>
      </c>
      <c r="F18" s="2">
        <f t="shared" si="6"/>
        <v>734247.54280018003</v>
      </c>
      <c r="G18" s="3">
        <f t="shared" si="5"/>
        <v>19410.190812448276</v>
      </c>
      <c r="H18" s="37">
        <v>0</v>
      </c>
      <c r="I18" s="2">
        <f t="shared" si="4"/>
        <v>2834.256872453494</v>
      </c>
      <c r="J18" s="2"/>
    </row>
    <row r="19" spans="1:10" x14ac:dyDescent="0.3">
      <c r="A19" s="4">
        <f t="shared" si="1"/>
        <v>0.12</v>
      </c>
      <c r="B19">
        <f t="shared" si="2"/>
        <v>47</v>
      </c>
      <c r="C19" s="34">
        <v>44256</v>
      </c>
      <c r="D19" s="2">
        <f t="shared" si="0"/>
        <v>11993.07853039548</v>
      </c>
      <c r="E19" s="2">
        <f t="shared" si="3"/>
        <v>7342.4754280017996</v>
      </c>
      <c r="F19" s="2">
        <f t="shared" si="6"/>
        <v>719345.57054327999</v>
      </c>
      <c r="G19" s="3">
        <f t="shared" si="5"/>
        <v>19335.553958397279</v>
      </c>
      <c r="H19" s="37">
        <v>0</v>
      </c>
      <c r="I19" s="2">
        <f t="shared" si="4"/>
        <v>2908.8937265044915</v>
      </c>
      <c r="J19" s="2"/>
    </row>
    <row r="20" spans="1:10" x14ac:dyDescent="0.3">
      <c r="A20" s="4">
        <f t="shared" si="1"/>
        <v>0.12</v>
      </c>
      <c r="B20">
        <f t="shared" si="2"/>
        <v>46</v>
      </c>
      <c r="C20" s="34">
        <v>44287</v>
      </c>
      <c r="D20" s="2">
        <f t="shared" si="0"/>
        <v>12064.223938037347</v>
      </c>
      <c r="E20" s="2">
        <f t="shared" si="3"/>
        <v>7193.4557054327997</v>
      </c>
      <c r="F20" s="2">
        <f t="shared" si="6"/>
        <v>704294.57856381102</v>
      </c>
      <c r="G20" s="3">
        <f t="shared" si="5"/>
        <v>19257.679643470146</v>
      </c>
      <c r="H20" s="37">
        <v>0</v>
      </c>
      <c r="I20" s="2">
        <f t="shared" si="4"/>
        <v>2986.7680414316237</v>
      </c>
      <c r="J20" s="2"/>
    </row>
    <row r="21" spans="1:10" x14ac:dyDescent="0.3">
      <c r="A21" s="4">
        <f t="shared" si="1"/>
        <v>0.12</v>
      </c>
      <c r="B21">
        <f t="shared" si="2"/>
        <v>45</v>
      </c>
      <c r="C21" s="34">
        <v>44317</v>
      </c>
      <c r="D21" s="2">
        <f t="shared" si="0"/>
        <v>12133.410884467459</v>
      </c>
      <c r="E21" s="2">
        <f t="shared" si="3"/>
        <v>7042.9457856381096</v>
      </c>
      <c r="F21" s="2">
        <f t="shared" si="6"/>
        <v>689093.07666454744</v>
      </c>
      <c r="G21" s="3">
        <f t="shared" si="5"/>
        <v>19176.356670105568</v>
      </c>
      <c r="H21" s="37">
        <v>0</v>
      </c>
      <c r="I21" s="2">
        <f t="shared" si="4"/>
        <v>3068.0910147962022</v>
      </c>
      <c r="J21" s="2"/>
    </row>
    <row r="22" spans="1:10" x14ac:dyDescent="0.3">
      <c r="A22" s="4">
        <f t="shared" si="1"/>
        <v>0.12</v>
      </c>
      <c r="B22">
        <f t="shared" si="2"/>
        <v>44</v>
      </c>
      <c r="C22" s="34">
        <v>44348</v>
      </c>
      <c r="D22" s="2">
        <f t="shared" si="0"/>
        <v>12200.424302180818</v>
      </c>
      <c r="E22" s="2">
        <f t="shared" si="3"/>
        <v>6890.9307666454743</v>
      </c>
      <c r="F22" s="2">
        <f t="shared" si="6"/>
        <v>673739.55974629114</v>
      </c>
      <c r="G22" s="3">
        <f t="shared" si="5"/>
        <v>19091.355068826291</v>
      </c>
      <c r="H22" s="37">
        <v>0</v>
      </c>
      <c r="I22" s="2">
        <f t="shared" si="4"/>
        <v>3153.0926160754789</v>
      </c>
      <c r="J22" s="2"/>
    </row>
    <row r="23" spans="1:10" x14ac:dyDescent="0.3">
      <c r="A23" s="4">
        <f t="shared" si="1"/>
        <v>0.12</v>
      </c>
      <c r="B23">
        <f t="shared" si="2"/>
        <v>43</v>
      </c>
      <c r="C23" s="34">
        <v>44378</v>
      </c>
      <c r="D23" s="2">
        <f t="shared" si="0"/>
        <v>12265.028367608149</v>
      </c>
      <c r="E23" s="2">
        <f t="shared" si="3"/>
        <v>6737.3955974629107</v>
      </c>
      <c r="F23" s="2">
        <f t="shared" si="6"/>
        <v>658232.50765885226</v>
      </c>
      <c r="G23" s="3">
        <f t="shared" si="5"/>
        <v>19002.423965071059</v>
      </c>
      <c r="H23" s="37">
        <v>0</v>
      </c>
      <c r="I23" s="2">
        <f t="shared" si="4"/>
        <v>3242.0237198307113</v>
      </c>
      <c r="J23" s="2"/>
    </row>
    <row r="24" spans="1:10" x14ac:dyDescent="0.3">
      <c r="A24" s="4">
        <f t="shared" si="1"/>
        <v>0.12</v>
      </c>
      <c r="B24">
        <f t="shared" si="2"/>
        <v>42</v>
      </c>
      <c r="C24" s="34">
        <v>44409</v>
      </c>
      <c r="D24" s="2">
        <f t="shared" si="0"/>
        <v>12326.964071786515</v>
      </c>
      <c r="E24" s="2">
        <f t="shared" si="3"/>
        <v>6582.3250765885232</v>
      </c>
      <c r="F24" s="2">
        <f t="shared" si="6"/>
        <v>642570.38505053904</v>
      </c>
      <c r="G24" s="3">
        <f t="shared" si="5"/>
        <v>18909.289148375039</v>
      </c>
      <c r="H24" s="37">
        <v>0</v>
      </c>
      <c r="I24" s="2">
        <f t="shared" si="4"/>
        <v>3335.158536526731</v>
      </c>
      <c r="J24" s="2"/>
    </row>
    <row r="25" spans="1:10" x14ac:dyDescent="0.3">
      <c r="A25" s="4">
        <f t="shared" si="1"/>
        <v>0.12</v>
      </c>
      <c r="B25">
        <f t="shared" si="2"/>
        <v>41</v>
      </c>
      <c r="C25" s="34">
        <v>44440</v>
      </c>
      <c r="D25" s="2">
        <f t="shared" si="0"/>
        <v>12385.946443784855</v>
      </c>
      <c r="E25" s="2">
        <f t="shared" si="3"/>
        <v>6425.7038505053897</v>
      </c>
      <c r="F25" s="2">
        <f t="shared" si="6"/>
        <v>626751.64121614269</v>
      </c>
      <c r="G25" s="3">
        <f t="shared" si="5"/>
        <v>18811.650294290244</v>
      </c>
      <c r="H25" s="37">
        <v>0</v>
      </c>
      <c r="I25" s="2">
        <f t="shared" si="4"/>
        <v>3432.7973906115258</v>
      </c>
      <c r="J25" s="2"/>
    </row>
    <row r="26" spans="1:10" x14ac:dyDescent="0.3">
      <c r="A26" s="4">
        <f t="shared" si="1"/>
        <v>0.12</v>
      </c>
      <c r="B26">
        <f t="shared" si="2"/>
        <v>40</v>
      </c>
      <c r="C26" s="34">
        <v>44470</v>
      </c>
      <c r="D26" s="2">
        <f t="shared" si="0"/>
        <v>12441.66136759624</v>
      </c>
      <c r="E26" s="2">
        <f t="shared" si="3"/>
        <v>6267.5164121614262</v>
      </c>
      <c r="F26" s="2">
        <f t="shared" si="6"/>
        <v>610774.70994340233</v>
      </c>
      <c r="G26" s="3">
        <f t="shared" si="5"/>
        <v>18709.177779757665</v>
      </c>
      <c r="H26" s="37">
        <v>0</v>
      </c>
      <c r="I26" s="2">
        <f t="shared" si="4"/>
        <v>3535.269905144105</v>
      </c>
      <c r="J26" s="2"/>
    </row>
    <row r="27" spans="1:10" x14ac:dyDescent="0.3">
      <c r="A27" s="4">
        <f t="shared" si="1"/>
        <v>0.12</v>
      </c>
      <c r="B27">
        <f t="shared" si="2"/>
        <v>39</v>
      </c>
      <c r="C27" s="34">
        <v>44501</v>
      </c>
      <c r="D27" s="2">
        <f t="shared" si="0"/>
        <v>12493.761921351059</v>
      </c>
      <c r="E27" s="2">
        <f t="shared" si="3"/>
        <v>6107.7470994340229</v>
      </c>
      <c r="F27" s="2">
        <f t="shared" si="6"/>
        <v>594638.00935793458</v>
      </c>
      <c r="G27" s="3">
        <f t="shared" si="5"/>
        <v>18601.509020785081</v>
      </c>
      <c r="H27" s="37">
        <v>0</v>
      </c>
      <c r="I27" s="2">
        <f t="shared" si="4"/>
        <v>3642.9386641166893</v>
      </c>
      <c r="J27" s="2"/>
    </row>
    <row r="28" spans="1:10" x14ac:dyDescent="0.3">
      <c r="A28" s="4">
        <f t="shared" si="1"/>
        <v>0.12</v>
      </c>
      <c r="B28">
        <f t="shared" si="2"/>
        <v>38</v>
      </c>
      <c r="C28" s="34">
        <v>44531</v>
      </c>
      <c r="D28" s="2">
        <f t="shared" si="0"/>
        <v>12541.864153111281</v>
      </c>
      <c r="E28" s="2">
        <f t="shared" si="3"/>
        <v>5946.3800935793452</v>
      </c>
      <c r="F28" s="2">
        <f t="shared" si="6"/>
        <v>578339.94176661223</v>
      </c>
      <c r="G28" s="3">
        <f t="shared" si="5"/>
        <v>18488.244246690625</v>
      </c>
      <c r="H28" s="37">
        <v>0</v>
      </c>
      <c r="I28" s="2">
        <f t="shared" si="4"/>
        <v>3756.2034382111451</v>
      </c>
    </row>
    <row r="29" spans="1:10" x14ac:dyDescent="0.3">
      <c r="A29" s="4">
        <f t="shared" si="1"/>
        <v>0.12</v>
      </c>
      <c r="B29">
        <f t="shared" si="2"/>
        <v>37</v>
      </c>
      <c r="C29" s="34">
        <v>44562</v>
      </c>
      <c r="D29" s="2">
        <f t="shared" si="0"/>
        <v>12585.542189455457</v>
      </c>
      <c r="E29" s="2">
        <f t="shared" si="3"/>
        <v>5783.3994176661217</v>
      </c>
      <c r="F29" s="2">
        <f t="shared" si="6"/>
        <v>561878.8934993766</v>
      </c>
      <c r="G29" s="3">
        <f t="shared" si="5"/>
        <v>18368.941607121578</v>
      </c>
      <c r="H29" s="37">
        <v>0</v>
      </c>
      <c r="I29" s="2">
        <f t="shared" si="4"/>
        <v>3875.5060777801918</v>
      </c>
    </row>
    <row r="30" spans="1:10" x14ac:dyDescent="0.3">
      <c r="A30" s="4">
        <f t="shared" si="1"/>
        <v>0.12</v>
      </c>
      <c r="B30">
        <f t="shared" si="2"/>
        <v>36</v>
      </c>
      <c r="C30" s="34">
        <v>44593</v>
      </c>
      <c r="D30" s="2">
        <f t="shared" si="0"/>
        <v>12624.322550622797</v>
      </c>
      <c r="E30" s="2">
        <f t="shared" si="3"/>
        <v>5618.7889349937659</v>
      </c>
      <c r="F30" s="2">
        <f t="shared" si="6"/>
        <v>545253.23474946863</v>
      </c>
      <c r="G30" s="3">
        <f t="shared" si="5"/>
        <v>18243.111485616562</v>
      </c>
      <c r="H30" s="37">
        <v>0</v>
      </c>
      <c r="I30" s="2">
        <f t="shared" si="4"/>
        <v>4001.3361992852078</v>
      </c>
    </row>
    <row r="31" spans="1:10" x14ac:dyDescent="0.3">
      <c r="A31" s="4">
        <f t="shared" si="1"/>
        <v>0.12</v>
      </c>
      <c r="B31">
        <f t="shared" si="2"/>
        <v>35</v>
      </c>
      <c r="C31" s="34">
        <v>44621</v>
      </c>
      <c r="D31" s="2">
        <f t="shared" si="0"/>
        <v>12657.677517933444</v>
      </c>
      <c r="E31" s="2">
        <f t="shared" si="3"/>
        <v>5452.5323474946863</v>
      </c>
      <c r="F31" s="2">
        <f t="shared" si="6"/>
        <v>528461.3194120616</v>
      </c>
      <c r="G31" s="3">
        <f t="shared" si="5"/>
        <v>18110.209865428129</v>
      </c>
      <c r="H31" s="37">
        <v>0</v>
      </c>
      <c r="I31" s="2">
        <f t="shared" si="4"/>
        <v>4134.2378194736411</v>
      </c>
    </row>
    <row r="32" spans="1:10" x14ac:dyDescent="0.3">
      <c r="A32" s="4">
        <f t="shared" si="1"/>
        <v>0.12</v>
      </c>
      <c r="B32">
        <f t="shared" si="2"/>
        <v>34</v>
      </c>
      <c r="C32" s="34">
        <v>44652</v>
      </c>
      <c r="D32" s="2">
        <f t="shared" si="0"/>
        <v>12685.017363936935</v>
      </c>
      <c r="E32" s="2">
        <f t="shared" si="3"/>
        <v>5284.6131941206158</v>
      </c>
      <c r="F32" s="2">
        <f t="shared" si="6"/>
        <v>511501.48492128047</v>
      </c>
      <c r="G32" s="3">
        <f t="shared" si="5"/>
        <v>17969.63055805755</v>
      </c>
      <c r="H32" s="37">
        <v>0</v>
      </c>
      <c r="I32" s="2">
        <f t="shared" si="4"/>
        <v>4274.8171268442202</v>
      </c>
    </row>
    <row r="33" spans="1:9" x14ac:dyDescent="0.3">
      <c r="A33" s="4">
        <f t="shared" si="1"/>
        <v>0.12</v>
      </c>
      <c r="B33">
        <f t="shared" si="2"/>
        <v>33</v>
      </c>
      <c r="C33" s="34">
        <v>44682</v>
      </c>
      <c r="D33" s="2">
        <f t="shared" si="0"/>
        <v>12705.681211141744</v>
      </c>
      <c r="E33" s="2">
        <f t="shared" si="3"/>
        <v>5115.0148492128046</v>
      </c>
      <c r="F33" s="2">
        <f t="shared" si="6"/>
        <v>494372.05208559148</v>
      </c>
      <c r="G33" s="3">
        <f t="shared" si="5"/>
        <v>17820.696060354549</v>
      </c>
      <c r="H33" s="37">
        <v>0</v>
      </c>
      <c r="I33" s="2">
        <f t="shared" si="4"/>
        <v>4423.7516245472216</v>
      </c>
    </row>
    <row r="34" spans="1:9" x14ac:dyDescent="0.3">
      <c r="A34" s="4">
        <f t="shared" si="1"/>
        <v>0.12</v>
      </c>
      <c r="B34">
        <f t="shared" si="2"/>
        <v>32</v>
      </c>
      <c r="C34" s="34">
        <v>44713</v>
      </c>
      <c r="D34" s="2">
        <f t="shared" si="0"/>
        <v>12718.926228415483</v>
      </c>
      <c r="E34" s="2">
        <f t="shared" si="3"/>
        <v>4943.7205208559144</v>
      </c>
      <c r="F34" s="2">
        <f t="shared" si="6"/>
        <v>477071.32492154563</v>
      </c>
      <c r="G34" s="3">
        <f t="shared" si="5"/>
        <v>17662.646749271396</v>
      </c>
      <c r="H34" s="37">
        <v>0</v>
      </c>
      <c r="I34" s="2">
        <f t="shared" si="4"/>
        <v>4581.8009356303737</v>
      </c>
    </row>
    <row r="35" spans="1:9" x14ac:dyDescent="0.3">
      <c r="A35" s="19">
        <f t="shared" si="1"/>
        <v>0.12</v>
      </c>
      <c r="B35" s="20">
        <f t="shared" si="2"/>
        <v>31</v>
      </c>
      <c r="C35" s="34">
        <v>44743</v>
      </c>
      <c r="D35" s="36">
        <f t="shared" si="0"/>
        <v>12723.914801417792</v>
      </c>
      <c r="E35" s="36">
        <f t="shared" si="3"/>
        <v>4770.713249215456</v>
      </c>
      <c r="F35" s="2">
        <f t="shared" si="6"/>
        <v>459597.59048585931</v>
      </c>
      <c r="G35" s="3">
        <f t="shared" si="5"/>
        <v>17494.628050633248</v>
      </c>
      <c r="H35" s="37">
        <v>0</v>
      </c>
      <c r="I35" s="2">
        <f t="shared" si="4"/>
        <v>4749.8196342685223</v>
      </c>
    </row>
    <row r="36" spans="1:9" x14ac:dyDescent="0.3">
      <c r="A36" s="19">
        <f t="shared" si="1"/>
        <v>0.12</v>
      </c>
      <c r="B36" s="20">
        <f t="shared" si="2"/>
        <v>30</v>
      </c>
      <c r="C36" s="34">
        <v>44774</v>
      </c>
      <c r="D36" s="36">
        <f t="shared" si="0"/>
        <v>12719.699219585995</v>
      </c>
      <c r="E36" s="36">
        <f t="shared" si="3"/>
        <v>4595.9759048585929</v>
      </c>
      <c r="F36" s="2">
        <f t="shared" si="6"/>
        <v>441949.11870581616</v>
      </c>
      <c r="G36" s="3">
        <f t="shared" si="5"/>
        <v>17315.675124444588</v>
      </c>
      <c r="H36" s="37">
        <v>0</v>
      </c>
      <c r="I36" s="2">
        <f t="shared" si="4"/>
        <v>4928.7725604571824</v>
      </c>
    </row>
    <row r="37" spans="1:9" x14ac:dyDescent="0.3">
      <c r="A37" s="19">
        <f t="shared" si="1"/>
        <v>0.12</v>
      </c>
      <c r="B37" s="20">
        <f t="shared" si="2"/>
        <v>29</v>
      </c>
      <c r="C37" s="34">
        <v>44805</v>
      </c>
      <c r="D37" s="36">
        <f t="shared" si="0"/>
        <v>12705.203300198675</v>
      </c>
      <c r="E37" s="36">
        <f t="shared" si="3"/>
        <v>4419.4911870581609</v>
      </c>
      <c r="F37" s="2">
        <f t="shared" si="6"/>
        <v>424124.16220797255</v>
      </c>
      <c r="G37" s="3">
        <f t="shared" si="5"/>
        <v>17124.694487256835</v>
      </c>
      <c r="H37" s="37">
        <v>0</v>
      </c>
      <c r="I37" s="2">
        <f t="shared" si="4"/>
        <v>5119.7531976449354</v>
      </c>
    </row>
    <row r="38" spans="1:9" x14ac:dyDescent="0.3">
      <c r="A38" s="19">
        <f t="shared" si="1"/>
        <v>0.12</v>
      </c>
      <c r="B38" s="20">
        <f t="shared" si="2"/>
        <v>28</v>
      </c>
      <c r="C38" s="34">
        <v>44835</v>
      </c>
      <c r="D38" s="36">
        <f t="shared" si="0"/>
        <v>12679.200210187279</v>
      </c>
      <c r="E38" s="36">
        <f t="shared" si="3"/>
        <v>4241.2416220797249</v>
      </c>
      <c r="F38" s="2">
        <f t="shared" si="6"/>
        <v>406120.95614515047</v>
      </c>
      <c r="G38" s="3">
        <f t="shared" si="5"/>
        <v>16920.441832267003</v>
      </c>
      <c r="H38" s="37">
        <v>0</v>
      </c>
      <c r="I38" s="2">
        <f t="shared" si="4"/>
        <v>5324.0058526347675</v>
      </c>
    </row>
    <row r="39" spans="1:9" x14ac:dyDescent="0.3">
      <c r="A39" s="19">
        <f t="shared" si="1"/>
        <v>0.12</v>
      </c>
      <c r="B39" s="20">
        <f t="shared" si="2"/>
        <v>27</v>
      </c>
      <c r="C39" s="34">
        <v>44866</v>
      </c>
      <c r="D39" s="36">
        <f t="shared" si="0"/>
        <v>12640.285535128793</v>
      </c>
      <c r="E39" s="36">
        <f t="shared" si="3"/>
        <v>4061.2095614515042</v>
      </c>
      <c r="F39" s="2">
        <f t="shared" si="6"/>
        <v>387937.71802170022</v>
      </c>
      <c r="G39" s="3">
        <f t="shared" si="5"/>
        <v>16701.495096580296</v>
      </c>
      <c r="H39" s="37">
        <v>0</v>
      </c>
      <c r="I39" s="2">
        <f t="shared" si="4"/>
        <v>5542.9525883214737</v>
      </c>
    </row>
    <row r="40" spans="1:9" x14ac:dyDescent="0.3">
      <c r="A40" s="19">
        <f t="shared" si="1"/>
        <v>0.12</v>
      </c>
      <c r="B40" s="20">
        <f t="shared" si="2"/>
        <v>26</v>
      </c>
      <c r="C40" s="34">
        <v>44896</v>
      </c>
      <c r="D40" s="36">
        <f t="shared" si="0"/>
        <v>12586.844363202719</v>
      </c>
      <c r="E40" s="36">
        <f t="shared" si="3"/>
        <v>3879.3771802170018</v>
      </c>
      <c r="F40" s="2">
        <f t="shared" si="6"/>
        <v>369572.6475170154</v>
      </c>
      <c r="G40" s="3">
        <f t="shared" si="5"/>
        <v>16466.221543419721</v>
      </c>
      <c r="H40" s="37">
        <v>0</v>
      </c>
      <c r="I40" s="2">
        <f t="shared" si="4"/>
        <v>5778.2261414820496</v>
      </c>
    </row>
    <row r="41" spans="1:9" x14ac:dyDescent="0.3">
      <c r="A41" s="19">
        <f t="shared" si="1"/>
        <v>0.12</v>
      </c>
      <c r="B41" s="20">
        <f t="shared" si="2"/>
        <v>25</v>
      </c>
      <c r="C41" s="34">
        <v>44927</v>
      </c>
      <c r="D41" s="36">
        <f t="shared" si="0"/>
        <v>12517.010772752254</v>
      </c>
      <c r="E41" s="36">
        <f t="shared" si="3"/>
        <v>3695.7264751701537</v>
      </c>
      <c r="F41" s="2">
        <f t="shared" si="6"/>
        <v>351023.92630728381</v>
      </c>
      <c r="G41" s="3">
        <f t="shared" si="5"/>
        <v>16212.737247922407</v>
      </c>
      <c r="H41" s="37">
        <v>0</v>
      </c>
      <c r="I41" s="2">
        <f t="shared" si="4"/>
        <v>6031.7104369793633</v>
      </c>
    </row>
    <row r="42" spans="1:9" x14ac:dyDescent="0.3">
      <c r="A42" s="19">
        <f t="shared" si="1"/>
        <v>0.12</v>
      </c>
      <c r="B42" s="20">
        <f t="shared" si="2"/>
        <v>24</v>
      </c>
      <c r="C42" s="34">
        <v>44958</v>
      </c>
      <c r="D42" s="36">
        <f t="shared" si="0"/>
        <v>12428.617596454138</v>
      </c>
      <c r="E42" s="36">
        <f t="shared" si="3"/>
        <v>3510.2392630728377</v>
      </c>
      <c r="F42" s="2">
        <f t="shared" si="6"/>
        <v>332289.71788545483</v>
      </c>
      <c r="G42" s="3">
        <f t="shared" si="5"/>
        <v>15938.856859526975</v>
      </c>
      <c r="H42" s="37">
        <v>0</v>
      </c>
      <c r="I42" s="2">
        <f t="shared" si="4"/>
        <v>6305.5908253747948</v>
      </c>
    </row>
    <row r="43" spans="1:9" x14ac:dyDescent="0.3">
      <c r="A43" s="19">
        <f t="shared" si="1"/>
        <v>0.12</v>
      </c>
      <c r="B43" s="20">
        <f t="shared" si="2"/>
        <v>23</v>
      </c>
      <c r="C43" s="34">
        <v>44986</v>
      </c>
      <c r="D43" s="36">
        <f t="shared" si="0"/>
        <v>12319.133626102874</v>
      </c>
      <c r="E43" s="36">
        <f t="shared" si="3"/>
        <v>3322.8971788545482</v>
      </c>
      <c r="F43" s="2">
        <f t="shared" si="6"/>
        <v>313368.16737940762</v>
      </c>
      <c r="G43" s="3">
        <f t="shared" si="5"/>
        <v>15642.030804957421</v>
      </c>
      <c r="H43" s="37">
        <v>0</v>
      </c>
      <c r="I43" s="2">
        <f t="shared" si="4"/>
        <v>6602.4168799443487</v>
      </c>
    </row>
    <row r="44" spans="1:9" x14ac:dyDescent="0.3">
      <c r="A44" s="19">
        <f t="shared" si="1"/>
        <v>0.12</v>
      </c>
      <c r="B44" s="20">
        <f t="shared" si="2"/>
        <v>22</v>
      </c>
      <c r="C44" s="34">
        <v>45017</v>
      </c>
      <c r="D44" s="36">
        <f t="shared" si="0"/>
        <v>12185.58443558261</v>
      </c>
      <c r="E44" s="36">
        <f t="shared" si="3"/>
        <v>3133.6816737940758</v>
      </c>
      <c r="F44" s="2">
        <f t="shared" si="6"/>
        <v>294257.40136829991</v>
      </c>
      <c r="G44" s="3">
        <f t="shared" si="5"/>
        <v>15319.266109376686</v>
      </c>
      <c r="H44" s="37">
        <v>0</v>
      </c>
      <c r="I44" s="2">
        <f t="shared" si="4"/>
        <v>6925.1815755250846</v>
      </c>
    </row>
    <row r="45" spans="1:9" x14ac:dyDescent="0.3">
      <c r="A45" s="19">
        <f t="shared" si="1"/>
        <v>0.12</v>
      </c>
      <c r="B45" s="20">
        <f t="shared" si="2"/>
        <v>21</v>
      </c>
      <c r="C45" s="34">
        <v>45047</v>
      </c>
      <c r="D45" s="36">
        <f t="shared" si="0"/>
        <v>12024.451609626107</v>
      </c>
      <c r="E45" s="36">
        <f t="shared" si="3"/>
        <v>2942.5740136829991</v>
      </c>
      <c r="F45" s="2">
        <f t="shared" si="6"/>
        <v>274955.5276970811</v>
      </c>
      <c r="G45" s="3">
        <f t="shared" si="5"/>
        <v>14967.025623309106</v>
      </c>
      <c r="H45" s="37">
        <v>0</v>
      </c>
      <c r="I45" s="2">
        <f t="shared" si="4"/>
        <v>7277.4220615926642</v>
      </c>
    </row>
    <row r="46" spans="1:9" x14ac:dyDescent="0.3">
      <c r="A46" s="19">
        <f t="shared" si="1"/>
        <v>0.12</v>
      </c>
      <c r="B46" s="20">
        <f t="shared" si="2"/>
        <v>20</v>
      </c>
      <c r="C46" s="34">
        <v>45078</v>
      </c>
      <c r="D46" s="36">
        <f t="shared" si="0"/>
        <v>11831.543180284059</v>
      </c>
      <c r="E46" s="36">
        <f t="shared" si="3"/>
        <v>2749.5552769708106</v>
      </c>
      <c r="F46" s="2">
        <f t="shared" si="6"/>
        <v>255460.63528915017</v>
      </c>
      <c r="G46" s="3">
        <f t="shared" si="5"/>
        <v>14581.09845725487</v>
      </c>
      <c r="H46" s="37">
        <v>0</v>
      </c>
      <c r="I46" s="2">
        <f t="shared" si="4"/>
        <v>7663.3492276469005</v>
      </c>
    </row>
    <row r="47" spans="1:9" x14ac:dyDescent="0.3">
      <c r="A47" s="19">
        <f t="shared" si="1"/>
        <v>0.12</v>
      </c>
      <c r="B47" s="20">
        <f t="shared" si="2"/>
        <v>19</v>
      </c>
      <c r="C47" s="34">
        <v>45108</v>
      </c>
      <c r="D47" s="36">
        <f t="shared" si="0"/>
        <v>11601.825193797053</v>
      </c>
      <c r="E47" s="36">
        <f t="shared" si="3"/>
        <v>2554.6063528915015</v>
      </c>
      <c r="F47" s="2">
        <f t="shared" si="6"/>
        <v>235770.79395713989</v>
      </c>
      <c r="G47" s="3">
        <f t="shared" si="5"/>
        <v>14156.431546688555</v>
      </c>
      <c r="H47" s="37">
        <v>0</v>
      </c>
      <c r="I47" s="2">
        <f t="shared" si="4"/>
        <v>8088.0161382132155</v>
      </c>
    </row>
    <row r="48" spans="1:9" x14ac:dyDescent="0.3">
      <c r="A48" s="19">
        <f t="shared" si="1"/>
        <v>0.12</v>
      </c>
      <c r="B48" s="20">
        <f t="shared" si="2"/>
        <v>18</v>
      </c>
      <c r="C48" s="34">
        <v>45139</v>
      </c>
      <c r="D48" s="36">
        <f t="shared" si="0"/>
        <v>11329.200087485622</v>
      </c>
      <c r="E48" s="36">
        <f t="shared" si="3"/>
        <v>2357.7079395713986</v>
      </c>
      <c r="F48" s="2">
        <f t="shared" si="6"/>
        <v>215884.0542118095</v>
      </c>
      <c r="G48" s="3">
        <f t="shared" si="5"/>
        <v>13686.908027057021</v>
      </c>
      <c r="H48" s="37">
        <v>0</v>
      </c>
      <c r="I48" s="2">
        <f t="shared" si="4"/>
        <v>8557.5396578447489</v>
      </c>
    </row>
    <row r="49" spans="1:9" x14ac:dyDescent="0.3">
      <c r="A49" s="19">
        <f t="shared" si="1"/>
        <v>0.12</v>
      </c>
      <c r="B49" s="20">
        <f t="shared" si="2"/>
        <v>17</v>
      </c>
      <c r="C49" s="34">
        <v>45170</v>
      </c>
      <c r="D49" s="36">
        <f t="shared" si="0"/>
        <v>11006.211191658298</v>
      </c>
      <c r="E49" s="36">
        <f t="shared" si="3"/>
        <v>2158.8405421180951</v>
      </c>
      <c r="F49" s="2">
        <f t="shared" si="6"/>
        <v>195798.44706902583</v>
      </c>
      <c r="G49" s="3">
        <f t="shared" si="5"/>
        <v>13165.051733776394</v>
      </c>
      <c r="H49" s="37">
        <v>0</v>
      </c>
      <c r="I49" s="2">
        <f t="shared" si="4"/>
        <v>9079.3959511253761</v>
      </c>
    </row>
    <row r="50" spans="1:9" x14ac:dyDescent="0.3">
      <c r="A50" s="19">
        <f t="shared" si="1"/>
        <v>0.12</v>
      </c>
      <c r="B50" s="20">
        <f t="shared" si="2"/>
        <v>16</v>
      </c>
      <c r="C50" s="34">
        <v>45200</v>
      </c>
      <c r="D50" s="36">
        <f t="shared" si="0"/>
        <v>10623.642937419796</v>
      </c>
      <c r="E50" s="36">
        <f t="shared" si="3"/>
        <v>1957.9844706902584</v>
      </c>
      <c r="F50" s="2">
        <f t="shared" si="6"/>
        <v>175511.98385481432</v>
      </c>
      <c r="G50" s="3">
        <f t="shared" si="5"/>
        <v>12581.627408110055</v>
      </c>
      <c r="H50" s="37">
        <v>0</v>
      </c>
      <c r="I50" s="2">
        <f t="shared" si="4"/>
        <v>9662.8202767917155</v>
      </c>
    </row>
    <row r="51" spans="1:9" x14ac:dyDescent="0.3">
      <c r="A51" s="19">
        <f t="shared" si="1"/>
        <v>0.12</v>
      </c>
      <c r="B51" s="20">
        <f t="shared" si="2"/>
        <v>15</v>
      </c>
      <c r="C51" s="34">
        <v>45231</v>
      </c>
      <c r="D51" s="36">
        <f t="shared" si="0"/>
        <v>10169.971141702536</v>
      </c>
      <c r="E51" s="36">
        <f t="shared" si="3"/>
        <v>1755.119838548143</v>
      </c>
      <c r="F51" s="2">
        <f t="shared" si="6"/>
        <v>155022.6560084607</v>
      </c>
      <c r="G51" s="3">
        <f t="shared" si="5"/>
        <v>11925.090980250679</v>
      </c>
      <c r="H51" s="37">
        <v>0</v>
      </c>
      <c r="I51" s="2">
        <f t="shared" si="4"/>
        <v>10319.356704651091</v>
      </c>
    </row>
    <row r="52" spans="1:9" x14ac:dyDescent="0.3">
      <c r="A52" s="19">
        <f t="shared" si="1"/>
        <v>0.12</v>
      </c>
      <c r="B52" s="20">
        <f t="shared" si="2"/>
        <v>14</v>
      </c>
      <c r="C52" s="34">
        <v>45261</v>
      </c>
      <c r="D52" s="36">
        <f t="shared" si="0"/>
        <v>9630.5934055501675</v>
      </c>
      <c r="E52" s="36">
        <f t="shared" si="3"/>
        <v>1550.2265600846069</v>
      </c>
      <c r="F52" s="2">
        <f t="shared" si="6"/>
        <v>134328.43488364352</v>
      </c>
      <c r="G52" s="3">
        <f t="shared" si="5"/>
        <v>11180.819965634775</v>
      </c>
      <c r="H52" s="37">
        <v>0</v>
      </c>
      <c r="I52" s="2">
        <f t="shared" si="4"/>
        <v>11063.627719266995</v>
      </c>
    </row>
    <row r="53" spans="1:9" x14ac:dyDescent="0.3">
      <c r="A53" s="19">
        <f t="shared" si="1"/>
        <v>0.12</v>
      </c>
      <c r="B53" s="20">
        <f t="shared" si="2"/>
        <v>13</v>
      </c>
      <c r="C53" s="34">
        <v>45292</v>
      </c>
      <c r="D53" s="36">
        <f t="shared" si="0"/>
        <v>8986.7296822695935</v>
      </c>
      <c r="E53" s="36">
        <f t="shared" si="3"/>
        <v>1343.2843488364351</v>
      </c>
      <c r="F53" s="2">
        <f t="shared" si="6"/>
        <v>113427.27154757819</v>
      </c>
      <c r="G53" s="3">
        <f t="shared" si="5"/>
        <v>10330.014031106028</v>
      </c>
      <c r="H53" s="37">
        <v>0</v>
      </c>
      <c r="I53" s="2">
        <f t="shared" si="4"/>
        <v>11914.433653795742</v>
      </c>
    </row>
    <row r="54" spans="1:9" x14ac:dyDescent="0.3">
      <c r="A54" s="19">
        <f t="shared" si="1"/>
        <v>0.12</v>
      </c>
      <c r="B54" s="20">
        <f t="shared" si="2"/>
        <v>12</v>
      </c>
      <c r="C54" s="34">
        <v>45323</v>
      </c>
      <c r="D54" s="36">
        <f t="shared" si="0"/>
        <v>8213.8154146010747</v>
      </c>
      <c r="E54" s="36">
        <f t="shared" si="3"/>
        <v>1134.272715475782</v>
      </c>
      <c r="F54" s="2">
        <f t="shared" si="6"/>
        <v>92317.096578152195</v>
      </c>
      <c r="G54" s="3">
        <f t="shared" si="5"/>
        <v>9348.088130076856</v>
      </c>
      <c r="H54" s="37">
        <v>0</v>
      </c>
      <c r="I54" s="2">
        <f t="shared" si="4"/>
        <v>12896.359554824914</v>
      </c>
    </row>
    <row r="55" spans="1:9" x14ac:dyDescent="0.3">
      <c r="A55" s="19">
        <f t="shared" si="1"/>
        <v>0.12</v>
      </c>
      <c r="B55" s="20">
        <f t="shared" si="2"/>
        <v>11</v>
      </c>
      <c r="C55" s="34">
        <v>45352</v>
      </c>
      <c r="D55" s="36">
        <f t="shared" si="0"/>
        <v>7279.0912394887828</v>
      </c>
      <c r="E55" s="36">
        <f t="shared" si="3"/>
        <v>923.17096578152189</v>
      </c>
      <c r="F55" s="2">
        <f t="shared" si="6"/>
        <v>70995.819859031937</v>
      </c>
      <c r="G55" s="3">
        <f t="shared" si="5"/>
        <v>8202.2622052703045</v>
      </c>
      <c r="H55" s="37">
        <v>0</v>
      </c>
      <c r="I55" s="2">
        <f t="shared" si="4"/>
        <v>14042.185479631466</v>
      </c>
    </row>
    <row r="56" spans="1:9" x14ac:dyDescent="0.3">
      <c r="A56" s="19">
        <f t="shared" si="1"/>
        <v>0.12</v>
      </c>
      <c r="B56" s="20">
        <f t="shared" si="2"/>
        <v>10</v>
      </c>
      <c r="C56" s="34">
        <v>45383</v>
      </c>
      <c r="D56" s="36">
        <f t="shared" si="0"/>
        <v>6137.8779852759999</v>
      </c>
      <c r="E56" s="36">
        <f t="shared" si="3"/>
        <v>709.95819859031928</v>
      </c>
      <c r="F56" s="2">
        <f t="shared" si="6"/>
        <v>49461.330372720491</v>
      </c>
      <c r="G56" s="3">
        <f t="shared" si="5"/>
        <v>6847.8361838663195</v>
      </c>
      <c r="H56" s="37">
        <v>0</v>
      </c>
      <c r="I56" s="2">
        <f t="shared" si="4"/>
        <v>15396.611501035452</v>
      </c>
    </row>
    <row r="57" spans="1:9" x14ac:dyDescent="0.3">
      <c r="A57" s="19">
        <f t="shared" si="1"/>
        <v>0.12</v>
      </c>
      <c r="B57" s="20">
        <f t="shared" si="2"/>
        <v>9</v>
      </c>
      <c r="C57" s="34">
        <v>45413</v>
      </c>
      <c r="D57" s="36">
        <f t="shared" si="0"/>
        <v>4727.6166660081462</v>
      </c>
      <c r="E57" s="36">
        <f t="shared" si="3"/>
        <v>494.61330372720494</v>
      </c>
      <c r="F57" s="2">
        <f t="shared" si="6"/>
        <v>27711.495991545929</v>
      </c>
      <c r="G57" s="3">
        <f t="shared" si="5"/>
        <v>5222.229969735351</v>
      </c>
      <c r="H57" s="37">
        <v>0</v>
      </c>
      <c r="I57" s="2">
        <f t="shared" si="4"/>
        <v>17022.217715166418</v>
      </c>
    </row>
    <row r="58" spans="1:9" x14ac:dyDescent="0.3">
      <c r="A58" s="19">
        <f t="shared" si="1"/>
        <v>0.12</v>
      </c>
      <c r="B58" s="20">
        <f t="shared" si="2"/>
        <v>8</v>
      </c>
      <c r="C58" s="34">
        <v>45444</v>
      </c>
      <c r="D58" s="36">
        <f t="shared" si="0"/>
        <v>2957.9351372450951</v>
      </c>
      <c r="E58" s="36">
        <f t="shared" si="3"/>
        <v>277.11495991545928</v>
      </c>
      <c r="F58" s="2">
        <f t="shared" si="6"/>
        <v>5744.1632665596189</v>
      </c>
      <c r="G58" s="3">
        <f t="shared" si="5"/>
        <v>3235.0500971605543</v>
      </c>
      <c r="H58" s="37">
        <v>0</v>
      </c>
      <c r="I58" s="2">
        <f t="shared" si="4"/>
        <v>19009.397587741216</v>
      </c>
    </row>
    <row r="59" spans="1:9" x14ac:dyDescent="0.3">
      <c r="A59" s="19">
        <f t="shared" si="1"/>
        <v>0.12</v>
      </c>
      <c r="B59" s="20">
        <f t="shared" si="2"/>
        <v>7</v>
      </c>
      <c r="C59" s="34">
        <v>45474</v>
      </c>
      <c r="D59" s="36">
        <f t="shared" si="0"/>
        <v>-57.441632665596188</v>
      </c>
      <c r="E59" s="36">
        <f t="shared" si="3"/>
        <v>57.441632665596188</v>
      </c>
      <c r="F59" s="2"/>
      <c r="G59" s="3"/>
      <c r="H59" s="37">
        <v>0</v>
      </c>
      <c r="I59" s="2">
        <f t="shared" si="4"/>
        <v>22244.44768490177</v>
      </c>
    </row>
    <row r="60" spans="1:9" x14ac:dyDescent="0.3">
      <c r="A60" s="19">
        <f t="shared" si="1"/>
        <v>0.12</v>
      </c>
      <c r="B60" s="20">
        <f t="shared" si="2"/>
        <v>6</v>
      </c>
      <c r="C60" s="34">
        <v>45505</v>
      </c>
      <c r="D60" s="36">
        <f t="shared" si="0"/>
        <v>0</v>
      </c>
      <c r="E60" s="36">
        <f t="shared" si="3"/>
        <v>0</v>
      </c>
      <c r="F60" s="2"/>
      <c r="G60" s="3"/>
      <c r="H60" s="37">
        <v>0</v>
      </c>
      <c r="I60" s="2">
        <f t="shared" si="4"/>
        <v>22244.44768490177</v>
      </c>
    </row>
    <row r="61" spans="1:9" x14ac:dyDescent="0.3">
      <c r="A61" s="19">
        <f t="shared" si="1"/>
        <v>0.12</v>
      </c>
      <c r="B61" s="20">
        <f t="shared" si="2"/>
        <v>5</v>
      </c>
      <c r="C61" s="34">
        <v>45536</v>
      </c>
      <c r="D61" s="36">
        <f t="shared" si="0"/>
        <v>0</v>
      </c>
      <c r="E61" s="36">
        <f t="shared" si="3"/>
        <v>0</v>
      </c>
      <c r="F61" s="2"/>
      <c r="G61" s="3"/>
      <c r="H61" s="37">
        <v>0</v>
      </c>
      <c r="I61" s="2">
        <f t="shared" si="4"/>
        <v>22244.44768490177</v>
      </c>
    </row>
    <row r="62" spans="1:9" x14ac:dyDescent="0.3">
      <c r="A62" s="19">
        <f t="shared" si="1"/>
        <v>0.12</v>
      </c>
      <c r="B62" s="20">
        <f t="shared" si="2"/>
        <v>4</v>
      </c>
      <c r="C62" s="34">
        <v>45566</v>
      </c>
      <c r="D62" s="36">
        <f t="shared" si="0"/>
        <v>0</v>
      </c>
      <c r="E62" s="36">
        <f t="shared" si="3"/>
        <v>0</v>
      </c>
      <c r="F62" s="2"/>
      <c r="G62" s="3"/>
      <c r="H62" s="37">
        <v>0</v>
      </c>
      <c r="I62" s="2">
        <f t="shared" si="4"/>
        <v>22244.44768490177</v>
      </c>
    </row>
    <row r="63" spans="1:9" x14ac:dyDescent="0.3">
      <c r="A63" s="19">
        <f t="shared" si="1"/>
        <v>0.12</v>
      </c>
      <c r="B63" s="20">
        <f t="shared" si="2"/>
        <v>3</v>
      </c>
      <c r="C63" s="34">
        <v>45597</v>
      </c>
      <c r="D63" s="36">
        <f t="shared" si="0"/>
        <v>0</v>
      </c>
      <c r="E63" s="36">
        <f t="shared" si="3"/>
        <v>0</v>
      </c>
      <c r="F63" s="2"/>
      <c r="G63" s="3"/>
      <c r="H63" s="37">
        <v>0</v>
      </c>
      <c r="I63" s="2">
        <f t="shared" si="4"/>
        <v>22244.44768490177</v>
      </c>
    </row>
    <row r="64" spans="1:9" x14ac:dyDescent="0.3">
      <c r="A64" s="19">
        <f t="shared" si="1"/>
        <v>0.12</v>
      </c>
      <c r="B64" s="20">
        <f t="shared" si="2"/>
        <v>2</v>
      </c>
      <c r="C64" s="34">
        <v>45627</v>
      </c>
      <c r="D64" s="36">
        <f t="shared" si="0"/>
        <v>0</v>
      </c>
      <c r="E64" s="36">
        <f t="shared" si="3"/>
        <v>0</v>
      </c>
      <c r="F64" s="2"/>
      <c r="G64" s="3"/>
      <c r="H64" s="37">
        <v>0</v>
      </c>
      <c r="I64" s="2">
        <f t="shared" si="4"/>
        <v>22244.44768490177</v>
      </c>
    </row>
    <row r="65" spans="1:9" x14ac:dyDescent="0.3">
      <c r="A65" s="19">
        <f t="shared" si="1"/>
        <v>0.12</v>
      </c>
      <c r="B65" s="20">
        <f t="shared" si="2"/>
        <v>1</v>
      </c>
      <c r="C65" s="34">
        <v>45658</v>
      </c>
      <c r="D65" s="36">
        <f t="shared" si="0"/>
        <v>0</v>
      </c>
      <c r="E65" s="36">
        <f t="shared" si="3"/>
        <v>0</v>
      </c>
      <c r="F65" s="2"/>
      <c r="G65" s="3"/>
      <c r="H65" s="37">
        <v>0</v>
      </c>
      <c r="I65" s="2">
        <f t="shared" si="4"/>
        <v>22244.44768490177</v>
      </c>
    </row>
    <row r="66" spans="1:9" x14ac:dyDescent="0.3">
      <c r="A66" s="4">
        <f t="shared" si="1"/>
        <v>0.12</v>
      </c>
      <c r="B66">
        <f t="shared" si="2"/>
        <v>0</v>
      </c>
      <c r="C66" s="34">
        <v>45689</v>
      </c>
      <c r="D66" s="2">
        <f t="shared" si="0"/>
        <v>0</v>
      </c>
      <c r="E66" s="2">
        <f t="shared" si="3"/>
        <v>0</v>
      </c>
      <c r="F66" s="2"/>
      <c r="G66" s="3"/>
      <c r="H66" s="37">
        <v>0</v>
      </c>
      <c r="I66" s="2">
        <f t="shared" si="4"/>
        <v>22244.44768490177</v>
      </c>
    </row>
    <row r="67" spans="1:9" x14ac:dyDescent="0.3">
      <c r="A67" s="4">
        <f t="shared" si="1"/>
        <v>0.12</v>
      </c>
      <c r="B67">
        <f t="shared" si="2"/>
        <v>-1</v>
      </c>
      <c r="C67" s="34">
        <v>45717</v>
      </c>
      <c r="D67" s="2" t="e">
        <f t="shared" si="0"/>
        <v>#NUM!</v>
      </c>
      <c r="E67" s="2">
        <f t="shared" si="3"/>
        <v>0</v>
      </c>
      <c r="F67" s="2" t="e">
        <f t="shared" si="6"/>
        <v>#NUM!</v>
      </c>
      <c r="G67" s="3" t="e">
        <f t="shared" si="5"/>
        <v>#NUM!</v>
      </c>
      <c r="H67" s="37">
        <v>0</v>
      </c>
    </row>
    <row r="68" spans="1:9" x14ac:dyDescent="0.3">
      <c r="A68" s="4">
        <f t="shared" si="1"/>
        <v>0.12</v>
      </c>
      <c r="B68">
        <f t="shared" si="2"/>
        <v>-2</v>
      </c>
      <c r="C68" s="34">
        <v>45748</v>
      </c>
      <c r="D68" s="2" t="e">
        <f t="shared" si="0"/>
        <v>#NUM!</v>
      </c>
      <c r="E68" s="2" t="e">
        <f t="shared" si="3"/>
        <v>#NUM!</v>
      </c>
      <c r="F68" s="2" t="e">
        <f t="shared" si="6"/>
        <v>#NUM!</v>
      </c>
      <c r="G68" s="3" t="e">
        <f t="shared" si="5"/>
        <v>#NUM!</v>
      </c>
      <c r="H68" s="37">
        <v>0</v>
      </c>
    </row>
    <row r="69" spans="1:9" x14ac:dyDescent="0.3">
      <c r="A69" s="4">
        <f t="shared" si="1"/>
        <v>0.12</v>
      </c>
      <c r="B69">
        <f t="shared" si="2"/>
        <v>-3</v>
      </c>
      <c r="C69" s="34">
        <v>45778</v>
      </c>
      <c r="D69" s="2" t="e">
        <f t="shared" si="0"/>
        <v>#NUM!</v>
      </c>
      <c r="E69" s="2" t="e">
        <f t="shared" si="3"/>
        <v>#NUM!</v>
      </c>
      <c r="F69" s="2" t="e">
        <f t="shared" si="6"/>
        <v>#NUM!</v>
      </c>
      <c r="G69" s="3" t="e">
        <f t="shared" si="5"/>
        <v>#NUM!</v>
      </c>
      <c r="H69" s="37">
        <v>0</v>
      </c>
    </row>
    <row r="70" spans="1:9" x14ac:dyDescent="0.3">
      <c r="A70" s="4">
        <f t="shared" si="1"/>
        <v>0.12</v>
      </c>
      <c r="B70">
        <f t="shared" si="2"/>
        <v>-4</v>
      </c>
      <c r="C70" s="34">
        <v>45809</v>
      </c>
      <c r="D70" s="2" t="e">
        <f t="shared" si="0"/>
        <v>#NUM!</v>
      </c>
      <c r="E70" s="2" t="e">
        <f t="shared" si="3"/>
        <v>#NUM!</v>
      </c>
      <c r="F70" s="2" t="e">
        <f t="shared" si="6"/>
        <v>#NUM!</v>
      </c>
      <c r="G70" s="3" t="e">
        <f t="shared" si="5"/>
        <v>#NUM!</v>
      </c>
      <c r="H70" s="37">
        <v>0</v>
      </c>
    </row>
    <row r="71" spans="1:9" x14ac:dyDescent="0.3">
      <c r="A71" s="4">
        <f t="shared" si="1"/>
        <v>0.12</v>
      </c>
      <c r="B71">
        <f t="shared" si="2"/>
        <v>-5</v>
      </c>
      <c r="C71" s="34">
        <v>45839</v>
      </c>
      <c r="D71" s="2" t="e">
        <f t="shared" ref="D71:D134" si="7">G71-E71</f>
        <v>#NUM!</v>
      </c>
      <c r="E71" s="2" t="e">
        <f t="shared" si="3"/>
        <v>#NUM!</v>
      </c>
      <c r="F71" s="2" t="e">
        <f t="shared" si="6"/>
        <v>#NUM!</v>
      </c>
      <c r="G71" s="3" t="e">
        <f t="shared" si="5"/>
        <v>#NUM!</v>
      </c>
      <c r="H71" s="37">
        <v>0</v>
      </c>
    </row>
    <row r="72" spans="1:9" x14ac:dyDescent="0.3">
      <c r="A72" s="4">
        <f t="shared" ref="A72:A135" si="8">A71</f>
        <v>0.12</v>
      </c>
      <c r="B72">
        <f t="shared" ref="B72:B135" si="9">B71-1</f>
        <v>-6</v>
      </c>
      <c r="C72" s="34">
        <v>45870</v>
      </c>
      <c r="D72" s="2" t="e">
        <f t="shared" si="7"/>
        <v>#NUM!</v>
      </c>
      <c r="E72" s="2" t="e">
        <f t="shared" ref="E72:E135" si="10">(F71*A72)/12</f>
        <v>#NUM!</v>
      </c>
      <c r="F72" s="2" t="e">
        <f t="shared" si="6"/>
        <v>#NUM!</v>
      </c>
      <c r="G72" s="3" t="e">
        <f t="shared" si="5"/>
        <v>#NUM!</v>
      </c>
      <c r="H72" s="37">
        <v>0</v>
      </c>
    </row>
    <row r="73" spans="1:9" x14ac:dyDescent="0.3">
      <c r="A73" s="4">
        <f t="shared" si="8"/>
        <v>0.12</v>
      </c>
      <c r="B73">
        <f t="shared" si="9"/>
        <v>-7</v>
      </c>
      <c r="C73" s="34">
        <v>45901</v>
      </c>
      <c r="D73" s="2" t="e">
        <f t="shared" si="7"/>
        <v>#NUM!</v>
      </c>
      <c r="E73" s="2" t="e">
        <f t="shared" si="10"/>
        <v>#NUM!</v>
      </c>
      <c r="F73" s="2" t="e">
        <f t="shared" si="6"/>
        <v>#NUM!</v>
      </c>
      <c r="G73" s="3" t="e">
        <f t="shared" ref="G73:G136" si="11">PMT(A73/12,B73+1,-F72)</f>
        <v>#NUM!</v>
      </c>
      <c r="H73" s="37">
        <v>0</v>
      </c>
    </row>
    <row r="74" spans="1:9" x14ac:dyDescent="0.3">
      <c r="A74" s="4">
        <f t="shared" si="8"/>
        <v>0.12</v>
      </c>
      <c r="B74">
        <f t="shared" si="9"/>
        <v>-8</v>
      </c>
      <c r="C74" s="34">
        <v>45931</v>
      </c>
      <c r="D74" s="2" t="e">
        <f t="shared" si="7"/>
        <v>#NUM!</v>
      </c>
      <c r="E74" s="2" t="e">
        <f t="shared" si="10"/>
        <v>#NUM!</v>
      </c>
      <c r="F74" s="2" t="e">
        <f t="shared" ref="F74:F137" si="12">F73-D74-H74-I74</f>
        <v>#NUM!</v>
      </c>
      <c r="G74" s="3" t="e">
        <f t="shared" si="11"/>
        <v>#NUM!</v>
      </c>
      <c r="H74" s="37">
        <v>0</v>
      </c>
    </row>
    <row r="75" spans="1:9" x14ac:dyDescent="0.3">
      <c r="A75" s="4">
        <f t="shared" si="8"/>
        <v>0.12</v>
      </c>
      <c r="B75">
        <f t="shared" si="9"/>
        <v>-9</v>
      </c>
      <c r="C75" s="34">
        <v>45962</v>
      </c>
      <c r="D75" s="2" t="e">
        <f t="shared" si="7"/>
        <v>#NUM!</v>
      </c>
      <c r="E75" s="2" t="e">
        <f t="shared" si="10"/>
        <v>#NUM!</v>
      </c>
      <c r="F75" s="2" t="e">
        <f t="shared" si="12"/>
        <v>#NUM!</v>
      </c>
      <c r="G75" s="3" t="e">
        <f t="shared" si="11"/>
        <v>#NUM!</v>
      </c>
      <c r="H75" s="37">
        <v>0</v>
      </c>
    </row>
    <row r="76" spans="1:9" x14ac:dyDescent="0.3">
      <c r="A76" s="4">
        <f t="shared" si="8"/>
        <v>0.12</v>
      </c>
      <c r="B76">
        <f t="shared" si="9"/>
        <v>-10</v>
      </c>
      <c r="C76" s="34">
        <v>45992</v>
      </c>
      <c r="D76" s="2" t="e">
        <f t="shared" si="7"/>
        <v>#NUM!</v>
      </c>
      <c r="E76" s="2" t="e">
        <f t="shared" si="10"/>
        <v>#NUM!</v>
      </c>
      <c r="F76" s="2" t="e">
        <f t="shared" si="12"/>
        <v>#NUM!</v>
      </c>
      <c r="G76" s="3" t="e">
        <f t="shared" si="11"/>
        <v>#NUM!</v>
      </c>
      <c r="H76" s="37">
        <v>0</v>
      </c>
    </row>
    <row r="77" spans="1:9" x14ac:dyDescent="0.3">
      <c r="A77" s="4">
        <f t="shared" si="8"/>
        <v>0.12</v>
      </c>
      <c r="B77">
        <f t="shared" si="9"/>
        <v>-11</v>
      </c>
      <c r="C77" s="34">
        <v>46023</v>
      </c>
      <c r="D77" s="2" t="e">
        <f t="shared" si="7"/>
        <v>#NUM!</v>
      </c>
      <c r="E77" s="2" t="e">
        <f t="shared" si="10"/>
        <v>#NUM!</v>
      </c>
      <c r="F77" s="2" t="e">
        <f t="shared" si="12"/>
        <v>#NUM!</v>
      </c>
      <c r="G77" s="3" t="e">
        <f t="shared" si="11"/>
        <v>#NUM!</v>
      </c>
      <c r="H77" s="37">
        <v>0</v>
      </c>
    </row>
    <row r="78" spans="1:9" x14ac:dyDescent="0.3">
      <c r="A78" s="4">
        <f t="shared" si="8"/>
        <v>0.12</v>
      </c>
      <c r="B78">
        <f t="shared" si="9"/>
        <v>-12</v>
      </c>
      <c r="C78" s="34">
        <v>46054</v>
      </c>
      <c r="D78" s="2" t="e">
        <f t="shared" si="7"/>
        <v>#NUM!</v>
      </c>
      <c r="E78" s="2" t="e">
        <f t="shared" si="10"/>
        <v>#NUM!</v>
      </c>
      <c r="F78" s="2" t="e">
        <f t="shared" si="12"/>
        <v>#NUM!</v>
      </c>
      <c r="G78" s="3" t="e">
        <f t="shared" si="11"/>
        <v>#NUM!</v>
      </c>
      <c r="H78" s="37">
        <v>0</v>
      </c>
    </row>
    <row r="79" spans="1:9" x14ac:dyDescent="0.3">
      <c r="A79" s="4">
        <f t="shared" si="8"/>
        <v>0.12</v>
      </c>
      <c r="B79">
        <f t="shared" si="9"/>
        <v>-13</v>
      </c>
      <c r="C79" s="34">
        <v>46082</v>
      </c>
      <c r="D79" s="2" t="e">
        <f t="shared" si="7"/>
        <v>#NUM!</v>
      </c>
      <c r="E79" s="2" t="e">
        <f t="shared" si="10"/>
        <v>#NUM!</v>
      </c>
      <c r="F79" s="2" t="e">
        <f t="shared" si="12"/>
        <v>#NUM!</v>
      </c>
      <c r="G79" s="3" t="e">
        <f t="shared" si="11"/>
        <v>#NUM!</v>
      </c>
      <c r="H79" s="37">
        <v>0</v>
      </c>
    </row>
    <row r="80" spans="1:9" x14ac:dyDescent="0.3">
      <c r="A80" s="4">
        <f t="shared" si="8"/>
        <v>0.12</v>
      </c>
      <c r="B80">
        <f t="shared" si="9"/>
        <v>-14</v>
      </c>
      <c r="C80" s="34">
        <v>46113</v>
      </c>
      <c r="D80" s="2" t="e">
        <f t="shared" si="7"/>
        <v>#NUM!</v>
      </c>
      <c r="E80" s="2" t="e">
        <f t="shared" si="10"/>
        <v>#NUM!</v>
      </c>
      <c r="F80" s="2" t="e">
        <f t="shared" si="12"/>
        <v>#NUM!</v>
      </c>
      <c r="G80" s="3" t="e">
        <f t="shared" si="11"/>
        <v>#NUM!</v>
      </c>
      <c r="H80" s="37">
        <v>0</v>
      </c>
    </row>
    <row r="81" spans="1:8" x14ac:dyDescent="0.3">
      <c r="A81" s="4">
        <f t="shared" si="8"/>
        <v>0.12</v>
      </c>
      <c r="B81">
        <f t="shared" si="9"/>
        <v>-15</v>
      </c>
      <c r="C81" s="34">
        <v>46143</v>
      </c>
      <c r="D81" s="2" t="e">
        <f t="shared" si="7"/>
        <v>#NUM!</v>
      </c>
      <c r="E81" s="2" t="e">
        <f t="shared" si="10"/>
        <v>#NUM!</v>
      </c>
      <c r="F81" s="2" t="e">
        <f t="shared" si="12"/>
        <v>#NUM!</v>
      </c>
      <c r="G81" s="3" t="e">
        <f t="shared" si="11"/>
        <v>#NUM!</v>
      </c>
      <c r="H81" s="37">
        <v>0</v>
      </c>
    </row>
    <row r="82" spans="1:8" x14ac:dyDescent="0.3">
      <c r="A82" s="4">
        <f t="shared" si="8"/>
        <v>0.12</v>
      </c>
      <c r="B82">
        <f t="shared" si="9"/>
        <v>-16</v>
      </c>
      <c r="C82" s="34">
        <v>46174</v>
      </c>
      <c r="D82" s="2" t="e">
        <f t="shared" si="7"/>
        <v>#NUM!</v>
      </c>
      <c r="E82" s="2" t="e">
        <f t="shared" si="10"/>
        <v>#NUM!</v>
      </c>
      <c r="F82" s="2" t="e">
        <f t="shared" si="12"/>
        <v>#NUM!</v>
      </c>
      <c r="G82" s="3" t="e">
        <f t="shared" si="11"/>
        <v>#NUM!</v>
      </c>
      <c r="H82" s="37">
        <v>0</v>
      </c>
    </row>
    <row r="83" spans="1:8" x14ac:dyDescent="0.3">
      <c r="A83" s="4">
        <f t="shared" si="8"/>
        <v>0.12</v>
      </c>
      <c r="B83">
        <f t="shared" si="9"/>
        <v>-17</v>
      </c>
      <c r="C83" s="34">
        <v>46204</v>
      </c>
      <c r="D83" s="2" t="e">
        <f t="shared" si="7"/>
        <v>#NUM!</v>
      </c>
      <c r="E83" s="2" t="e">
        <f t="shared" si="10"/>
        <v>#NUM!</v>
      </c>
      <c r="F83" s="2" t="e">
        <f t="shared" si="12"/>
        <v>#NUM!</v>
      </c>
      <c r="G83" s="3" t="e">
        <f t="shared" si="11"/>
        <v>#NUM!</v>
      </c>
      <c r="H83" s="37">
        <v>0</v>
      </c>
    </row>
    <row r="84" spans="1:8" x14ac:dyDescent="0.3">
      <c r="A84" s="4">
        <f t="shared" si="8"/>
        <v>0.12</v>
      </c>
      <c r="B84">
        <f t="shared" si="9"/>
        <v>-18</v>
      </c>
      <c r="C84" s="34">
        <v>46235</v>
      </c>
      <c r="D84" s="2" t="e">
        <f t="shared" si="7"/>
        <v>#NUM!</v>
      </c>
      <c r="E84" s="2" t="e">
        <f t="shared" si="10"/>
        <v>#NUM!</v>
      </c>
      <c r="F84" s="2" t="e">
        <f t="shared" si="12"/>
        <v>#NUM!</v>
      </c>
      <c r="G84" s="3" t="e">
        <f t="shared" si="11"/>
        <v>#NUM!</v>
      </c>
      <c r="H84" s="37">
        <v>0</v>
      </c>
    </row>
    <row r="85" spans="1:8" x14ac:dyDescent="0.3">
      <c r="A85" s="4">
        <f t="shared" si="8"/>
        <v>0.12</v>
      </c>
      <c r="B85">
        <f t="shared" si="9"/>
        <v>-19</v>
      </c>
      <c r="C85" s="34">
        <v>46266</v>
      </c>
      <c r="D85" s="2" t="e">
        <f t="shared" si="7"/>
        <v>#NUM!</v>
      </c>
      <c r="E85" s="2" t="e">
        <f t="shared" si="10"/>
        <v>#NUM!</v>
      </c>
      <c r="F85" s="2" t="e">
        <f t="shared" si="12"/>
        <v>#NUM!</v>
      </c>
      <c r="G85" s="3" t="e">
        <f t="shared" si="11"/>
        <v>#NUM!</v>
      </c>
      <c r="H85" s="37">
        <v>0</v>
      </c>
    </row>
    <row r="86" spans="1:8" x14ac:dyDescent="0.3">
      <c r="A86" s="4">
        <f t="shared" si="8"/>
        <v>0.12</v>
      </c>
      <c r="B86">
        <f t="shared" si="9"/>
        <v>-20</v>
      </c>
      <c r="C86" s="34">
        <v>46296</v>
      </c>
      <c r="D86" s="2" t="e">
        <f t="shared" si="7"/>
        <v>#NUM!</v>
      </c>
      <c r="E86" s="2" t="e">
        <f t="shared" si="10"/>
        <v>#NUM!</v>
      </c>
      <c r="F86" s="2" t="e">
        <f t="shared" si="12"/>
        <v>#NUM!</v>
      </c>
      <c r="G86" s="3" t="e">
        <f t="shared" si="11"/>
        <v>#NUM!</v>
      </c>
      <c r="H86" s="37">
        <v>0</v>
      </c>
    </row>
    <row r="87" spans="1:8" x14ac:dyDescent="0.3">
      <c r="A87" s="4">
        <f t="shared" si="8"/>
        <v>0.12</v>
      </c>
      <c r="B87">
        <f t="shared" si="9"/>
        <v>-21</v>
      </c>
      <c r="C87" s="34">
        <v>46327</v>
      </c>
      <c r="D87" s="2" t="e">
        <f t="shared" si="7"/>
        <v>#NUM!</v>
      </c>
      <c r="E87" s="2" t="e">
        <f t="shared" si="10"/>
        <v>#NUM!</v>
      </c>
      <c r="F87" s="2" t="e">
        <f t="shared" si="12"/>
        <v>#NUM!</v>
      </c>
      <c r="G87" s="3" t="e">
        <f t="shared" si="11"/>
        <v>#NUM!</v>
      </c>
      <c r="H87" s="37">
        <v>0</v>
      </c>
    </row>
    <row r="88" spans="1:8" x14ac:dyDescent="0.3">
      <c r="A88" s="4">
        <f t="shared" si="8"/>
        <v>0.12</v>
      </c>
      <c r="B88">
        <f t="shared" si="9"/>
        <v>-22</v>
      </c>
      <c r="C88" s="34">
        <v>46357</v>
      </c>
      <c r="D88" s="2" t="e">
        <f t="shared" si="7"/>
        <v>#NUM!</v>
      </c>
      <c r="E88" s="2" t="e">
        <f t="shared" si="10"/>
        <v>#NUM!</v>
      </c>
      <c r="F88" s="2" t="e">
        <f t="shared" si="12"/>
        <v>#NUM!</v>
      </c>
      <c r="G88" s="3" t="e">
        <f t="shared" si="11"/>
        <v>#NUM!</v>
      </c>
      <c r="H88" s="37">
        <v>0</v>
      </c>
    </row>
    <row r="89" spans="1:8" x14ac:dyDescent="0.3">
      <c r="A89" s="4">
        <f t="shared" si="8"/>
        <v>0.12</v>
      </c>
      <c r="B89">
        <f t="shared" si="9"/>
        <v>-23</v>
      </c>
      <c r="C89" s="34">
        <v>46388</v>
      </c>
      <c r="D89" s="2" t="e">
        <f t="shared" si="7"/>
        <v>#NUM!</v>
      </c>
      <c r="E89" s="2" t="e">
        <f t="shared" si="10"/>
        <v>#NUM!</v>
      </c>
      <c r="F89" s="2" t="e">
        <f t="shared" si="12"/>
        <v>#NUM!</v>
      </c>
      <c r="G89" s="3" t="e">
        <f t="shared" si="11"/>
        <v>#NUM!</v>
      </c>
      <c r="H89" s="37">
        <v>0</v>
      </c>
    </row>
    <row r="90" spans="1:8" x14ac:dyDescent="0.3">
      <c r="A90" s="4">
        <f t="shared" si="8"/>
        <v>0.12</v>
      </c>
      <c r="B90">
        <f t="shared" si="9"/>
        <v>-24</v>
      </c>
      <c r="C90" s="34">
        <v>46419</v>
      </c>
      <c r="D90" s="2" t="e">
        <f t="shared" si="7"/>
        <v>#NUM!</v>
      </c>
      <c r="E90" s="2" t="e">
        <f t="shared" si="10"/>
        <v>#NUM!</v>
      </c>
      <c r="F90" s="2" t="e">
        <f t="shared" si="12"/>
        <v>#NUM!</v>
      </c>
      <c r="G90" s="3" t="e">
        <f t="shared" si="11"/>
        <v>#NUM!</v>
      </c>
      <c r="H90" s="37">
        <v>0</v>
      </c>
    </row>
    <row r="91" spans="1:8" x14ac:dyDescent="0.3">
      <c r="A91" s="4">
        <f t="shared" si="8"/>
        <v>0.12</v>
      </c>
      <c r="B91">
        <f t="shared" si="9"/>
        <v>-25</v>
      </c>
      <c r="C91" s="34">
        <v>46447</v>
      </c>
      <c r="D91" s="2" t="e">
        <f t="shared" si="7"/>
        <v>#NUM!</v>
      </c>
      <c r="E91" s="2" t="e">
        <f t="shared" si="10"/>
        <v>#NUM!</v>
      </c>
      <c r="F91" s="2" t="e">
        <f t="shared" si="12"/>
        <v>#NUM!</v>
      </c>
      <c r="G91" s="3" t="e">
        <f t="shared" si="11"/>
        <v>#NUM!</v>
      </c>
      <c r="H91" s="37">
        <v>0</v>
      </c>
    </row>
    <row r="92" spans="1:8" x14ac:dyDescent="0.3">
      <c r="A92" s="4">
        <f t="shared" si="8"/>
        <v>0.12</v>
      </c>
      <c r="B92">
        <f t="shared" si="9"/>
        <v>-26</v>
      </c>
      <c r="C92" s="34">
        <v>46478</v>
      </c>
      <c r="D92" s="2" t="e">
        <f t="shared" si="7"/>
        <v>#NUM!</v>
      </c>
      <c r="E92" s="2" t="e">
        <f t="shared" si="10"/>
        <v>#NUM!</v>
      </c>
      <c r="F92" s="2" t="e">
        <f t="shared" si="12"/>
        <v>#NUM!</v>
      </c>
      <c r="G92" s="3" t="e">
        <f t="shared" si="11"/>
        <v>#NUM!</v>
      </c>
      <c r="H92" s="37">
        <v>0</v>
      </c>
    </row>
    <row r="93" spans="1:8" x14ac:dyDescent="0.3">
      <c r="A93" s="4">
        <f t="shared" si="8"/>
        <v>0.12</v>
      </c>
      <c r="B93">
        <f t="shared" si="9"/>
        <v>-27</v>
      </c>
      <c r="C93" s="34">
        <v>46508</v>
      </c>
      <c r="D93" s="2" t="e">
        <f t="shared" si="7"/>
        <v>#NUM!</v>
      </c>
      <c r="E93" s="2" t="e">
        <f t="shared" si="10"/>
        <v>#NUM!</v>
      </c>
      <c r="F93" s="2" t="e">
        <f t="shared" si="12"/>
        <v>#NUM!</v>
      </c>
      <c r="G93" s="3" t="e">
        <f t="shared" si="11"/>
        <v>#NUM!</v>
      </c>
      <c r="H93" s="37">
        <v>0</v>
      </c>
    </row>
    <row r="94" spans="1:8" x14ac:dyDescent="0.3">
      <c r="A94" s="4">
        <f t="shared" si="8"/>
        <v>0.12</v>
      </c>
      <c r="B94">
        <f t="shared" si="9"/>
        <v>-28</v>
      </c>
      <c r="C94" s="34">
        <v>46539</v>
      </c>
      <c r="D94" s="2" t="e">
        <f t="shared" si="7"/>
        <v>#NUM!</v>
      </c>
      <c r="E94" s="2" t="e">
        <f t="shared" si="10"/>
        <v>#NUM!</v>
      </c>
      <c r="F94" s="2" t="e">
        <f t="shared" si="12"/>
        <v>#NUM!</v>
      </c>
      <c r="G94" s="3" t="e">
        <f t="shared" si="11"/>
        <v>#NUM!</v>
      </c>
      <c r="H94" s="37">
        <v>0</v>
      </c>
    </row>
    <row r="95" spans="1:8" x14ac:dyDescent="0.3">
      <c r="A95" s="4">
        <f t="shared" si="8"/>
        <v>0.12</v>
      </c>
      <c r="B95">
        <f t="shared" si="9"/>
        <v>-29</v>
      </c>
      <c r="C95" s="34">
        <v>46569</v>
      </c>
      <c r="D95" s="2" t="e">
        <f t="shared" si="7"/>
        <v>#NUM!</v>
      </c>
      <c r="E95" s="2" t="e">
        <f t="shared" si="10"/>
        <v>#NUM!</v>
      </c>
      <c r="F95" s="2" t="e">
        <f t="shared" si="12"/>
        <v>#NUM!</v>
      </c>
      <c r="G95" s="3" t="e">
        <f t="shared" si="11"/>
        <v>#NUM!</v>
      </c>
      <c r="H95" s="37">
        <v>0</v>
      </c>
    </row>
    <row r="96" spans="1:8" x14ac:dyDescent="0.3">
      <c r="A96" s="4">
        <f t="shared" si="8"/>
        <v>0.12</v>
      </c>
      <c r="B96">
        <f t="shared" si="9"/>
        <v>-30</v>
      </c>
      <c r="C96" s="34">
        <v>46600</v>
      </c>
      <c r="D96" s="2" t="e">
        <f t="shared" si="7"/>
        <v>#NUM!</v>
      </c>
      <c r="E96" s="2" t="e">
        <f t="shared" si="10"/>
        <v>#NUM!</v>
      </c>
      <c r="F96" s="2" t="e">
        <f t="shared" si="12"/>
        <v>#NUM!</v>
      </c>
      <c r="G96" s="3" t="e">
        <f t="shared" si="11"/>
        <v>#NUM!</v>
      </c>
      <c r="H96" s="37">
        <v>0</v>
      </c>
    </row>
    <row r="97" spans="1:8" x14ac:dyDescent="0.3">
      <c r="A97" s="4">
        <f t="shared" si="8"/>
        <v>0.12</v>
      </c>
      <c r="B97">
        <f t="shared" si="9"/>
        <v>-31</v>
      </c>
      <c r="C97" s="34">
        <v>46631</v>
      </c>
      <c r="D97" s="2" t="e">
        <f t="shared" si="7"/>
        <v>#NUM!</v>
      </c>
      <c r="E97" s="2" t="e">
        <f t="shared" si="10"/>
        <v>#NUM!</v>
      </c>
      <c r="F97" s="2" t="e">
        <f t="shared" si="12"/>
        <v>#NUM!</v>
      </c>
      <c r="G97" s="3" t="e">
        <f t="shared" si="11"/>
        <v>#NUM!</v>
      </c>
      <c r="H97" s="37">
        <v>0</v>
      </c>
    </row>
    <row r="98" spans="1:8" x14ac:dyDescent="0.3">
      <c r="A98" s="4">
        <f t="shared" si="8"/>
        <v>0.12</v>
      </c>
      <c r="B98">
        <f t="shared" si="9"/>
        <v>-32</v>
      </c>
      <c r="C98" s="34">
        <v>46661</v>
      </c>
      <c r="D98" s="2" t="e">
        <f t="shared" si="7"/>
        <v>#NUM!</v>
      </c>
      <c r="E98" s="2" t="e">
        <f t="shared" si="10"/>
        <v>#NUM!</v>
      </c>
      <c r="F98" s="2" t="e">
        <f t="shared" si="12"/>
        <v>#NUM!</v>
      </c>
      <c r="G98" s="3" t="e">
        <f t="shared" si="11"/>
        <v>#NUM!</v>
      </c>
      <c r="H98" s="37">
        <v>0</v>
      </c>
    </row>
    <row r="99" spans="1:8" x14ac:dyDescent="0.3">
      <c r="A99" s="4">
        <f t="shared" si="8"/>
        <v>0.12</v>
      </c>
      <c r="B99">
        <f t="shared" si="9"/>
        <v>-33</v>
      </c>
      <c r="C99" s="34">
        <v>46692</v>
      </c>
      <c r="D99" s="2" t="e">
        <f t="shared" si="7"/>
        <v>#NUM!</v>
      </c>
      <c r="E99" s="2" t="e">
        <f t="shared" si="10"/>
        <v>#NUM!</v>
      </c>
      <c r="F99" s="2" t="e">
        <f t="shared" si="12"/>
        <v>#NUM!</v>
      </c>
      <c r="G99" s="3" t="e">
        <f t="shared" si="11"/>
        <v>#NUM!</v>
      </c>
      <c r="H99" s="37">
        <v>0</v>
      </c>
    </row>
    <row r="100" spans="1:8" x14ac:dyDescent="0.3">
      <c r="A100" s="4">
        <f t="shared" si="8"/>
        <v>0.12</v>
      </c>
      <c r="B100">
        <f t="shared" si="9"/>
        <v>-34</v>
      </c>
      <c r="C100" s="34">
        <v>46722</v>
      </c>
      <c r="D100" s="2" t="e">
        <f t="shared" si="7"/>
        <v>#NUM!</v>
      </c>
      <c r="E100" s="2" t="e">
        <f t="shared" si="10"/>
        <v>#NUM!</v>
      </c>
      <c r="F100" s="2" t="e">
        <f t="shared" si="12"/>
        <v>#NUM!</v>
      </c>
      <c r="G100" s="3" t="e">
        <f t="shared" si="11"/>
        <v>#NUM!</v>
      </c>
      <c r="H100" s="37">
        <v>0</v>
      </c>
    </row>
    <row r="101" spans="1:8" x14ac:dyDescent="0.3">
      <c r="A101" s="4">
        <f t="shared" si="8"/>
        <v>0.12</v>
      </c>
      <c r="B101">
        <f t="shared" si="9"/>
        <v>-35</v>
      </c>
      <c r="C101" s="34">
        <v>46753</v>
      </c>
      <c r="D101" s="2" t="e">
        <f t="shared" si="7"/>
        <v>#NUM!</v>
      </c>
      <c r="E101" s="2" t="e">
        <f t="shared" si="10"/>
        <v>#NUM!</v>
      </c>
      <c r="F101" s="2" t="e">
        <f t="shared" si="12"/>
        <v>#NUM!</v>
      </c>
      <c r="G101" s="3" t="e">
        <f t="shared" si="11"/>
        <v>#NUM!</v>
      </c>
      <c r="H101" s="37">
        <v>0</v>
      </c>
    </row>
    <row r="102" spans="1:8" x14ac:dyDescent="0.3">
      <c r="A102" s="4">
        <f t="shared" si="8"/>
        <v>0.12</v>
      </c>
      <c r="B102">
        <f t="shared" si="9"/>
        <v>-36</v>
      </c>
      <c r="C102" s="34">
        <v>46784</v>
      </c>
      <c r="D102" s="2" t="e">
        <f t="shared" si="7"/>
        <v>#NUM!</v>
      </c>
      <c r="E102" s="2" t="e">
        <f t="shared" si="10"/>
        <v>#NUM!</v>
      </c>
      <c r="F102" s="2" t="e">
        <f t="shared" si="12"/>
        <v>#NUM!</v>
      </c>
      <c r="G102" s="3" t="e">
        <f t="shared" si="11"/>
        <v>#NUM!</v>
      </c>
      <c r="H102" s="37">
        <v>0</v>
      </c>
    </row>
    <row r="103" spans="1:8" x14ac:dyDescent="0.3">
      <c r="A103" s="4">
        <f t="shared" si="8"/>
        <v>0.12</v>
      </c>
      <c r="B103">
        <f t="shared" si="9"/>
        <v>-37</v>
      </c>
      <c r="C103" s="34">
        <v>46813</v>
      </c>
      <c r="D103" s="2" t="e">
        <f t="shared" si="7"/>
        <v>#NUM!</v>
      </c>
      <c r="E103" s="2" t="e">
        <f t="shared" si="10"/>
        <v>#NUM!</v>
      </c>
      <c r="F103" s="2" t="e">
        <f t="shared" si="12"/>
        <v>#NUM!</v>
      </c>
      <c r="G103" s="3" t="e">
        <f t="shared" si="11"/>
        <v>#NUM!</v>
      </c>
      <c r="H103" s="37">
        <v>0</v>
      </c>
    </row>
    <row r="104" spans="1:8" x14ac:dyDescent="0.3">
      <c r="A104" s="4">
        <f t="shared" si="8"/>
        <v>0.12</v>
      </c>
      <c r="B104">
        <f t="shared" si="9"/>
        <v>-38</v>
      </c>
      <c r="C104" s="34">
        <v>46844</v>
      </c>
      <c r="D104" s="2" t="e">
        <f t="shared" si="7"/>
        <v>#NUM!</v>
      </c>
      <c r="E104" s="2" t="e">
        <f t="shared" si="10"/>
        <v>#NUM!</v>
      </c>
      <c r="F104" s="2" t="e">
        <f t="shared" si="12"/>
        <v>#NUM!</v>
      </c>
      <c r="G104" s="3" t="e">
        <f t="shared" si="11"/>
        <v>#NUM!</v>
      </c>
      <c r="H104" s="37">
        <v>0</v>
      </c>
    </row>
    <row r="105" spans="1:8" x14ac:dyDescent="0.3">
      <c r="A105" s="4">
        <f t="shared" si="8"/>
        <v>0.12</v>
      </c>
      <c r="B105">
        <f t="shared" si="9"/>
        <v>-39</v>
      </c>
      <c r="C105" s="34">
        <v>46874</v>
      </c>
      <c r="D105" s="2" t="e">
        <f t="shared" si="7"/>
        <v>#NUM!</v>
      </c>
      <c r="E105" s="2" t="e">
        <f t="shared" si="10"/>
        <v>#NUM!</v>
      </c>
      <c r="F105" s="2" t="e">
        <f t="shared" si="12"/>
        <v>#NUM!</v>
      </c>
      <c r="G105" s="3" t="e">
        <f t="shared" si="11"/>
        <v>#NUM!</v>
      </c>
      <c r="H105" s="37">
        <v>0</v>
      </c>
    </row>
    <row r="106" spans="1:8" x14ac:dyDescent="0.3">
      <c r="A106" s="4">
        <f t="shared" si="8"/>
        <v>0.12</v>
      </c>
      <c r="B106">
        <f t="shared" si="9"/>
        <v>-40</v>
      </c>
      <c r="C106" s="34">
        <v>46905</v>
      </c>
      <c r="D106" s="2" t="e">
        <f t="shared" si="7"/>
        <v>#NUM!</v>
      </c>
      <c r="E106" s="2" t="e">
        <f t="shared" si="10"/>
        <v>#NUM!</v>
      </c>
      <c r="F106" s="2" t="e">
        <f t="shared" si="12"/>
        <v>#NUM!</v>
      </c>
      <c r="G106" s="3" t="e">
        <f t="shared" si="11"/>
        <v>#NUM!</v>
      </c>
      <c r="H106" s="37">
        <v>0</v>
      </c>
    </row>
    <row r="107" spans="1:8" x14ac:dyDescent="0.3">
      <c r="A107" s="4">
        <f t="shared" si="8"/>
        <v>0.12</v>
      </c>
      <c r="B107">
        <f t="shared" si="9"/>
        <v>-41</v>
      </c>
      <c r="C107" s="34">
        <v>46935</v>
      </c>
      <c r="D107" s="2" t="e">
        <f t="shared" si="7"/>
        <v>#NUM!</v>
      </c>
      <c r="E107" s="2" t="e">
        <f t="shared" si="10"/>
        <v>#NUM!</v>
      </c>
      <c r="F107" s="2" t="e">
        <f t="shared" si="12"/>
        <v>#NUM!</v>
      </c>
      <c r="G107" s="3" t="e">
        <f t="shared" si="11"/>
        <v>#NUM!</v>
      </c>
      <c r="H107" s="37">
        <v>0</v>
      </c>
    </row>
    <row r="108" spans="1:8" x14ac:dyDescent="0.3">
      <c r="A108" s="4">
        <f t="shared" si="8"/>
        <v>0.12</v>
      </c>
      <c r="B108">
        <f t="shared" si="9"/>
        <v>-42</v>
      </c>
      <c r="C108" s="34">
        <v>46966</v>
      </c>
      <c r="D108" s="2" t="e">
        <f t="shared" si="7"/>
        <v>#NUM!</v>
      </c>
      <c r="E108" s="2" t="e">
        <f t="shared" si="10"/>
        <v>#NUM!</v>
      </c>
      <c r="F108" s="2" t="e">
        <f t="shared" si="12"/>
        <v>#NUM!</v>
      </c>
      <c r="G108" s="3" t="e">
        <f t="shared" si="11"/>
        <v>#NUM!</v>
      </c>
      <c r="H108" s="37">
        <v>0</v>
      </c>
    </row>
    <row r="109" spans="1:8" x14ac:dyDescent="0.3">
      <c r="A109" s="4">
        <f t="shared" si="8"/>
        <v>0.12</v>
      </c>
      <c r="B109">
        <f t="shared" si="9"/>
        <v>-43</v>
      </c>
      <c r="C109" s="34">
        <v>46997</v>
      </c>
      <c r="D109" s="2" t="e">
        <f t="shared" si="7"/>
        <v>#NUM!</v>
      </c>
      <c r="E109" s="2" t="e">
        <f t="shared" si="10"/>
        <v>#NUM!</v>
      </c>
      <c r="F109" s="2" t="e">
        <f t="shared" si="12"/>
        <v>#NUM!</v>
      </c>
      <c r="G109" s="3" t="e">
        <f t="shared" si="11"/>
        <v>#NUM!</v>
      </c>
      <c r="H109" s="37">
        <v>0</v>
      </c>
    </row>
    <row r="110" spans="1:8" x14ac:dyDescent="0.3">
      <c r="A110" s="4">
        <f t="shared" si="8"/>
        <v>0.12</v>
      </c>
      <c r="B110">
        <f t="shared" si="9"/>
        <v>-44</v>
      </c>
      <c r="C110" s="34">
        <v>47027</v>
      </c>
      <c r="D110" s="2" t="e">
        <f t="shared" si="7"/>
        <v>#NUM!</v>
      </c>
      <c r="E110" s="2" t="e">
        <f t="shared" si="10"/>
        <v>#NUM!</v>
      </c>
      <c r="F110" s="2" t="e">
        <f t="shared" si="12"/>
        <v>#NUM!</v>
      </c>
      <c r="G110" s="3" t="e">
        <f t="shared" si="11"/>
        <v>#NUM!</v>
      </c>
      <c r="H110" s="37">
        <v>0</v>
      </c>
    </row>
    <row r="111" spans="1:8" x14ac:dyDescent="0.3">
      <c r="A111" s="4">
        <f t="shared" si="8"/>
        <v>0.12</v>
      </c>
      <c r="B111">
        <f t="shared" si="9"/>
        <v>-45</v>
      </c>
      <c r="C111" s="34">
        <v>47058</v>
      </c>
      <c r="D111" s="2" t="e">
        <f t="shared" si="7"/>
        <v>#NUM!</v>
      </c>
      <c r="E111" s="2" t="e">
        <f t="shared" si="10"/>
        <v>#NUM!</v>
      </c>
      <c r="F111" s="2" t="e">
        <f t="shared" si="12"/>
        <v>#NUM!</v>
      </c>
      <c r="G111" s="3" t="e">
        <f t="shared" si="11"/>
        <v>#NUM!</v>
      </c>
      <c r="H111" s="37">
        <v>0</v>
      </c>
    </row>
    <row r="112" spans="1:8" x14ac:dyDescent="0.3">
      <c r="A112" s="4">
        <f t="shared" si="8"/>
        <v>0.12</v>
      </c>
      <c r="B112">
        <f t="shared" si="9"/>
        <v>-46</v>
      </c>
      <c r="C112" s="34">
        <v>47088</v>
      </c>
      <c r="D112" s="2" t="e">
        <f t="shared" si="7"/>
        <v>#NUM!</v>
      </c>
      <c r="E112" s="2" t="e">
        <f t="shared" si="10"/>
        <v>#NUM!</v>
      </c>
      <c r="F112" s="2" t="e">
        <f t="shared" si="12"/>
        <v>#NUM!</v>
      </c>
      <c r="G112" s="3" t="e">
        <f t="shared" si="11"/>
        <v>#NUM!</v>
      </c>
      <c r="H112" s="37">
        <v>0</v>
      </c>
    </row>
    <row r="113" spans="1:8" x14ac:dyDescent="0.3">
      <c r="A113" s="4">
        <f t="shared" si="8"/>
        <v>0.12</v>
      </c>
      <c r="B113">
        <f t="shared" si="9"/>
        <v>-47</v>
      </c>
      <c r="C113" s="34">
        <v>47119</v>
      </c>
      <c r="D113" s="2" t="e">
        <f t="shared" si="7"/>
        <v>#NUM!</v>
      </c>
      <c r="E113" s="2" t="e">
        <f t="shared" si="10"/>
        <v>#NUM!</v>
      </c>
      <c r="F113" s="2" t="e">
        <f t="shared" si="12"/>
        <v>#NUM!</v>
      </c>
      <c r="G113" s="3" t="e">
        <f t="shared" si="11"/>
        <v>#NUM!</v>
      </c>
      <c r="H113" s="37">
        <v>0</v>
      </c>
    </row>
    <row r="114" spans="1:8" x14ac:dyDescent="0.3">
      <c r="A114" s="4">
        <f t="shared" si="8"/>
        <v>0.12</v>
      </c>
      <c r="B114">
        <f t="shared" si="9"/>
        <v>-48</v>
      </c>
      <c r="C114" s="34">
        <v>47150</v>
      </c>
      <c r="D114" s="2" t="e">
        <f t="shared" si="7"/>
        <v>#NUM!</v>
      </c>
      <c r="E114" s="2" t="e">
        <f t="shared" si="10"/>
        <v>#NUM!</v>
      </c>
      <c r="F114" s="2" t="e">
        <f t="shared" si="12"/>
        <v>#NUM!</v>
      </c>
      <c r="G114" s="3" t="e">
        <f t="shared" si="11"/>
        <v>#NUM!</v>
      </c>
      <c r="H114" s="37">
        <v>0</v>
      </c>
    </row>
    <row r="115" spans="1:8" x14ac:dyDescent="0.3">
      <c r="A115" s="4">
        <f t="shared" si="8"/>
        <v>0.12</v>
      </c>
      <c r="B115">
        <f t="shared" si="9"/>
        <v>-49</v>
      </c>
      <c r="C115" s="34">
        <v>47178</v>
      </c>
      <c r="D115" s="2" t="e">
        <f t="shared" si="7"/>
        <v>#NUM!</v>
      </c>
      <c r="E115" s="2" t="e">
        <f t="shared" si="10"/>
        <v>#NUM!</v>
      </c>
      <c r="F115" s="2" t="e">
        <f t="shared" si="12"/>
        <v>#NUM!</v>
      </c>
      <c r="G115" s="3" t="e">
        <f t="shared" si="11"/>
        <v>#NUM!</v>
      </c>
      <c r="H115" s="37">
        <v>0</v>
      </c>
    </row>
    <row r="116" spans="1:8" x14ac:dyDescent="0.3">
      <c r="A116" s="4">
        <f t="shared" si="8"/>
        <v>0.12</v>
      </c>
      <c r="B116">
        <f t="shared" si="9"/>
        <v>-50</v>
      </c>
      <c r="C116" s="34">
        <v>47209</v>
      </c>
      <c r="D116" s="2" t="e">
        <f t="shared" si="7"/>
        <v>#NUM!</v>
      </c>
      <c r="E116" s="2" t="e">
        <f t="shared" si="10"/>
        <v>#NUM!</v>
      </c>
      <c r="F116" s="2" t="e">
        <f t="shared" si="12"/>
        <v>#NUM!</v>
      </c>
      <c r="G116" s="3" t="e">
        <f t="shared" si="11"/>
        <v>#NUM!</v>
      </c>
      <c r="H116" s="37">
        <v>0</v>
      </c>
    </row>
    <row r="117" spans="1:8" x14ac:dyDescent="0.3">
      <c r="A117" s="4">
        <f t="shared" si="8"/>
        <v>0.12</v>
      </c>
      <c r="B117">
        <f t="shared" si="9"/>
        <v>-51</v>
      </c>
      <c r="C117" s="34">
        <v>47239</v>
      </c>
      <c r="D117" s="2" t="e">
        <f t="shared" si="7"/>
        <v>#NUM!</v>
      </c>
      <c r="E117" s="2" t="e">
        <f t="shared" si="10"/>
        <v>#NUM!</v>
      </c>
      <c r="F117" s="2" t="e">
        <f t="shared" si="12"/>
        <v>#NUM!</v>
      </c>
      <c r="G117" s="3" t="e">
        <f t="shared" si="11"/>
        <v>#NUM!</v>
      </c>
      <c r="H117" s="37">
        <v>0</v>
      </c>
    </row>
    <row r="118" spans="1:8" x14ac:dyDescent="0.3">
      <c r="A118" s="4">
        <f t="shared" si="8"/>
        <v>0.12</v>
      </c>
      <c r="B118">
        <f t="shared" si="9"/>
        <v>-52</v>
      </c>
      <c r="C118" s="34">
        <v>47270</v>
      </c>
      <c r="D118" s="2" t="e">
        <f t="shared" si="7"/>
        <v>#NUM!</v>
      </c>
      <c r="E118" s="2" t="e">
        <f t="shared" si="10"/>
        <v>#NUM!</v>
      </c>
      <c r="F118" s="2" t="e">
        <f t="shared" si="12"/>
        <v>#NUM!</v>
      </c>
      <c r="G118" s="3" t="e">
        <f t="shared" si="11"/>
        <v>#NUM!</v>
      </c>
      <c r="H118" s="37">
        <v>0</v>
      </c>
    </row>
    <row r="119" spans="1:8" x14ac:dyDescent="0.3">
      <c r="A119" s="4">
        <f t="shared" si="8"/>
        <v>0.12</v>
      </c>
      <c r="B119">
        <f t="shared" si="9"/>
        <v>-53</v>
      </c>
      <c r="C119" s="34">
        <v>47300</v>
      </c>
      <c r="D119" s="2" t="e">
        <f t="shared" si="7"/>
        <v>#NUM!</v>
      </c>
      <c r="E119" s="2" t="e">
        <f t="shared" si="10"/>
        <v>#NUM!</v>
      </c>
      <c r="F119" s="2" t="e">
        <f t="shared" si="12"/>
        <v>#NUM!</v>
      </c>
      <c r="G119" s="3" t="e">
        <f t="shared" si="11"/>
        <v>#NUM!</v>
      </c>
      <c r="H119" s="37">
        <v>0</v>
      </c>
    </row>
    <row r="120" spans="1:8" x14ac:dyDescent="0.3">
      <c r="A120" s="4">
        <f t="shared" si="8"/>
        <v>0.12</v>
      </c>
      <c r="B120">
        <f t="shared" si="9"/>
        <v>-54</v>
      </c>
      <c r="C120" s="34">
        <v>47331</v>
      </c>
      <c r="D120" s="2" t="e">
        <f t="shared" si="7"/>
        <v>#NUM!</v>
      </c>
      <c r="E120" s="2" t="e">
        <f t="shared" si="10"/>
        <v>#NUM!</v>
      </c>
      <c r="F120" s="2" t="e">
        <f t="shared" si="12"/>
        <v>#NUM!</v>
      </c>
      <c r="G120" s="3" t="e">
        <f t="shared" si="11"/>
        <v>#NUM!</v>
      </c>
      <c r="H120" s="37">
        <v>0</v>
      </c>
    </row>
    <row r="121" spans="1:8" x14ac:dyDescent="0.3">
      <c r="A121" s="4">
        <f t="shared" si="8"/>
        <v>0.12</v>
      </c>
      <c r="B121">
        <f t="shared" si="9"/>
        <v>-55</v>
      </c>
      <c r="C121" s="34">
        <v>47362</v>
      </c>
      <c r="D121" s="2" t="e">
        <f t="shared" si="7"/>
        <v>#NUM!</v>
      </c>
      <c r="E121" s="2" t="e">
        <f t="shared" si="10"/>
        <v>#NUM!</v>
      </c>
      <c r="F121" s="2" t="e">
        <f t="shared" si="12"/>
        <v>#NUM!</v>
      </c>
      <c r="G121" s="3" t="e">
        <f t="shared" si="11"/>
        <v>#NUM!</v>
      </c>
      <c r="H121" s="37">
        <v>0</v>
      </c>
    </row>
    <row r="122" spans="1:8" x14ac:dyDescent="0.3">
      <c r="A122" s="4">
        <f t="shared" si="8"/>
        <v>0.12</v>
      </c>
      <c r="B122">
        <f t="shared" si="9"/>
        <v>-56</v>
      </c>
      <c r="C122" s="34">
        <v>47392</v>
      </c>
      <c r="D122" s="2" t="e">
        <f t="shared" si="7"/>
        <v>#NUM!</v>
      </c>
      <c r="E122" s="2" t="e">
        <f t="shared" si="10"/>
        <v>#NUM!</v>
      </c>
      <c r="F122" s="2" t="e">
        <f t="shared" si="12"/>
        <v>#NUM!</v>
      </c>
      <c r="G122" s="3" t="e">
        <f t="shared" si="11"/>
        <v>#NUM!</v>
      </c>
      <c r="H122" s="37">
        <v>0</v>
      </c>
    </row>
    <row r="123" spans="1:8" x14ac:dyDescent="0.3">
      <c r="A123" s="4">
        <f t="shared" si="8"/>
        <v>0.12</v>
      </c>
      <c r="B123">
        <f t="shared" si="9"/>
        <v>-57</v>
      </c>
      <c r="C123" s="34">
        <v>47423</v>
      </c>
      <c r="D123" s="2" t="e">
        <f t="shared" si="7"/>
        <v>#NUM!</v>
      </c>
      <c r="E123" s="2" t="e">
        <f t="shared" si="10"/>
        <v>#NUM!</v>
      </c>
      <c r="F123" s="2" t="e">
        <f t="shared" si="12"/>
        <v>#NUM!</v>
      </c>
      <c r="G123" s="3" t="e">
        <f t="shared" si="11"/>
        <v>#NUM!</v>
      </c>
      <c r="H123" s="37">
        <v>0</v>
      </c>
    </row>
    <row r="124" spans="1:8" x14ac:dyDescent="0.3">
      <c r="A124" s="4">
        <f t="shared" si="8"/>
        <v>0.12</v>
      </c>
      <c r="B124">
        <f t="shared" si="9"/>
        <v>-58</v>
      </c>
      <c r="C124" s="34">
        <v>47453</v>
      </c>
      <c r="D124" s="2" t="e">
        <f t="shared" si="7"/>
        <v>#NUM!</v>
      </c>
      <c r="E124" s="2" t="e">
        <f t="shared" si="10"/>
        <v>#NUM!</v>
      </c>
      <c r="F124" s="2" t="e">
        <f t="shared" si="12"/>
        <v>#NUM!</v>
      </c>
      <c r="G124" s="3" t="e">
        <f t="shared" si="11"/>
        <v>#NUM!</v>
      </c>
      <c r="H124" s="37">
        <v>0</v>
      </c>
    </row>
    <row r="125" spans="1:8" x14ac:dyDescent="0.3">
      <c r="A125" s="4">
        <f t="shared" si="8"/>
        <v>0.12</v>
      </c>
      <c r="B125">
        <f t="shared" si="9"/>
        <v>-59</v>
      </c>
      <c r="C125" s="34">
        <v>47484</v>
      </c>
      <c r="D125" s="2" t="e">
        <f t="shared" si="7"/>
        <v>#NUM!</v>
      </c>
      <c r="E125" s="2" t="e">
        <f t="shared" si="10"/>
        <v>#NUM!</v>
      </c>
      <c r="F125" s="2" t="e">
        <f t="shared" si="12"/>
        <v>#NUM!</v>
      </c>
      <c r="G125" s="3" t="e">
        <f t="shared" si="11"/>
        <v>#NUM!</v>
      </c>
      <c r="H125" s="37">
        <v>0</v>
      </c>
    </row>
    <row r="126" spans="1:8" x14ac:dyDescent="0.3">
      <c r="A126" s="4">
        <f t="shared" si="8"/>
        <v>0.12</v>
      </c>
      <c r="B126">
        <f t="shared" si="9"/>
        <v>-60</v>
      </c>
      <c r="C126" s="34">
        <v>47515</v>
      </c>
      <c r="D126" s="2" t="e">
        <f t="shared" si="7"/>
        <v>#NUM!</v>
      </c>
      <c r="E126" s="2" t="e">
        <f t="shared" si="10"/>
        <v>#NUM!</v>
      </c>
      <c r="F126" s="2" t="e">
        <f t="shared" si="12"/>
        <v>#NUM!</v>
      </c>
      <c r="G126" s="3" t="e">
        <f t="shared" si="11"/>
        <v>#NUM!</v>
      </c>
      <c r="H126" s="37">
        <v>0</v>
      </c>
    </row>
    <row r="127" spans="1:8" x14ac:dyDescent="0.3">
      <c r="A127" s="4">
        <f t="shared" si="8"/>
        <v>0.12</v>
      </c>
      <c r="B127">
        <f t="shared" si="9"/>
        <v>-61</v>
      </c>
      <c r="C127" s="34">
        <v>47543</v>
      </c>
      <c r="D127" s="2" t="e">
        <f t="shared" si="7"/>
        <v>#NUM!</v>
      </c>
      <c r="E127" s="2" t="e">
        <f t="shared" si="10"/>
        <v>#NUM!</v>
      </c>
      <c r="F127" s="2" t="e">
        <f t="shared" si="12"/>
        <v>#NUM!</v>
      </c>
      <c r="G127" s="3" t="e">
        <f t="shared" si="11"/>
        <v>#NUM!</v>
      </c>
      <c r="H127" s="37">
        <v>0</v>
      </c>
    </row>
    <row r="128" spans="1:8" x14ac:dyDescent="0.3">
      <c r="A128" s="4">
        <f t="shared" si="8"/>
        <v>0.12</v>
      </c>
      <c r="B128">
        <f t="shared" si="9"/>
        <v>-62</v>
      </c>
      <c r="C128" s="34">
        <v>47574</v>
      </c>
      <c r="D128" s="2" t="e">
        <f t="shared" si="7"/>
        <v>#NUM!</v>
      </c>
      <c r="E128" s="2" t="e">
        <f t="shared" si="10"/>
        <v>#NUM!</v>
      </c>
      <c r="F128" s="2" t="e">
        <f t="shared" si="12"/>
        <v>#NUM!</v>
      </c>
      <c r="G128" s="3" t="e">
        <f t="shared" si="11"/>
        <v>#NUM!</v>
      </c>
      <c r="H128" s="37">
        <v>0</v>
      </c>
    </row>
    <row r="129" spans="1:8" x14ac:dyDescent="0.3">
      <c r="A129" s="4">
        <f t="shared" si="8"/>
        <v>0.12</v>
      </c>
      <c r="B129">
        <f t="shared" si="9"/>
        <v>-63</v>
      </c>
      <c r="C129" s="34">
        <v>47604</v>
      </c>
      <c r="D129" s="2" t="e">
        <f t="shared" si="7"/>
        <v>#NUM!</v>
      </c>
      <c r="E129" s="2" t="e">
        <f t="shared" si="10"/>
        <v>#NUM!</v>
      </c>
      <c r="F129" s="2" t="e">
        <f t="shared" si="12"/>
        <v>#NUM!</v>
      </c>
      <c r="G129" s="3" t="e">
        <f t="shared" si="11"/>
        <v>#NUM!</v>
      </c>
      <c r="H129" s="37">
        <v>0</v>
      </c>
    </row>
    <row r="130" spans="1:8" x14ac:dyDescent="0.3">
      <c r="A130" s="4">
        <f t="shared" si="8"/>
        <v>0.12</v>
      </c>
      <c r="B130">
        <f t="shared" si="9"/>
        <v>-64</v>
      </c>
      <c r="C130" s="34">
        <v>47635</v>
      </c>
      <c r="D130" s="2" t="e">
        <f t="shared" si="7"/>
        <v>#NUM!</v>
      </c>
      <c r="E130" s="2" t="e">
        <f t="shared" si="10"/>
        <v>#NUM!</v>
      </c>
      <c r="F130" s="2" t="e">
        <f t="shared" si="12"/>
        <v>#NUM!</v>
      </c>
      <c r="G130" s="3" t="e">
        <f t="shared" si="11"/>
        <v>#NUM!</v>
      </c>
      <c r="H130" s="37">
        <v>0</v>
      </c>
    </row>
    <row r="131" spans="1:8" x14ac:dyDescent="0.3">
      <c r="A131" s="4">
        <f t="shared" si="8"/>
        <v>0.12</v>
      </c>
      <c r="B131">
        <f t="shared" si="9"/>
        <v>-65</v>
      </c>
      <c r="C131" s="34">
        <v>47665</v>
      </c>
      <c r="D131" s="2" t="e">
        <f t="shared" si="7"/>
        <v>#NUM!</v>
      </c>
      <c r="E131" s="2" t="e">
        <f t="shared" si="10"/>
        <v>#NUM!</v>
      </c>
      <c r="F131" s="2" t="e">
        <f t="shared" si="12"/>
        <v>#NUM!</v>
      </c>
      <c r="G131" s="3" t="e">
        <f t="shared" si="11"/>
        <v>#NUM!</v>
      </c>
      <c r="H131" s="37">
        <v>0</v>
      </c>
    </row>
    <row r="132" spans="1:8" x14ac:dyDescent="0.3">
      <c r="A132" s="4">
        <f t="shared" si="8"/>
        <v>0.12</v>
      </c>
      <c r="B132">
        <f t="shared" si="9"/>
        <v>-66</v>
      </c>
      <c r="C132" s="34">
        <v>47696</v>
      </c>
      <c r="D132" s="2" t="e">
        <f t="shared" si="7"/>
        <v>#NUM!</v>
      </c>
      <c r="E132" s="2" t="e">
        <f t="shared" si="10"/>
        <v>#NUM!</v>
      </c>
      <c r="F132" s="2" t="e">
        <f t="shared" si="12"/>
        <v>#NUM!</v>
      </c>
      <c r="G132" s="3" t="e">
        <f t="shared" si="11"/>
        <v>#NUM!</v>
      </c>
      <c r="H132" s="37">
        <v>0</v>
      </c>
    </row>
    <row r="133" spans="1:8" x14ac:dyDescent="0.3">
      <c r="A133" s="4">
        <f t="shared" si="8"/>
        <v>0.12</v>
      </c>
      <c r="B133">
        <f t="shared" si="9"/>
        <v>-67</v>
      </c>
      <c r="C133" s="34">
        <v>47727</v>
      </c>
      <c r="D133" s="2" t="e">
        <f t="shared" si="7"/>
        <v>#NUM!</v>
      </c>
      <c r="E133" s="2" t="e">
        <f t="shared" si="10"/>
        <v>#NUM!</v>
      </c>
      <c r="F133" s="2" t="e">
        <f t="shared" si="12"/>
        <v>#NUM!</v>
      </c>
      <c r="G133" s="3" t="e">
        <f t="shared" si="11"/>
        <v>#NUM!</v>
      </c>
      <c r="H133" s="37">
        <v>0</v>
      </c>
    </row>
    <row r="134" spans="1:8" x14ac:dyDescent="0.3">
      <c r="A134" s="4">
        <f t="shared" si="8"/>
        <v>0.12</v>
      </c>
      <c r="B134">
        <f t="shared" si="9"/>
        <v>-68</v>
      </c>
      <c r="C134" s="34">
        <v>47757</v>
      </c>
      <c r="D134" s="2" t="e">
        <f t="shared" si="7"/>
        <v>#NUM!</v>
      </c>
      <c r="E134" s="2" t="e">
        <f t="shared" si="10"/>
        <v>#NUM!</v>
      </c>
      <c r="F134" s="2" t="e">
        <f t="shared" si="12"/>
        <v>#NUM!</v>
      </c>
      <c r="G134" s="3" t="e">
        <f t="shared" si="11"/>
        <v>#NUM!</v>
      </c>
      <c r="H134" s="37">
        <v>0</v>
      </c>
    </row>
    <row r="135" spans="1:8" x14ac:dyDescent="0.3">
      <c r="A135" s="4">
        <f t="shared" si="8"/>
        <v>0.12</v>
      </c>
      <c r="B135">
        <f t="shared" si="9"/>
        <v>-69</v>
      </c>
      <c r="C135" s="34">
        <v>47788</v>
      </c>
      <c r="D135" s="2" t="e">
        <f t="shared" ref="D135:D198" si="13">G135-E135</f>
        <v>#NUM!</v>
      </c>
      <c r="E135" s="2" t="e">
        <f t="shared" si="10"/>
        <v>#NUM!</v>
      </c>
      <c r="F135" s="2" t="e">
        <f t="shared" si="12"/>
        <v>#NUM!</v>
      </c>
      <c r="G135" s="3" t="e">
        <f t="shared" si="11"/>
        <v>#NUM!</v>
      </c>
      <c r="H135" s="37">
        <v>0</v>
      </c>
    </row>
    <row r="136" spans="1:8" x14ac:dyDescent="0.3">
      <c r="A136" s="4">
        <f t="shared" ref="A136:A199" si="14">A135</f>
        <v>0.12</v>
      </c>
      <c r="B136">
        <f t="shared" ref="B136:B199" si="15">B135-1</f>
        <v>-70</v>
      </c>
      <c r="C136" s="34">
        <v>47818</v>
      </c>
      <c r="D136" s="2" t="e">
        <f t="shared" si="13"/>
        <v>#NUM!</v>
      </c>
      <c r="E136" s="2" t="e">
        <f t="shared" ref="E136:E199" si="16">(F135*A136)/12</f>
        <v>#NUM!</v>
      </c>
      <c r="F136" s="2" t="e">
        <f t="shared" si="12"/>
        <v>#NUM!</v>
      </c>
      <c r="G136" s="3" t="e">
        <f t="shared" si="11"/>
        <v>#NUM!</v>
      </c>
      <c r="H136" s="37">
        <v>0</v>
      </c>
    </row>
    <row r="137" spans="1:8" x14ac:dyDescent="0.3">
      <c r="A137" s="4">
        <f t="shared" si="14"/>
        <v>0.12</v>
      </c>
      <c r="B137">
        <f t="shared" si="15"/>
        <v>-71</v>
      </c>
      <c r="C137" s="34">
        <v>47849</v>
      </c>
      <c r="D137" s="2" t="e">
        <f t="shared" si="13"/>
        <v>#NUM!</v>
      </c>
      <c r="E137" s="2" t="e">
        <f t="shared" si="16"/>
        <v>#NUM!</v>
      </c>
      <c r="F137" s="2" t="e">
        <f t="shared" si="12"/>
        <v>#NUM!</v>
      </c>
      <c r="G137" s="3" t="e">
        <f t="shared" ref="G137:G200" si="17">PMT(A137/12,B137+1,-F136)</f>
        <v>#NUM!</v>
      </c>
      <c r="H137" s="37">
        <v>0</v>
      </c>
    </row>
    <row r="138" spans="1:8" x14ac:dyDescent="0.3">
      <c r="A138" s="4">
        <f t="shared" si="14"/>
        <v>0.12</v>
      </c>
      <c r="B138">
        <f t="shared" si="15"/>
        <v>-72</v>
      </c>
      <c r="C138" s="34">
        <v>47880</v>
      </c>
      <c r="D138" s="2" t="e">
        <f t="shared" si="13"/>
        <v>#NUM!</v>
      </c>
      <c r="E138" s="2" t="e">
        <f t="shared" si="16"/>
        <v>#NUM!</v>
      </c>
      <c r="F138" s="2" t="e">
        <f t="shared" ref="F138:F201" si="18">F137-D138-H138-I138</f>
        <v>#NUM!</v>
      </c>
      <c r="G138" s="3" t="e">
        <f t="shared" si="17"/>
        <v>#NUM!</v>
      </c>
      <c r="H138" s="37">
        <v>0</v>
      </c>
    </row>
    <row r="139" spans="1:8" x14ac:dyDescent="0.3">
      <c r="A139" s="4">
        <f t="shared" si="14"/>
        <v>0.12</v>
      </c>
      <c r="B139">
        <f t="shared" si="15"/>
        <v>-73</v>
      </c>
      <c r="C139" s="34">
        <v>47908</v>
      </c>
      <c r="D139" s="2" t="e">
        <f t="shared" si="13"/>
        <v>#NUM!</v>
      </c>
      <c r="E139" s="2" t="e">
        <f t="shared" si="16"/>
        <v>#NUM!</v>
      </c>
      <c r="F139" s="2" t="e">
        <f t="shared" si="18"/>
        <v>#NUM!</v>
      </c>
      <c r="G139" s="3" t="e">
        <f t="shared" si="17"/>
        <v>#NUM!</v>
      </c>
      <c r="H139" s="37">
        <v>0</v>
      </c>
    </row>
    <row r="140" spans="1:8" x14ac:dyDescent="0.3">
      <c r="A140" s="4">
        <f t="shared" si="14"/>
        <v>0.12</v>
      </c>
      <c r="B140">
        <f t="shared" si="15"/>
        <v>-74</v>
      </c>
      <c r="C140" s="34">
        <v>47939</v>
      </c>
      <c r="D140" s="2" t="e">
        <f t="shared" si="13"/>
        <v>#NUM!</v>
      </c>
      <c r="E140" s="2" t="e">
        <f t="shared" si="16"/>
        <v>#NUM!</v>
      </c>
      <c r="F140" s="2" t="e">
        <f t="shared" si="18"/>
        <v>#NUM!</v>
      </c>
      <c r="G140" s="3" t="e">
        <f t="shared" si="17"/>
        <v>#NUM!</v>
      </c>
      <c r="H140" s="37">
        <v>0</v>
      </c>
    </row>
    <row r="141" spans="1:8" x14ac:dyDescent="0.3">
      <c r="A141" s="4">
        <f t="shared" si="14"/>
        <v>0.12</v>
      </c>
      <c r="B141">
        <f t="shared" si="15"/>
        <v>-75</v>
      </c>
      <c r="C141" s="34">
        <v>47969</v>
      </c>
      <c r="D141" s="2" t="e">
        <f t="shared" si="13"/>
        <v>#NUM!</v>
      </c>
      <c r="E141" s="2" t="e">
        <f t="shared" si="16"/>
        <v>#NUM!</v>
      </c>
      <c r="F141" s="2" t="e">
        <f t="shared" si="18"/>
        <v>#NUM!</v>
      </c>
      <c r="G141" s="3" t="e">
        <f t="shared" si="17"/>
        <v>#NUM!</v>
      </c>
      <c r="H141" s="37">
        <v>0</v>
      </c>
    </row>
    <row r="142" spans="1:8" x14ac:dyDescent="0.3">
      <c r="A142" s="4">
        <f t="shared" si="14"/>
        <v>0.12</v>
      </c>
      <c r="B142">
        <f t="shared" si="15"/>
        <v>-76</v>
      </c>
      <c r="C142" s="34">
        <v>48000</v>
      </c>
      <c r="D142" s="2" t="e">
        <f t="shared" si="13"/>
        <v>#NUM!</v>
      </c>
      <c r="E142" s="2" t="e">
        <f t="shared" si="16"/>
        <v>#NUM!</v>
      </c>
      <c r="F142" s="2" t="e">
        <f t="shared" si="18"/>
        <v>#NUM!</v>
      </c>
      <c r="G142" s="3" t="e">
        <f t="shared" si="17"/>
        <v>#NUM!</v>
      </c>
      <c r="H142" s="37">
        <v>0</v>
      </c>
    </row>
    <row r="143" spans="1:8" x14ac:dyDescent="0.3">
      <c r="A143" s="4">
        <f t="shared" si="14"/>
        <v>0.12</v>
      </c>
      <c r="B143">
        <f t="shared" si="15"/>
        <v>-77</v>
      </c>
      <c r="C143" s="34">
        <v>48030</v>
      </c>
      <c r="D143" s="2" t="e">
        <f t="shared" si="13"/>
        <v>#NUM!</v>
      </c>
      <c r="E143" s="2" t="e">
        <f t="shared" si="16"/>
        <v>#NUM!</v>
      </c>
      <c r="F143" s="2" t="e">
        <f t="shared" si="18"/>
        <v>#NUM!</v>
      </c>
      <c r="G143" s="3" t="e">
        <f t="shared" si="17"/>
        <v>#NUM!</v>
      </c>
      <c r="H143" s="37">
        <v>0</v>
      </c>
    </row>
    <row r="144" spans="1:8" x14ac:dyDescent="0.3">
      <c r="A144" s="4">
        <f t="shared" si="14"/>
        <v>0.12</v>
      </c>
      <c r="B144">
        <f t="shared" si="15"/>
        <v>-78</v>
      </c>
      <c r="C144" s="34">
        <v>48061</v>
      </c>
      <c r="D144" s="2" t="e">
        <f t="shared" si="13"/>
        <v>#NUM!</v>
      </c>
      <c r="E144" s="2" t="e">
        <f t="shared" si="16"/>
        <v>#NUM!</v>
      </c>
      <c r="F144" s="2" t="e">
        <f t="shared" si="18"/>
        <v>#NUM!</v>
      </c>
      <c r="G144" s="3" t="e">
        <f t="shared" si="17"/>
        <v>#NUM!</v>
      </c>
      <c r="H144" s="37">
        <v>0</v>
      </c>
    </row>
    <row r="145" spans="1:8" x14ac:dyDescent="0.3">
      <c r="A145" s="4">
        <f t="shared" si="14"/>
        <v>0.12</v>
      </c>
      <c r="B145">
        <f t="shared" si="15"/>
        <v>-79</v>
      </c>
      <c r="C145" s="34">
        <v>48092</v>
      </c>
      <c r="D145" s="2" t="e">
        <f t="shared" si="13"/>
        <v>#NUM!</v>
      </c>
      <c r="E145" s="2" t="e">
        <f t="shared" si="16"/>
        <v>#NUM!</v>
      </c>
      <c r="F145" s="2" t="e">
        <f t="shared" si="18"/>
        <v>#NUM!</v>
      </c>
      <c r="G145" s="3" t="e">
        <f t="shared" si="17"/>
        <v>#NUM!</v>
      </c>
      <c r="H145" s="37">
        <v>0</v>
      </c>
    </row>
    <row r="146" spans="1:8" x14ac:dyDescent="0.3">
      <c r="A146" s="4">
        <f t="shared" si="14"/>
        <v>0.12</v>
      </c>
      <c r="B146">
        <f t="shared" si="15"/>
        <v>-80</v>
      </c>
      <c r="C146" s="34">
        <v>48122</v>
      </c>
      <c r="D146" s="2" t="e">
        <f t="shared" si="13"/>
        <v>#NUM!</v>
      </c>
      <c r="E146" s="2" t="e">
        <f t="shared" si="16"/>
        <v>#NUM!</v>
      </c>
      <c r="F146" s="2" t="e">
        <f t="shared" si="18"/>
        <v>#NUM!</v>
      </c>
      <c r="G146" s="3" t="e">
        <f t="shared" si="17"/>
        <v>#NUM!</v>
      </c>
      <c r="H146" s="37">
        <v>0</v>
      </c>
    </row>
    <row r="147" spans="1:8" x14ac:dyDescent="0.3">
      <c r="A147" s="4">
        <f t="shared" si="14"/>
        <v>0.12</v>
      </c>
      <c r="B147">
        <f t="shared" si="15"/>
        <v>-81</v>
      </c>
      <c r="C147" s="34">
        <v>48153</v>
      </c>
      <c r="D147" s="2" t="e">
        <f t="shared" si="13"/>
        <v>#NUM!</v>
      </c>
      <c r="E147" s="2" t="e">
        <f t="shared" si="16"/>
        <v>#NUM!</v>
      </c>
      <c r="F147" s="2" t="e">
        <f t="shared" si="18"/>
        <v>#NUM!</v>
      </c>
      <c r="G147" s="3" t="e">
        <f t="shared" si="17"/>
        <v>#NUM!</v>
      </c>
      <c r="H147" s="37">
        <v>0</v>
      </c>
    </row>
    <row r="148" spans="1:8" x14ac:dyDescent="0.3">
      <c r="A148" s="4">
        <f t="shared" si="14"/>
        <v>0.12</v>
      </c>
      <c r="B148">
        <f t="shared" si="15"/>
        <v>-82</v>
      </c>
      <c r="C148" s="34">
        <v>48183</v>
      </c>
      <c r="D148" s="2" t="e">
        <f t="shared" si="13"/>
        <v>#NUM!</v>
      </c>
      <c r="E148" s="2" t="e">
        <f t="shared" si="16"/>
        <v>#NUM!</v>
      </c>
      <c r="F148" s="2" t="e">
        <f t="shared" si="18"/>
        <v>#NUM!</v>
      </c>
      <c r="G148" s="3" t="e">
        <f t="shared" si="17"/>
        <v>#NUM!</v>
      </c>
      <c r="H148" s="37">
        <v>0</v>
      </c>
    </row>
    <row r="149" spans="1:8" x14ac:dyDescent="0.3">
      <c r="A149" s="4">
        <f t="shared" si="14"/>
        <v>0.12</v>
      </c>
      <c r="B149">
        <f t="shared" si="15"/>
        <v>-83</v>
      </c>
      <c r="C149" s="34">
        <v>48214</v>
      </c>
      <c r="D149" s="2" t="e">
        <f t="shared" si="13"/>
        <v>#NUM!</v>
      </c>
      <c r="E149" s="2" t="e">
        <f t="shared" si="16"/>
        <v>#NUM!</v>
      </c>
      <c r="F149" s="2" t="e">
        <f t="shared" si="18"/>
        <v>#NUM!</v>
      </c>
      <c r="G149" s="3" t="e">
        <f t="shared" si="17"/>
        <v>#NUM!</v>
      </c>
      <c r="H149" s="37">
        <v>0</v>
      </c>
    </row>
    <row r="150" spans="1:8" x14ac:dyDescent="0.3">
      <c r="A150" s="4">
        <f t="shared" si="14"/>
        <v>0.12</v>
      </c>
      <c r="B150">
        <f t="shared" si="15"/>
        <v>-84</v>
      </c>
      <c r="C150" s="34">
        <v>48245</v>
      </c>
      <c r="D150" s="2" t="e">
        <f t="shared" si="13"/>
        <v>#NUM!</v>
      </c>
      <c r="E150" s="2" t="e">
        <f t="shared" si="16"/>
        <v>#NUM!</v>
      </c>
      <c r="F150" s="2" t="e">
        <f t="shared" si="18"/>
        <v>#NUM!</v>
      </c>
      <c r="G150" s="3" t="e">
        <f t="shared" si="17"/>
        <v>#NUM!</v>
      </c>
      <c r="H150" s="37">
        <v>0</v>
      </c>
    </row>
    <row r="151" spans="1:8" x14ac:dyDescent="0.3">
      <c r="A151" s="4">
        <f t="shared" si="14"/>
        <v>0.12</v>
      </c>
      <c r="B151">
        <f t="shared" si="15"/>
        <v>-85</v>
      </c>
      <c r="C151" s="34">
        <v>48274</v>
      </c>
      <c r="D151" s="2" t="e">
        <f t="shared" si="13"/>
        <v>#NUM!</v>
      </c>
      <c r="E151" s="2" t="e">
        <f t="shared" si="16"/>
        <v>#NUM!</v>
      </c>
      <c r="F151" s="2" t="e">
        <f t="shared" si="18"/>
        <v>#NUM!</v>
      </c>
      <c r="G151" s="3" t="e">
        <f t="shared" si="17"/>
        <v>#NUM!</v>
      </c>
      <c r="H151" s="37">
        <v>0</v>
      </c>
    </row>
    <row r="152" spans="1:8" x14ac:dyDescent="0.3">
      <c r="A152" s="4">
        <f t="shared" si="14"/>
        <v>0.12</v>
      </c>
      <c r="B152">
        <f t="shared" si="15"/>
        <v>-86</v>
      </c>
      <c r="C152" s="34">
        <v>48305</v>
      </c>
      <c r="D152" s="2" t="e">
        <f t="shared" si="13"/>
        <v>#NUM!</v>
      </c>
      <c r="E152" s="2" t="e">
        <f t="shared" si="16"/>
        <v>#NUM!</v>
      </c>
      <c r="F152" s="2" t="e">
        <f t="shared" si="18"/>
        <v>#NUM!</v>
      </c>
      <c r="G152" s="3" t="e">
        <f t="shared" si="17"/>
        <v>#NUM!</v>
      </c>
      <c r="H152" s="37">
        <v>0</v>
      </c>
    </row>
    <row r="153" spans="1:8" x14ac:dyDescent="0.3">
      <c r="A153" s="4">
        <f t="shared" si="14"/>
        <v>0.12</v>
      </c>
      <c r="B153">
        <f t="shared" si="15"/>
        <v>-87</v>
      </c>
      <c r="C153" s="34">
        <v>48335</v>
      </c>
      <c r="D153" s="2" t="e">
        <f t="shared" si="13"/>
        <v>#NUM!</v>
      </c>
      <c r="E153" s="2" t="e">
        <f t="shared" si="16"/>
        <v>#NUM!</v>
      </c>
      <c r="F153" s="2" t="e">
        <f t="shared" si="18"/>
        <v>#NUM!</v>
      </c>
      <c r="G153" s="3" t="e">
        <f t="shared" si="17"/>
        <v>#NUM!</v>
      </c>
      <c r="H153" s="37">
        <v>0</v>
      </c>
    </row>
    <row r="154" spans="1:8" x14ac:dyDescent="0.3">
      <c r="A154" s="4">
        <f t="shared" si="14"/>
        <v>0.12</v>
      </c>
      <c r="B154">
        <f t="shared" si="15"/>
        <v>-88</v>
      </c>
      <c r="C154" s="34">
        <v>48366</v>
      </c>
      <c r="D154" s="2" t="e">
        <f t="shared" si="13"/>
        <v>#NUM!</v>
      </c>
      <c r="E154" s="2" t="e">
        <f t="shared" si="16"/>
        <v>#NUM!</v>
      </c>
      <c r="F154" s="2" t="e">
        <f t="shared" si="18"/>
        <v>#NUM!</v>
      </c>
      <c r="G154" s="3" t="e">
        <f t="shared" si="17"/>
        <v>#NUM!</v>
      </c>
      <c r="H154" s="37">
        <v>0</v>
      </c>
    </row>
    <row r="155" spans="1:8" x14ac:dyDescent="0.3">
      <c r="A155" s="4">
        <f t="shared" si="14"/>
        <v>0.12</v>
      </c>
      <c r="B155">
        <f t="shared" si="15"/>
        <v>-89</v>
      </c>
      <c r="C155" s="34">
        <v>48396</v>
      </c>
      <c r="D155" s="2" t="e">
        <f t="shared" si="13"/>
        <v>#NUM!</v>
      </c>
      <c r="E155" s="2" t="e">
        <f t="shared" si="16"/>
        <v>#NUM!</v>
      </c>
      <c r="F155" s="2" t="e">
        <f t="shared" si="18"/>
        <v>#NUM!</v>
      </c>
      <c r="G155" s="3" t="e">
        <f t="shared" si="17"/>
        <v>#NUM!</v>
      </c>
      <c r="H155" s="37">
        <v>0</v>
      </c>
    </row>
    <row r="156" spans="1:8" x14ac:dyDescent="0.3">
      <c r="A156" s="4">
        <f t="shared" si="14"/>
        <v>0.12</v>
      </c>
      <c r="B156">
        <f t="shared" si="15"/>
        <v>-90</v>
      </c>
      <c r="C156" s="34">
        <v>48427</v>
      </c>
      <c r="D156" s="2" t="e">
        <f t="shared" si="13"/>
        <v>#NUM!</v>
      </c>
      <c r="E156" s="2" t="e">
        <f t="shared" si="16"/>
        <v>#NUM!</v>
      </c>
      <c r="F156" s="2" t="e">
        <f t="shared" si="18"/>
        <v>#NUM!</v>
      </c>
      <c r="G156" s="3" t="e">
        <f t="shared" si="17"/>
        <v>#NUM!</v>
      </c>
      <c r="H156" s="37">
        <v>0</v>
      </c>
    </row>
    <row r="157" spans="1:8" x14ac:dyDescent="0.3">
      <c r="A157" s="4">
        <f t="shared" si="14"/>
        <v>0.12</v>
      </c>
      <c r="B157">
        <f t="shared" si="15"/>
        <v>-91</v>
      </c>
      <c r="C157" s="34">
        <v>48458</v>
      </c>
      <c r="D157" s="2" t="e">
        <f t="shared" si="13"/>
        <v>#NUM!</v>
      </c>
      <c r="E157" s="2" t="e">
        <f t="shared" si="16"/>
        <v>#NUM!</v>
      </c>
      <c r="F157" s="2" t="e">
        <f t="shared" si="18"/>
        <v>#NUM!</v>
      </c>
      <c r="G157" s="3" t="e">
        <f t="shared" si="17"/>
        <v>#NUM!</v>
      </c>
      <c r="H157" s="37">
        <v>0</v>
      </c>
    </row>
    <row r="158" spans="1:8" x14ac:dyDescent="0.3">
      <c r="A158" s="4">
        <f t="shared" si="14"/>
        <v>0.12</v>
      </c>
      <c r="B158">
        <f t="shared" si="15"/>
        <v>-92</v>
      </c>
      <c r="C158" s="34">
        <v>48488</v>
      </c>
      <c r="D158" s="2" t="e">
        <f t="shared" si="13"/>
        <v>#NUM!</v>
      </c>
      <c r="E158" s="2" t="e">
        <f t="shared" si="16"/>
        <v>#NUM!</v>
      </c>
      <c r="F158" s="2" t="e">
        <f t="shared" si="18"/>
        <v>#NUM!</v>
      </c>
      <c r="G158" s="3" t="e">
        <f t="shared" si="17"/>
        <v>#NUM!</v>
      </c>
      <c r="H158" s="37">
        <v>0</v>
      </c>
    </row>
    <row r="159" spans="1:8" x14ac:dyDescent="0.3">
      <c r="A159" s="4">
        <f t="shared" si="14"/>
        <v>0.12</v>
      </c>
      <c r="B159">
        <f t="shared" si="15"/>
        <v>-93</v>
      </c>
      <c r="C159" s="34">
        <v>48519</v>
      </c>
      <c r="D159" s="2" t="e">
        <f t="shared" si="13"/>
        <v>#NUM!</v>
      </c>
      <c r="E159" s="2" t="e">
        <f t="shared" si="16"/>
        <v>#NUM!</v>
      </c>
      <c r="F159" s="2" t="e">
        <f t="shared" si="18"/>
        <v>#NUM!</v>
      </c>
      <c r="G159" s="3" t="e">
        <f t="shared" si="17"/>
        <v>#NUM!</v>
      </c>
      <c r="H159" s="37">
        <v>0</v>
      </c>
    </row>
    <row r="160" spans="1:8" x14ac:dyDescent="0.3">
      <c r="A160" s="4">
        <f t="shared" si="14"/>
        <v>0.12</v>
      </c>
      <c r="B160">
        <f t="shared" si="15"/>
        <v>-94</v>
      </c>
      <c r="C160" s="34">
        <v>48549</v>
      </c>
      <c r="D160" s="2" t="e">
        <f t="shared" si="13"/>
        <v>#NUM!</v>
      </c>
      <c r="E160" s="2" t="e">
        <f t="shared" si="16"/>
        <v>#NUM!</v>
      </c>
      <c r="F160" s="2" t="e">
        <f t="shared" si="18"/>
        <v>#NUM!</v>
      </c>
      <c r="G160" s="3" t="e">
        <f t="shared" si="17"/>
        <v>#NUM!</v>
      </c>
      <c r="H160" s="37">
        <v>0</v>
      </c>
    </row>
    <row r="161" spans="1:8" x14ac:dyDescent="0.3">
      <c r="A161" s="4">
        <f t="shared" si="14"/>
        <v>0.12</v>
      </c>
      <c r="B161">
        <f t="shared" si="15"/>
        <v>-95</v>
      </c>
      <c r="C161" s="34">
        <v>48580</v>
      </c>
      <c r="D161" s="2" t="e">
        <f t="shared" si="13"/>
        <v>#NUM!</v>
      </c>
      <c r="E161" s="2" t="e">
        <f t="shared" si="16"/>
        <v>#NUM!</v>
      </c>
      <c r="F161" s="2" t="e">
        <f t="shared" si="18"/>
        <v>#NUM!</v>
      </c>
      <c r="G161" s="3" t="e">
        <f t="shared" si="17"/>
        <v>#NUM!</v>
      </c>
      <c r="H161" s="37">
        <v>0</v>
      </c>
    </row>
    <row r="162" spans="1:8" x14ac:dyDescent="0.3">
      <c r="A162" s="4">
        <f t="shared" si="14"/>
        <v>0.12</v>
      </c>
      <c r="B162">
        <f t="shared" si="15"/>
        <v>-96</v>
      </c>
      <c r="C162" s="34">
        <v>48611</v>
      </c>
      <c r="D162" s="2" t="e">
        <f t="shared" si="13"/>
        <v>#NUM!</v>
      </c>
      <c r="E162" s="2" t="e">
        <f t="shared" si="16"/>
        <v>#NUM!</v>
      </c>
      <c r="F162" s="2" t="e">
        <f t="shared" si="18"/>
        <v>#NUM!</v>
      </c>
      <c r="G162" s="3" t="e">
        <f t="shared" si="17"/>
        <v>#NUM!</v>
      </c>
      <c r="H162" s="37">
        <v>0</v>
      </c>
    </row>
    <row r="163" spans="1:8" x14ac:dyDescent="0.3">
      <c r="A163" s="4">
        <f t="shared" si="14"/>
        <v>0.12</v>
      </c>
      <c r="B163">
        <f t="shared" si="15"/>
        <v>-97</v>
      </c>
      <c r="C163" s="34">
        <v>48639</v>
      </c>
      <c r="D163" s="2" t="e">
        <f t="shared" si="13"/>
        <v>#NUM!</v>
      </c>
      <c r="E163" s="2" t="e">
        <f t="shared" si="16"/>
        <v>#NUM!</v>
      </c>
      <c r="F163" s="2" t="e">
        <f t="shared" si="18"/>
        <v>#NUM!</v>
      </c>
      <c r="G163" s="3" t="e">
        <f t="shared" si="17"/>
        <v>#NUM!</v>
      </c>
      <c r="H163" s="37">
        <v>0</v>
      </c>
    </row>
    <row r="164" spans="1:8" x14ac:dyDescent="0.3">
      <c r="A164" s="4">
        <f t="shared" si="14"/>
        <v>0.12</v>
      </c>
      <c r="B164">
        <f t="shared" si="15"/>
        <v>-98</v>
      </c>
      <c r="C164" s="34">
        <v>48670</v>
      </c>
      <c r="D164" s="2" t="e">
        <f t="shared" si="13"/>
        <v>#NUM!</v>
      </c>
      <c r="E164" s="2" t="e">
        <f t="shared" si="16"/>
        <v>#NUM!</v>
      </c>
      <c r="F164" s="2" t="e">
        <f t="shared" si="18"/>
        <v>#NUM!</v>
      </c>
      <c r="G164" s="3" t="e">
        <f t="shared" si="17"/>
        <v>#NUM!</v>
      </c>
      <c r="H164" s="37">
        <v>0</v>
      </c>
    </row>
    <row r="165" spans="1:8" x14ac:dyDescent="0.3">
      <c r="A165" s="4">
        <f t="shared" si="14"/>
        <v>0.12</v>
      </c>
      <c r="B165">
        <f t="shared" si="15"/>
        <v>-99</v>
      </c>
      <c r="C165" s="34">
        <v>48700</v>
      </c>
      <c r="D165" s="2" t="e">
        <f t="shared" si="13"/>
        <v>#NUM!</v>
      </c>
      <c r="E165" s="2" t="e">
        <f t="shared" si="16"/>
        <v>#NUM!</v>
      </c>
      <c r="F165" s="2" t="e">
        <f t="shared" si="18"/>
        <v>#NUM!</v>
      </c>
      <c r="G165" s="3" t="e">
        <f t="shared" si="17"/>
        <v>#NUM!</v>
      </c>
      <c r="H165" s="37">
        <v>0</v>
      </c>
    </row>
    <row r="166" spans="1:8" x14ac:dyDescent="0.3">
      <c r="A166" s="4">
        <f t="shared" si="14"/>
        <v>0.12</v>
      </c>
      <c r="B166">
        <f t="shared" si="15"/>
        <v>-100</v>
      </c>
      <c r="C166" s="34">
        <v>48731</v>
      </c>
      <c r="D166" s="2" t="e">
        <f t="shared" si="13"/>
        <v>#NUM!</v>
      </c>
      <c r="E166" s="2" t="e">
        <f t="shared" si="16"/>
        <v>#NUM!</v>
      </c>
      <c r="F166" s="2" t="e">
        <f t="shared" si="18"/>
        <v>#NUM!</v>
      </c>
      <c r="G166" s="3" t="e">
        <f t="shared" si="17"/>
        <v>#NUM!</v>
      </c>
      <c r="H166" s="37">
        <v>0</v>
      </c>
    </row>
    <row r="167" spans="1:8" x14ac:dyDescent="0.3">
      <c r="A167" s="4">
        <f t="shared" si="14"/>
        <v>0.12</v>
      </c>
      <c r="B167">
        <f t="shared" si="15"/>
        <v>-101</v>
      </c>
      <c r="C167" s="34">
        <v>48761</v>
      </c>
      <c r="D167" s="2" t="e">
        <f t="shared" si="13"/>
        <v>#NUM!</v>
      </c>
      <c r="E167" s="2" t="e">
        <f t="shared" si="16"/>
        <v>#NUM!</v>
      </c>
      <c r="F167" s="2" t="e">
        <f t="shared" si="18"/>
        <v>#NUM!</v>
      </c>
      <c r="G167" s="3" t="e">
        <f t="shared" si="17"/>
        <v>#NUM!</v>
      </c>
      <c r="H167" s="37">
        <v>0</v>
      </c>
    </row>
    <row r="168" spans="1:8" x14ac:dyDescent="0.3">
      <c r="A168" s="4">
        <f t="shared" si="14"/>
        <v>0.12</v>
      </c>
      <c r="B168">
        <f t="shared" si="15"/>
        <v>-102</v>
      </c>
      <c r="C168" s="34">
        <v>48792</v>
      </c>
      <c r="D168" s="2" t="e">
        <f t="shared" si="13"/>
        <v>#NUM!</v>
      </c>
      <c r="E168" s="2" t="e">
        <f t="shared" si="16"/>
        <v>#NUM!</v>
      </c>
      <c r="F168" s="2" t="e">
        <f t="shared" si="18"/>
        <v>#NUM!</v>
      </c>
      <c r="G168" s="3" t="e">
        <f t="shared" si="17"/>
        <v>#NUM!</v>
      </c>
      <c r="H168" s="37">
        <v>0</v>
      </c>
    </row>
    <row r="169" spans="1:8" x14ac:dyDescent="0.3">
      <c r="A169" s="4">
        <f t="shared" si="14"/>
        <v>0.12</v>
      </c>
      <c r="B169">
        <f t="shared" si="15"/>
        <v>-103</v>
      </c>
      <c r="C169" s="34">
        <v>48823</v>
      </c>
      <c r="D169" s="2" t="e">
        <f t="shared" si="13"/>
        <v>#NUM!</v>
      </c>
      <c r="E169" s="2" t="e">
        <f t="shared" si="16"/>
        <v>#NUM!</v>
      </c>
      <c r="F169" s="2" t="e">
        <f t="shared" si="18"/>
        <v>#NUM!</v>
      </c>
      <c r="G169" s="3" t="e">
        <f t="shared" si="17"/>
        <v>#NUM!</v>
      </c>
      <c r="H169" s="37">
        <v>0</v>
      </c>
    </row>
    <row r="170" spans="1:8" x14ac:dyDescent="0.3">
      <c r="A170" s="4">
        <f t="shared" si="14"/>
        <v>0.12</v>
      </c>
      <c r="B170">
        <f t="shared" si="15"/>
        <v>-104</v>
      </c>
      <c r="C170" s="34">
        <v>48853</v>
      </c>
      <c r="D170" s="2" t="e">
        <f t="shared" si="13"/>
        <v>#NUM!</v>
      </c>
      <c r="E170" s="2" t="e">
        <f t="shared" si="16"/>
        <v>#NUM!</v>
      </c>
      <c r="F170" s="2" t="e">
        <f t="shared" si="18"/>
        <v>#NUM!</v>
      </c>
      <c r="G170" s="3" t="e">
        <f t="shared" si="17"/>
        <v>#NUM!</v>
      </c>
      <c r="H170" s="37">
        <v>0</v>
      </c>
    </row>
    <row r="171" spans="1:8" x14ac:dyDescent="0.3">
      <c r="A171" s="4">
        <f t="shared" si="14"/>
        <v>0.12</v>
      </c>
      <c r="B171">
        <f t="shared" si="15"/>
        <v>-105</v>
      </c>
      <c r="C171" s="34">
        <v>48884</v>
      </c>
      <c r="D171" s="2" t="e">
        <f t="shared" si="13"/>
        <v>#NUM!</v>
      </c>
      <c r="E171" s="2" t="e">
        <f t="shared" si="16"/>
        <v>#NUM!</v>
      </c>
      <c r="F171" s="2" t="e">
        <f t="shared" si="18"/>
        <v>#NUM!</v>
      </c>
      <c r="G171" s="3" t="e">
        <f t="shared" si="17"/>
        <v>#NUM!</v>
      </c>
      <c r="H171" s="37">
        <v>0</v>
      </c>
    </row>
    <row r="172" spans="1:8" x14ac:dyDescent="0.3">
      <c r="A172" s="4">
        <f t="shared" si="14"/>
        <v>0.12</v>
      </c>
      <c r="B172">
        <f t="shared" si="15"/>
        <v>-106</v>
      </c>
      <c r="C172" s="34">
        <v>48914</v>
      </c>
      <c r="D172" s="2" t="e">
        <f t="shared" si="13"/>
        <v>#NUM!</v>
      </c>
      <c r="E172" s="2" t="e">
        <f t="shared" si="16"/>
        <v>#NUM!</v>
      </c>
      <c r="F172" s="2" t="e">
        <f t="shared" si="18"/>
        <v>#NUM!</v>
      </c>
      <c r="G172" s="3" t="e">
        <f t="shared" si="17"/>
        <v>#NUM!</v>
      </c>
      <c r="H172" s="37">
        <v>0</v>
      </c>
    </row>
    <row r="173" spans="1:8" x14ac:dyDescent="0.3">
      <c r="A173" s="4">
        <f t="shared" si="14"/>
        <v>0.12</v>
      </c>
      <c r="B173">
        <f t="shared" si="15"/>
        <v>-107</v>
      </c>
      <c r="C173" s="34">
        <v>48945</v>
      </c>
      <c r="D173" s="2" t="e">
        <f t="shared" si="13"/>
        <v>#NUM!</v>
      </c>
      <c r="E173" s="2" t="e">
        <f t="shared" si="16"/>
        <v>#NUM!</v>
      </c>
      <c r="F173" s="2" t="e">
        <f t="shared" si="18"/>
        <v>#NUM!</v>
      </c>
      <c r="G173" s="3" t="e">
        <f t="shared" si="17"/>
        <v>#NUM!</v>
      </c>
      <c r="H173" s="37">
        <v>0</v>
      </c>
    </row>
    <row r="174" spans="1:8" x14ac:dyDescent="0.3">
      <c r="A174" s="4">
        <f t="shared" si="14"/>
        <v>0.12</v>
      </c>
      <c r="B174">
        <f t="shared" si="15"/>
        <v>-108</v>
      </c>
      <c r="C174" s="34">
        <v>48976</v>
      </c>
      <c r="D174" s="2" t="e">
        <f t="shared" si="13"/>
        <v>#NUM!</v>
      </c>
      <c r="E174" s="2" t="e">
        <f t="shared" si="16"/>
        <v>#NUM!</v>
      </c>
      <c r="F174" s="2" t="e">
        <f t="shared" si="18"/>
        <v>#NUM!</v>
      </c>
      <c r="G174" s="3" t="e">
        <f t="shared" si="17"/>
        <v>#NUM!</v>
      </c>
      <c r="H174" s="37">
        <v>0</v>
      </c>
    </row>
    <row r="175" spans="1:8" x14ac:dyDescent="0.3">
      <c r="A175" s="4">
        <f t="shared" si="14"/>
        <v>0.12</v>
      </c>
      <c r="B175">
        <f t="shared" si="15"/>
        <v>-109</v>
      </c>
      <c r="C175" s="34">
        <v>49004</v>
      </c>
      <c r="D175" s="2" t="e">
        <f t="shared" si="13"/>
        <v>#NUM!</v>
      </c>
      <c r="E175" s="2" t="e">
        <f t="shared" si="16"/>
        <v>#NUM!</v>
      </c>
      <c r="F175" s="2" t="e">
        <f t="shared" si="18"/>
        <v>#NUM!</v>
      </c>
      <c r="G175" s="3" t="e">
        <f t="shared" si="17"/>
        <v>#NUM!</v>
      </c>
      <c r="H175" s="37">
        <v>0</v>
      </c>
    </row>
    <row r="176" spans="1:8" x14ac:dyDescent="0.3">
      <c r="A176" s="4">
        <f t="shared" si="14"/>
        <v>0.12</v>
      </c>
      <c r="B176">
        <f t="shared" si="15"/>
        <v>-110</v>
      </c>
      <c r="C176" s="34">
        <v>49035</v>
      </c>
      <c r="D176" s="2" t="e">
        <f t="shared" si="13"/>
        <v>#NUM!</v>
      </c>
      <c r="E176" s="2" t="e">
        <f t="shared" si="16"/>
        <v>#NUM!</v>
      </c>
      <c r="F176" s="2" t="e">
        <f t="shared" si="18"/>
        <v>#NUM!</v>
      </c>
      <c r="G176" s="3" t="e">
        <f t="shared" si="17"/>
        <v>#NUM!</v>
      </c>
      <c r="H176" s="37">
        <v>0</v>
      </c>
    </row>
    <row r="177" spans="1:8" x14ac:dyDescent="0.3">
      <c r="A177" s="4">
        <f t="shared" si="14"/>
        <v>0.12</v>
      </c>
      <c r="B177">
        <f t="shared" si="15"/>
        <v>-111</v>
      </c>
      <c r="C177" s="34">
        <v>49065</v>
      </c>
      <c r="D177" s="2" t="e">
        <f t="shared" si="13"/>
        <v>#NUM!</v>
      </c>
      <c r="E177" s="2" t="e">
        <f t="shared" si="16"/>
        <v>#NUM!</v>
      </c>
      <c r="F177" s="2" t="e">
        <f t="shared" si="18"/>
        <v>#NUM!</v>
      </c>
      <c r="G177" s="3" t="e">
        <f t="shared" si="17"/>
        <v>#NUM!</v>
      </c>
      <c r="H177" s="37">
        <v>0</v>
      </c>
    </row>
    <row r="178" spans="1:8" x14ac:dyDescent="0.3">
      <c r="A178" s="4">
        <f t="shared" si="14"/>
        <v>0.12</v>
      </c>
      <c r="B178">
        <f t="shared" si="15"/>
        <v>-112</v>
      </c>
      <c r="C178" s="34">
        <v>49096</v>
      </c>
      <c r="D178" s="2" t="e">
        <f t="shared" si="13"/>
        <v>#NUM!</v>
      </c>
      <c r="E178" s="2" t="e">
        <f t="shared" si="16"/>
        <v>#NUM!</v>
      </c>
      <c r="F178" s="2" t="e">
        <f t="shared" si="18"/>
        <v>#NUM!</v>
      </c>
      <c r="G178" s="3" t="e">
        <f t="shared" si="17"/>
        <v>#NUM!</v>
      </c>
      <c r="H178" s="37">
        <v>0</v>
      </c>
    </row>
    <row r="179" spans="1:8" x14ac:dyDescent="0.3">
      <c r="A179" s="4">
        <f t="shared" si="14"/>
        <v>0.12</v>
      </c>
      <c r="B179">
        <f t="shared" si="15"/>
        <v>-113</v>
      </c>
      <c r="C179" s="34">
        <v>49126</v>
      </c>
      <c r="D179" s="2" t="e">
        <f t="shared" si="13"/>
        <v>#NUM!</v>
      </c>
      <c r="E179" s="2" t="e">
        <f t="shared" si="16"/>
        <v>#NUM!</v>
      </c>
      <c r="F179" s="2" t="e">
        <f t="shared" si="18"/>
        <v>#NUM!</v>
      </c>
      <c r="G179" s="3" t="e">
        <f t="shared" si="17"/>
        <v>#NUM!</v>
      </c>
      <c r="H179" s="37">
        <v>0</v>
      </c>
    </row>
    <row r="180" spans="1:8" x14ac:dyDescent="0.3">
      <c r="A180" s="4">
        <f t="shared" si="14"/>
        <v>0.12</v>
      </c>
      <c r="B180">
        <f t="shared" si="15"/>
        <v>-114</v>
      </c>
      <c r="C180" s="34">
        <v>49157</v>
      </c>
      <c r="D180" s="2" t="e">
        <f t="shared" si="13"/>
        <v>#NUM!</v>
      </c>
      <c r="E180" s="2" t="e">
        <f t="shared" si="16"/>
        <v>#NUM!</v>
      </c>
      <c r="F180" s="2" t="e">
        <f t="shared" si="18"/>
        <v>#NUM!</v>
      </c>
      <c r="G180" s="3" t="e">
        <f t="shared" si="17"/>
        <v>#NUM!</v>
      </c>
      <c r="H180" s="37">
        <v>0</v>
      </c>
    </row>
    <row r="181" spans="1:8" x14ac:dyDescent="0.3">
      <c r="A181" s="4">
        <f t="shared" si="14"/>
        <v>0.12</v>
      </c>
      <c r="B181">
        <f t="shared" si="15"/>
        <v>-115</v>
      </c>
      <c r="C181" s="34">
        <v>49188</v>
      </c>
      <c r="D181" s="2" t="e">
        <f t="shared" si="13"/>
        <v>#NUM!</v>
      </c>
      <c r="E181" s="2" t="e">
        <f t="shared" si="16"/>
        <v>#NUM!</v>
      </c>
      <c r="F181" s="2" t="e">
        <f t="shared" si="18"/>
        <v>#NUM!</v>
      </c>
      <c r="G181" s="3" t="e">
        <f t="shared" si="17"/>
        <v>#NUM!</v>
      </c>
      <c r="H181" s="37">
        <v>0</v>
      </c>
    </row>
    <row r="182" spans="1:8" x14ac:dyDescent="0.3">
      <c r="A182" s="4">
        <f t="shared" si="14"/>
        <v>0.12</v>
      </c>
      <c r="B182">
        <f t="shared" si="15"/>
        <v>-116</v>
      </c>
      <c r="C182" s="34">
        <v>49218</v>
      </c>
      <c r="D182" s="2" t="e">
        <f t="shared" si="13"/>
        <v>#NUM!</v>
      </c>
      <c r="E182" s="2" t="e">
        <f t="shared" si="16"/>
        <v>#NUM!</v>
      </c>
      <c r="F182" s="2" t="e">
        <f t="shared" si="18"/>
        <v>#NUM!</v>
      </c>
      <c r="G182" s="3" t="e">
        <f t="shared" si="17"/>
        <v>#NUM!</v>
      </c>
      <c r="H182" s="37">
        <v>0</v>
      </c>
    </row>
    <row r="183" spans="1:8" x14ac:dyDescent="0.3">
      <c r="A183" s="4">
        <f t="shared" si="14"/>
        <v>0.12</v>
      </c>
      <c r="B183">
        <f t="shared" si="15"/>
        <v>-117</v>
      </c>
      <c r="C183" s="34">
        <v>49249</v>
      </c>
      <c r="D183" s="2" t="e">
        <f t="shared" si="13"/>
        <v>#NUM!</v>
      </c>
      <c r="E183" s="2" t="e">
        <f t="shared" si="16"/>
        <v>#NUM!</v>
      </c>
      <c r="F183" s="2" t="e">
        <f t="shared" si="18"/>
        <v>#NUM!</v>
      </c>
      <c r="G183" s="3" t="e">
        <f t="shared" si="17"/>
        <v>#NUM!</v>
      </c>
      <c r="H183" s="37">
        <v>0</v>
      </c>
    </row>
    <row r="184" spans="1:8" x14ac:dyDescent="0.3">
      <c r="A184" s="4">
        <f t="shared" si="14"/>
        <v>0.12</v>
      </c>
      <c r="B184">
        <f t="shared" si="15"/>
        <v>-118</v>
      </c>
      <c r="C184" s="34">
        <v>49279</v>
      </c>
      <c r="D184" s="2" t="e">
        <f t="shared" si="13"/>
        <v>#NUM!</v>
      </c>
      <c r="E184" s="2" t="e">
        <f t="shared" si="16"/>
        <v>#NUM!</v>
      </c>
      <c r="F184" s="2" t="e">
        <f t="shared" si="18"/>
        <v>#NUM!</v>
      </c>
      <c r="G184" s="3" t="e">
        <f t="shared" si="17"/>
        <v>#NUM!</v>
      </c>
      <c r="H184" s="37">
        <v>0</v>
      </c>
    </row>
    <row r="185" spans="1:8" x14ac:dyDescent="0.3">
      <c r="A185" s="4">
        <f t="shared" si="14"/>
        <v>0.12</v>
      </c>
      <c r="B185">
        <f t="shared" si="15"/>
        <v>-119</v>
      </c>
      <c r="C185" s="34">
        <v>49310</v>
      </c>
      <c r="D185" s="2" t="e">
        <f t="shared" si="13"/>
        <v>#NUM!</v>
      </c>
      <c r="E185" s="2" t="e">
        <f t="shared" si="16"/>
        <v>#NUM!</v>
      </c>
      <c r="F185" s="2" t="e">
        <f t="shared" si="18"/>
        <v>#NUM!</v>
      </c>
      <c r="G185" s="3" t="e">
        <f t="shared" si="17"/>
        <v>#NUM!</v>
      </c>
      <c r="H185" s="37">
        <v>0</v>
      </c>
    </row>
    <row r="186" spans="1:8" x14ac:dyDescent="0.3">
      <c r="A186" s="4">
        <f t="shared" si="14"/>
        <v>0.12</v>
      </c>
      <c r="B186">
        <f t="shared" si="15"/>
        <v>-120</v>
      </c>
      <c r="C186" s="34">
        <v>49341</v>
      </c>
      <c r="D186" s="2" t="e">
        <f t="shared" si="13"/>
        <v>#NUM!</v>
      </c>
      <c r="E186" s="2" t="e">
        <f t="shared" si="16"/>
        <v>#NUM!</v>
      </c>
      <c r="F186" s="2" t="e">
        <f t="shared" si="18"/>
        <v>#NUM!</v>
      </c>
      <c r="G186" s="3" t="e">
        <f t="shared" si="17"/>
        <v>#NUM!</v>
      </c>
      <c r="H186" s="37">
        <v>0</v>
      </c>
    </row>
    <row r="187" spans="1:8" x14ac:dyDescent="0.3">
      <c r="A187" s="4">
        <f t="shared" si="14"/>
        <v>0.12</v>
      </c>
      <c r="B187">
        <f t="shared" si="15"/>
        <v>-121</v>
      </c>
      <c r="C187" s="34">
        <v>49369</v>
      </c>
      <c r="D187" s="2" t="e">
        <f t="shared" si="13"/>
        <v>#NUM!</v>
      </c>
      <c r="E187" s="2" t="e">
        <f t="shared" si="16"/>
        <v>#NUM!</v>
      </c>
      <c r="F187" s="2" t="e">
        <f t="shared" si="18"/>
        <v>#NUM!</v>
      </c>
      <c r="G187" s="3" t="e">
        <f t="shared" si="17"/>
        <v>#NUM!</v>
      </c>
      <c r="H187" s="37">
        <v>0</v>
      </c>
    </row>
    <row r="188" spans="1:8" x14ac:dyDescent="0.3">
      <c r="A188" s="4">
        <f t="shared" si="14"/>
        <v>0.12</v>
      </c>
      <c r="B188">
        <f t="shared" si="15"/>
        <v>-122</v>
      </c>
      <c r="C188" s="34">
        <v>49400</v>
      </c>
      <c r="D188" s="2" t="e">
        <f t="shared" si="13"/>
        <v>#NUM!</v>
      </c>
      <c r="E188" s="2" t="e">
        <f t="shared" si="16"/>
        <v>#NUM!</v>
      </c>
      <c r="F188" s="2" t="e">
        <f t="shared" si="18"/>
        <v>#NUM!</v>
      </c>
      <c r="G188" s="3" t="e">
        <f t="shared" si="17"/>
        <v>#NUM!</v>
      </c>
      <c r="H188" s="37">
        <v>0</v>
      </c>
    </row>
    <row r="189" spans="1:8" x14ac:dyDescent="0.3">
      <c r="A189" s="4">
        <f t="shared" si="14"/>
        <v>0.12</v>
      </c>
      <c r="B189">
        <f t="shared" si="15"/>
        <v>-123</v>
      </c>
      <c r="C189" s="34">
        <v>49430</v>
      </c>
      <c r="D189" s="2" t="e">
        <f t="shared" si="13"/>
        <v>#NUM!</v>
      </c>
      <c r="E189" s="2" t="e">
        <f t="shared" si="16"/>
        <v>#NUM!</v>
      </c>
      <c r="F189" s="2" t="e">
        <f t="shared" si="18"/>
        <v>#NUM!</v>
      </c>
      <c r="G189" s="3" t="e">
        <f t="shared" si="17"/>
        <v>#NUM!</v>
      </c>
      <c r="H189" s="37">
        <v>0</v>
      </c>
    </row>
    <row r="190" spans="1:8" x14ac:dyDescent="0.3">
      <c r="A190" s="4">
        <f t="shared" si="14"/>
        <v>0.12</v>
      </c>
      <c r="B190">
        <f t="shared" si="15"/>
        <v>-124</v>
      </c>
      <c r="C190" s="34">
        <v>49461</v>
      </c>
      <c r="D190" s="2" t="e">
        <f t="shared" si="13"/>
        <v>#NUM!</v>
      </c>
      <c r="E190" s="2" t="e">
        <f t="shared" si="16"/>
        <v>#NUM!</v>
      </c>
      <c r="F190" s="2" t="e">
        <f t="shared" si="18"/>
        <v>#NUM!</v>
      </c>
      <c r="G190" s="3" t="e">
        <f t="shared" si="17"/>
        <v>#NUM!</v>
      </c>
      <c r="H190" s="37">
        <v>0</v>
      </c>
    </row>
    <row r="191" spans="1:8" x14ac:dyDescent="0.3">
      <c r="A191" s="4">
        <f t="shared" si="14"/>
        <v>0.12</v>
      </c>
      <c r="B191">
        <f t="shared" si="15"/>
        <v>-125</v>
      </c>
      <c r="C191" s="34">
        <v>49491</v>
      </c>
      <c r="D191" s="2" t="e">
        <f t="shared" si="13"/>
        <v>#NUM!</v>
      </c>
      <c r="E191" s="2" t="e">
        <f t="shared" si="16"/>
        <v>#NUM!</v>
      </c>
      <c r="F191" s="2" t="e">
        <f t="shared" si="18"/>
        <v>#NUM!</v>
      </c>
      <c r="G191" s="3" t="e">
        <f t="shared" si="17"/>
        <v>#NUM!</v>
      </c>
      <c r="H191" s="37">
        <v>0</v>
      </c>
    </row>
    <row r="192" spans="1:8" x14ac:dyDescent="0.3">
      <c r="A192" s="4">
        <f t="shared" si="14"/>
        <v>0.12</v>
      </c>
      <c r="B192">
        <f t="shared" si="15"/>
        <v>-126</v>
      </c>
      <c r="C192" s="34">
        <v>49522</v>
      </c>
      <c r="D192" s="2" t="e">
        <f t="shared" si="13"/>
        <v>#NUM!</v>
      </c>
      <c r="E192" s="2" t="e">
        <f t="shared" si="16"/>
        <v>#NUM!</v>
      </c>
      <c r="F192" s="2" t="e">
        <f t="shared" si="18"/>
        <v>#NUM!</v>
      </c>
      <c r="G192" s="3" t="e">
        <f t="shared" si="17"/>
        <v>#NUM!</v>
      </c>
      <c r="H192" s="37">
        <v>0</v>
      </c>
    </row>
    <row r="193" spans="1:8" x14ac:dyDescent="0.3">
      <c r="A193" s="4">
        <f t="shared" si="14"/>
        <v>0.12</v>
      </c>
      <c r="B193">
        <f t="shared" si="15"/>
        <v>-127</v>
      </c>
      <c r="C193" s="34">
        <v>49553</v>
      </c>
      <c r="D193" s="2" t="e">
        <f t="shared" si="13"/>
        <v>#NUM!</v>
      </c>
      <c r="E193" s="2" t="e">
        <f t="shared" si="16"/>
        <v>#NUM!</v>
      </c>
      <c r="F193" s="2" t="e">
        <f t="shared" si="18"/>
        <v>#NUM!</v>
      </c>
      <c r="G193" s="3" t="e">
        <f t="shared" si="17"/>
        <v>#NUM!</v>
      </c>
      <c r="H193" s="37">
        <v>0</v>
      </c>
    </row>
    <row r="194" spans="1:8" x14ac:dyDescent="0.3">
      <c r="A194" s="4">
        <f t="shared" si="14"/>
        <v>0.12</v>
      </c>
      <c r="B194">
        <f t="shared" si="15"/>
        <v>-128</v>
      </c>
      <c r="C194" s="34">
        <v>49583</v>
      </c>
      <c r="D194" s="2" t="e">
        <f t="shared" si="13"/>
        <v>#NUM!</v>
      </c>
      <c r="E194" s="2" t="e">
        <f t="shared" si="16"/>
        <v>#NUM!</v>
      </c>
      <c r="F194" s="2" t="e">
        <f t="shared" si="18"/>
        <v>#NUM!</v>
      </c>
      <c r="G194" s="3" t="e">
        <f t="shared" si="17"/>
        <v>#NUM!</v>
      </c>
      <c r="H194" s="37">
        <v>0</v>
      </c>
    </row>
    <row r="195" spans="1:8" x14ac:dyDescent="0.3">
      <c r="A195" s="4">
        <f t="shared" si="14"/>
        <v>0.12</v>
      </c>
      <c r="B195">
        <f t="shared" si="15"/>
        <v>-129</v>
      </c>
      <c r="C195" s="34">
        <v>49614</v>
      </c>
      <c r="D195" s="2" t="e">
        <f t="shared" si="13"/>
        <v>#NUM!</v>
      </c>
      <c r="E195" s="2" t="e">
        <f t="shared" si="16"/>
        <v>#NUM!</v>
      </c>
      <c r="F195" s="2" t="e">
        <f t="shared" si="18"/>
        <v>#NUM!</v>
      </c>
      <c r="G195" s="3" t="e">
        <f t="shared" si="17"/>
        <v>#NUM!</v>
      </c>
      <c r="H195" s="37">
        <v>0</v>
      </c>
    </row>
    <row r="196" spans="1:8" x14ac:dyDescent="0.3">
      <c r="A196" s="4">
        <f t="shared" si="14"/>
        <v>0.12</v>
      </c>
      <c r="B196">
        <f t="shared" si="15"/>
        <v>-130</v>
      </c>
      <c r="C196" s="34">
        <v>49644</v>
      </c>
      <c r="D196" s="2" t="e">
        <f t="shared" si="13"/>
        <v>#NUM!</v>
      </c>
      <c r="E196" s="2" t="e">
        <f t="shared" si="16"/>
        <v>#NUM!</v>
      </c>
      <c r="F196" s="2" t="e">
        <f t="shared" si="18"/>
        <v>#NUM!</v>
      </c>
      <c r="G196" s="3" t="e">
        <f t="shared" si="17"/>
        <v>#NUM!</v>
      </c>
      <c r="H196" s="37">
        <v>0</v>
      </c>
    </row>
    <row r="197" spans="1:8" x14ac:dyDescent="0.3">
      <c r="A197" s="4">
        <f t="shared" si="14"/>
        <v>0.12</v>
      </c>
      <c r="B197">
        <f t="shared" si="15"/>
        <v>-131</v>
      </c>
      <c r="C197" s="34">
        <v>49675</v>
      </c>
      <c r="D197" s="2" t="e">
        <f t="shared" si="13"/>
        <v>#NUM!</v>
      </c>
      <c r="E197" s="2" t="e">
        <f t="shared" si="16"/>
        <v>#NUM!</v>
      </c>
      <c r="F197" s="2" t="e">
        <f t="shared" si="18"/>
        <v>#NUM!</v>
      </c>
      <c r="G197" s="3" t="e">
        <f t="shared" si="17"/>
        <v>#NUM!</v>
      </c>
      <c r="H197" s="37">
        <v>0</v>
      </c>
    </row>
    <row r="198" spans="1:8" x14ac:dyDescent="0.3">
      <c r="A198" s="4">
        <f t="shared" si="14"/>
        <v>0.12</v>
      </c>
      <c r="B198">
        <f t="shared" si="15"/>
        <v>-132</v>
      </c>
      <c r="C198" s="34">
        <v>49706</v>
      </c>
      <c r="D198" s="2" t="e">
        <f t="shared" si="13"/>
        <v>#NUM!</v>
      </c>
      <c r="E198" s="2" t="e">
        <f t="shared" si="16"/>
        <v>#NUM!</v>
      </c>
      <c r="F198" s="2" t="e">
        <f t="shared" si="18"/>
        <v>#NUM!</v>
      </c>
      <c r="G198" s="3" t="e">
        <f t="shared" si="17"/>
        <v>#NUM!</v>
      </c>
      <c r="H198" s="37">
        <v>0</v>
      </c>
    </row>
    <row r="199" spans="1:8" x14ac:dyDescent="0.3">
      <c r="A199" s="4">
        <f t="shared" si="14"/>
        <v>0.12</v>
      </c>
      <c r="B199">
        <f t="shared" si="15"/>
        <v>-133</v>
      </c>
      <c r="C199" s="34">
        <v>49735</v>
      </c>
      <c r="D199" s="2" t="e">
        <f>G199-E199</f>
        <v>#NUM!</v>
      </c>
      <c r="E199" s="2" t="e">
        <f t="shared" si="16"/>
        <v>#NUM!</v>
      </c>
      <c r="F199" s="2" t="e">
        <f t="shared" si="18"/>
        <v>#NUM!</v>
      </c>
      <c r="G199" s="3" t="e">
        <f t="shared" si="17"/>
        <v>#NUM!</v>
      </c>
      <c r="H199" s="37">
        <v>0</v>
      </c>
    </row>
    <row r="200" spans="1:8" x14ac:dyDescent="0.3">
      <c r="A200" s="4">
        <f t="shared" ref="A200:A246" si="19">A199</f>
        <v>0.12</v>
      </c>
      <c r="B200">
        <f t="shared" ref="B200:B246" si="20">B199-1</f>
        <v>-134</v>
      </c>
      <c r="C200" s="34">
        <v>49766</v>
      </c>
      <c r="D200" s="2" t="e">
        <f>G200-E200</f>
        <v>#NUM!</v>
      </c>
      <c r="E200" s="2" t="e">
        <f t="shared" ref="E200:E246" si="21">(F199*A200)/12</f>
        <v>#NUM!</v>
      </c>
      <c r="F200" s="2" t="e">
        <f t="shared" si="18"/>
        <v>#NUM!</v>
      </c>
      <c r="G200" s="3" t="e">
        <f t="shared" si="17"/>
        <v>#NUM!</v>
      </c>
      <c r="H200" s="37">
        <v>0</v>
      </c>
    </row>
    <row r="201" spans="1:8" x14ac:dyDescent="0.3">
      <c r="A201" s="4">
        <f t="shared" si="19"/>
        <v>0.12</v>
      </c>
      <c r="B201">
        <f t="shared" si="20"/>
        <v>-135</v>
      </c>
      <c r="C201" s="34">
        <v>49796</v>
      </c>
      <c r="D201" s="2" t="e">
        <f t="shared" ref="D201:D246" si="22">G201-E201</f>
        <v>#NUM!</v>
      </c>
      <c r="E201" s="2" t="e">
        <f t="shared" si="21"/>
        <v>#NUM!</v>
      </c>
      <c r="F201" s="2" t="e">
        <f t="shared" si="18"/>
        <v>#NUM!</v>
      </c>
      <c r="G201" s="3" t="e">
        <f t="shared" ref="G201:G246" si="23">PMT(A201/12,B201+1,-F200)</f>
        <v>#NUM!</v>
      </c>
      <c r="H201" s="37">
        <v>0</v>
      </c>
    </row>
    <row r="202" spans="1:8" x14ac:dyDescent="0.3">
      <c r="A202" s="4">
        <f t="shared" si="19"/>
        <v>0.12</v>
      </c>
      <c r="B202">
        <f t="shared" si="20"/>
        <v>-136</v>
      </c>
      <c r="C202" s="34">
        <v>49827</v>
      </c>
      <c r="D202" s="2" t="e">
        <f t="shared" si="22"/>
        <v>#NUM!</v>
      </c>
      <c r="E202" s="2" t="e">
        <f t="shared" si="21"/>
        <v>#NUM!</v>
      </c>
      <c r="F202" s="2" t="e">
        <f t="shared" ref="F202:F246" si="24">F201-D202-H202-I202</f>
        <v>#NUM!</v>
      </c>
      <c r="G202" s="3" t="e">
        <f t="shared" si="23"/>
        <v>#NUM!</v>
      </c>
      <c r="H202" s="37">
        <v>0</v>
      </c>
    </row>
    <row r="203" spans="1:8" x14ac:dyDescent="0.3">
      <c r="A203" s="4">
        <f t="shared" si="19"/>
        <v>0.12</v>
      </c>
      <c r="B203">
        <f t="shared" si="20"/>
        <v>-137</v>
      </c>
      <c r="C203" s="34">
        <v>49857</v>
      </c>
      <c r="D203" s="2" t="e">
        <f t="shared" si="22"/>
        <v>#NUM!</v>
      </c>
      <c r="E203" s="2" t="e">
        <f t="shared" si="21"/>
        <v>#NUM!</v>
      </c>
      <c r="F203" s="2" t="e">
        <f t="shared" si="24"/>
        <v>#NUM!</v>
      </c>
      <c r="G203" s="3" t="e">
        <f t="shared" si="23"/>
        <v>#NUM!</v>
      </c>
      <c r="H203" s="37">
        <v>0</v>
      </c>
    </row>
    <row r="204" spans="1:8" x14ac:dyDescent="0.3">
      <c r="A204" s="4">
        <f t="shared" si="19"/>
        <v>0.12</v>
      </c>
      <c r="B204">
        <f t="shared" si="20"/>
        <v>-138</v>
      </c>
      <c r="C204" s="34">
        <v>49888</v>
      </c>
      <c r="D204" s="2" t="e">
        <f t="shared" si="22"/>
        <v>#NUM!</v>
      </c>
      <c r="E204" s="2" t="e">
        <f t="shared" si="21"/>
        <v>#NUM!</v>
      </c>
      <c r="F204" s="2" t="e">
        <f t="shared" si="24"/>
        <v>#NUM!</v>
      </c>
      <c r="G204" s="3" t="e">
        <f t="shared" si="23"/>
        <v>#NUM!</v>
      </c>
      <c r="H204" s="37">
        <v>0</v>
      </c>
    </row>
    <row r="205" spans="1:8" x14ac:dyDescent="0.3">
      <c r="A205" s="4">
        <f t="shared" si="19"/>
        <v>0.12</v>
      </c>
      <c r="B205">
        <f t="shared" si="20"/>
        <v>-139</v>
      </c>
      <c r="C205" s="34">
        <v>49919</v>
      </c>
      <c r="D205" s="2" t="e">
        <f t="shared" si="22"/>
        <v>#NUM!</v>
      </c>
      <c r="E205" s="2" t="e">
        <f t="shared" si="21"/>
        <v>#NUM!</v>
      </c>
      <c r="F205" s="2" t="e">
        <f t="shared" si="24"/>
        <v>#NUM!</v>
      </c>
      <c r="G205" s="3" t="e">
        <f t="shared" si="23"/>
        <v>#NUM!</v>
      </c>
      <c r="H205" s="37">
        <v>0</v>
      </c>
    </row>
    <row r="206" spans="1:8" x14ac:dyDescent="0.3">
      <c r="A206" s="4">
        <f t="shared" si="19"/>
        <v>0.12</v>
      </c>
      <c r="B206">
        <f t="shared" si="20"/>
        <v>-140</v>
      </c>
      <c r="C206" s="34">
        <v>49949</v>
      </c>
      <c r="D206" s="2" t="e">
        <f t="shared" si="22"/>
        <v>#NUM!</v>
      </c>
      <c r="E206" s="2" t="e">
        <f t="shared" si="21"/>
        <v>#NUM!</v>
      </c>
      <c r="F206" s="2" t="e">
        <f t="shared" si="24"/>
        <v>#NUM!</v>
      </c>
      <c r="G206" s="3" t="e">
        <f t="shared" si="23"/>
        <v>#NUM!</v>
      </c>
      <c r="H206" s="37">
        <v>0</v>
      </c>
    </row>
    <row r="207" spans="1:8" x14ac:dyDescent="0.3">
      <c r="A207" s="4">
        <f t="shared" si="19"/>
        <v>0.12</v>
      </c>
      <c r="B207">
        <f t="shared" si="20"/>
        <v>-141</v>
      </c>
      <c r="C207" s="34">
        <v>49980</v>
      </c>
      <c r="D207" s="2" t="e">
        <f t="shared" si="22"/>
        <v>#NUM!</v>
      </c>
      <c r="E207" s="2" t="e">
        <f t="shared" si="21"/>
        <v>#NUM!</v>
      </c>
      <c r="F207" s="2" t="e">
        <f t="shared" si="24"/>
        <v>#NUM!</v>
      </c>
      <c r="G207" s="3" t="e">
        <f t="shared" si="23"/>
        <v>#NUM!</v>
      </c>
      <c r="H207" s="37">
        <v>0</v>
      </c>
    </row>
    <row r="208" spans="1:8" x14ac:dyDescent="0.3">
      <c r="A208" s="4">
        <f t="shared" si="19"/>
        <v>0.12</v>
      </c>
      <c r="B208">
        <f t="shared" si="20"/>
        <v>-142</v>
      </c>
      <c r="C208" s="34">
        <v>50010</v>
      </c>
      <c r="D208" s="2" t="e">
        <f t="shared" si="22"/>
        <v>#NUM!</v>
      </c>
      <c r="E208" s="2" t="e">
        <f t="shared" si="21"/>
        <v>#NUM!</v>
      </c>
      <c r="F208" s="2" t="e">
        <f t="shared" si="24"/>
        <v>#NUM!</v>
      </c>
      <c r="G208" s="3" t="e">
        <f t="shared" si="23"/>
        <v>#NUM!</v>
      </c>
      <c r="H208" s="37">
        <v>0</v>
      </c>
    </row>
    <row r="209" spans="1:8" x14ac:dyDescent="0.3">
      <c r="A209" s="4">
        <f t="shared" si="19"/>
        <v>0.12</v>
      </c>
      <c r="B209">
        <f t="shared" si="20"/>
        <v>-143</v>
      </c>
      <c r="C209" s="34">
        <v>50041</v>
      </c>
      <c r="D209" s="2" t="e">
        <f t="shared" si="22"/>
        <v>#NUM!</v>
      </c>
      <c r="E209" s="2" t="e">
        <f t="shared" si="21"/>
        <v>#NUM!</v>
      </c>
      <c r="F209" s="2" t="e">
        <f t="shared" si="24"/>
        <v>#NUM!</v>
      </c>
      <c r="G209" s="3" t="e">
        <f t="shared" si="23"/>
        <v>#NUM!</v>
      </c>
      <c r="H209" s="37">
        <v>0</v>
      </c>
    </row>
    <row r="210" spans="1:8" x14ac:dyDescent="0.3">
      <c r="A210" s="4">
        <f t="shared" si="19"/>
        <v>0.12</v>
      </c>
      <c r="B210">
        <f t="shared" si="20"/>
        <v>-144</v>
      </c>
      <c r="C210" s="34">
        <v>50072</v>
      </c>
      <c r="D210" s="2" t="e">
        <f t="shared" si="22"/>
        <v>#NUM!</v>
      </c>
      <c r="E210" s="2" t="e">
        <f t="shared" si="21"/>
        <v>#NUM!</v>
      </c>
      <c r="F210" s="2" t="e">
        <f t="shared" si="24"/>
        <v>#NUM!</v>
      </c>
      <c r="G210" s="3" t="e">
        <f t="shared" si="23"/>
        <v>#NUM!</v>
      </c>
      <c r="H210" s="37">
        <v>0</v>
      </c>
    </row>
    <row r="211" spans="1:8" x14ac:dyDescent="0.3">
      <c r="A211" s="4">
        <f t="shared" si="19"/>
        <v>0.12</v>
      </c>
      <c r="B211">
        <f t="shared" si="20"/>
        <v>-145</v>
      </c>
      <c r="C211" s="34">
        <v>50100</v>
      </c>
      <c r="D211" s="2" t="e">
        <f t="shared" si="22"/>
        <v>#NUM!</v>
      </c>
      <c r="E211" s="2" t="e">
        <f t="shared" si="21"/>
        <v>#NUM!</v>
      </c>
      <c r="F211" s="2" t="e">
        <f t="shared" si="24"/>
        <v>#NUM!</v>
      </c>
      <c r="G211" s="3" t="e">
        <f t="shared" si="23"/>
        <v>#NUM!</v>
      </c>
      <c r="H211" s="37">
        <v>0</v>
      </c>
    </row>
    <row r="212" spans="1:8" x14ac:dyDescent="0.3">
      <c r="A212" s="4">
        <f t="shared" si="19"/>
        <v>0.12</v>
      </c>
      <c r="B212">
        <f t="shared" si="20"/>
        <v>-146</v>
      </c>
      <c r="C212" s="34">
        <v>50131</v>
      </c>
      <c r="D212" s="2" t="e">
        <f t="shared" si="22"/>
        <v>#NUM!</v>
      </c>
      <c r="E212" s="2" t="e">
        <f t="shared" si="21"/>
        <v>#NUM!</v>
      </c>
      <c r="F212" s="2" t="e">
        <f t="shared" si="24"/>
        <v>#NUM!</v>
      </c>
      <c r="G212" s="3" t="e">
        <f t="shared" si="23"/>
        <v>#NUM!</v>
      </c>
      <c r="H212" s="37">
        <v>0</v>
      </c>
    </row>
    <row r="213" spans="1:8" x14ac:dyDescent="0.3">
      <c r="A213" s="4">
        <f t="shared" si="19"/>
        <v>0.12</v>
      </c>
      <c r="B213">
        <f t="shared" si="20"/>
        <v>-147</v>
      </c>
      <c r="C213" s="34">
        <v>50161</v>
      </c>
      <c r="D213" s="2" t="e">
        <f t="shared" si="22"/>
        <v>#NUM!</v>
      </c>
      <c r="E213" s="2" t="e">
        <f t="shared" si="21"/>
        <v>#NUM!</v>
      </c>
      <c r="F213" s="2" t="e">
        <f t="shared" si="24"/>
        <v>#NUM!</v>
      </c>
      <c r="G213" s="3" t="e">
        <f t="shared" si="23"/>
        <v>#NUM!</v>
      </c>
      <c r="H213" s="37">
        <v>0</v>
      </c>
    </row>
    <row r="214" spans="1:8" x14ac:dyDescent="0.3">
      <c r="A214" s="4">
        <f t="shared" si="19"/>
        <v>0.12</v>
      </c>
      <c r="B214">
        <f t="shared" si="20"/>
        <v>-148</v>
      </c>
      <c r="C214" s="34">
        <v>50192</v>
      </c>
      <c r="D214" s="2" t="e">
        <f t="shared" si="22"/>
        <v>#NUM!</v>
      </c>
      <c r="E214" s="2" t="e">
        <f t="shared" si="21"/>
        <v>#NUM!</v>
      </c>
      <c r="F214" s="2" t="e">
        <f t="shared" si="24"/>
        <v>#NUM!</v>
      </c>
      <c r="G214" s="3" t="e">
        <f t="shared" si="23"/>
        <v>#NUM!</v>
      </c>
      <c r="H214" s="37">
        <v>0</v>
      </c>
    </row>
    <row r="215" spans="1:8" x14ac:dyDescent="0.3">
      <c r="A215" s="4">
        <f t="shared" si="19"/>
        <v>0.12</v>
      </c>
      <c r="B215">
        <f t="shared" si="20"/>
        <v>-149</v>
      </c>
      <c r="C215" s="34">
        <v>50222</v>
      </c>
      <c r="D215" s="2" t="e">
        <f t="shared" si="22"/>
        <v>#NUM!</v>
      </c>
      <c r="E215" s="2" t="e">
        <f t="shared" si="21"/>
        <v>#NUM!</v>
      </c>
      <c r="F215" s="2" t="e">
        <f t="shared" si="24"/>
        <v>#NUM!</v>
      </c>
      <c r="G215" s="3" t="e">
        <f t="shared" si="23"/>
        <v>#NUM!</v>
      </c>
      <c r="H215" s="37">
        <v>0</v>
      </c>
    </row>
    <row r="216" spans="1:8" x14ac:dyDescent="0.3">
      <c r="A216" s="4">
        <f t="shared" si="19"/>
        <v>0.12</v>
      </c>
      <c r="B216">
        <f t="shared" si="20"/>
        <v>-150</v>
      </c>
      <c r="C216" s="34">
        <v>50253</v>
      </c>
      <c r="D216" s="2" t="e">
        <f t="shared" si="22"/>
        <v>#NUM!</v>
      </c>
      <c r="E216" s="2" t="e">
        <f t="shared" si="21"/>
        <v>#NUM!</v>
      </c>
      <c r="F216" s="2" t="e">
        <f t="shared" si="24"/>
        <v>#NUM!</v>
      </c>
      <c r="G216" s="3" t="e">
        <f t="shared" si="23"/>
        <v>#NUM!</v>
      </c>
      <c r="H216" s="37">
        <v>0</v>
      </c>
    </row>
    <row r="217" spans="1:8" x14ac:dyDescent="0.3">
      <c r="A217" s="4">
        <f t="shared" si="19"/>
        <v>0.12</v>
      </c>
      <c r="B217">
        <f t="shared" si="20"/>
        <v>-151</v>
      </c>
      <c r="C217" s="34">
        <v>50284</v>
      </c>
      <c r="D217" s="2" t="e">
        <f t="shared" si="22"/>
        <v>#NUM!</v>
      </c>
      <c r="E217" s="2" t="e">
        <f t="shared" si="21"/>
        <v>#NUM!</v>
      </c>
      <c r="F217" s="2" t="e">
        <f t="shared" si="24"/>
        <v>#NUM!</v>
      </c>
      <c r="G217" s="3" t="e">
        <f t="shared" si="23"/>
        <v>#NUM!</v>
      </c>
      <c r="H217" s="37">
        <v>0</v>
      </c>
    </row>
    <row r="218" spans="1:8" x14ac:dyDescent="0.3">
      <c r="A218" s="4">
        <f t="shared" si="19"/>
        <v>0.12</v>
      </c>
      <c r="B218">
        <f t="shared" si="20"/>
        <v>-152</v>
      </c>
      <c r="C218" s="34">
        <v>50314</v>
      </c>
      <c r="D218" s="2" t="e">
        <f t="shared" si="22"/>
        <v>#NUM!</v>
      </c>
      <c r="E218" s="2" t="e">
        <f t="shared" si="21"/>
        <v>#NUM!</v>
      </c>
      <c r="F218" s="2" t="e">
        <f t="shared" si="24"/>
        <v>#NUM!</v>
      </c>
      <c r="G218" s="3" t="e">
        <f t="shared" si="23"/>
        <v>#NUM!</v>
      </c>
      <c r="H218" s="37">
        <v>0</v>
      </c>
    </row>
    <row r="219" spans="1:8" x14ac:dyDescent="0.3">
      <c r="A219" s="4">
        <f t="shared" si="19"/>
        <v>0.12</v>
      </c>
      <c r="B219">
        <f t="shared" si="20"/>
        <v>-153</v>
      </c>
      <c r="C219" s="34">
        <v>50345</v>
      </c>
      <c r="D219" s="2" t="e">
        <f t="shared" si="22"/>
        <v>#NUM!</v>
      </c>
      <c r="E219" s="2" t="e">
        <f t="shared" si="21"/>
        <v>#NUM!</v>
      </c>
      <c r="F219" s="2" t="e">
        <f t="shared" si="24"/>
        <v>#NUM!</v>
      </c>
      <c r="G219" s="3" t="e">
        <f t="shared" si="23"/>
        <v>#NUM!</v>
      </c>
      <c r="H219" s="37">
        <v>0</v>
      </c>
    </row>
    <row r="220" spans="1:8" x14ac:dyDescent="0.3">
      <c r="A220" s="4">
        <f t="shared" si="19"/>
        <v>0.12</v>
      </c>
      <c r="B220">
        <f t="shared" si="20"/>
        <v>-154</v>
      </c>
      <c r="C220" s="34">
        <v>50375</v>
      </c>
      <c r="D220" s="2" t="e">
        <f t="shared" si="22"/>
        <v>#NUM!</v>
      </c>
      <c r="E220" s="2" t="e">
        <f t="shared" si="21"/>
        <v>#NUM!</v>
      </c>
      <c r="F220" s="2" t="e">
        <f t="shared" si="24"/>
        <v>#NUM!</v>
      </c>
      <c r="G220" s="3" t="e">
        <f t="shared" si="23"/>
        <v>#NUM!</v>
      </c>
      <c r="H220" s="37">
        <v>0</v>
      </c>
    </row>
    <row r="221" spans="1:8" x14ac:dyDescent="0.3">
      <c r="A221" s="4">
        <f t="shared" si="19"/>
        <v>0.12</v>
      </c>
      <c r="B221">
        <f t="shared" si="20"/>
        <v>-155</v>
      </c>
      <c r="C221" s="34">
        <v>50406</v>
      </c>
      <c r="D221" s="2" t="e">
        <f t="shared" si="22"/>
        <v>#NUM!</v>
      </c>
      <c r="E221" s="2" t="e">
        <f t="shared" si="21"/>
        <v>#NUM!</v>
      </c>
      <c r="F221" s="2" t="e">
        <f t="shared" si="24"/>
        <v>#NUM!</v>
      </c>
      <c r="G221" s="3" t="e">
        <f t="shared" si="23"/>
        <v>#NUM!</v>
      </c>
      <c r="H221" s="37">
        <v>0</v>
      </c>
    </row>
    <row r="222" spans="1:8" x14ac:dyDescent="0.3">
      <c r="A222" s="4">
        <f t="shared" si="19"/>
        <v>0.12</v>
      </c>
      <c r="B222">
        <f t="shared" si="20"/>
        <v>-156</v>
      </c>
      <c r="C222" s="34">
        <v>50437</v>
      </c>
      <c r="D222" s="2" t="e">
        <f t="shared" si="22"/>
        <v>#NUM!</v>
      </c>
      <c r="E222" s="2" t="e">
        <f t="shared" si="21"/>
        <v>#NUM!</v>
      </c>
      <c r="F222" s="2" t="e">
        <f t="shared" si="24"/>
        <v>#NUM!</v>
      </c>
      <c r="G222" s="3" t="e">
        <f t="shared" si="23"/>
        <v>#NUM!</v>
      </c>
      <c r="H222" s="37">
        <v>0</v>
      </c>
    </row>
    <row r="223" spans="1:8" x14ac:dyDescent="0.3">
      <c r="A223" s="4">
        <f t="shared" si="19"/>
        <v>0.12</v>
      </c>
      <c r="B223">
        <f t="shared" si="20"/>
        <v>-157</v>
      </c>
      <c r="C223" s="34">
        <v>50465</v>
      </c>
      <c r="D223" s="2" t="e">
        <f t="shared" si="22"/>
        <v>#NUM!</v>
      </c>
      <c r="E223" s="2" t="e">
        <f t="shared" si="21"/>
        <v>#NUM!</v>
      </c>
      <c r="F223" s="2" t="e">
        <f t="shared" si="24"/>
        <v>#NUM!</v>
      </c>
      <c r="G223" s="3" t="e">
        <f t="shared" si="23"/>
        <v>#NUM!</v>
      </c>
      <c r="H223" s="37">
        <v>0</v>
      </c>
    </row>
    <row r="224" spans="1:8" x14ac:dyDescent="0.3">
      <c r="A224" s="4">
        <f t="shared" si="19"/>
        <v>0.12</v>
      </c>
      <c r="B224">
        <f t="shared" si="20"/>
        <v>-158</v>
      </c>
      <c r="C224" s="34">
        <v>50496</v>
      </c>
      <c r="D224" s="2" t="e">
        <f t="shared" si="22"/>
        <v>#NUM!</v>
      </c>
      <c r="E224" s="2" t="e">
        <f t="shared" si="21"/>
        <v>#NUM!</v>
      </c>
      <c r="F224" s="2" t="e">
        <f t="shared" si="24"/>
        <v>#NUM!</v>
      </c>
      <c r="G224" s="3" t="e">
        <f t="shared" si="23"/>
        <v>#NUM!</v>
      </c>
      <c r="H224" s="37">
        <v>0</v>
      </c>
    </row>
    <row r="225" spans="1:8" x14ac:dyDescent="0.3">
      <c r="A225" s="4">
        <f t="shared" si="19"/>
        <v>0.12</v>
      </c>
      <c r="B225">
        <f t="shared" si="20"/>
        <v>-159</v>
      </c>
      <c r="C225" s="34">
        <v>50526</v>
      </c>
      <c r="D225" s="2" t="e">
        <f t="shared" si="22"/>
        <v>#NUM!</v>
      </c>
      <c r="E225" s="2" t="e">
        <f t="shared" si="21"/>
        <v>#NUM!</v>
      </c>
      <c r="F225" s="2" t="e">
        <f t="shared" si="24"/>
        <v>#NUM!</v>
      </c>
      <c r="G225" s="3" t="e">
        <f t="shared" si="23"/>
        <v>#NUM!</v>
      </c>
      <c r="H225" s="37">
        <v>0</v>
      </c>
    </row>
    <row r="226" spans="1:8" x14ac:dyDescent="0.3">
      <c r="A226" s="4">
        <f t="shared" si="19"/>
        <v>0.12</v>
      </c>
      <c r="B226">
        <f t="shared" si="20"/>
        <v>-160</v>
      </c>
      <c r="C226" s="34">
        <v>50557</v>
      </c>
      <c r="D226" s="2" t="e">
        <f t="shared" si="22"/>
        <v>#NUM!</v>
      </c>
      <c r="E226" s="2" t="e">
        <f t="shared" si="21"/>
        <v>#NUM!</v>
      </c>
      <c r="F226" s="2" t="e">
        <f t="shared" si="24"/>
        <v>#NUM!</v>
      </c>
      <c r="G226" s="3" t="e">
        <f t="shared" si="23"/>
        <v>#NUM!</v>
      </c>
      <c r="H226" s="37">
        <v>0</v>
      </c>
    </row>
    <row r="227" spans="1:8" x14ac:dyDescent="0.3">
      <c r="A227" s="4">
        <f t="shared" si="19"/>
        <v>0.12</v>
      </c>
      <c r="B227">
        <f t="shared" si="20"/>
        <v>-161</v>
      </c>
      <c r="C227" s="34">
        <v>50587</v>
      </c>
      <c r="D227" s="2" t="e">
        <f t="shared" si="22"/>
        <v>#NUM!</v>
      </c>
      <c r="E227" s="2" t="e">
        <f t="shared" si="21"/>
        <v>#NUM!</v>
      </c>
      <c r="F227" s="2" t="e">
        <f t="shared" si="24"/>
        <v>#NUM!</v>
      </c>
      <c r="G227" s="3" t="e">
        <f t="shared" si="23"/>
        <v>#NUM!</v>
      </c>
      <c r="H227" s="37">
        <v>0</v>
      </c>
    </row>
    <row r="228" spans="1:8" x14ac:dyDescent="0.3">
      <c r="A228" s="4">
        <f t="shared" si="19"/>
        <v>0.12</v>
      </c>
      <c r="B228">
        <f t="shared" si="20"/>
        <v>-162</v>
      </c>
      <c r="C228" s="34">
        <v>50618</v>
      </c>
      <c r="D228" s="2" t="e">
        <f t="shared" si="22"/>
        <v>#NUM!</v>
      </c>
      <c r="E228" s="2" t="e">
        <f t="shared" si="21"/>
        <v>#NUM!</v>
      </c>
      <c r="F228" s="2" t="e">
        <f t="shared" si="24"/>
        <v>#NUM!</v>
      </c>
      <c r="G228" s="3" t="e">
        <f t="shared" si="23"/>
        <v>#NUM!</v>
      </c>
      <c r="H228" s="37">
        <v>0</v>
      </c>
    </row>
    <row r="229" spans="1:8" x14ac:dyDescent="0.3">
      <c r="A229" s="4">
        <f t="shared" si="19"/>
        <v>0.12</v>
      </c>
      <c r="B229">
        <f t="shared" si="20"/>
        <v>-163</v>
      </c>
      <c r="C229" s="34">
        <v>50649</v>
      </c>
      <c r="D229" s="2" t="e">
        <f t="shared" si="22"/>
        <v>#NUM!</v>
      </c>
      <c r="E229" s="2" t="e">
        <f t="shared" si="21"/>
        <v>#NUM!</v>
      </c>
      <c r="F229" s="2" t="e">
        <f t="shared" si="24"/>
        <v>#NUM!</v>
      </c>
      <c r="G229" s="3" t="e">
        <f t="shared" si="23"/>
        <v>#NUM!</v>
      </c>
      <c r="H229" s="37">
        <v>0</v>
      </c>
    </row>
    <row r="230" spans="1:8" x14ac:dyDescent="0.3">
      <c r="A230" s="4">
        <f t="shared" si="19"/>
        <v>0.12</v>
      </c>
      <c r="B230">
        <f t="shared" si="20"/>
        <v>-164</v>
      </c>
      <c r="C230" s="34">
        <v>50679</v>
      </c>
      <c r="D230" s="2" t="e">
        <f t="shared" si="22"/>
        <v>#NUM!</v>
      </c>
      <c r="E230" s="2" t="e">
        <f t="shared" si="21"/>
        <v>#NUM!</v>
      </c>
      <c r="F230" s="2" t="e">
        <f t="shared" si="24"/>
        <v>#NUM!</v>
      </c>
      <c r="G230" s="3" t="e">
        <f t="shared" si="23"/>
        <v>#NUM!</v>
      </c>
      <c r="H230" s="37">
        <v>0</v>
      </c>
    </row>
    <row r="231" spans="1:8" x14ac:dyDescent="0.3">
      <c r="A231" s="4">
        <f t="shared" si="19"/>
        <v>0.12</v>
      </c>
      <c r="B231">
        <f t="shared" si="20"/>
        <v>-165</v>
      </c>
      <c r="C231" s="34">
        <v>50710</v>
      </c>
      <c r="D231" s="2" t="e">
        <f t="shared" si="22"/>
        <v>#NUM!</v>
      </c>
      <c r="E231" s="2" t="e">
        <f t="shared" si="21"/>
        <v>#NUM!</v>
      </c>
      <c r="F231" s="2" t="e">
        <f t="shared" si="24"/>
        <v>#NUM!</v>
      </c>
      <c r="G231" s="3" t="e">
        <f t="shared" si="23"/>
        <v>#NUM!</v>
      </c>
      <c r="H231" s="37">
        <v>0</v>
      </c>
    </row>
    <row r="232" spans="1:8" x14ac:dyDescent="0.3">
      <c r="A232" s="4">
        <f t="shared" si="19"/>
        <v>0.12</v>
      </c>
      <c r="B232">
        <f t="shared" si="20"/>
        <v>-166</v>
      </c>
      <c r="C232" s="34">
        <v>50740</v>
      </c>
      <c r="D232" s="2" t="e">
        <f t="shared" si="22"/>
        <v>#NUM!</v>
      </c>
      <c r="E232" s="2" t="e">
        <f t="shared" si="21"/>
        <v>#NUM!</v>
      </c>
      <c r="F232" s="2" t="e">
        <f t="shared" si="24"/>
        <v>#NUM!</v>
      </c>
      <c r="G232" s="3" t="e">
        <f t="shared" si="23"/>
        <v>#NUM!</v>
      </c>
      <c r="H232" s="37">
        <v>0</v>
      </c>
    </row>
    <row r="233" spans="1:8" x14ac:dyDescent="0.3">
      <c r="A233" s="4">
        <f t="shared" si="19"/>
        <v>0.12</v>
      </c>
      <c r="B233">
        <f t="shared" si="20"/>
        <v>-167</v>
      </c>
      <c r="C233" s="34">
        <v>50771</v>
      </c>
      <c r="D233" s="2" t="e">
        <f t="shared" si="22"/>
        <v>#NUM!</v>
      </c>
      <c r="E233" s="2" t="e">
        <f t="shared" si="21"/>
        <v>#NUM!</v>
      </c>
      <c r="F233" s="2" t="e">
        <f t="shared" si="24"/>
        <v>#NUM!</v>
      </c>
      <c r="G233" s="3" t="e">
        <f t="shared" si="23"/>
        <v>#NUM!</v>
      </c>
      <c r="H233" s="37">
        <v>0</v>
      </c>
    </row>
    <row r="234" spans="1:8" x14ac:dyDescent="0.3">
      <c r="A234" s="4">
        <f t="shared" si="19"/>
        <v>0.12</v>
      </c>
      <c r="B234">
        <f t="shared" si="20"/>
        <v>-168</v>
      </c>
      <c r="C234" s="34">
        <v>50802</v>
      </c>
      <c r="D234" s="2" t="e">
        <f t="shared" si="22"/>
        <v>#NUM!</v>
      </c>
      <c r="E234" s="2" t="e">
        <f t="shared" si="21"/>
        <v>#NUM!</v>
      </c>
      <c r="F234" s="2" t="e">
        <f t="shared" si="24"/>
        <v>#NUM!</v>
      </c>
      <c r="G234" s="3" t="e">
        <f t="shared" si="23"/>
        <v>#NUM!</v>
      </c>
      <c r="H234" s="37">
        <v>0</v>
      </c>
    </row>
    <row r="235" spans="1:8" x14ac:dyDescent="0.3">
      <c r="A235" s="4">
        <f t="shared" si="19"/>
        <v>0.12</v>
      </c>
      <c r="B235">
        <f t="shared" si="20"/>
        <v>-169</v>
      </c>
      <c r="C235" s="34">
        <v>50830</v>
      </c>
      <c r="D235" s="2" t="e">
        <f t="shared" si="22"/>
        <v>#NUM!</v>
      </c>
      <c r="E235" s="2" t="e">
        <f t="shared" si="21"/>
        <v>#NUM!</v>
      </c>
      <c r="F235" s="2" t="e">
        <f t="shared" si="24"/>
        <v>#NUM!</v>
      </c>
      <c r="G235" s="3" t="e">
        <f t="shared" si="23"/>
        <v>#NUM!</v>
      </c>
      <c r="H235" s="37">
        <v>0</v>
      </c>
    </row>
    <row r="236" spans="1:8" x14ac:dyDescent="0.3">
      <c r="A236" s="4">
        <f t="shared" si="19"/>
        <v>0.12</v>
      </c>
      <c r="B236">
        <f t="shared" si="20"/>
        <v>-170</v>
      </c>
      <c r="C236" s="34">
        <v>50861</v>
      </c>
      <c r="D236" s="2" t="e">
        <f t="shared" si="22"/>
        <v>#NUM!</v>
      </c>
      <c r="E236" s="2" t="e">
        <f t="shared" si="21"/>
        <v>#NUM!</v>
      </c>
      <c r="F236" s="2" t="e">
        <f t="shared" si="24"/>
        <v>#NUM!</v>
      </c>
      <c r="G236" s="3" t="e">
        <f t="shared" si="23"/>
        <v>#NUM!</v>
      </c>
      <c r="H236" s="37">
        <v>0</v>
      </c>
    </row>
    <row r="237" spans="1:8" x14ac:dyDescent="0.3">
      <c r="A237" s="4">
        <f t="shared" si="19"/>
        <v>0.12</v>
      </c>
      <c r="B237">
        <f t="shared" si="20"/>
        <v>-171</v>
      </c>
      <c r="C237" s="34">
        <v>50891</v>
      </c>
      <c r="D237" s="2" t="e">
        <f t="shared" si="22"/>
        <v>#NUM!</v>
      </c>
      <c r="E237" s="2" t="e">
        <f t="shared" si="21"/>
        <v>#NUM!</v>
      </c>
      <c r="F237" s="2" t="e">
        <f t="shared" si="24"/>
        <v>#NUM!</v>
      </c>
      <c r="G237" s="3" t="e">
        <f t="shared" si="23"/>
        <v>#NUM!</v>
      </c>
      <c r="H237" s="37">
        <v>0</v>
      </c>
    </row>
    <row r="238" spans="1:8" x14ac:dyDescent="0.3">
      <c r="A238" s="4">
        <f t="shared" si="19"/>
        <v>0.12</v>
      </c>
      <c r="B238">
        <f t="shared" si="20"/>
        <v>-172</v>
      </c>
      <c r="C238" s="34">
        <v>50922</v>
      </c>
      <c r="D238" s="2" t="e">
        <f t="shared" si="22"/>
        <v>#NUM!</v>
      </c>
      <c r="E238" s="2" t="e">
        <f t="shared" si="21"/>
        <v>#NUM!</v>
      </c>
      <c r="F238" s="2" t="e">
        <f t="shared" si="24"/>
        <v>#NUM!</v>
      </c>
      <c r="G238" s="3" t="e">
        <f t="shared" si="23"/>
        <v>#NUM!</v>
      </c>
      <c r="H238" s="37">
        <v>0</v>
      </c>
    </row>
    <row r="239" spans="1:8" x14ac:dyDescent="0.3">
      <c r="A239" s="4">
        <f t="shared" si="19"/>
        <v>0.12</v>
      </c>
      <c r="B239">
        <f t="shared" si="20"/>
        <v>-173</v>
      </c>
      <c r="C239" s="34">
        <v>50952</v>
      </c>
      <c r="D239" s="2" t="e">
        <f t="shared" si="22"/>
        <v>#NUM!</v>
      </c>
      <c r="E239" s="2" t="e">
        <f t="shared" si="21"/>
        <v>#NUM!</v>
      </c>
      <c r="F239" s="2" t="e">
        <f t="shared" si="24"/>
        <v>#NUM!</v>
      </c>
      <c r="G239" s="3" t="e">
        <f t="shared" si="23"/>
        <v>#NUM!</v>
      </c>
      <c r="H239" s="37">
        <v>0</v>
      </c>
    </row>
    <row r="240" spans="1:8" x14ac:dyDescent="0.3">
      <c r="A240" s="4">
        <f t="shared" si="19"/>
        <v>0.12</v>
      </c>
      <c r="B240">
        <f t="shared" si="20"/>
        <v>-174</v>
      </c>
      <c r="C240" s="34">
        <v>50983</v>
      </c>
      <c r="D240" s="2" t="e">
        <f t="shared" si="22"/>
        <v>#NUM!</v>
      </c>
      <c r="E240" s="2" t="e">
        <f t="shared" si="21"/>
        <v>#NUM!</v>
      </c>
      <c r="F240" s="2" t="e">
        <f t="shared" si="24"/>
        <v>#NUM!</v>
      </c>
      <c r="G240" s="3" t="e">
        <f t="shared" si="23"/>
        <v>#NUM!</v>
      </c>
      <c r="H240" s="37">
        <v>0</v>
      </c>
    </row>
    <row r="241" spans="1:8" x14ac:dyDescent="0.3">
      <c r="A241" s="4">
        <f t="shared" si="19"/>
        <v>0.12</v>
      </c>
      <c r="B241">
        <f t="shared" si="20"/>
        <v>-175</v>
      </c>
      <c r="C241" s="34">
        <v>51014</v>
      </c>
      <c r="D241" s="2" t="e">
        <f t="shared" si="22"/>
        <v>#NUM!</v>
      </c>
      <c r="E241" s="2" t="e">
        <f t="shared" si="21"/>
        <v>#NUM!</v>
      </c>
      <c r="F241" s="2" t="e">
        <f t="shared" si="24"/>
        <v>#NUM!</v>
      </c>
      <c r="G241" s="3" t="e">
        <f t="shared" si="23"/>
        <v>#NUM!</v>
      </c>
      <c r="H241" s="37">
        <v>0</v>
      </c>
    </row>
    <row r="242" spans="1:8" x14ac:dyDescent="0.3">
      <c r="A242" s="4">
        <f t="shared" si="19"/>
        <v>0.12</v>
      </c>
      <c r="B242">
        <f t="shared" si="20"/>
        <v>-176</v>
      </c>
      <c r="C242" s="34">
        <v>51044</v>
      </c>
      <c r="D242" s="2" t="e">
        <f t="shared" si="22"/>
        <v>#NUM!</v>
      </c>
      <c r="E242" s="2" t="e">
        <f t="shared" si="21"/>
        <v>#NUM!</v>
      </c>
      <c r="F242" s="2" t="e">
        <f t="shared" si="24"/>
        <v>#NUM!</v>
      </c>
      <c r="G242" s="3" t="e">
        <f t="shared" si="23"/>
        <v>#NUM!</v>
      </c>
      <c r="H242" s="37">
        <v>0</v>
      </c>
    </row>
    <row r="243" spans="1:8" x14ac:dyDescent="0.3">
      <c r="A243" s="4">
        <f t="shared" si="19"/>
        <v>0.12</v>
      </c>
      <c r="B243">
        <f t="shared" si="20"/>
        <v>-177</v>
      </c>
      <c r="C243" s="34">
        <v>51075</v>
      </c>
      <c r="D243" s="2" t="e">
        <f t="shared" si="22"/>
        <v>#NUM!</v>
      </c>
      <c r="E243" s="2" t="e">
        <f t="shared" si="21"/>
        <v>#NUM!</v>
      </c>
      <c r="F243" s="2" t="e">
        <f t="shared" si="24"/>
        <v>#NUM!</v>
      </c>
      <c r="G243" s="3" t="e">
        <f t="shared" si="23"/>
        <v>#NUM!</v>
      </c>
      <c r="H243" s="37">
        <v>0</v>
      </c>
    </row>
    <row r="244" spans="1:8" x14ac:dyDescent="0.3">
      <c r="A244" s="4">
        <f t="shared" si="19"/>
        <v>0.12</v>
      </c>
      <c r="B244">
        <f t="shared" si="20"/>
        <v>-178</v>
      </c>
      <c r="C244" s="34">
        <v>51105</v>
      </c>
      <c r="D244" s="2" t="e">
        <f t="shared" si="22"/>
        <v>#NUM!</v>
      </c>
      <c r="E244" s="2" t="e">
        <f t="shared" si="21"/>
        <v>#NUM!</v>
      </c>
      <c r="F244" s="2" t="e">
        <f t="shared" si="24"/>
        <v>#NUM!</v>
      </c>
      <c r="G244" s="3" t="e">
        <f t="shared" si="23"/>
        <v>#NUM!</v>
      </c>
      <c r="H244" s="37">
        <v>0</v>
      </c>
    </row>
    <row r="245" spans="1:8" x14ac:dyDescent="0.3">
      <c r="A245" s="4">
        <f t="shared" si="19"/>
        <v>0.12</v>
      </c>
      <c r="B245">
        <f t="shared" si="20"/>
        <v>-179</v>
      </c>
      <c r="C245" s="34">
        <v>51136</v>
      </c>
      <c r="D245" s="2" t="e">
        <f t="shared" si="22"/>
        <v>#NUM!</v>
      </c>
      <c r="E245" s="2" t="e">
        <f t="shared" si="21"/>
        <v>#NUM!</v>
      </c>
      <c r="F245" s="2" t="e">
        <f t="shared" si="24"/>
        <v>#NUM!</v>
      </c>
      <c r="G245" s="3" t="e">
        <f t="shared" si="23"/>
        <v>#NUM!</v>
      </c>
      <c r="H245" s="37">
        <v>0</v>
      </c>
    </row>
    <row r="246" spans="1:8" x14ac:dyDescent="0.3">
      <c r="A246" s="4">
        <f t="shared" si="19"/>
        <v>0.12</v>
      </c>
      <c r="B246">
        <f t="shared" si="20"/>
        <v>-180</v>
      </c>
      <c r="C246" s="34">
        <v>51167</v>
      </c>
      <c r="D246" s="2" t="e">
        <f t="shared" si="22"/>
        <v>#NUM!</v>
      </c>
      <c r="E246" s="2" t="e">
        <f t="shared" si="21"/>
        <v>#NUM!</v>
      </c>
      <c r="F246" s="2" t="e">
        <f t="shared" si="24"/>
        <v>#NUM!</v>
      </c>
      <c r="G246" s="3" t="e">
        <f t="shared" si="23"/>
        <v>#NUM!</v>
      </c>
      <c r="H246" s="3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1:B6"/>
    <mergeCell ref="D4:E4"/>
    <mergeCell ref="I4:I6"/>
  </mergeCell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0A67-9541-4A4B-83C5-01785669A1A3}">
  <dimension ref="A1:K246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H47" sqref="H47"/>
    </sheetView>
  </sheetViews>
  <sheetFormatPr defaultRowHeight="14.4" x14ac:dyDescent="0.3"/>
  <cols>
    <col min="1" max="1" width="9.109375" style="4" customWidth="1"/>
    <col min="3" max="3" width="23.44140625" customWidth="1"/>
    <col min="4" max="4" width="17.44140625" customWidth="1"/>
    <col min="5" max="5" width="29.44140625" customWidth="1"/>
    <col min="6" max="6" width="28.109375" customWidth="1"/>
    <col min="7" max="7" width="15.88671875" customWidth="1"/>
    <col min="8" max="8" width="16" style="37" customWidth="1"/>
    <col min="9" max="9" width="14.33203125" customWidth="1"/>
    <col min="10" max="10" width="20.21875" bestFit="1" customWidth="1"/>
    <col min="11" max="11" width="12.109375" style="64" bestFit="1" customWidth="1"/>
    <col min="15" max="15" width="13.33203125" bestFit="1" customWidth="1"/>
    <col min="16" max="16" width="9.6640625" bestFit="1" customWidth="1"/>
    <col min="18" max="18" width="10.6640625" bestFit="1" customWidth="1"/>
  </cols>
  <sheetData>
    <row r="1" spans="1:11" ht="14.4" customHeight="1" x14ac:dyDescent="0.3">
      <c r="A1" s="62"/>
      <c r="B1" s="60" t="s">
        <v>33</v>
      </c>
      <c r="C1" s="1" t="s">
        <v>0</v>
      </c>
      <c r="D1" s="5">
        <v>1000000</v>
      </c>
      <c r="E1" s="1" t="s">
        <v>1</v>
      </c>
      <c r="F1" s="6">
        <v>0.12</v>
      </c>
      <c r="G1" s="55" t="s">
        <v>39</v>
      </c>
    </row>
    <row r="2" spans="1:11" ht="14.4" customHeight="1" x14ac:dyDescent="0.3">
      <c r="A2" s="62"/>
      <c r="B2" s="60"/>
      <c r="C2" s="44" t="s">
        <v>31</v>
      </c>
      <c r="D2" s="45">
        <v>60</v>
      </c>
      <c r="E2" s="53" t="s">
        <v>10</v>
      </c>
      <c r="F2" s="46">
        <f>F3*D2-D1</f>
        <v>334666.86109410622</v>
      </c>
      <c r="G2" s="55"/>
      <c r="H2" s="38">
        <f ca="1">(INDIRECT(ADDRESS((D2)+6,11)))</f>
        <v>149275.6143661938</v>
      </c>
    </row>
    <row r="3" spans="1:11" x14ac:dyDescent="0.3">
      <c r="A3" s="62"/>
      <c r="B3" s="60"/>
      <c r="C3" s="20"/>
      <c r="D3" s="20"/>
      <c r="E3" s="44" t="s">
        <v>8</v>
      </c>
      <c r="F3" s="47">
        <f>PMT(A7/12,D2,-D1)</f>
        <v>22244.44768490177</v>
      </c>
      <c r="G3" s="55"/>
      <c r="H3" s="38"/>
    </row>
    <row r="4" spans="1:11" x14ac:dyDescent="0.3">
      <c r="A4" s="62"/>
      <c r="B4" s="60"/>
      <c r="C4" s="44"/>
      <c r="D4" s="54" t="s">
        <v>9</v>
      </c>
      <c r="E4" s="54"/>
      <c r="F4" s="47">
        <f ca="1">SUM(E7:(INDIRECT(ADDRESS((D2)+6,5))))</f>
        <v>302393.64340860839</v>
      </c>
      <c r="G4" s="20"/>
      <c r="H4" s="38"/>
      <c r="I4" s="60" t="s">
        <v>35</v>
      </c>
      <c r="J4" s="57" t="s">
        <v>36</v>
      </c>
      <c r="K4" s="57"/>
    </row>
    <row r="5" spans="1:11" x14ac:dyDescent="0.3">
      <c r="A5" s="62"/>
      <c r="B5" s="60"/>
      <c r="C5" s="44"/>
      <c r="D5" s="51"/>
      <c r="E5" s="49" t="s">
        <v>11</v>
      </c>
      <c r="F5" s="47">
        <f ca="1">F2-F4</f>
        <v>32273.217685497832</v>
      </c>
      <c r="G5" s="20"/>
      <c r="H5" s="38"/>
      <c r="I5" s="60"/>
      <c r="J5" s="52"/>
      <c r="K5" s="65"/>
    </row>
    <row r="6" spans="1:11" ht="62.25" customHeight="1" thickBot="1" x14ac:dyDescent="0.35">
      <c r="A6" s="63"/>
      <c r="B6" s="59"/>
      <c r="C6" s="61" t="s">
        <v>34</v>
      </c>
      <c r="D6" s="43" t="s">
        <v>5</v>
      </c>
      <c r="E6" s="42" t="s">
        <v>2</v>
      </c>
      <c r="F6" s="42" t="s">
        <v>3</v>
      </c>
      <c r="G6" s="43" t="s">
        <v>32</v>
      </c>
      <c r="H6" s="50" t="s">
        <v>4</v>
      </c>
      <c r="I6" s="60"/>
      <c r="J6" s="9" t="s">
        <v>37</v>
      </c>
      <c r="K6" s="66" t="s">
        <v>38</v>
      </c>
    </row>
    <row r="7" spans="1:11" x14ac:dyDescent="0.3">
      <c r="A7" s="4">
        <f>F1</f>
        <v>0.12</v>
      </c>
      <c r="B7">
        <f>D2-1</f>
        <v>59</v>
      </c>
      <c r="C7" s="34">
        <v>43891</v>
      </c>
      <c r="D7" s="2">
        <f t="shared" ref="D7:D70" si="0">G7-E7</f>
        <v>12244.44768490177</v>
      </c>
      <c r="E7" s="2">
        <f>(D1*A7)/12</f>
        <v>10000</v>
      </c>
      <c r="F7" s="2">
        <f>D1-D7-H7</f>
        <v>987755.55231509823</v>
      </c>
      <c r="G7" s="3">
        <f>PMT(A7/12,D2,-D1)</f>
        <v>22244.44768490177</v>
      </c>
      <c r="H7" s="37">
        <v>0</v>
      </c>
    </row>
    <row r="8" spans="1:11" x14ac:dyDescent="0.3">
      <c r="A8" s="4">
        <f t="shared" ref="A8:A71" si="1">A7</f>
        <v>0.12</v>
      </c>
      <c r="B8">
        <f t="shared" ref="B8:B71" si="2">B7-1</f>
        <v>58</v>
      </c>
      <c r="C8" s="34">
        <v>43922</v>
      </c>
      <c r="D8" s="2">
        <f t="shared" si="0"/>
        <v>12366.892161750788</v>
      </c>
      <c r="E8" s="2">
        <f t="shared" ref="E8:E71" si="3">(F7*A8)/12</f>
        <v>9877.5555231509825</v>
      </c>
      <c r="F8" s="2">
        <f>F7-D8-H8</f>
        <v>875388.66015334742</v>
      </c>
      <c r="G8" s="3">
        <f>PMT(A8/12,B8+1,-F7)</f>
        <v>22244.44768490177</v>
      </c>
      <c r="H8" s="37">
        <v>100000</v>
      </c>
      <c r="I8" s="2">
        <f t="shared" ref="I7:I66" si="4">$F$3-G8</f>
        <v>0</v>
      </c>
    </row>
    <row r="9" spans="1:11" x14ac:dyDescent="0.3">
      <c r="A9" s="4">
        <f t="shared" si="1"/>
        <v>0.12</v>
      </c>
      <c r="B9">
        <f t="shared" si="2"/>
        <v>57</v>
      </c>
      <c r="C9" s="34">
        <v>43952</v>
      </c>
      <c r="D9" s="2">
        <f t="shared" si="0"/>
        <v>11209.988364652816</v>
      </c>
      <c r="E9" s="2">
        <f t="shared" si="3"/>
        <v>8753.8866015334734</v>
      </c>
      <c r="F9" s="2">
        <f t="shared" ref="F9:F72" si="5">F8-D9-H9</f>
        <v>864178.67178869457</v>
      </c>
      <c r="G9" s="3">
        <f t="shared" ref="G9:G72" si="6">PMT(A9/12,B9+1,-F8)</f>
        <v>19963.874966186289</v>
      </c>
      <c r="H9" s="37">
        <v>0</v>
      </c>
      <c r="I9" s="2">
        <f>$F$3-G9</f>
        <v>2280.5727187154807</v>
      </c>
      <c r="J9" s="2">
        <f>K9*5%/12</f>
        <v>9.5023863279811707</v>
      </c>
      <c r="K9" s="64">
        <f>I9</f>
        <v>2280.5727187154807</v>
      </c>
    </row>
    <row r="10" spans="1:11" x14ac:dyDescent="0.3">
      <c r="A10" s="4">
        <f t="shared" si="1"/>
        <v>0.12</v>
      </c>
      <c r="B10">
        <f t="shared" si="2"/>
        <v>56</v>
      </c>
      <c r="C10" s="34">
        <v>43983</v>
      </c>
      <c r="D10" s="2">
        <f t="shared" si="0"/>
        <v>11322.088248299337</v>
      </c>
      <c r="E10" s="2">
        <f t="shared" si="3"/>
        <v>8641.7867178869456</v>
      </c>
      <c r="F10" s="2">
        <f t="shared" si="5"/>
        <v>852856.58354039525</v>
      </c>
      <c r="G10" s="3">
        <f t="shared" si="6"/>
        <v>19963.874966186282</v>
      </c>
      <c r="H10" s="37">
        <v>0</v>
      </c>
      <c r="I10" s="2">
        <f t="shared" si="4"/>
        <v>2280.572718715488</v>
      </c>
      <c r="J10" s="2">
        <f t="shared" ref="J10:J66" si="7">K10*5%/12</f>
        <v>19.04436593232893</v>
      </c>
      <c r="K10" s="64">
        <f>K9+J9+I9</f>
        <v>4570.6478237589426</v>
      </c>
    </row>
    <row r="11" spans="1:11" x14ac:dyDescent="0.3">
      <c r="A11" s="4">
        <f t="shared" si="1"/>
        <v>0.12</v>
      </c>
      <c r="B11">
        <f t="shared" si="2"/>
        <v>55</v>
      </c>
      <c r="C11" s="34">
        <v>44013</v>
      </c>
      <c r="D11" s="2">
        <f t="shared" si="0"/>
        <v>11435.309130782336</v>
      </c>
      <c r="E11" s="2">
        <f t="shared" si="3"/>
        <v>8528.5658354039533</v>
      </c>
      <c r="F11" s="2">
        <f t="shared" si="5"/>
        <v>841421.27440961287</v>
      </c>
      <c r="G11" s="3">
        <f t="shared" si="6"/>
        <v>19963.874966186289</v>
      </c>
      <c r="H11" s="37">
        <v>0</v>
      </c>
      <c r="I11" s="2">
        <f t="shared" si="4"/>
        <v>2280.5727187154807</v>
      </c>
      <c r="J11" s="2">
        <f t="shared" si="7"/>
        <v>28.626103785028167</v>
      </c>
      <c r="K11" s="64">
        <f>K10+J10+I10</f>
        <v>6870.2649084067598</v>
      </c>
    </row>
    <row r="12" spans="1:11" x14ac:dyDescent="0.3">
      <c r="A12" s="4">
        <f t="shared" si="1"/>
        <v>0.12</v>
      </c>
      <c r="B12">
        <f t="shared" si="2"/>
        <v>54</v>
      </c>
      <c r="C12" s="34">
        <v>44044</v>
      </c>
      <c r="D12" s="2">
        <f t="shared" si="0"/>
        <v>11549.662222090154</v>
      </c>
      <c r="E12" s="2">
        <f t="shared" si="3"/>
        <v>8414.2127440961285</v>
      </c>
      <c r="F12" s="2">
        <f t="shared" si="5"/>
        <v>829871.6121875227</v>
      </c>
      <c r="G12" s="3">
        <f t="shared" si="6"/>
        <v>19963.874966186282</v>
      </c>
      <c r="H12" s="37">
        <v>0</v>
      </c>
      <c r="I12" s="2">
        <f t="shared" si="4"/>
        <v>2280.572718715488</v>
      </c>
      <c r="J12" s="2">
        <f t="shared" si="7"/>
        <v>38.247765545446953</v>
      </c>
      <c r="K12" s="64">
        <f t="shared" ref="K12:K66" si="8">K11+J11+I11</f>
        <v>9179.4637309072677</v>
      </c>
    </row>
    <row r="13" spans="1:11" x14ac:dyDescent="0.3">
      <c r="A13" s="4">
        <f t="shared" si="1"/>
        <v>0.12</v>
      </c>
      <c r="B13">
        <f t="shared" si="2"/>
        <v>53</v>
      </c>
      <c r="C13" s="34">
        <v>44075</v>
      </c>
      <c r="D13" s="2">
        <f t="shared" si="0"/>
        <v>11665.158844311056</v>
      </c>
      <c r="E13" s="2">
        <f t="shared" si="3"/>
        <v>8298.7161218752262</v>
      </c>
      <c r="F13" s="2">
        <f t="shared" si="5"/>
        <v>818206.45334321167</v>
      </c>
      <c r="G13" s="3">
        <f t="shared" si="6"/>
        <v>19963.874966186282</v>
      </c>
      <c r="H13" s="37">
        <v>0</v>
      </c>
      <c r="I13" s="2">
        <f t="shared" si="4"/>
        <v>2280.572718715488</v>
      </c>
      <c r="J13" s="2">
        <f t="shared" si="7"/>
        <v>47.909517563200843</v>
      </c>
      <c r="K13" s="64">
        <f t="shared" si="8"/>
        <v>11498.284215168203</v>
      </c>
    </row>
    <row r="14" spans="1:11" x14ac:dyDescent="0.3">
      <c r="A14" s="4">
        <f t="shared" si="1"/>
        <v>0.12</v>
      </c>
      <c r="B14">
        <f t="shared" si="2"/>
        <v>52</v>
      </c>
      <c r="C14" s="34">
        <v>44105</v>
      </c>
      <c r="D14" s="2">
        <f t="shared" si="0"/>
        <v>11781.81043275417</v>
      </c>
      <c r="E14" s="2">
        <f t="shared" si="3"/>
        <v>8182.0645334321161</v>
      </c>
      <c r="F14" s="2">
        <f t="shared" si="5"/>
        <v>806424.64291045745</v>
      </c>
      <c r="G14" s="3">
        <f t="shared" si="6"/>
        <v>19963.874966186286</v>
      </c>
      <c r="H14" s="37">
        <v>0</v>
      </c>
      <c r="I14" s="2">
        <f t="shared" si="4"/>
        <v>2280.5727187154844</v>
      </c>
      <c r="J14" s="2">
        <f t="shared" si="7"/>
        <v>57.611526881028716</v>
      </c>
      <c r="K14" s="64">
        <f t="shared" si="8"/>
        <v>13826.766451446892</v>
      </c>
    </row>
    <row r="15" spans="1:11" x14ac:dyDescent="0.3">
      <c r="A15" s="4">
        <f t="shared" si="1"/>
        <v>0.12</v>
      </c>
      <c r="B15">
        <f t="shared" si="2"/>
        <v>51</v>
      </c>
      <c r="C15" s="34">
        <v>44136</v>
      </c>
      <c r="D15" s="2">
        <f t="shared" si="0"/>
        <v>11899.628537081706</v>
      </c>
      <c r="E15" s="2">
        <f t="shared" si="3"/>
        <v>8064.2464291045735</v>
      </c>
      <c r="F15" s="2">
        <f t="shared" si="5"/>
        <v>794525.0143733758</v>
      </c>
      <c r="G15" s="3">
        <f t="shared" si="6"/>
        <v>19963.874966186278</v>
      </c>
      <c r="H15" s="37">
        <v>0</v>
      </c>
      <c r="I15" s="2">
        <f t="shared" si="4"/>
        <v>2280.5727187154916</v>
      </c>
      <c r="J15" s="2">
        <f t="shared" si="7"/>
        <v>67.353961237680849</v>
      </c>
      <c r="K15" s="64">
        <f t="shared" si="8"/>
        <v>16164.950697043405</v>
      </c>
    </row>
    <row r="16" spans="1:11" x14ac:dyDescent="0.3">
      <c r="A16" s="4">
        <f t="shared" si="1"/>
        <v>0.12</v>
      </c>
      <c r="B16">
        <f t="shared" si="2"/>
        <v>50</v>
      </c>
      <c r="C16" s="34">
        <v>44166</v>
      </c>
      <c r="D16" s="2">
        <f t="shared" si="0"/>
        <v>12018.624822452526</v>
      </c>
      <c r="E16" s="2">
        <f t="shared" si="3"/>
        <v>7945.2501437337569</v>
      </c>
      <c r="F16" s="2">
        <f t="shared" si="5"/>
        <v>782506.38955092325</v>
      </c>
      <c r="G16" s="3">
        <f t="shared" si="6"/>
        <v>19963.874966186282</v>
      </c>
      <c r="H16" s="37">
        <v>0</v>
      </c>
      <c r="I16" s="2">
        <f t="shared" si="4"/>
        <v>2280.572718715488</v>
      </c>
      <c r="J16" s="2">
        <f t="shared" si="7"/>
        <v>77.13698907081907</v>
      </c>
      <c r="K16" s="64">
        <f t="shared" si="8"/>
        <v>18512.877376996577</v>
      </c>
    </row>
    <row r="17" spans="1:11" x14ac:dyDescent="0.3">
      <c r="A17" s="4">
        <f t="shared" si="1"/>
        <v>0.12</v>
      </c>
      <c r="B17">
        <f t="shared" si="2"/>
        <v>49</v>
      </c>
      <c r="C17" s="34">
        <v>44197</v>
      </c>
      <c r="D17" s="2">
        <f t="shared" si="0"/>
        <v>12138.811070677049</v>
      </c>
      <c r="E17" s="2">
        <f t="shared" si="3"/>
        <v>7825.0638955092327</v>
      </c>
      <c r="F17" s="2">
        <f t="shared" si="5"/>
        <v>770367.57848024624</v>
      </c>
      <c r="G17" s="3">
        <f t="shared" si="6"/>
        <v>19963.874966186282</v>
      </c>
      <c r="H17" s="37">
        <v>0</v>
      </c>
      <c r="I17" s="2">
        <f t="shared" si="4"/>
        <v>2280.572718715488</v>
      </c>
      <c r="J17" s="2">
        <f t="shared" si="7"/>
        <v>86.960779519928693</v>
      </c>
      <c r="K17" s="64">
        <f t="shared" si="8"/>
        <v>20870.587084782885</v>
      </c>
    </row>
    <row r="18" spans="1:11" ht="15" customHeight="1" x14ac:dyDescent="0.3">
      <c r="A18" s="4">
        <f t="shared" si="1"/>
        <v>0.12</v>
      </c>
      <c r="B18">
        <f t="shared" si="2"/>
        <v>48</v>
      </c>
      <c r="C18" s="34">
        <v>44228</v>
      </c>
      <c r="D18" s="2">
        <f t="shared" si="0"/>
        <v>12260.199181383821</v>
      </c>
      <c r="E18" s="2">
        <f t="shared" si="3"/>
        <v>7703.6757848024617</v>
      </c>
      <c r="F18" s="2">
        <f t="shared" si="5"/>
        <v>758107.37929886242</v>
      </c>
      <c r="G18" s="3">
        <f t="shared" si="6"/>
        <v>19963.874966186282</v>
      </c>
      <c r="H18" s="37">
        <v>0</v>
      </c>
      <c r="I18" s="2">
        <f t="shared" si="4"/>
        <v>2280.572718715488</v>
      </c>
      <c r="J18" s="2">
        <f t="shared" si="7"/>
        <v>96.825502429242931</v>
      </c>
      <c r="K18" s="64">
        <f t="shared" si="8"/>
        <v>23238.120583018303</v>
      </c>
    </row>
    <row r="19" spans="1:11" x14ac:dyDescent="0.3">
      <c r="A19" s="4">
        <f t="shared" si="1"/>
        <v>0.12</v>
      </c>
      <c r="B19">
        <f t="shared" si="2"/>
        <v>47</v>
      </c>
      <c r="C19" s="34">
        <v>44256</v>
      </c>
      <c r="D19" s="2">
        <f t="shared" si="0"/>
        <v>12382.801173197662</v>
      </c>
      <c r="E19" s="2">
        <f t="shared" si="3"/>
        <v>7581.0737929886236</v>
      </c>
      <c r="F19" s="2">
        <f t="shared" si="5"/>
        <v>745724.57812566473</v>
      </c>
      <c r="G19" s="3">
        <f t="shared" si="6"/>
        <v>19963.874966186286</v>
      </c>
      <c r="H19" s="37">
        <v>0</v>
      </c>
      <c r="I19" s="2">
        <f t="shared" si="4"/>
        <v>2280.5727187154844</v>
      </c>
      <c r="J19" s="2">
        <f t="shared" si="7"/>
        <v>106.73132835067931</v>
      </c>
      <c r="K19" s="64">
        <f t="shared" si="8"/>
        <v>25615.518804163032</v>
      </c>
    </row>
    <row r="20" spans="1:11" x14ac:dyDescent="0.3">
      <c r="A20" s="4">
        <f t="shared" si="1"/>
        <v>0.12</v>
      </c>
      <c r="B20">
        <f t="shared" si="2"/>
        <v>46</v>
      </c>
      <c r="C20" s="34">
        <v>44287</v>
      </c>
      <c r="D20" s="2">
        <f t="shared" si="0"/>
        <v>12506.629184929639</v>
      </c>
      <c r="E20" s="2">
        <f t="shared" si="3"/>
        <v>7457.2457812566472</v>
      </c>
      <c r="F20" s="2">
        <f t="shared" si="5"/>
        <v>733217.94894073508</v>
      </c>
      <c r="G20" s="3">
        <f t="shared" si="6"/>
        <v>19963.874966186286</v>
      </c>
      <c r="H20" s="37">
        <v>0</v>
      </c>
      <c r="I20" s="2">
        <f t="shared" si="4"/>
        <v>2280.5727187154844</v>
      </c>
      <c r="J20" s="2">
        <f t="shared" si="7"/>
        <v>116.67842854678833</v>
      </c>
      <c r="K20" s="64">
        <f t="shared" si="8"/>
        <v>28002.822851229197</v>
      </c>
    </row>
    <row r="21" spans="1:11" x14ac:dyDescent="0.3">
      <c r="A21" s="4">
        <f t="shared" si="1"/>
        <v>0.12</v>
      </c>
      <c r="B21">
        <f t="shared" si="2"/>
        <v>45</v>
      </c>
      <c r="C21" s="34">
        <v>44317</v>
      </c>
      <c r="D21" s="2">
        <f t="shared" si="0"/>
        <v>12631.695476778939</v>
      </c>
      <c r="E21" s="2">
        <f t="shared" si="3"/>
        <v>7332.17948940735</v>
      </c>
      <c r="F21" s="2">
        <f t="shared" si="5"/>
        <v>720586.25346395618</v>
      </c>
      <c r="G21" s="3">
        <f t="shared" si="6"/>
        <v>19963.874966186289</v>
      </c>
      <c r="H21" s="37">
        <v>0</v>
      </c>
      <c r="I21" s="2">
        <f t="shared" si="4"/>
        <v>2280.5727187154807</v>
      </c>
      <c r="J21" s="2">
        <f t="shared" si="7"/>
        <v>126.66697499371446</v>
      </c>
      <c r="K21" s="64">
        <f t="shared" si="8"/>
        <v>30400.073998491469</v>
      </c>
    </row>
    <row r="22" spans="1:11" x14ac:dyDescent="0.3">
      <c r="A22" s="4">
        <f t="shared" si="1"/>
        <v>0.12</v>
      </c>
      <c r="B22">
        <f t="shared" si="2"/>
        <v>44</v>
      </c>
      <c r="C22" s="34">
        <v>44348</v>
      </c>
      <c r="D22" s="2">
        <f t="shared" si="0"/>
        <v>12758.012431546729</v>
      </c>
      <c r="E22" s="2">
        <f t="shared" si="3"/>
        <v>7205.8625346395611</v>
      </c>
      <c r="F22" s="2">
        <f t="shared" si="5"/>
        <v>707828.24103240948</v>
      </c>
      <c r="G22" s="3">
        <f t="shared" si="6"/>
        <v>19963.874966186289</v>
      </c>
      <c r="H22" s="37">
        <v>0</v>
      </c>
      <c r="I22" s="2">
        <f t="shared" si="4"/>
        <v>2280.5727187154807</v>
      </c>
      <c r="J22" s="2">
        <f t="shared" si="7"/>
        <v>136.69714038416944</v>
      </c>
      <c r="K22" s="64">
        <f t="shared" si="8"/>
        <v>32807.313692200667</v>
      </c>
    </row>
    <row r="23" spans="1:11" x14ac:dyDescent="0.3">
      <c r="A23" s="4">
        <f t="shared" si="1"/>
        <v>0.12</v>
      </c>
      <c r="B23">
        <f t="shared" si="2"/>
        <v>43</v>
      </c>
      <c r="C23" s="34">
        <v>44378</v>
      </c>
      <c r="D23" s="2">
        <f t="shared" si="0"/>
        <v>12885.592555862193</v>
      </c>
      <c r="E23" s="2">
        <f t="shared" si="3"/>
        <v>7078.2824103240937</v>
      </c>
      <c r="F23" s="2">
        <f t="shared" si="5"/>
        <v>694942.64847654733</v>
      </c>
      <c r="G23" s="3">
        <f t="shared" si="6"/>
        <v>19963.874966186286</v>
      </c>
      <c r="H23" s="37">
        <v>0</v>
      </c>
      <c r="I23" s="2">
        <f t="shared" si="4"/>
        <v>2280.5727187154844</v>
      </c>
      <c r="J23" s="2">
        <f t="shared" si="7"/>
        <v>146.76909813041797</v>
      </c>
      <c r="K23" s="64">
        <f t="shared" si="8"/>
        <v>35224.583551300311</v>
      </c>
    </row>
    <row r="24" spans="1:11" x14ac:dyDescent="0.3">
      <c r="A24" s="4">
        <f t="shared" si="1"/>
        <v>0.12</v>
      </c>
      <c r="B24">
        <f t="shared" si="2"/>
        <v>42</v>
      </c>
      <c r="C24" s="34">
        <v>44409</v>
      </c>
      <c r="D24" s="2">
        <f t="shared" si="0"/>
        <v>13014.448481420815</v>
      </c>
      <c r="E24" s="2">
        <f t="shared" si="3"/>
        <v>6949.4264847654731</v>
      </c>
      <c r="F24" s="2">
        <f t="shared" si="5"/>
        <v>681928.19999512646</v>
      </c>
      <c r="G24" s="3">
        <f t="shared" si="6"/>
        <v>19963.874966186289</v>
      </c>
      <c r="H24" s="37">
        <v>0</v>
      </c>
      <c r="I24" s="2">
        <f t="shared" si="4"/>
        <v>2280.5727187154807</v>
      </c>
      <c r="J24" s="2">
        <f t="shared" si="7"/>
        <v>156.88302236727591</v>
      </c>
      <c r="K24" s="64">
        <f t="shared" si="8"/>
        <v>37651.925368146214</v>
      </c>
    </row>
    <row r="25" spans="1:11" x14ac:dyDescent="0.3">
      <c r="A25" s="4">
        <f t="shared" si="1"/>
        <v>0.12</v>
      </c>
      <c r="B25">
        <f t="shared" si="2"/>
        <v>41</v>
      </c>
      <c r="C25" s="34">
        <v>44440</v>
      </c>
      <c r="D25" s="2">
        <f t="shared" si="0"/>
        <v>13144.592966235021</v>
      </c>
      <c r="E25" s="2">
        <f t="shared" si="3"/>
        <v>6819.2819999512649</v>
      </c>
      <c r="F25" s="2">
        <f t="shared" si="5"/>
        <v>668783.60702889145</v>
      </c>
      <c r="G25" s="3">
        <f t="shared" si="6"/>
        <v>19963.874966186286</v>
      </c>
      <c r="H25" s="37">
        <v>0</v>
      </c>
      <c r="I25" s="2">
        <f t="shared" si="4"/>
        <v>2280.5727187154844</v>
      </c>
      <c r="J25" s="2">
        <f t="shared" si="7"/>
        <v>167.03908795512072</v>
      </c>
      <c r="K25" s="64">
        <f t="shared" si="8"/>
        <v>40089.381109228969</v>
      </c>
    </row>
    <row r="26" spans="1:11" x14ac:dyDescent="0.3">
      <c r="A26" s="4">
        <f t="shared" si="1"/>
        <v>0.12</v>
      </c>
      <c r="B26">
        <f t="shared" si="2"/>
        <v>40</v>
      </c>
      <c r="C26" s="34">
        <v>44470</v>
      </c>
      <c r="D26" s="2">
        <f t="shared" si="0"/>
        <v>13276.038895897367</v>
      </c>
      <c r="E26" s="2">
        <f t="shared" si="3"/>
        <v>6687.836070288914</v>
      </c>
      <c r="F26" s="2">
        <f t="shared" si="5"/>
        <v>655507.56813299411</v>
      </c>
      <c r="G26" s="3">
        <f t="shared" si="6"/>
        <v>19963.874966186282</v>
      </c>
      <c r="H26" s="37">
        <v>0</v>
      </c>
      <c r="I26" s="2">
        <f t="shared" si="4"/>
        <v>2280.572718715488</v>
      </c>
      <c r="J26" s="2">
        <f t="shared" si="7"/>
        <v>177.23747048291489</v>
      </c>
      <c r="K26" s="64">
        <f t="shared" si="8"/>
        <v>42536.992915899573</v>
      </c>
    </row>
    <row r="27" spans="1:11" x14ac:dyDescent="0.3">
      <c r="A27" s="4">
        <f t="shared" si="1"/>
        <v>0.12</v>
      </c>
      <c r="B27">
        <f t="shared" si="2"/>
        <v>39</v>
      </c>
      <c r="C27" s="34">
        <v>44501</v>
      </c>
      <c r="D27" s="2">
        <f t="shared" si="0"/>
        <v>13408.799284856348</v>
      </c>
      <c r="E27" s="2">
        <f t="shared" si="3"/>
        <v>6555.0756813299413</v>
      </c>
      <c r="F27" s="2">
        <f t="shared" si="5"/>
        <v>642098.76884813781</v>
      </c>
      <c r="G27" s="3">
        <f t="shared" si="6"/>
        <v>19963.874966186289</v>
      </c>
      <c r="H27" s="37">
        <v>0</v>
      </c>
      <c r="I27" s="2">
        <f t="shared" si="4"/>
        <v>2280.5727187154807</v>
      </c>
      <c r="J27" s="2">
        <f t="shared" si="7"/>
        <v>187.47834627124158</v>
      </c>
      <c r="K27" s="64">
        <f t="shared" si="8"/>
        <v>44994.803105097977</v>
      </c>
    </row>
    <row r="28" spans="1:11" x14ac:dyDescent="0.3">
      <c r="A28" s="4">
        <f t="shared" si="1"/>
        <v>0.12</v>
      </c>
      <c r="B28">
        <f t="shared" si="2"/>
        <v>38</v>
      </c>
      <c r="C28" s="34">
        <v>44531</v>
      </c>
      <c r="D28" s="2">
        <f t="shared" si="0"/>
        <v>13542.887277704911</v>
      </c>
      <c r="E28" s="2">
        <f t="shared" si="3"/>
        <v>6420.9876884813784</v>
      </c>
      <c r="F28" s="2">
        <f t="shared" si="5"/>
        <v>628555.88157043292</v>
      </c>
      <c r="G28" s="3">
        <f t="shared" si="6"/>
        <v>19963.874966186289</v>
      </c>
      <c r="H28" s="37">
        <v>0</v>
      </c>
      <c r="I28" s="2">
        <f t="shared" si="4"/>
        <v>2280.5727187154807</v>
      </c>
      <c r="J28" s="2">
        <f t="shared" si="7"/>
        <v>197.76189237535291</v>
      </c>
      <c r="K28" s="64">
        <f t="shared" si="8"/>
        <v>47462.854170084698</v>
      </c>
    </row>
    <row r="29" spans="1:11" x14ac:dyDescent="0.3">
      <c r="A29" s="4">
        <f t="shared" si="1"/>
        <v>0.12</v>
      </c>
      <c r="B29">
        <f t="shared" si="2"/>
        <v>37</v>
      </c>
      <c r="C29" s="34">
        <v>44562</v>
      </c>
      <c r="D29" s="2">
        <f t="shared" si="0"/>
        <v>13678.316150481962</v>
      </c>
      <c r="E29" s="2">
        <f t="shared" si="3"/>
        <v>6285.5588157043285</v>
      </c>
      <c r="F29" s="2">
        <f t="shared" si="5"/>
        <v>614877.56541995099</v>
      </c>
      <c r="G29" s="3">
        <f t="shared" si="6"/>
        <v>19963.874966186289</v>
      </c>
      <c r="H29" s="37">
        <v>0</v>
      </c>
      <c r="I29" s="2">
        <f t="shared" si="4"/>
        <v>2280.5727187154807</v>
      </c>
      <c r="J29" s="2">
        <f t="shared" si="7"/>
        <v>208.0882865882314</v>
      </c>
      <c r="K29" s="64">
        <f t="shared" si="8"/>
        <v>49941.18878117553</v>
      </c>
    </row>
    <row r="30" spans="1:11" x14ac:dyDescent="0.3">
      <c r="A30" s="4">
        <f t="shared" si="1"/>
        <v>0.12</v>
      </c>
      <c r="B30">
        <f t="shared" si="2"/>
        <v>36</v>
      </c>
      <c r="C30" s="34">
        <v>44593</v>
      </c>
      <c r="D30" s="2">
        <f t="shared" si="0"/>
        <v>13815.099311986778</v>
      </c>
      <c r="E30" s="2">
        <f t="shared" si="3"/>
        <v>6148.7756541995104</v>
      </c>
      <c r="F30" s="2">
        <f t="shared" si="5"/>
        <v>601062.46610796417</v>
      </c>
      <c r="G30" s="3">
        <f t="shared" si="6"/>
        <v>19963.874966186289</v>
      </c>
      <c r="H30" s="37">
        <v>0</v>
      </c>
      <c r="I30" s="2">
        <f t="shared" si="4"/>
        <v>2280.5727187154807</v>
      </c>
      <c r="J30" s="2">
        <f t="shared" si="7"/>
        <v>218.45770744366351</v>
      </c>
      <c r="K30" s="64">
        <f t="shared" si="8"/>
        <v>52429.849786479244</v>
      </c>
    </row>
    <row r="31" spans="1:11" x14ac:dyDescent="0.3">
      <c r="A31" s="4">
        <f t="shared" si="1"/>
        <v>0.12</v>
      </c>
      <c r="B31">
        <f t="shared" si="2"/>
        <v>35</v>
      </c>
      <c r="C31" s="34">
        <v>44621</v>
      </c>
      <c r="D31" s="2">
        <f t="shared" si="0"/>
        <v>13953.250305106649</v>
      </c>
      <c r="E31" s="2">
        <f t="shared" si="3"/>
        <v>6010.6246610796416</v>
      </c>
      <c r="F31" s="2">
        <f t="shared" si="5"/>
        <v>587109.21580285754</v>
      </c>
      <c r="G31" s="3">
        <f t="shared" si="6"/>
        <v>19963.874966186289</v>
      </c>
      <c r="H31" s="37">
        <v>0</v>
      </c>
      <c r="I31" s="2">
        <f t="shared" si="4"/>
        <v>2280.5727187154807</v>
      </c>
      <c r="J31" s="2">
        <f t="shared" si="7"/>
        <v>228.87033421932662</v>
      </c>
      <c r="K31" s="64">
        <f t="shared" si="8"/>
        <v>54928.880212638382</v>
      </c>
    </row>
    <row r="32" spans="1:11" x14ac:dyDescent="0.3">
      <c r="A32" s="4">
        <f t="shared" si="1"/>
        <v>0.12</v>
      </c>
      <c r="B32">
        <f t="shared" si="2"/>
        <v>34</v>
      </c>
      <c r="C32" s="34">
        <v>44652</v>
      </c>
      <c r="D32" s="2">
        <f t="shared" si="0"/>
        <v>14092.782808157717</v>
      </c>
      <c r="E32" s="2">
        <f t="shared" si="3"/>
        <v>5871.0921580285749</v>
      </c>
      <c r="F32" s="2">
        <f t="shared" si="5"/>
        <v>573016.4329946998</v>
      </c>
      <c r="G32" s="3">
        <f t="shared" si="6"/>
        <v>19963.874966186293</v>
      </c>
      <c r="H32" s="37">
        <v>0</v>
      </c>
      <c r="I32" s="2">
        <f t="shared" si="4"/>
        <v>2280.5727187154771</v>
      </c>
      <c r="J32" s="2">
        <f t="shared" si="7"/>
        <v>239.32634693988828</v>
      </c>
      <c r="K32" s="64">
        <f t="shared" si="8"/>
        <v>57438.323265573184</v>
      </c>
    </row>
    <row r="33" spans="1:11" x14ac:dyDescent="0.3">
      <c r="A33" s="4">
        <f t="shared" si="1"/>
        <v>0.12</v>
      </c>
      <c r="B33">
        <f t="shared" si="2"/>
        <v>33</v>
      </c>
      <c r="C33" s="34">
        <v>44682</v>
      </c>
      <c r="D33" s="2">
        <f t="shared" si="0"/>
        <v>14233.710636239291</v>
      </c>
      <c r="E33" s="2">
        <f t="shared" si="3"/>
        <v>5730.1643299469979</v>
      </c>
      <c r="F33" s="2">
        <f t="shared" si="5"/>
        <v>558782.72235846054</v>
      </c>
      <c r="G33" s="3">
        <f t="shared" si="6"/>
        <v>19963.874966186289</v>
      </c>
      <c r="H33" s="37">
        <v>0</v>
      </c>
      <c r="I33" s="2">
        <f t="shared" si="4"/>
        <v>2280.5727187154807</v>
      </c>
      <c r="J33" s="2">
        <f t="shared" si="7"/>
        <v>249.82592638011897</v>
      </c>
      <c r="K33" s="64">
        <f t="shared" si="8"/>
        <v>59958.22233122855</v>
      </c>
    </row>
    <row r="34" spans="1:11" x14ac:dyDescent="0.3">
      <c r="A34" s="4">
        <f t="shared" si="1"/>
        <v>0.12</v>
      </c>
      <c r="B34">
        <f t="shared" si="2"/>
        <v>32</v>
      </c>
      <c r="C34" s="34">
        <v>44713</v>
      </c>
      <c r="D34" s="2">
        <f t="shared" si="0"/>
        <v>14376.047742601684</v>
      </c>
      <c r="E34" s="2">
        <f t="shared" si="3"/>
        <v>5587.8272235846052</v>
      </c>
      <c r="F34" s="2">
        <f t="shared" si="5"/>
        <v>544406.67461585882</v>
      </c>
      <c r="G34" s="3">
        <f t="shared" si="6"/>
        <v>19963.874966186289</v>
      </c>
      <c r="H34" s="37">
        <v>0</v>
      </c>
      <c r="I34" s="2">
        <f t="shared" si="4"/>
        <v>2280.5727187154807</v>
      </c>
      <c r="J34" s="2">
        <f t="shared" si="7"/>
        <v>260.36925406801731</v>
      </c>
      <c r="K34" s="64">
        <f t="shared" si="8"/>
        <v>62488.62097632415</v>
      </c>
    </row>
    <row r="35" spans="1:11" x14ac:dyDescent="0.3">
      <c r="A35" s="19">
        <f t="shared" si="1"/>
        <v>0.12</v>
      </c>
      <c r="B35" s="20">
        <f t="shared" si="2"/>
        <v>31</v>
      </c>
      <c r="C35" s="34">
        <v>44743</v>
      </c>
      <c r="D35" s="36">
        <f t="shared" si="0"/>
        <v>14519.808220027706</v>
      </c>
      <c r="E35" s="36">
        <f t="shared" si="3"/>
        <v>5444.0667461585881</v>
      </c>
      <c r="F35" s="2">
        <f t="shared" si="5"/>
        <v>529886.86639583111</v>
      </c>
      <c r="G35" s="3">
        <f t="shared" si="6"/>
        <v>19963.874966186293</v>
      </c>
      <c r="H35" s="37">
        <v>0</v>
      </c>
      <c r="I35" s="2">
        <f t="shared" si="4"/>
        <v>2280.5727187154771</v>
      </c>
      <c r="J35" s="2">
        <f t="shared" si="7"/>
        <v>270.95651228794856</v>
      </c>
      <c r="K35" s="64">
        <f t="shared" si="8"/>
        <v>65029.562949107654</v>
      </c>
    </row>
    <row r="36" spans="1:11" x14ac:dyDescent="0.3">
      <c r="A36" s="19">
        <f t="shared" si="1"/>
        <v>0.12</v>
      </c>
      <c r="B36" s="20">
        <f t="shared" si="2"/>
        <v>30</v>
      </c>
      <c r="C36" s="34">
        <v>44774</v>
      </c>
      <c r="D36" s="36">
        <f t="shared" si="0"/>
        <v>14665.006302227979</v>
      </c>
      <c r="E36" s="36">
        <f t="shared" si="3"/>
        <v>5298.8686639583111</v>
      </c>
      <c r="F36" s="2">
        <f t="shared" si="5"/>
        <v>515221.86009360314</v>
      </c>
      <c r="G36" s="3">
        <f t="shared" si="6"/>
        <v>19963.874966186289</v>
      </c>
      <c r="H36" s="37">
        <v>0</v>
      </c>
      <c r="I36" s="2">
        <f t="shared" si="4"/>
        <v>2280.5727187154807</v>
      </c>
      <c r="J36" s="2">
        <f t="shared" si="7"/>
        <v>281.58788408379615</v>
      </c>
      <c r="K36" s="64">
        <f t="shared" si="8"/>
        <v>67581.092180111082</v>
      </c>
    </row>
    <row r="37" spans="1:11" x14ac:dyDescent="0.3">
      <c r="A37" s="19">
        <f t="shared" si="1"/>
        <v>0.12</v>
      </c>
      <c r="B37" s="20">
        <f t="shared" si="2"/>
        <v>29</v>
      </c>
      <c r="C37" s="34">
        <v>44805</v>
      </c>
      <c r="D37" s="36">
        <f t="shared" si="0"/>
        <v>14811.656365250263</v>
      </c>
      <c r="E37" s="36">
        <f t="shared" si="3"/>
        <v>5152.2186009360312</v>
      </c>
      <c r="F37" s="2">
        <f t="shared" si="5"/>
        <v>500410.20372835291</v>
      </c>
      <c r="G37" s="3">
        <f t="shared" si="6"/>
        <v>19963.874966186293</v>
      </c>
      <c r="H37" s="37">
        <v>0</v>
      </c>
      <c r="I37" s="2">
        <f t="shared" si="4"/>
        <v>2280.5727187154771</v>
      </c>
      <c r="J37" s="2">
        <f t="shared" si="7"/>
        <v>292.26355326212655</v>
      </c>
      <c r="K37" s="64">
        <f t="shared" si="8"/>
        <v>70143.252782910364</v>
      </c>
    </row>
    <row r="38" spans="1:11" x14ac:dyDescent="0.3">
      <c r="A38" s="19">
        <f t="shared" si="1"/>
        <v>0.12</v>
      </c>
      <c r="B38" s="20">
        <f t="shared" si="2"/>
        <v>28</v>
      </c>
      <c r="C38" s="34">
        <v>44835</v>
      </c>
      <c r="D38" s="36">
        <f t="shared" si="0"/>
        <v>14959.772928902759</v>
      </c>
      <c r="E38" s="36">
        <f t="shared" si="3"/>
        <v>5004.1020372835292</v>
      </c>
      <c r="F38" s="2">
        <f t="shared" si="5"/>
        <v>485450.43079945014</v>
      </c>
      <c r="G38" s="3">
        <f t="shared" si="6"/>
        <v>19963.874966186289</v>
      </c>
      <c r="H38" s="37">
        <v>0</v>
      </c>
      <c r="I38" s="2">
        <f t="shared" si="4"/>
        <v>2280.5727187154807</v>
      </c>
      <c r="J38" s="2">
        <f t="shared" si="7"/>
        <v>302.98370439536654</v>
      </c>
      <c r="K38" s="64">
        <f t="shared" si="8"/>
        <v>72716.089054887969</v>
      </c>
    </row>
    <row r="39" spans="1:11" x14ac:dyDescent="0.3">
      <c r="A39" s="19">
        <f t="shared" si="1"/>
        <v>0.12</v>
      </c>
      <c r="B39" s="20">
        <f t="shared" si="2"/>
        <v>27</v>
      </c>
      <c r="C39" s="34">
        <v>44866</v>
      </c>
      <c r="D39" s="36">
        <f t="shared" si="0"/>
        <v>15109.370658191787</v>
      </c>
      <c r="E39" s="36">
        <f t="shared" si="3"/>
        <v>4854.5043079945017</v>
      </c>
      <c r="F39" s="2">
        <f t="shared" si="5"/>
        <v>470341.06014125835</v>
      </c>
      <c r="G39" s="3">
        <f t="shared" si="6"/>
        <v>19963.874966186289</v>
      </c>
      <c r="H39" s="37">
        <v>0</v>
      </c>
      <c r="I39" s="2">
        <f t="shared" si="4"/>
        <v>2280.5727187154807</v>
      </c>
      <c r="J39" s="2">
        <f t="shared" si="7"/>
        <v>313.74852282499506</v>
      </c>
      <c r="K39" s="64">
        <f t="shared" si="8"/>
        <v>75299.645477998813</v>
      </c>
    </row>
    <row r="40" spans="1:11" x14ac:dyDescent="0.3">
      <c r="A40" s="19">
        <f t="shared" si="1"/>
        <v>0.12</v>
      </c>
      <c r="B40" s="20">
        <f t="shared" si="2"/>
        <v>26</v>
      </c>
      <c r="C40" s="34">
        <v>44896</v>
      </c>
      <c r="D40" s="36">
        <f t="shared" si="0"/>
        <v>15260.46436477371</v>
      </c>
      <c r="E40" s="36">
        <f t="shared" si="3"/>
        <v>4703.4106014125837</v>
      </c>
      <c r="F40" s="2">
        <f t="shared" si="5"/>
        <v>455080.59577648464</v>
      </c>
      <c r="G40" s="3">
        <f t="shared" si="6"/>
        <v>19963.874966186293</v>
      </c>
      <c r="H40" s="37">
        <v>0</v>
      </c>
      <c r="I40" s="2">
        <f t="shared" si="4"/>
        <v>2280.5727187154771</v>
      </c>
      <c r="J40" s="2">
        <f t="shared" si="7"/>
        <v>324.55819466474708</v>
      </c>
      <c r="K40" s="64">
        <f t="shared" si="8"/>
        <v>77893.966719539298</v>
      </c>
    </row>
    <row r="41" spans="1:11" x14ac:dyDescent="0.3">
      <c r="A41" s="19">
        <f t="shared" si="1"/>
        <v>0.12</v>
      </c>
      <c r="B41" s="20">
        <f t="shared" si="2"/>
        <v>25</v>
      </c>
      <c r="C41" s="34">
        <v>44927</v>
      </c>
      <c r="D41" s="36">
        <f t="shared" si="0"/>
        <v>15413.069008421444</v>
      </c>
      <c r="E41" s="36">
        <f t="shared" si="3"/>
        <v>4550.8059577648464</v>
      </c>
      <c r="F41" s="2">
        <f t="shared" si="5"/>
        <v>439667.5267680632</v>
      </c>
      <c r="G41" s="3">
        <f t="shared" si="6"/>
        <v>19963.874966186289</v>
      </c>
      <c r="H41" s="37">
        <v>0</v>
      </c>
      <c r="I41" s="2">
        <f t="shared" si="4"/>
        <v>2280.5727187154807</v>
      </c>
      <c r="J41" s="2">
        <f t="shared" si="7"/>
        <v>335.41290680383139</v>
      </c>
      <c r="K41" s="64">
        <f t="shared" si="8"/>
        <v>80499.097632919525</v>
      </c>
    </row>
    <row r="42" spans="1:11" x14ac:dyDescent="0.3">
      <c r="A42" s="19">
        <f t="shared" si="1"/>
        <v>0.12</v>
      </c>
      <c r="B42" s="20">
        <f t="shared" si="2"/>
        <v>24</v>
      </c>
      <c r="C42" s="34">
        <v>44958</v>
      </c>
      <c r="D42" s="36">
        <f t="shared" si="0"/>
        <v>15567.199698505658</v>
      </c>
      <c r="E42" s="36">
        <f t="shared" si="3"/>
        <v>4396.6752676806318</v>
      </c>
      <c r="F42" s="2">
        <f t="shared" si="5"/>
        <v>424100.32706955756</v>
      </c>
      <c r="G42" s="3">
        <f t="shared" si="6"/>
        <v>19963.874966186289</v>
      </c>
      <c r="H42" s="37">
        <v>0</v>
      </c>
      <c r="I42" s="2">
        <f t="shared" si="4"/>
        <v>2280.5727187154807</v>
      </c>
      <c r="J42" s="2">
        <f t="shared" si="7"/>
        <v>346.31284691016185</v>
      </c>
      <c r="K42" s="64">
        <f t="shared" si="8"/>
        <v>83115.083258438841</v>
      </c>
    </row>
    <row r="43" spans="1:11" x14ac:dyDescent="0.3">
      <c r="A43" s="19">
        <f t="shared" si="1"/>
        <v>0.12</v>
      </c>
      <c r="B43" s="20">
        <f t="shared" si="2"/>
        <v>23</v>
      </c>
      <c r="C43" s="34">
        <v>44986</v>
      </c>
      <c r="D43" s="36">
        <f t="shared" si="0"/>
        <v>15722.871695490718</v>
      </c>
      <c r="E43" s="36">
        <f t="shared" si="3"/>
        <v>4241.0032706955753</v>
      </c>
      <c r="F43" s="2">
        <f t="shared" si="5"/>
        <v>408377.45537406683</v>
      </c>
      <c r="G43" s="3">
        <f t="shared" si="6"/>
        <v>19963.874966186293</v>
      </c>
      <c r="H43" s="37">
        <v>0</v>
      </c>
      <c r="I43" s="2">
        <f t="shared" si="4"/>
        <v>2280.5727187154771</v>
      </c>
      <c r="J43" s="2">
        <f t="shared" si="7"/>
        <v>357.25820343360209</v>
      </c>
      <c r="K43" s="64">
        <f t="shared" si="8"/>
        <v>85741.96882406449</v>
      </c>
    </row>
    <row r="44" spans="1:11" x14ac:dyDescent="0.3">
      <c r="A44" s="19">
        <f t="shared" si="1"/>
        <v>0.12</v>
      </c>
      <c r="B44" s="20">
        <f t="shared" si="2"/>
        <v>22</v>
      </c>
      <c r="C44" s="34">
        <v>45017</v>
      </c>
      <c r="D44" s="36">
        <f t="shared" si="0"/>
        <v>15880.100412445625</v>
      </c>
      <c r="E44" s="36">
        <f t="shared" si="3"/>
        <v>4083.7745537406681</v>
      </c>
      <c r="F44" s="2">
        <f t="shared" si="5"/>
        <v>392497.35496162123</v>
      </c>
      <c r="G44" s="3">
        <f t="shared" si="6"/>
        <v>19963.874966186293</v>
      </c>
      <c r="H44" s="37">
        <v>0</v>
      </c>
      <c r="I44" s="2">
        <f t="shared" si="4"/>
        <v>2280.5727187154771</v>
      </c>
      <c r="J44" s="2">
        <f t="shared" si="7"/>
        <v>368.24916560922321</v>
      </c>
      <c r="K44" s="64">
        <f t="shared" si="8"/>
        <v>88379.799746213568</v>
      </c>
    </row>
    <row r="45" spans="1:11" x14ac:dyDescent="0.3">
      <c r="A45" s="19">
        <f t="shared" si="1"/>
        <v>0.12</v>
      </c>
      <c r="B45" s="20">
        <f t="shared" si="2"/>
        <v>21</v>
      </c>
      <c r="C45" s="34">
        <v>45047</v>
      </c>
      <c r="D45" s="36">
        <f t="shared" si="0"/>
        <v>16038.901416570077</v>
      </c>
      <c r="E45" s="36">
        <f t="shared" si="3"/>
        <v>3924.973549616212</v>
      </c>
      <c r="F45" s="2">
        <f t="shared" si="5"/>
        <v>376458.45354505116</v>
      </c>
      <c r="G45" s="3">
        <f t="shared" si="6"/>
        <v>19963.874966186289</v>
      </c>
      <c r="H45" s="37">
        <v>0</v>
      </c>
      <c r="I45" s="2">
        <f t="shared" si="4"/>
        <v>2280.5727187154807</v>
      </c>
      <c r="J45" s="2">
        <f t="shared" si="7"/>
        <v>379.28592346057604</v>
      </c>
      <c r="K45" s="64">
        <f t="shared" si="8"/>
        <v>91028.621630538255</v>
      </c>
    </row>
    <row r="46" spans="1:11" x14ac:dyDescent="0.3">
      <c r="A46" s="19">
        <f t="shared" si="1"/>
        <v>0.12</v>
      </c>
      <c r="B46" s="20">
        <f t="shared" si="2"/>
        <v>20</v>
      </c>
      <c r="C46" s="34">
        <v>45078</v>
      </c>
      <c r="D46" s="36">
        <f t="shared" si="0"/>
        <v>16199.290430735782</v>
      </c>
      <c r="E46" s="36">
        <f t="shared" si="3"/>
        <v>3764.5845354505113</v>
      </c>
      <c r="F46" s="2">
        <f t="shared" si="5"/>
        <v>360259.16311431536</v>
      </c>
      <c r="G46" s="3">
        <f t="shared" si="6"/>
        <v>19963.874966186293</v>
      </c>
      <c r="H46" s="37">
        <v>0</v>
      </c>
      <c r="I46" s="2">
        <f t="shared" si="4"/>
        <v>2280.5727187154771</v>
      </c>
      <c r="J46" s="2">
        <f t="shared" si="7"/>
        <v>390.36866780297629</v>
      </c>
      <c r="K46" s="64">
        <f t="shared" si="8"/>
        <v>93688.480272714311</v>
      </c>
    </row>
    <row r="47" spans="1:11" x14ac:dyDescent="0.3">
      <c r="A47" s="19">
        <f t="shared" si="1"/>
        <v>0.12</v>
      </c>
      <c r="B47" s="20">
        <f t="shared" si="2"/>
        <v>19</v>
      </c>
      <c r="C47" s="34">
        <v>45108</v>
      </c>
      <c r="D47" s="36">
        <f t="shared" si="0"/>
        <v>16361.283335043139</v>
      </c>
      <c r="E47" s="36">
        <f t="shared" si="3"/>
        <v>3602.5916311431538</v>
      </c>
      <c r="F47" s="2">
        <f t="shared" si="5"/>
        <v>343897.87977927225</v>
      </c>
      <c r="G47" s="3">
        <f t="shared" si="6"/>
        <v>19963.874966186293</v>
      </c>
      <c r="H47" s="37">
        <v>0</v>
      </c>
      <c r="I47" s="2">
        <f t="shared" si="4"/>
        <v>2280.5727187154771</v>
      </c>
      <c r="J47" s="2">
        <f t="shared" si="7"/>
        <v>401.49759024680316</v>
      </c>
      <c r="K47" s="64">
        <f t="shared" si="8"/>
        <v>96359.421659232758</v>
      </c>
    </row>
    <row r="48" spans="1:11" x14ac:dyDescent="0.3">
      <c r="A48" s="19">
        <f t="shared" si="1"/>
        <v>0.12</v>
      </c>
      <c r="B48" s="20">
        <f t="shared" si="2"/>
        <v>18</v>
      </c>
      <c r="C48" s="34">
        <v>45139</v>
      </c>
      <c r="D48" s="36">
        <f t="shared" si="0"/>
        <v>16524.89616839357</v>
      </c>
      <c r="E48" s="36">
        <f t="shared" si="3"/>
        <v>3438.9787977927226</v>
      </c>
      <c r="F48" s="2">
        <f t="shared" si="5"/>
        <v>327372.9836108787</v>
      </c>
      <c r="G48" s="3">
        <f t="shared" si="6"/>
        <v>19963.874966186293</v>
      </c>
      <c r="H48" s="37">
        <v>0</v>
      </c>
      <c r="I48" s="2">
        <f t="shared" si="4"/>
        <v>2280.5727187154771</v>
      </c>
      <c r="J48" s="2">
        <f t="shared" si="7"/>
        <v>412.67288320081269</v>
      </c>
      <c r="K48" s="64">
        <f t="shared" si="8"/>
        <v>99041.491968195041</v>
      </c>
    </row>
    <row r="49" spans="1:11" x14ac:dyDescent="0.3">
      <c r="A49" s="19">
        <f t="shared" si="1"/>
        <v>0.12</v>
      </c>
      <c r="B49" s="20">
        <f t="shared" si="2"/>
        <v>17</v>
      </c>
      <c r="C49" s="34">
        <v>45170</v>
      </c>
      <c r="D49" s="36">
        <f t="shared" si="0"/>
        <v>16690.145130077508</v>
      </c>
      <c r="E49" s="36">
        <f t="shared" si="3"/>
        <v>3273.7298361087869</v>
      </c>
      <c r="F49" s="2">
        <f t="shared" si="5"/>
        <v>310682.83848080121</v>
      </c>
      <c r="G49" s="3">
        <f t="shared" si="6"/>
        <v>19963.874966186297</v>
      </c>
      <c r="H49" s="37">
        <v>0</v>
      </c>
      <c r="I49" s="2">
        <f t="shared" si="4"/>
        <v>2280.5727187154735</v>
      </c>
      <c r="J49" s="2">
        <f t="shared" si="7"/>
        <v>423.89473987546381</v>
      </c>
      <c r="K49" s="64">
        <f t="shared" si="8"/>
        <v>101734.73757011132</v>
      </c>
    </row>
    <row r="50" spans="1:11" x14ac:dyDescent="0.3">
      <c r="A50" s="19">
        <f t="shared" si="1"/>
        <v>0.12</v>
      </c>
      <c r="B50" s="20">
        <f t="shared" si="2"/>
        <v>16</v>
      </c>
      <c r="C50" s="34">
        <v>45200</v>
      </c>
      <c r="D50" s="36">
        <f t="shared" si="0"/>
        <v>16857.046581378287</v>
      </c>
      <c r="E50" s="36">
        <f t="shared" si="3"/>
        <v>3106.8283848080118</v>
      </c>
      <c r="F50" s="2">
        <f t="shared" si="5"/>
        <v>293825.79189942294</v>
      </c>
      <c r="G50" s="3">
        <f t="shared" si="6"/>
        <v>19963.874966186297</v>
      </c>
      <c r="H50" s="37">
        <v>0</v>
      </c>
      <c r="I50" s="2">
        <f t="shared" si="4"/>
        <v>2280.5727187154735</v>
      </c>
      <c r="J50" s="2">
        <f t="shared" si="7"/>
        <v>435.16335428625945</v>
      </c>
      <c r="K50" s="64">
        <f t="shared" si="8"/>
        <v>104439.20502870226</v>
      </c>
    </row>
    <row r="51" spans="1:11" x14ac:dyDescent="0.3">
      <c r="A51" s="19">
        <f t="shared" si="1"/>
        <v>0.12</v>
      </c>
      <c r="B51" s="20">
        <f t="shared" si="2"/>
        <v>15</v>
      </c>
      <c r="C51" s="34">
        <v>45231</v>
      </c>
      <c r="D51" s="36">
        <f t="shared" si="0"/>
        <v>17025.61704719207</v>
      </c>
      <c r="E51" s="36">
        <f t="shared" si="3"/>
        <v>2938.2579189942294</v>
      </c>
      <c r="F51" s="2">
        <f t="shared" si="5"/>
        <v>276800.17485223088</v>
      </c>
      <c r="G51" s="3">
        <f t="shared" si="6"/>
        <v>19963.8749661863</v>
      </c>
      <c r="H51" s="37">
        <v>0</v>
      </c>
      <c r="I51" s="2">
        <f t="shared" si="4"/>
        <v>2280.5727187154698</v>
      </c>
      <c r="J51" s="2">
        <f t="shared" si="7"/>
        <v>446.47892125709996</v>
      </c>
      <c r="K51" s="64">
        <f t="shared" si="8"/>
        <v>107154.94110170398</v>
      </c>
    </row>
    <row r="52" spans="1:11" x14ac:dyDescent="0.3">
      <c r="A52" s="19">
        <f t="shared" si="1"/>
        <v>0.12</v>
      </c>
      <c r="B52" s="20">
        <f t="shared" si="2"/>
        <v>14</v>
      </c>
      <c r="C52" s="34">
        <v>45261</v>
      </c>
      <c r="D52" s="36">
        <f t="shared" si="0"/>
        <v>17195.873217663997</v>
      </c>
      <c r="E52" s="36">
        <f t="shared" si="3"/>
        <v>2768.0017485223088</v>
      </c>
      <c r="F52" s="2">
        <f t="shared" si="5"/>
        <v>259604.30163456689</v>
      </c>
      <c r="G52" s="3">
        <f t="shared" si="6"/>
        <v>19963.874966186304</v>
      </c>
      <c r="H52" s="37">
        <v>0</v>
      </c>
      <c r="I52" s="2">
        <f t="shared" si="4"/>
        <v>2280.5727187154662</v>
      </c>
      <c r="J52" s="2">
        <f t="shared" si="7"/>
        <v>457.84163642365235</v>
      </c>
      <c r="K52" s="64">
        <f t="shared" si="8"/>
        <v>109881.99274167656</v>
      </c>
    </row>
    <row r="53" spans="1:11" x14ac:dyDescent="0.3">
      <c r="A53" s="19">
        <f t="shared" si="1"/>
        <v>0.12</v>
      </c>
      <c r="B53" s="20">
        <f t="shared" si="2"/>
        <v>13</v>
      </c>
      <c r="C53" s="34">
        <v>45292</v>
      </c>
      <c r="D53" s="36">
        <f t="shared" si="0"/>
        <v>17367.831949840631</v>
      </c>
      <c r="E53" s="36">
        <f t="shared" si="3"/>
        <v>2596.043016345669</v>
      </c>
      <c r="F53" s="2">
        <f t="shared" si="5"/>
        <v>242236.46968472627</v>
      </c>
      <c r="G53" s="3">
        <f t="shared" si="6"/>
        <v>19963.8749661863</v>
      </c>
      <c r="H53" s="37">
        <v>0</v>
      </c>
      <c r="I53" s="2">
        <f t="shared" si="4"/>
        <v>2280.5727187154698</v>
      </c>
      <c r="J53" s="2">
        <f t="shared" si="7"/>
        <v>469.25169623673202</v>
      </c>
      <c r="K53" s="64">
        <f t="shared" si="8"/>
        <v>112620.40709681567</v>
      </c>
    </row>
    <row r="54" spans="1:11" x14ac:dyDescent="0.3">
      <c r="A54" s="19">
        <f t="shared" si="1"/>
        <v>0.12</v>
      </c>
      <c r="B54" s="20">
        <f t="shared" si="2"/>
        <v>12</v>
      </c>
      <c r="C54" s="34">
        <v>45323</v>
      </c>
      <c r="D54" s="36">
        <f t="shared" si="0"/>
        <v>17541.510269339036</v>
      </c>
      <c r="E54" s="36">
        <f t="shared" si="3"/>
        <v>2422.3646968472626</v>
      </c>
      <c r="F54" s="2">
        <f t="shared" si="5"/>
        <v>224694.95941538725</v>
      </c>
      <c r="G54" s="3">
        <f t="shared" si="6"/>
        <v>19963.8749661863</v>
      </c>
      <c r="H54" s="37">
        <v>0</v>
      </c>
      <c r="I54" s="2">
        <f t="shared" si="4"/>
        <v>2280.5727187154698</v>
      </c>
      <c r="J54" s="2">
        <f t="shared" si="7"/>
        <v>480.70929796569953</v>
      </c>
      <c r="K54" s="64">
        <f t="shared" si="8"/>
        <v>115370.23151176788</v>
      </c>
    </row>
    <row r="55" spans="1:11" x14ac:dyDescent="0.3">
      <c r="A55" s="19">
        <f t="shared" si="1"/>
        <v>0.12</v>
      </c>
      <c r="B55" s="20">
        <f t="shared" si="2"/>
        <v>11</v>
      </c>
      <c r="C55" s="34">
        <v>45352</v>
      </c>
      <c r="D55" s="36">
        <f t="shared" si="0"/>
        <v>17716.92537203243</v>
      </c>
      <c r="E55" s="36">
        <f t="shared" si="3"/>
        <v>2246.9495941538721</v>
      </c>
      <c r="F55" s="2">
        <f t="shared" si="5"/>
        <v>206978.03404335483</v>
      </c>
      <c r="G55" s="3">
        <f t="shared" si="6"/>
        <v>19963.874966186304</v>
      </c>
      <c r="H55" s="37">
        <v>0</v>
      </c>
      <c r="I55" s="2">
        <f t="shared" si="4"/>
        <v>2280.5727187154662</v>
      </c>
      <c r="J55" s="2">
        <f t="shared" si="7"/>
        <v>492.21463970187114</v>
      </c>
      <c r="K55" s="64">
        <f t="shared" si="8"/>
        <v>118131.51352844905</v>
      </c>
    </row>
    <row r="56" spans="1:11" x14ac:dyDescent="0.3">
      <c r="A56" s="19">
        <f t="shared" si="1"/>
        <v>0.12</v>
      </c>
      <c r="B56" s="20">
        <f t="shared" si="2"/>
        <v>10</v>
      </c>
      <c r="C56" s="34">
        <v>45383</v>
      </c>
      <c r="D56" s="36">
        <f t="shared" si="0"/>
        <v>17894.094625752754</v>
      </c>
      <c r="E56" s="36">
        <f t="shared" si="3"/>
        <v>2069.7803404335482</v>
      </c>
      <c r="F56" s="2">
        <f t="shared" si="5"/>
        <v>189083.93941760209</v>
      </c>
      <c r="G56" s="3">
        <f t="shared" si="6"/>
        <v>19963.874966186304</v>
      </c>
      <c r="H56" s="37">
        <v>0</v>
      </c>
      <c r="I56" s="2">
        <f t="shared" si="4"/>
        <v>2280.5727187154662</v>
      </c>
      <c r="J56" s="2">
        <f t="shared" si="7"/>
        <v>503.76792036194337</v>
      </c>
      <c r="K56" s="64">
        <f t="shared" si="8"/>
        <v>120904.30088686639</v>
      </c>
    </row>
    <row r="57" spans="1:11" x14ac:dyDescent="0.3">
      <c r="A57" s="19">
        <f t="shared" si="1"/>
        <v>0.12</v>
      </c>
      <c r="B57" s="20">
        <f t="shared" si="2"/>
        <v>9</v>
      </c>
      <c r="C57" s="34">
        <v>45413</v>
      </c>
      <c r="D57" s="36">
        <f t="shared" si="0"/>
        <v>18073.035572010285</v>
      </c>
      <c r="E57" s="36">
        <f t="shared" si="3"/>
        <v>1890.8393941760207</v>
      </c>
      <c r="F57" s="2">
        <f t="shared" si="5"/>
        <v>171010.90384559179</v>
      </c>
      <c r="G57" s="3">
        <f t="shared" si="6"/>
        <v>19963.874966186308</v>
      </c>
      <c r="H57" s="37">
        <v>0</v>
      </c>
      <c r="I57" s="2">
        <f t="shared" si="4"/>
        <v>2280.5727187154625</v>
      </c>
      <c r="J57" s="2">
        <f t="shared" si="7"/>
        <v>515.36933969143263</v>
      </c>
      <c r="K57" s="64">
        <f t="shared" si="8"/>
        <v>123688.64152594381</v>
      </c>
    </row>
    <row r="58" spans="1:11" x14ac:dyDescent="0.3">
      <c r="A58" s="19">
        <f t="shared" si="1"/>
        <v>0.12</v>
      </c>
      <c r="B58" s="20">
        <f t="shared" si="2"/>
        <v>8</v>
      </c>
      <c r="C58" s="34">
        <v>45444</v>
      </c>
      <c r="D58" s="36">
        <f t="shared" si="0"/>
        <v>18253.76592773039</v>
      </c>
      <c r="E58" s="36">
        <f t="shared" si="3"/>
        <v>1710.1090384559177</v>
      </c>
      <c r="F58" s="2">
        <f t="shared" si="5"/>
        <v>152757.1379178614</v>
      </c>
      <c r="G58" s="3">
        <f t="shared" si="6"/>
        <v>19963.874966186308</v>
      </c>
      <c r="H58" s="37">
        <v>0</v>
      </c>
      <c r="I58" s="2">
        <f t="shared" si="4"/>
        <v>2280.5727187154625</v>
      </c>
      <c r="J58" s="2">
        <f t="shared" si="7"/>
        <v>527.019098268128</v>
      </c>
      <c r="K58" s="64">
        <f t="shared" si="8"/>
        <v>126484.58358435071</v>
      </c>
    </row>
    <row r="59" spans="1:11" x14ac:dyDescent="0.3">
      <c r="A59" s="19">
        <f t="shared" si="1"/>
        <v>0.12</v>
      </c>
      <c r="B59" s="20">
        <f t="shared" si="2"/>
        <v>7</v>
      </c>
      <c r="C59" s="34">
        <v>45474</v>
      </c>
      <c r="D59" s="36">
        <f t="shared" si="0"/>
        <v>18436.303587007693</v>
      </c>
      <c r="E59" s="36">
        <f t="shared" si="3"/>
        <v>1527.5713791786138</v>
      </c>
      <c r="F59" s="2">
        <f t="shared" si="5"/>
        <v>134320.83433085372</v>
      </c>
      <c r="G59" s="3">
        <f t="shared" si="6"/>
        <v>19963.874966186308</v>
      </c>
      <c r="H59" s="37">
        <v>0</v>
      </c>
      <c r="I59" s="2">
        <f t="shared" si="4"/>
        <v>2280.5727187154625</v>
      </c>
      <c r="J59" s="2">
        <f t="shared" si="7"/>
        <v>538.71739750555969</v>
      </c>
      <c r="K59" s="64">
        <f t="shared" si="8"/>
        <v>129292.1754013343</v>
      </c>
    </row>
    <row r="60" spans="1:11" x14ac:dyDescent="0.3">
      <c r="A60" s="19">
        <f t="shared" si="1"/>
        <v>0.12</v>
      </c>
      <c r="B60" s="20">
        <f t="shared" si="2"/>
        <v>6</v>
      </c>
      <c r="C60" s="34">
        <v>45505</v>
      </c>
      <c r="D60" s="36">
        <f t="shared" si="0"/>
        <v>18620.666622877776</v>
      </c>
      <c r="E60" s="36">
        <f t="shared" si="3"/>
        <v>1343.208343308537</v>
      </c>
      <c r="F60" s="2">
        <f t="shared" si="5"/>
        <v>115700.16770797594</v>
      </c>
      <c r="G60" s="3">
        <f t="shared" si="6"/>
        <v>19963.874966186311</v>
      </c>
      <c r="H60" s="37">
        <v>0</v>
      </c>
      <c r="I60" s="2">
        <f t="shared" si="4"/>
        <v>2280.5727187154589</v>
      </c>
      <c r="J60" s="2">
        <f t="shared" si="7"/>
        <v>550.46443965648052</v>
      </c>
      <c r="K60" s="64">
        <f t="shared" si="8"/>
        <v>132111.46551755533</v>
      </c>
    </row>
    <row r="61" spans="1:11" x14ac:dyDescent="0.3">
      <c r="A61" s="19">
        <f t="shared" si="1"/>
        <v>0.12</v>
      </c>
      <c r="B61" s="20">
        <f t="shared" si="2"/>
        <v>5</v>
      </c>
      <c r="C61" s="34">
        <v>45536</v>
      </c>
      <c r="D61" s="36">
        <f t="shared" si="0"/>
        <v>18806.873289106552</v>
      </c>
      <c r="E61" s="36">
        <f t="shared" si="3"/>
        <v>1157.0016770797595</v>
      </c>
      <c r="F61" s="2">
        <f t="shared" si="5"/>
        <v>96893.294418869395</v>
      </c>
      <c r="G61" s="3">
        <f t="shared" si="6"/>
        <v>19963.874966186311</v>
      </c>
      <c r="H61" s="37">
        <v>0</v>
      </c>
      <c r="I61" s="2">
        <f t="shared" si="4"/>
        <v>2280.5727187154589</v>
      </c>
      <c r="J61" s="2">
        <f t="shared" si="7"/>
        <v>562.26042781636363</v>
      </c>
      <c r="K61" s="64">
        <f t="shared" si="8"/>
        <v>134942.50267592727</v>
      </c>
    </row>
    <row r="62" spans="1:11" x14ac:dyDescent="0.3">
      <c r="A62" s="19">
        <f t="shared" si="1"/>
        <v>0.12</v>
      </c>
      <c r="B62" s="20">
        <f t="shared" si="2"/>
        <v>4</v>
      </c>
      <c r="C62" s="34">
        <v>45566</v>
      </c>
      <c r="D62" s="36">
        <f t="shared" si="0"/>
        <v>18994.94202199762</v>
      </c>
      <c r="E62" s="36">
        <f t="shared" si="3"/>
        <v>968.93294418869391</v>
      </c>
      <c r="F62" s="2">
        <f t="shared" si="5"/>
        <v>77898.352396871778</v>
      </c>
      <c r="G62" s="3">
        <f t="shared" si="6"/>
        <v>19963.874966186315</v>
      </c>
      <c r="H62" s="37">
        <v>0</v>
      </c>
      <c r="I62" s="2">
        <f t="shared" si="4"/>
        <v>2280.5727187154553</v>
      </c>
      <c r="J62" s="2">
        <f t="shared" si="7"/>
        <v>574.10556592691296</v>
      </c>
      <c r="K62" s="64">
        <f t="shared" si="8"/>
        <v>137785.33582245911</v>
      </c>
    </row>
    <row r="63" spans="1:11" x14ac:dyDescent="0.3">
      <c r="A63" s="19">
        <f t="shared" si="1"/>
        <v>0.12</v>
      </c>
      <c r="B63" s="20">
        <f t="shared" si="2"/>
        <v>3</v>
      </c>
      <c r="C63" s="34">
        <v>45597</v>
      </c>
      <c r="D63" s="36">
        <f t="shared" si="0"/>
        <v>19184.891442217599</v>
      </c>
      <c r="E63" s="36">
        <f t="shared" si="3"/>
        <v>778.98352396871769</v>
      </c>
      <c r="F63" s="2">
        <f t="shared" si="5"/>
        <v>58713.460954654176</v>
      </c>
      <c r="G63" s="3">
        <f t="shared" si="6"/>
        <v>19963.874966186315</v>
      </c>
      <c r="H63" s="37">
        <v>0</v>
      </c>
      <c r="I63" s="2">
        <f t="shared" si="4"/>
        <v>2280.5727187154553</v>
      </c>
      <c r="J63" s="2">
        <f t="shared" si="7"/>
        <v>586.00005877958949</v>
      </c>
      <c r="K63" s="64">
        <f t="shared" si="8"/>
        <v>140640.01410710148</v>
      </c>
    </row>
    <row r="64" spans="1:11" x14ac:dyDescent="0.3">
      <c r="A64" s="19">
        <f t="shared" si="1"/>
        <v>0.12</v>
      </c>
      <c r="B64" s="20">
        <f t="shared" si="2"/>
        <v>2</v>
      </c>
      <c r="C64" s="34">
        <v>45627</v>
      </c>
      <c r="D64" s="36">
        <f t="shared" si="0"/>
        <v>19376.74035663977</v>
      </c>
      <c r="E64" s="36">
        <f t="shared" si="3"/>
        <v>587.13460954654181</v>
      </c>
      <c r="F64" s="2">
        <f t="shared" si="5"/>
        <v>39336.720598014406</v>
      </c>
      <c r="G64" s="3">
        <f t="shared" si="6"/>
        <v>19963.874966186311</v>
      </c>
      <c r="H64" s="37">
        <v>0</v>
      </c>
      <c r="I64" s="2">
        <f t="shared" si="4"/>
        <v>2280.5727187154589</v>
      </c>
      <c r="J64" s="2">
        <f t="shared" si="7"/>
        <v>597.94411201915216</v>
      </c>
      <c r="K64" s="64">
        <f t="shared" si="8"/>
        <v>143506.5868845965</v>
      </c>
    </row>
    <row r="65" spans="1:11" x14ac:dyDescent="0.3">
      <c r="A65" s="19">
        <f t="shared" si="1"/>
        <v>0.12</v>
      </c>
      <c r="B65" s="20">
        <f t="shared" si="2"/>
        <v>1</v>
      </c>
      <c r="C65" s="34">
        <v>45658</v>
      </c>
      <c r="D65" s="36">
        <f t="shared" si="0"/>
        <v>19570.507760206168</v>
      </c>
      <c r="E65" s="36">
        <f t="shared" si="3"/>
        <v>393.36720598014404</v>
      </c>
      <c r="F65" s="2">
        <f t="shared" si="5"/>
        <v>19766.212837808238</v>
      </c>
      <c r="G65" s="3">
        <f t="shared" si="6"/>
        <v>19963.874966186311</v>
      </c>
      <c r="H65" s="37">
        <v>0</v>
      </c>
      <c r="I65" s="2">
        <f t="shared" si="4"/>
        <v>2280.5727187154589</v>
      </c>
      <c r="J65" s="2">
        <f t="shared" si="7"/>
        <v>609.93793214721302</v>
      </c>
      <c r="K65" s="64">
        <f t="shared" si="8"/>
        <v>146385.10371533112</v>
      </c>
    </row>
    <row r="66" spans="1:11" x14ac:dyDescent="0.3">
      <c r="A66" s="4">
        <f t="shared" si="1"/>
        <v>0.12</v>
      </c>
      <c r="B66">
        <f t="shared" si="2"/>
        <v>0</v>
      </c>
      <c r="C66" s="34">
        <v>45689</v>
      </c>
      <c r="D66" s="2">
        <f t="shared" si="0"/>
        <v>19766.212837808234</v>
      </c>
      <c r="E66" s="2">
        <f t="shared" si="3"/>
        <v>197.66212837808237</v>
      </c>
      <c r="F66" s="2">
        <f t="shared" si="5"/>
        <v>3.637978807091713E-12</v>
      </c>
      <c r="G66" s="3">
        <f t="shared" si="6"/>
        <v>19963.874966186318</v>
      </c>
      <c r="H66" s="37">
        <v>0</v>
      </c>
      <c r="I66" s="2">
        <f t="shared" si="4"/>
        <v>2280.5727187154516</v>
      </c>
      <c r="J66" s="2">
        <f t="shared" si="7"/>
        <v>621.98172652580752</v>
      </c>
      <c r="K66" s="64">
        <f t="shared" si="8"/>
        <v>149275.6143661938</v>
      </c>
    </row>
    <row r="67" spans="1:11" x14ac:dyDescent="0.3">
      <c r="A67" s="4">
        <f t="shared" si="1"/>
        <v>0.12</v>
      </c>
      <c r="B67">
        <f t="shared" si="2"/>
        <v>-1</v>
      </c>
      <c r="C67" s="34">
        <v>45717</v>
      </c>
      <c r="D67" s="2" t="e">
        <f t="shared" si="0"/>
        <v>#NUM!</v>
      </c>
      <c r="E67" s="2">
        <f t="shared" si="3"/>
        <v>3.637978807091713E-14</v>
      </c>
      <c r="F67" s="2" t="e">
        <f t="shared" si="5"/>
        <v>#NUM!</v>
      </c>
      <c r="G67" s="3" t="e">
        <f t="shared" si="6"/>
        <v>#NUM!</v>
      </c>
      <c r="H67" s="37">
        <v>0</v>
      </c>
    </row>
    <row r="68" spans="1:11" x14ac:dyDescent="0.3">
      <c r="A68" s="4">
        <f t="shared" si="1"/>
        <v>0.12</v>
      </c>
      <c r="B68">
        <f t="shared" si="2"/>
        <v>-2</v>
      </c>
      <c r="C68" s="34">
        <v>45748</v>
      </c>
      <c r="D68" s="2" t="e">
        <f t="shared" si="0"/>
        <v>#NUM!</v>
      </c>
      <c r="E68" s="2" t="e">
        <f t="shared" si="3"/>
        <v>#NUM!</v>
      </c>
      <c r="F68" s="2" t="e">
        <f t="shared" si="5"/>
        <v>#NUM!</v>
      </c>
      <c r="G68" s="3" t="e">
        <f t="shared" si="6"/>
        <v>#NUM!</v>
      </c>
      <c r="H68" s="37">
        <v>0</v>
      </c>
    </row>
    <row r="69" spans="1:11" x14ac:dyDescent="0.3">
      <c r="A69" s="4">
        <f t="shared" si="1"/>
        <v>0.12</v>
      </c>
      <c r="B69">
        <f t="shared" si="2"/>
        <v>-3</v>
      </c>
      <c r="C69" s="34">
        <v>45778</v>
      </c>
      <c r="D69" s="2" t="e">
        <f t="shared" si="0"/>
        <v>#NUM!</v>
      </c>
      <c r="E69" s="2" t="e">
        <f t="shared" si="3"/>
        <v>#NUM!</v>
      </c>
      <c r="F69" s="2" t="e">
        <f t="shared" si="5"/>
        <v>#NUM!</v>
      </c>
      <c r="G69" s="3" t="e">
        <f t="shared" si="6"/>
        <v>#NUM!</v>
      </c>
      <c r="H69" s="37">
        <v>0</v>
      </c>
    </row>
    <row r="70" spans="1:11" x14ac:dyDescent="0.3">
      <c r="A70" s="4">
        <f t="shared" si="1"/>
        <v>0.12</v>
      </c>
      <c r="B70">
        <f t="shared" si="2"/>
        <v>-4</v>
      </c>
      <c r="C70" s="34">
        <v>45809</v>
      </c>
      <c r="D70" s="2" t="e">
        <f t="shared" si="0"/>
        <v>#NUM!</v>
      </c>
      <c r="E70" s="2" t="e">
        <f t="shared" si="3"/>
        <v>#NUM!</v>
      </c>
      <c r="F70" s="2" t="e">
        <f t="shared" si="5"/>
        <v>#NUM!</v>
      </c>
      <c r="G70" s="3" t="e">
        <f t="shared" si="6"/>
        <v>#NUM!</v>
      </c>
      <c r="H70" s="37">
        <v>0</v>
      </c>
    </row>
    <row r="71" spans="1:11" x14ac:dyDescent="0.3">
      <c r="A71" s="4">
        <f t="shared" si="1"/>
        <v>0.12</v>
      </c>
      <c r="B71">
        <f t="shared" si="2"/>
        <v>-5</v>
      </c>
      <c r="C71" s="34">
        <v>45839</v>
      </c>
      <c r="D71" s="2" t="e">
        <f t="shared" ref="D71:D134" si="9">G71-E71</f>
        <v>#NUM!</v>
      </c>
      <c r="E71" s="2" t="e">
        <f t="shared" si="3"/>
        <v>#NUM!</v>
      </c>
      <c r="F71" s="2" t="e">
        <f t="shared" si="5"/>
        <v>#NUM!</v>
      </c>
      <c r="G71" s="3" t="e">
        <f t="shared" si="6"/>
        <v>#NUM!</v>
      </c>
      <c r="H71" s="37">
        <v>0</v>
      </c>
    </row>
    <row r="72" spans="1:11" x14ac:dyDescent="0.3">
      <c r="A72" s="4">
        <f t="shared" ref="A72:A135" si="10">A71</f>
        <v>0.12</v>
      </c>
      <c r="B72">
        <f t="shared" ref="B72:B135" si="11">B71-1</f>
        <v>-6</v>
      </c>
      <c r="C72" s="34">
        <v>45870</v>
      </c>
      <c r="D72" s="2" t="e">
        <f t="shared" si="9"/>
        <v>#NUM!</v>
      </c>
      <c r="E72" s="2" t="e">
        <f t="shared" ref="E72:E135" si="12">(F71*A72)/12</f>
        <v>#NUM!</v>
      </c>
      <c r="F72" s="2" t="e">
        <f t="shared" si="5"/>
        <v>#NUM!</v>
      </c>
      <c r="G72" s="3" t="e">
        <f t="shared" si="6"/>
        <v>#NUM!</v>
      </c>
      <c r="H72" s="37">
        <v>0</v>
      </c>
    </row>
    <row r="73" spans="1:11" x14ac:dyDescent="0.3">
      <c r="A73" s="4">
        <f t="shared" si="10"/>
        <v>0.12</v>
      </c>
      <c r="B73">
        <f t="shared" si="11"/>
        <v>-7</v>
      </c>
      <c r="C73" s="34">
        <v>45901</v>
      </c>
      <c r="D73" s="2" t="e">
        <f t="shared" si="9"/>
        <v>#NUM!</v>
      </c>
      <c r="E73" s="2" t="e">
        <f t="shared" si="12"/>
        <v>#NUM!</v>
      </c>
      <c r="F73" s="2" t="e">
        <f t="shared" ref="F73:F136" si="13">F72-D73-H73</f>
        <v>#NUM!</v>
      </c>
      <c r="G73" s="3" t="e">
        <f t="shared" ref="G73:G136" si="14">PMT(A73/12,B73+1,-F72)</f>
        <v>#NUM!</v>
      </c>
      <c r="H73" s="37">
        <v>0</v>
      </c>
    </row>
    <row r="74" spans="1:11" x14ac:dyDescent="0.3">
      <c r="A74" s="4">
        <f t="shared" si="10"/>
        <v>0.12</v>
      </c>
      <c r="B74">
        <f t="shared" si="11"/>
        <v>-8</v>
      </c>
      <c r="C74" s="34">
        <v>45931</v>
      </c>
      <c r="D74" s="2" t="e">
        <f t="shared" si="9"/>
        <v>#NUM!</v>
      </c>
      <c r="E74" s="2" t="e">
        <f t="shared" si="12"/>
        <v>#NUM!</v>
      </c>
      <c r="F74" s="2" t="e">
        <f t="shared" si="13"/>
        <v>#NUM!</v>
      </c>
      <c r="G74" s="3" t="e">
        <f t="shared" si="14"/>
        <v>#NUM!</v>
      </c>
      <c r="H74" s="37">
        <v>0</v>
      </c>
    </row>
    <row r="75" spans="1:11" x14ac:dyDescent="0.3">
      <c r="A75" s="4">
        <f t="shared" si="10"/>
        <v>0.12</v>
      </c>
      <c r="B75">
        <f t="shared" si="11"/>
        <v>-9</v>
      </c>
      <c r="C75" s="34">
        <v>45962</v>
      </c>
      <c r="D75" s="2" t="e">
        <f t="shared" si="9"/>
        <v>#NUM!</v>
      </c>
      <c r="E75" s="2" t="e">
        <f t="shared" si="12"/>
        <v>#NUM!</v>
      </c>
      <c r="F75" s="2" t="e">
        <f t="shared" si="13"/>
        <v>#NUM!</v>
      </c>
      <c r="G75" s="3" t="e">
        <f t="shared" si="14"/>
        <v>#NUM!</v>
      </c>
      <c r="H75" s="37">
        <v>0</v>
      </c>
    </row>
    <row r="76" spans="1:11" x14ac:dyDescent="0.3">
      <c r="A76" s="4">
        <f t="shared" si="10"/>
        <v>0.12</v>
      </c>
      <c r="B76">
        <f t="shared" si="11"/>
        <v>-10</v>
      </c>
      <c r="C76" s="34">
        <v>45992</v>
      </c>
      <c r="D76" s="2" t="e">
        <f t="shared" si="9"/>
        <v>#NUM!</v>
      </c>
      <c r="E76" s="2" t="e">
        <f t="shared" si="12"/>
        <v>#NUM!</v>
      </c>
      <c r="F76" s="2" t="e">
        <f t="shared" si="13"/>
        <v>#NUM!</v>
      </c>
      <c r="G76" s="3" t="e">
        <f t="shared" si="14"/>
        <v>#NUM!</v>
      </c>
      <c r="H76" s="37">
        <v>0</v>
      </c>
    </row>
    <row r="77" spans="1:11" x14ac:dyDescent="0.3">
      <c r="A77" s="4">
        <f t="shared" si="10"/>
        <v>0.12</v>
      </c>
      <c r="B77">
        <f t="shared" si="11"/>
        <v>-11</v>
      </c>
      <c r="C77" s="34">
        <v>46023</v>
      </c>
      <c r="D77" s="2" t="e">
        <f t="shared" si="9"/>
        <v>#NUM!</v>
      </c>
      <c r="E77" s="2" t="e">
        <f t="shared" si="12"/>
        <v>#NUM!</v>
      </c>
      <c r="F77" s="2" t="e">
        <f t="shared" si="13"/>
        <v>#NUM!</v>
      </c>
      <c r="G77" s="3" t="e">
        <f t="shared" si="14"/>
        <v>#NUM!</v>
      </c>
      <c r="H77" s="37">
        <v>0</v>
      </c>
    </row>
    <row r="78" spans="1:11" x14ac:dyDescent="0.3">
      <c r="A78" s="4">
        <f t="shared" si="10"/>
        <v>0.12</v>
      </c>
      <c r="B78">
        <f t="shared" si="11"/>
        <v>-12</v>
      </c>
      <c r="C78" s="34">
        <v>46054</v>
      </c>
      <c r="D78" s="2" t="e">
        <f t="shared" si="9"/>
        <v>#NUM!</v>
      </c>
      <c r="E78" s="2" t="e">
        <f t="shared" si="12"/>
        <v>#NUM!</v>
      </c>
      <c r="F78" s="2" t="e">
        <f t="shared" si="13"/>
        <v>#NUM!</v>
      </c>
      <c r="G78" s="3" t="e">
        <f t="shared" si="14"/>
        <v>#NUM!</v>
      </c>
      <c r="H78" s="37">
        <v>0</v>
      </c>
    </row>
    <row r="79" spans="1:11" x14ac:dyDescent="0.3">
      <c r="A79" s="4">
        <f t="shared" si="10"/>
        <v>0.12</v>
      </c>
      <c r="B79">
        <f t="shared" si="11"/>
        <v>-13</v>
      </c>
      <c r="C79" s="34">
        <v>46082</v>
      </c>
      <c r="D79" s="2" t="e">
        <f t="shared" si="9"/>
        <v>#NUM!</v>
      </c>
      <c r="E79" s="2" t="e">
        <f t="shared" si="12"/>
        <v>#NUM!</v>
      </c>
      <c r="F79" s="2" t="e">
        <f t="shared" si="13"/>
        <v>#NUM!</v>
      </c>
      <c r="G79" s="3" t="e">
        <f t="shared" si="14"/>
        <v>#NUM!</v>
      </c>
      <c r="H79" s="37">
        <v>0</v>
      </c>
    </row>
    <row r="80" spans="1:11" x14ac:dyDescent="0.3">
      <c r="A80" s="4">
        <f t="shared" si="10"/>
        <v>0.12</v>
      </c>
      <c r="B80">
        <f t="shared" si="11"/>
        <v>-14</v>
      </c>
      <c r="C80" s="34">
        <v>46113</v>
      </c>
      <c r="D80" s="2" t="e">
        <f t="shared" si="9"/>
        <v>#NUM!</v>
      </c>
      <c r="E80" s="2" t="e">
        <f t="shared" si="12"/>
        <v>#NUM!</v>
      </c>
      <c r="F80" s="2" t="e">
        <f t="shared" si="13"/>
        <v>#NUM!</v>
      </c>
      <c r="G80" s="3" t="e">
        <f t="shared" si="14"/>
        <v>#NUM!</v>
      </c>
      <c r="H80" s="37">
        <v>0</v>
      </c>
    </row>
    <row r="81" spans="1:8" x14ac:dyDescent="0.3">
      <c r="A81" s="4">
        <f t="shared" si="10"/>
        <v>0.12</v>
      </c>
      <c r="B81">
        <f t="shared" si="11"/>
        <v>-15</v>
      </c>
      <c r="C81" s="34">
        <v>46143</v>
      </c>
      <c r="D81" s="2" t="e">
        <f t="shared" si="9"/>
        <v>#NUM!</v>
      </c>
      <c r="E81" s="2" t="e">
        <f t="shared" si="12"/>
        <v>#NUM!</v>
      </c>
      <c r="F81" s="2" t="e">
        <f t="shared" si="13"/>
        <v>#NUM!</v>
      </c>
      <c r="G81" s="3" t="e">
        <f t="shared" si="14"/>
        <v>#NUM!</v>
      </c>
      <c r="H81" s="37">
        <v>0</v>
      </c>
    </row>
    <row r="82" spans="1:8" x14ac:dyDescent="0.3">
      <c r="A82" s="4">
        <f t="shared" si="10"/>
        <v>0.12</v>
      </c>
      <c r="B82">
        <f t="shared" si="11"/>
        <v>-16</v>
      </c>
      <c r="C82" s="34">
        <v>46174</v>
      </c>
      <c r="D82" s="2" t="e">
        <f t="shared" si="9"/>
        <v>#NUM!</v>
      </c>
      <c r="E82" s="2" t="e">
        <f t="shared" si="12"/>
        <v>#NUM!</v>
      </c>
      <c r="F82" s="2" t="e">
        <f t="shared" si="13"/>
        <v>#NUM!</v>
      </c>
      <c r="G82" s="3" t="e">
        <f t="shared" si="14"/>
        <v>#NUM!</v>
      </c>
      <c r="H82" s="37">
        <v>0</v>
      </c>
    </row>
    <row r="83" spans="1:8" x14ac:dyDescent="0.3">
      <c r="A83" s="4">
        <f t="shared" si="10"/>
        <v>0.12</v>
      </c>
      <c r="B83">
        <f t="shared" si="11"/>
        <v>-17</v>
      </c>
      <c r="C83" s="34">
        <v>46204</v>
      </c>
      <c r="D83" s="2" t="e">
        <f t="shared" si="9"/>
        <v>#NUM!</v>
      </c>
      <c r="E83" s="2" t="e">
        <f t="shared" si="12"/>
        <v>#NUM!</v>
      </c>
      <c r="F83" s="2" t="e">
        <f t="shared" si="13"/>
        <v>#NUM!</v>
      </c>
      <c r="G83" s="3" t="e">
        <f t="shared" si="14"/>
        <v>#NUM!</v>
      </c>
      <c r="H83" s="37">
        <v>0</v>
      </c>
    </row>
    <row r="84" spans="1:8" x14ac:dyDescent="0.3">
      <c r="A84" s="4">
        <f t="shared" si="10"/>
        <v>0.12</v>
      </c>
      <c r="B84">
        <f t="shared" si="11"/>
        <v>-18</v>
      </c>
      <c r="C84" s="34">
        <v>46235</v>
      </c>
      <c r="D84" s="2" t="e">
        <f t="shared" si="9"/>
        <v>#NUM!</v>
      </c>
      <c r="E84" s="2" t="e">
        <f t="shared" si="12"/>
        <v>#NUM!</v>
      </c>
      <c r="F84" s="2" t="e">
        <f t="shared" si="13"/>
        <v>#NUM!</v>
      </c>
      <c r="G84" s="3" t="e">
        <f t="shared" si="14"/>
        <v>#NUM!</v>
      </c>
      <c r="H84" s="37">
        <v>0</v>
      </c>
    </row>
    <row r="85" spans="1:8" x14ac:dyDescent="0.3">
      <c r="A85" s="4">
        <f t="shared" si="10"/>
        <v>0.12</v>
      </c>
      <c r="B85">
        <f t="shared" si="11"/>
        <v>-19</v>
      </c>
      <c r="C85" s="34">
        <v>46266</v>
      </c>
      <c r="D85" s="2" t="e">
        <f t="shared" si="9"/>
        <v>#NUM!</v>
      </c>
      <c r="E85" s="2" t="e">
        <f t="shared" si="12"/>
        <v>#NUM!</v>
      </c>
      <c r="F85" s="2" t="e">
        <f t="shared" si="13"/>
        <v>#NUM!</v>
      </c>
      <c r="G85" s="3" t="e">
        <f t="shared" si="14"/>
        <v>#NUM!</v>
      </c>
      <c r="H85" s="37">
        <v>0</v>
      </c>
    </row>
    <row r="86" spans="1:8" x14ac:dyDescent="0.3">
      <c r="A86" s="4">
        <f t="shared" si="10"/>
        <v>0.12</v>
      </c>
      <c r="B86">
        <f t="shared" si="11"/>
        <v>-20</v>
      </c>
      <c r="C86" s="34">
        <v>46296</v>
      </c>
      <c r="D86" s="2" t="e">
        <f t="shared" si="9"/>
        <v>#NUM!</v>
      </c>
      <c r="E86" s="2" t="e">
        <f t="shared" si="12"/>
        <v>#NUM!</v>
      </c>
      <c r="F86" s="2" t="e">
        <f t="shared" si="13"/>
        <v>#NUM!</v>
      </c>
      <c r="G86" s="3" t="e">
        <f t="shared" si="14"/>
        <v>#NUM!</v>
      </c>
      <c r="H86" s="37">
        <v>0</v>
      </c>
    </row>
    <row r="87" spans="1:8" x14ac:dyDescent="0.3">
      <c r="A87" s="4">
        <f t="shared" si="10"/>
        <v>0.12</v>
      </c>
      <c r="B87">
        <f t="shared" si="11"/>
        <v>-21</v>
      </c>
      <c r="C87" s="34">
        <v>46327</v>
      </c>
      <c r="D87" s="2" t="e">
        <f t="shared" si="9"/>
        <v>#NUM!</v>
      </c>
      <c r="E87" s="2" t="e">
        <f t="shared" si="12"/>
        <v>#NUM!</v>
      </c>
      <c r="F87" s="2" t="e">
        <f t="shared" si="13"/>
        <v>#NUM!</v>
      </c>
      <c r="G87" s="3" t="e">
        <f t="shared" si="14"/>
        <v>#NUM!</v>
      </c>
      <c r="H87" s="37">
        <v>0</v>
      </c>
    </row>
    <row r="88" spans="1:8" x14ac:dyDescent="0.3">
      <c r="A88" s="4">
        <f t="shared" si="10"/>
        <v>0.12</v>
      </c>
      <c r="B88">
        <f t="shared" si="11"/>
        <v>-22</v>
      </c>
      <c r="C88" s="34">
        <v>46357</v>
      </c>
      <c r="D88" s="2" t="e">
        <f t="shared" si="9"/>
        <v>#NUM!</v>
      </c>
      <c r="E88" s="2" t="e">
        <f t="shared" si="12"/>
        <v>#NUM!</v>
      </c>
      <c r="F88" s="2" t="e">
        <f t="shared" si="13"/>
        <v>#NUM!</v>
      </c>
      <c r="G88" s="3" t="e">
        <f t="shared" si="14"/>
        <v>#NUM!</v>
      </c>
      <c r="H88" s="37">
        <v>0</v>
      </c>
    </row>
    <row r="89" spans="1:8" x14ac:dyDescent="0.3">
      <c r="A89" s="4">
        <f t="shared" si="10"/>
        <v>0.12</v>
      </c>
      <c r="B89">
        <f t="shared" si="11"/>
        <v>-23</v>
      </c>
      <c r="C89" s="34">
        <v>46388</v>
      </c>
      <c r="D89" s="2" t="e">
        <f t="shared" si="9"/>
        <v>#NUM!</v>
      </c>
      <c r="E89" s="2" t="e">
        <f t="shared" si="12"/>
        <v>#NUM!</v>
      </c>
      <c r="F89" s="2" t="e">
        <f t="shared" si="13"/>
        <v>#NUM!</v>
      </c>
      <c r="G89" s="3" t="e">
        <f t="shared" si="14"/>
        <v>#NUM!</v>
      </c>
      <c r="H89" s="37">
        <v>0</v>
      </c>
    </row>
    <row r="90" spans="1:8" x14ac:dyDescent="0.3">
      <c r="A90" s="4">
        <f t="shared" si="10"/>
        <v>0.12</v>
      </c>
      <c r="B90">
        <f t="shared" si="11"/>
        <v>-24</v>
      </c>
      <c r="C90" s="34">
        <v>46419</v>
      </c>
      <c r="D90" s="2" t="e">
        <f t="shared" si="9"/>
        <v>#NUM!</v>
      </c>
      <c r="E90" s="2" t="e">
        <f t="shared" si="12"/>
        <v>#NUM!</v>
      </c>
      <c r="F90" s="2" t="e">
        <f t="shared" si="13"/>
        <v>#NUM!</v>
      </c>
      <c r="G90" s="3" t="e">
        <f t="shared" si="14"/>
        <v>#NUM!</v>
      </c>
      <c r="H90" s="37">
        <v>0</v>
      </c>
    </row>
    <row r="91" spans="1:8" x14ac:dyDescent="0.3">
      <c r="A91" s="4">
        <f t="shared" si="10"/>
        <v>0.12</v>
      </c>
      <c r="B91">
        <f t="shared" si="11"/>
        <v>-25</v>
      </c>
      <c r="C91" s="34">
        <v>46447</v>
      </c>
      <c r="D91" s="2" t="e">
        <f t="shared" si="9"/>
        <v>#NUM!</v>
      </c>
      <c r="E91" s="2" t="e">
        <f t="shared" si="12"/>
        <v>#NUM!</v>
      </c>
      <c r="F91" s="2" t="e">
        <f t="shared" si="13"/>
        <v>#NUM!</v>
      </c>
      <c r="G91" s="3" t="e">
        <f t="shared" si="14"/>
        <v>#NUM!</v>
      </c>
      <c r="H91" s="37">
        <v>0</v>
      </c>
    </row>
    <row r="92" spans="1:8" x14ac:dyDescent="0.3">
      <c r="A92" s="4">
        <f t="shared" si="10"/>
        <v>0.12</v>
      </c>
      <c r="B92">
        <f t="shared" si="11"/>
        <v>-26</v>
      </c>
      <c r="C92" s="34">
        <v>46478</v>
      </c>
      <c r="D92" s="2" t="e">
        <f t="shared" si="9"/>
        <v>#NUM!</v>
      </c>
      <c r="E92" s="2" t="e">
        <f t="shared" si="12"/>
        <v>#NUM!</v>
      </c>
      <c r="F92" s="2" t="e">
        <f t="shared" si="13"/>
        <v>#NUM!</v>
      </c>
      <c r="G92" s="3" t="e">
        <f t="shared" si="14"/>
        <v>#NUM!</v>
      </c>
      <c r="H92" s="37">
        <v>0</v>
      </c>
    </row>
    <row r="93" spans="1:8" x14ac:dyDescent="0.3">
      <c r="A93" s="4">
        <f t="shared" si="10"/>
        <v>0.12</v>
      </c>
      <c r="B93">
        <f t="shared" si="11"/>
        <v>-27</v>
      </c>
      <c r="C93" s="34">
        <v>46508</v>
      </c>
      <c r="D93" s="2" t="e">
        <f t="shared" si="9"/>
        <v>#NUM!</v>
      </c>
      <c r="E93" s="2" t="e">
        <f t="shared" si="12"/>
        <v>#NUM!</v>
      </c>
      <c r="F93" s="2" t="e">
        <f t="shared" si="13"/>
        <v>#NUM!</v>
      </c>
      <c r="G93" s="3" t="e">
        <f t="shared" si="14"/>
        <v>#NUM!</v>
      </c>
      <c r="H93" s="37">
        <v>0</v>
      </c>
    </row>
    <row r="94" spans="1:8" x14ac:dyDescent="0.3">
      <c r="A94" s="4">
        <f t="shared" si="10"/>
        <v>0.12</v>
      </c>
      <c r="B94">
        <f t="shared" si="11"/>
        <v>-28</v>
      </c>
      <c r="C94" s="34">
        <v>46539</v>
      </c>
      <c r="D94" s="2" t="e">
        <f t="shared" si="9"/>
        <v>#NUM!</v>
      </c>
      <c r="E94" s="2" t="e">
        <f t="shared" si="12"/>
        <v>#NUM!</v>
      </c>
      <c r="F94" s="2" t="e">
        <f t="shared" si="13"/>
        <v>#NUM!</v>
      </c>
      <c r="G94" s="3" t="e">
        <f t="shared" si="14"/>
        <v>#NUM!</v>
      </c>
      <c r="H94" s="37">
        <v>0</v>
      </c>
    </row>
    <row r="95" spans="1:8" x14ac:dyDescent="0.3">
      <c r="A95" s="4">
        <f t="shared" si="10"/>
        <v>0.12</v>
      </c>
      <c r="B95">
        <f t="shared" si="11"/>
        <v>-29</v>
      </c>
      <c r="C95" s="34">
        <v>46569</v>
      </c>
      <c r="D95" s="2" t="e">
        <f t="shared" si="9"/>
        <v>#NUM!</v>
      </c>
      <c r="E95" s="2" t="e">
        <f t="shared" si="12"/>
        <v>#NUM!</v>
      </c>
      <c r="F95" s="2" t="e">
        <f t="shared" si="13"/>
        <v>#NUM!</v>
      </c>
      <c r="G95" s="3" t="e">
        <f t="shared" si="14"/>
        <v>#NUM!</v>
      </c>
      <c r="H95" s="37">
        <v>0</v>
      </c>
    </row>
    <row r="96" spans="1:8" x14ac:dyDescent="0.3">
      <c r="A96" s="4">
        <f t="shared" si="10"/>
        <v>0.12</v>
      </c>
      <c r="B96">
        <f t="shared" si="11"/>
        <v>-30</v>
      </c>
      <c r="C96" s="34">
        <v>46600</v>
      </c>
      <c r="D96" s="2" t="e">
        <f t="shared" si="9"/>
        <v>#NUM!</v>
      </c>
      <c r="E96" s="2" t="e">
        <f t="shared" si="12"/>
        <v>#NUM!</v>
      </c>
      <c r="F96" s="2" t="e">
        <f t="shared" si="13"/>
        <v>#NUM!</v>
      </c>
      <c r="G96" s="3" t="e">
        <f t="shared" si="14"/>
        <v>#NUM!</v>
      </c>
      <c r="H96" s="37">
        <v>0</v>
      </c>
    </row>
    <row r="97" spans="1:8" x14ac:dyDescent="0.3">
      <c r="A97" s="4">
        <f t="shared" si="10"/>
        <v>0.12</v>
      </c>
      <c r="B97">
        <f t="shared" si="11"/>
        <v>-31</v>
      </c>
      <c r="C97" s="34">
        <v>46631</v>
      </c>
      <c r="D97" s="2" t="e">
        <f t="shared" si="9"/>
        <v>#NUM!</v>
      </c>
      <c r="E97" s="2" t="e">
        <f t="shared" si="12"/>
        <v>#NUM!</v>
      </c>
      <c r="F97" s="2" t="e">
        <f t="shared" si="13"/>
        <v>#NUM!</v>
      </c>
      <c r="G97" s="3" t="e">
        <f t="shared" si="14"/>
        <v>#NUM!</v>
      </c>
      <c r="H97" s="37">
        <v>0</v>
      </c>
    </row>
    <row r="98" spans="1:8" x14ac:dyDescent="0.3">
      <c r="A98" s="4">
        <f t="shared" si="10"/>
        <v>0.12</v>
      </c>
      <c r="B98">
        <f t="shared" si="11"/>
        <v>-32</v>
      </c>
      <c r="C98" s="34">
        <v>46661</v>
      </c>
      <c r="D98" s="2" t="e">
        <f t="shared" si="9"/>
        <v>#NUM!</v>
      </c>
      <c r="E98" s="2" t="e">
        <f t="shared" si="12"/>
        <v>#NUM!</v>
      </c>
      <c r="F98" s="2" t="e">
        <f t="shared" si="13"/>
        <v>#NUM!</v>
      </c>
      <c r="G98" s="3" t="e">
        <f t="shared" si="14"/>
        <v>#NUM!</v>
      </c>
      <c r="H98" s="37">
        <v>0</v>
      </c>
    </row>
    <row r="99" spans="1:8" x14ac:dyDescent="0.3">
      <c r="A99" s="4">
        <f t="shared" si="10"/>
        <v>0.12</v>
      </c>
      <c r="B99">
        <f t="shared" si="11"/>
        <v>-33</v>
      </c>
      <c r="C99" s="34">
        <v>46692</v>
      </c>
      <c r="D99" s="2" t="e">
        <f t="shared" si="9"/>
        <v>#NUM!</v>
      </c>
      <c r="E99" s="2" t="e">
        <f t="shared" si="12"/>
        <v>#NUM!</v>
      </c>
      <c r="F99" s="2" t="e">
        <f t="shared" si="13"/>
        <v>#NUM!</v>
      </c>
      <c r="G99" s="3" t="e">
        <f t="shared" si="14"/>
        <v>#NUM!</v>
      </c>
      <c r="H99" s="37">
        <v>0</v>
      </c>
    </row>
    <row r="100" spans="1:8" x14ac:dyDescent="0.3">
      <c r="A100" s="4">
        <f t="shared" si="10"/>
        <v>0.12</v>
      </c>
      <c r="B100">
        <f t="shared" si="11"/>
        <v>-34</v>
      </c>
      <c r="C100" s="34">
        <v>46722</v>
      </c>
      <c r="D100" s="2" t="e">
        <f t="shared" si="9"/>
        <v>#NUM!</v>
      </c>
      <c r="E100" s="2" t="e">
        <f t="shared" si="12"/>
        <v>#NUM!</v>
      </c>
      <c r="F100" s="2" t="e">
        <f t="shared" si="13"/>
        <v>#NUM!</v>
      </c>
      <c r="G100" s="3" t="e">
        <f t="shared" si="14"/>
        <v>#NUM!</v>
      </c>
      <c r="H100" s="37">
        <v>0</v>
      </c>
    </row>
    <row r="101" spans="1:8" x14ac:dyDescent="0.3">
      <c r="A101" s="4">
        <f t="shared" si="10"/>
        <v>0.12</v>
      </c>
      <c r="B101">
        <f t="shared" si="11"/>
        <v>-35</v>
      </c>
      <c r="C101" s="34">
        <v>46753</v>
      </c>
      <c r="D101" s="2" t="e">
        <f t="shared" si="9"/>
        <v>#NUM!</v>
      </c>
      <c r="E101" s="2" t="e">
        <f t="shared" si="12"/>
        <v>#NUM!</v>
      </c>
      <c r="F101" s="2" t="e">
        <f t="shared" si="13"/>
        <v>#NUM!</v>
      </c>
      <c r="G101" s="3" t="e">
        <f t="shared" si="14"/>
        <v>#NUM!</v>
      </c>
      <c r="H101" s="37">
        <v>0</v>
      </c>
    </row>
    <row r="102" spans="1:8" x14ac:dyDescent="0.3">
      <c r="A102" s="4">
        <f t="shared" si="10"/>
        <v>0.12</v>
      </c>
      <c r="B102">
        <f t="shared" si="11"/>
        <v>-36</v>
      </c>
      <c r="C102" s="34">
        <v>46784</v>
      </c>
      <c r="D102" s="2" t="e">
        <f t="shared" si="9"/>
        <v>#NUM!</v>
      </c>
      <c r="E102" s="2" t="e">
        <f t="shared" si="12"/>
        <v>#NUM!</v>
      </c>
      <c r="F102" s="2" t="e">
        <f t="shared" si="13"/>
        <v>#NUM!</v>
      </c>
      <c r="G102" s="3" t="e">
        <f t="shared" si="14"/>
        <v>#NUM!</v>
      </c>
      <c r="H102" s="37">
        <v>0</v>
      </c>
    </row>
    <row r="103" spans="1:8" x14ac:dyDescent="0.3">
      <c r="A103" s="4">
        <f t="shared" si="10"/>
        <v>0.12</v>
      </c>
      <c r="B103">
        <f t="shared" si="11"/>
        <v>-37</v>
      </c>
      <c r="C103" s="34">
        <v>46813</v>
      </c>
      <c r="D103" s="2" t="e">
        <f t="shared" si="9"/>
        <v>#NUM!</v>
      </c>
      <c r="E103" s="2" t="e">
        <f t="shared" si="12"/>
        <v>#NUM!</v>
      </c>
      <c r="F103" s="2" t="e">
        <f t="shared" si="13"/>
        <v>#NUM!</v>
      </c>
      <c r="G103" s="3" t="e">
        <f t="shared" si="14"/>
        <v>#NUM!</v>
      </c>
      <c r="H103" s="37">
        <v>0</v>
      </c>
    </row>
    <row r="104" spans="1:8" x14ac:dyDescent="0.3">
      <c r="A104" s="4">
        <f t="shared" si="10"/>
        <v>0.12</v>
      </c>
      <c r="B104">
        <f t="shared" si="11"/>
        <v>-38</v>
      </c>
      <c r="C104" s="34">
        <v>46844</v>
      </c>
      <c r="D104" s="2" t="e">
        <f t="shared" si="9"/>
        <v>#NUM!</v>
      </c>
      <c r="E104" s="2" t="e">
        <f t="shared" si="12"/>
        <v>#NUM!</v>
      </c>
      <c r="F104" s="2" t="e">
        <f t="shared" si="13"/>
        <v>#NUM!</v>
      </c>
      <c r="G104" s="3" t="e">
        <f t="shared" si="14"/>
        <v>#NUM!</v>
      </c>
      <c r="H104" s="37">
        <v>0</v>
      </c>
    </row>
    <row r="105" spans="1:8" x14ac:dyDescent="0.3">
      <c r="A105" s="4">
        <f t="shared" si="10"/>
        <v>0.12</v>
      </c>
      <c r="B105">
        <f t="shared" si="11"/>
        <v>-39</v>
      </c>
      <c r="C105" s="34">
        <v>46874</v>
      </c>
      <c r="D105" s="2" t="e">
        <f t="shared" si="9"/>
        <v>#NUM!</v>
      </c>
      <c r="E105" s="2" t="e">
        <f t="shared" si="12"/>
        <v>#NUM!</v>
      </c>
      <c r="F105" s="2" t="e">
        <f t="shared" si="13"/>
        <v>#NUM!</v>
      </c>
      <c r="G105" s="3" t="e">
        <f t="shared" si="14"/>
        <v>#NUM!</v>
      </c>
      <c r="H105" s="37">
        <v>0</v>
      </c>
    </row>
    <row r="106" spans="1:8" x14ac:dyDescent="0.3">
      <c r="A106" s="4">
        <f t="shared" si="10"/>
        <v>0.12</v>
      </c>
      <c r="B106">
        <f t="shared" si="11"/>
        <v>-40</v>
      </c>
      <c r="C106" s="34">
        <v>46905</v>
      </c>
      <c r="D106" s="2" t="e">
        <f t="shared" si="9"/>
        <v>#NUM!</v>
      </c>
      <c r="E106" s="2" t="e">
        <f t="shared" si="12"/>
        <v>#NUM!</v>
      </c>
      <c r="F106" s="2" t="e">
        <f t="shared" si="13"/>
        <v>#NUM!</v>
      </c>
      <c r="G106" s="3" t="e">
        <f t="shared" si="14"/>
        <v>#NUM!</v>
      </c>
      <c r="H106" s="37">
        <v>0</v>
      </c>
    </row>
    <row r="107" spans="1:8" x14ac:dyDescent="0.3">
      <c r="A107" s="4">
        <f t="shared" si="10"/>
        <v>0.12</v>
      </c>
      <c r="B107">
        <f t="shared" si="11"/>
        <v>-41</v>
      </c>
      <c r="C107" s="34">
        <v>46935</v>
      </c>
      <c r="D107" s="2" t="e">
        <f t="shared" si="9"/>
        <v>#NUM!</v>
      </c>
      <c r="E107" s="2" t="e">
        <f t="shared" si="12"/>
        <v>#NUM!</v>
      </c>
      <c r="F107" s="2" t="e">
        <f t="shared" si="13"/>
        <v>#NUM!</v>
      </c>
      <c r="G107" s="3" t="e">
        <f t="shared" si="14"/>
        <v>#NUM!</v>
      </c>
      <c r="H107" s="37">
        <v>0</v>
      </c>
    </row>
    <row r="108" spans="1:8" x14ac:dyDescent="0.3">
      <c r="A108" s="4">
        <f t="shared" si="10"/>
        <v>0.12</v>
      </c>
      <c r="B108">
        <f t="shared" si="11"/>
        <v>-42</v>
      </c>
      <c r="C108" s="34">
        <v>46966</v>
      </c>
      <c r="D108" s="2" t="e">
        <f t="shared" si="9"/>
        <v>#NUM!</v>
      </c>
      <c r="E108" s="2" t="e">
        <f t="shared" si="12"/>
        <v>#NUM!</v>
      </c>
      <c r="F108" s="2" t="e">
        <f t="shared" si="13"/>
        <v>#NUM!</v>
      </c>
      <c r="G108" s="3" t="e">
        <f t="shared" si="14"/>
        <v>#NUM!</v>
      </c>
      <c r="H108" s="37">
        <v>0</v>
      </c>
    </row>
    <row r="109" spans="1:8" x14ac:dyDescent="0.3">
      <c r="A109" s="4">
        <f t="shared" si="10"/>
        <v>0.12</v>
      </c>
      <c r="B109">
        <f t="shared" si="11"/>
        <v>-43</v>
      </c>
      <c r="C109" s="34">
        <v>46997</v>
      </c>
      <c r="D109" s="2" t="e">
        <f t="shared" si="9"/>
        <v>#NUM!</v>
      </c>
      <c r="E109" s="2" t="e">
        <f t="shared" si="12"/>
        <v>#NUM!</v>
      </c>
      <c r="F109" s="2" t="e">
        <f t="shared" si="13"/>
        <v>#NUM!</v>
      </c>
      <c r="G109" s="3" t="e">
        <f t="shared" si="14"/>
        <v>#NUM!</v>
      </c>
      <c r="H109" s="37">
        <v>0</v>
      </c>
    </row>
    <row r="110" spans="1:8" x14ac:dyDescent="0.3">
      <c r="A110" s="4">
        <f t="shared" si="10"/>
        <v>0.12</v>
      </c>
      <c r="B110">
        <f t="shared" si="11"/>
        <v>-44</v>
      </c>
      <c r="C110" s="34">
        <v>47027</v>
      </c>
      <c r="D110" s="2" t="e">
        <f t="shared" si="9"/>
        <v>#NUM!</v>
      </c>
      <c r="E110" s="2" t="e">
        <f t="shared" si="12"/>
        <v>#NUM!</v>
      </c>
      <c r="F110" s="2" t="e">
        <f t="shared" si="13"/>
        <v>#NUM!</v>
      </c>
      <c r="G110" s="3" t="e">
        <f t="shared" si="14"/>
        <v>#NUM!</v>
      </c>
      <c r="H110" s="37">
        <v>0</v>
      </c>
    </row>
    <row r="111" spans="1:8" x14ac:dyDescent="0.3">
      <c r="A111" s="4">
        <f t="shared" si="10"/>
        <v>0.12</v>
      </c>
      <c r="B111">
        <f t="shared" si="11"/>
        <v>-45</v>
      </c>
      <c r="C111" s="34">
        <v>47058</v>
      </c>
      <c r="D111" s="2" t="e">
        <f t="shared" si="9"/>
        <v>#NUM!</v>
      </c>
      <c r="E111" s="2" t="e">
        <f t="shared" si="12"/>
        <v>#NUM!</v>
      </c>
      <c r="F111" s="2" t="e">
        <f t="shared" si="13"/>
        <v>#NUM!</v>
      </c>
      <c r="G111" s="3" t="e">
        <f t="shared" si="14"/>
        <v>#NUM!</v>
      </c>
      <c r="H111" s="37">
        <v>0</v>
      </c>
    </row>
    <row r="112" spans="1:8" x14ac:dyDescent="0.3">
      <c r="A112" s="4">
        <f t="shared" si="10"/>
        <v>0.12</v>
      </c>
      <c r="B112">
        <f t="shared" si="11"/>
        <v>-46</v>
      </c>
      <c r="C112" s="34">
        <v>47088</v>
      </c>
      <c r="D112" s="2" t="e">
        <f t="shared" si="9"/>
        <v>#NUM!</v>
      </c>
      <c r="E112" s="2" t="e">
        <f t="shared" si="12"/>
        <v>#NUM!</v>
      </c>
      <c r="F112" s="2" t="e">
        <f t="shared" si="13"/>
        <v>#NUM!</v>
      </c>
      <c r="G112" s="3" t="e">
        <f t="shared" si="14"/>
        <v>#NUM!</v>
      </c>
      <c r="H112" s="37">
        <v>0</v>
      </c>
    </row>
    <row r="113" spans="1:8" x14ac:dyDescent="0.3">
      <c r="A113" s="4">
        <f t="shared" si="10"/>
        <v>0.12</v>
      </c>
      <c r="B113">
        <f t="shared" si="11"/>
        <v>-47</v>
      </c>
      <c r="C113" s="34">
        <v>47119</v>
      </c>
      <c r="D113" s="2" t="e">
        <f t="shared" si="9"/>
        <v>#NUM!</v>
      </c>
      <c r="E113" s="2" t="e">
        <f t="shared" si="12"/>
        <v>#NUM!</v>
      </c>
      <c r="F113" s="2" t="e">
        <f t="shared" si="13"/>
        <v>#NUM!</v>
      </c>
      <c r="G113" s="3" t="e">
        <f t="shared" si="14"/>
        <v>#NUM!</v>
      </c>
      <c r="H113" s="37">
        <v>0</v>
      </c>
    </row>
    <row r="114" spans="1:8" x14ac:dyDescent="0.3">
      <c r="A114" s="4">
        <f t="shared" si="10"/>
        <v>0.12</v>
      </c>
      <c r="B114">
        <f t="shared" si="11"/>
        <v>-48</v>
      </c>
      <c r="C114" s="34">
        <v>47150</v>
      </c>
      <c r="D114" s="2" t="e">
        <f t="shared" si="9"/>
        <v>#NUM!</v>
      </c>
      <c r="E114" s="2" t="e">
        <f t="shared" si="12"/>
        <v>#NUM!</v>
      </c>
      <c r="F114" s="2" t="e">
        <f t="shared" si="13"/>
        <v>#NUM!</v>
      </c>
      <c r="G114" s="3" t="e">
        <f t="shared" si="14"/>
        <v>#NUM!</v>
      </c>
      <c r="H114" s="37">
        <v>0</v>
      </c>
    </row>
    <row r="115" spans="1:8" x14ac:dyDescent="0.3">
      <c r="A115" s="4">
        <f t="shared" si="10"/>
        <v>0.12</v>
      </c>
      <c r="B115">
        <f t="shared" si="11"/>
        <v>-49</v>
      </c>
      <c r="C115" s="34">
        <v>47178</v>
      </c>
      <c r="D115" s="2" t="e">
        <f t="shared" si="9"/>
        <v>#NUM!</v>
      </c>
      <c r="E115" s="2" t="e">
        <f t="shared" si="12"/>
        <v>#NUM!</v>
      </c>
      <c r="F115" s="2" t="e">
        <f t="shared" si="13"/>
        <v>#NUM!</v>
      </c>
      <c r="G115" s="3" t="e">
        <f t="shared" si="14"/>
        <v>#NUM!</v>
      </c>
      <c r="H115" s="37">
        <v>0</v>
      </c>
    </row>
    <row r="116" spans="1:8" x14ac:dyDescent="0.3">
      <c r="A116" s="4">
        <f t="shared" si="10"/>
        <v>0.12</v>
      </c>
      <c r="B116">
        <f t="shared" si="11"/>
        <v>-50</v>
      </c>
      <c r="C116" s="34">
        <v>47209</v>
      </c>
      <c r="D116" s="2" t="e">
        <f t="shared" si="9"/>
        <v>#NUM!</v>
      </c>
      <c r="E116" s="2" t="e">
        <f t="shared" si="12"/>
        <v>#NUM!</v>
      </c>
      <c r="F116" s="2" t="e">
        <f t="shared" si="13"/>
        <v>#NUM!</v>
      </c>
      <c r="G116" s="3" t="e">
        <f t="shared" si="14"/>
        <v>#NUM!</v>
      </c>
      <c r="H116" s="37">
        <v>0</v>
      </c>
    </row>
    <row r="117" spans="1:8" x14ac:dyDescent="0.3">
      <c r="A117" s="4">
        <f t="shared" si="10"/>
        <v>0.12</v>
      </c>
      <c r="B117">
        <f t="shared" si="11"/>
        <v>-51</v>
      </c>
      <c r="C117" s="34">
        <v>47239</v>
      </c>
      <c r="D117" s="2" t="e">
        <f t="shared" si="9"/>
        <v>#NUM!</v>
      </c>
      <c r="E117" s="2" t="e">
        <f t="shared" si="12"/>
        <v>#NUM!</v>
      </c>
      <c r="F117" s="2" t="e">
        <f t="shared" si="13"/>
        <v>#NUM!</v>
      </c>
      <c r="G117" s="3" t="e">
        <f t="shared" si="14"/>
        <v>#NUM!</v>
      </c>
      <c r="H117" s="37">
        <v>0</v>
      </c>
    </row>
    <row r="118" spans="1:8" x14ac:dyDescent="0.3">
      <c r="A118" s="4">
        <f t="shared" si="10"/>
        <v>0.12</v>
      </c>
      <c r="B118">
        <f t="shared" si="11"/>
        <v>-52</v>
      </c>
      <c r="C118" s="34">
        <v>47270</v>
      </c>
      <c r="D118" s="2" t="e">
        <f t="shared" si="9"/>
        <v>#NUM!</v>
      </c>
      <c r="E118" s="2" t="e">
        <f t="shared" si="12"/>
        <v>#NUM!</v>
      </c>
      <c r="F118" s="2" t="e">
        <f t="shared" si="13"/>
        <v>#NUM!</v>
      </c>
      <c r="G118" s="3" t="e">
        <f t="shared" si="14"/>
        <v>#NUM!</v>
      </c>
      <c r="H118" s="37">
        <v>0</v>
      </c>
    </row>
    <row r="119" spans="1:8" x14ac:dyDescent="0.3">
      <c r="A119" s="4">
        <f t="shared" si="10"/>
        <v>0.12</v>
      </c>
      <c r="B119">
        <f t="shared" si="11"/>
        <v>-53</v>
      </c>
      <c r="C119" s="34">
        <v>47300</v>
      </c>
      <c r="D119" s="2" t="e">
        <f t="shared" si="9"/>
        <v>#NUM!</v>
      </c>
      <c r="E119" s="2" t="e">
        <f t="shared" si="12"/>
        <v>#NUM!</v>
      </c>
      <c r="F119" s="2" t="e">
        <f t="shared" si="13"/>
        <v>#NUM!</v>
      </c>
      <c r="G119" s="3" t="e">
        <f t="shared" si="14"/>
        <v>#NUM!</v>
      </c>
      <c r="H119" s="37">
        <v>0</v>
      </c>
    </row>
    <row r="120" spans="1:8" x14ac:dyDescent="0.3">
      <c r="A120" s="4">
        <f t="shared" si="10"/>
        <v>0.12</v>
      </c>
      <c r="B120">
        <f t="shared" si="11"/>
        <v>-54</v>
      </c>
      <c r="C120" s="34">
        <v>47331</v>
      </c>
      <c r="D120" s="2" t="e">
        <f t="shared" si="9"/>
        <v>#NUM!</v>
      </c>
      <c r="E120" s="2" t="e">
        <f t="shared" si="12"/>
        <v>#NUM!</v>
      </c>
      <c r="F120" s="2" t="e">
        <f t="shared" si="13"/>
        <v>#NUM!</v>
      </c>
      <c r="G120" s="3" t="e">
        <f t="shared" si="14"/>
        <v>#NUM!</v>
      </c>
      <c r="H120" s="37">
        <v>0</v>
      </c>
    </row>
    <row r="121" spans="1:8" x14ac:dyDescent="0.3">
      <c r="A121" s="4">
        <f t="shared" si="10"/>
        <v>0.12</v>
      </c>
      <c r="B121">
        <f t="shared" si="11"/>
        <v>-55</v>
      </c>
      <c r="C121" s="34">
        <v>47362</v>
      </c>
      <c r="D121" s="2" t="e">
        <f t="shared" si="9"/>
        <v>#NUM!</v>
      </c>
      <c r="E121" s="2" t="e">
        <f t="shared" si="12"/>
        <v>#NUM!</v>
      </c>
      <c r="F121" s="2" t="e">
        <f t="shared" si="13"/>
        <v>#NUM!</v>
      </c>
      <c r="G121" s="3" t="e">
        <f t="shared" si="14"/>
        <v>#NUM!</v>
      </c>
      <c r="H121" s="37">
        <v>0</v>
      </c>
    </row>
    <row r="122" spans="1:8" x14ac:dyDescent="0.3">
      <c r="A122" s="4">
        <f t="shared" si="10"/>
        <v>0.12</v>
      </c>
      <c r="B122">
        <f t="shared" si="11"/>
        <v>-56</v>
      </c>
      <c r="C122" s="34">
        <v>47392</v>
      </c>
      <c r="D122" s="2" t="e">
        <f t="shared" si="9"/>
        <v>#NUM!</v>
      </c>
      <c r="E122" s="2" t="e">
        <f t="shared" si="12"/>
        <v>#NUM!</v>
      </c>
      <c r="F122" s="2" t="e">
        <f t="shared" si="13"/>
        <v>#NUM!</v>
      </c>
      <c r="G122" s="3" t="e">
        <f t="shared" si="14"/>
        <v>#NUM!</v>
      </c>
      <c r="H122" s="37">
        <v>0</v>
      </c>
    </row>
    <row r="123" spans="1:8" x14ac:dyDescent="0.3">
      <c r="A123" s="4">
        <f t="shared" si="10"/>
        <v>0.12</v>
      </c>
      <c r="B123">
        <f t="shared" si="11"/>
        <v>-57</v>
      </c>
      <c r="C123" s="34">
        <v>47423</v>
      </c>
      <c r="D123" s="2" t="e">
        <f t="shared" si="9"/>
        <v>#NUM!</v>
      </c>
      <c r="E123" s="2" t="e">
        <f t="shared" si="12"/>
        <v>#NUM!</v>
      </c>
      <c r="F123" s="2" t="e">
        <f t="shared" si="13"/>
        <v>#NUM!</v>
      </c>
      <c r="G123" s="3" t="e">
        <f t="shared" si="14"/>
        <v>#NUM!</v>
      </c>
      <c r="H123" s="37">
        <v>0</v>
      </c>
    </row>
    <row r="124" spans="1:8" x14ac:dyDescent="0.3">
      <c r="A124" s="4">
        <f t="shared" si="10"/>
        <v>0.12</v>
      </c>
      <c r="B124">
        <f t="shared" si="11"/>
        <v>-58</v>
      </c>
      <c r="C124" s="34">
        <v>47453</v>
      </c>
      <c r="D124" s="2" t="e">
        <f t="shared" si="9"/>
        <v>#NUM!</v>
      </c>
      <c r="E124" s="2" t="e">
        <f t="shared" si="12"/>
        <v>#NUM!</v>
      </c>
      <c r="F124" s="2" t="e">
        <f t="shared" si="13"/>
        <v>#NUM!</v>
      </c>
      <c r="G124" s="3" t="e">
        <f t="shared" si="14"/>
        <v>#NUM!</v>
      </c>
      <c r="H124" s="37">
        <v>0</v>
      </c>
    </row>
    <row r="125" spans="1:8" x14ac:dyDescent="0.3">
      <c r="A125" s="4">
        <f t="shared" si="10"/>
        <v>0.12</v>
      </c>
      <c r="B125">
        <f t="shared" si="11"/>
        <v>-59</v>
      </c>
      <c r="C125" s="34">
        <v>47484</v>
      </c>
      <c r="D125" s="2" t="e">
        <f t="shared" si="9"/>
        <v>#NUM!</v>
      </c>
      <c r="E125" s="2" t="e">
        <f t="shared" si="12"/>
        <v>#NUM!</v>
      </c>
      <c r="F125" s="2" t="e">
        <f t="shared" si="13"/>
        <v>#NUM!</v>
      </c>
      <c r="G125" s="3" t="e">
        <f t="shared" si="14"/>
        <v>#NUM!</v>
      </c>
      <c r="H125" s="37">
        <v>0</v>
      </c>
    </row>
    <row r="126" spans="1:8" x14ac:dyDescent="0.3">
      <c r="A126" s="4">
        <f t="shared" si="10"/>
        <v>0.12</v>
      </c>
      <c r="B126">
        <f t="shared" si="11"/>
        <v>-60</v>
      </c>
      <c r="C126" s="34">
        <v>47515</v>
      </c>
      <c r="D126" s="2" t="e">
        <f t="shared" si="9"/>
        <v>#NUM!</v>
      </c>
      <c r="E126" s="2" t="e">
        <f t="shared" si="12"/>
        <v>#NUM!</v>
      </c>
      <c r="F126" s="2" t="e">
        <f t="shared" si="13"/>
        <v>#NUM!</v>
      </c>
      <c r="G126" s="3" t="e">
        <f t="shared" si="14"/>
        <v>#NUM!</v>
      </c>
      <c r="H126" s="37">
        <v>0</v>
      </c>
    </row>
    <row r="127" spans="1:8" x14ac:dyDescent="0.3">
      <c r="A127" s="4">
        <f t="shared" si="10"/>
        <v>0.12</v>
      </c>
      <c r="B127">
        <f t="shared" si="11"/>
        <v>-61</v>
      </c>
      <c r="C127" s="34">
        <v>47543</v>
      </c>
      <c r="D127" s="2" t="e">
        <f t="shared" si="9"/>
        <v>#NUM!</v>
      </c>
      <c r="E127" s="2" t="e">
        <f t="shared" si="12"/>
        <v>#NUM!</v>
      </c>
      <c r="F127" s="2" t="e">
        <f t="shared" si="13"/>
        <v>#NUM!</v>
      </c>
      <c r="G127" s="3" t="e">
        <f t="shared" si="14"/>
        <v>#NUM!</v>
      </c>
      <c r="H127" s="37">
        <v>0</v>
      </c>
    </row>
    <row r="128" spans="1:8" x14ac:dyDescent="0.3">
      <c r="A128" s="4">
        <f t="shared" si="10"/>
        <v>0.12</v>
      </c>
      <c r="B128">
        <f t="shared" si="11"/>
        <v>-62</v>
      </c>
      <c r="C128" s="34">
        <v>47574</v>
      </c>
      <c r="D128" s="2" t="e">
        <f t="shared" si="9"/>
        <v>#NUM!</v>
      </c>
      <c r="E128" s="2" t="e">
        <f t="shared" si="12"/>
        <v>#NUM!</v>
      </c>
      <c r="F128" s="2" t="e">
        <f t="shared" si="13"/>
        <v>#NUM!</v>
      </c>
      <c r="G128" s="3" t="e">
        <f t="shared" si="14"/>
        <v>#NUM!</v>
      </c>
      <c r="H128" s="37">
        <v>0</v>
      </c>
    </row>
    <row r="129" spans="1:8" x14ac:dyDescent="0.3">
      <c r="A129" s="4">
        <f t="shared" si="10"/>
        <v>0.12</v>
      </c>
      <c r="B129">
        <f t="shared" si="11"/>
        <v>-63</v>
      </c>
      <c r="C129" s="34">
        <v>47604</v>
      </c>
      <c r="D129" s="2" t="e">
        <f t="shared" si="9"/>
        <v>#NUM!</v>
      </c>
      <c r="E129" s="2" t="e">
        <f t="shared" si="12"/>
        <v>#NUM!</v>
      </c>
      <c r="F129" s="2" t="e">
        <f t="shared" si="13"/>
        <v>#NUM!</v>
      </c>
      <c r="G129" s="3" t="e">
        <f t="shared" si="14"/>
        <v>#NUM!</v>
      </c>
      <c r="H129" s="37">
        <v>0</v>
      </c>
    </row>
    <row r="130" spans="1:8" x14ac:dyDescent="0.3">
      <c r="A130" s="4">
        <f t="shared" si="10"/>
        <v>0.12</v>
      </c>
      <c r="B130">
        <f t="shared" si="11"/>
        <v>-64</v>
      </c>
      <c r="C130" s="34">
        <v>47635</v>
      </c>
      <c r="D130" s="2" t="e">
        <f t="shared" si="9"/>
        <v>#NUM!</v>
      </c>
      <c r="E130" s="2" t="e">
        <f t="shared" si="12"/>
        <v>#NUM!</v>
      </c>
      <c r="F130" s="2" t="e">
        <f t="shared" si="13"/>
        <v>#NUM!</v>
      </c>
      <c r="G130" s="3" t="e">
        <f t="shared" si="14"/>
        <v>#NUM!</v>
      </c>
      <c r="H130" s="37">
        <v>0</v>
      </c>
    </row>
    <row r="131" spans="1:8" x14ac:dyDescent="0.3">
      <c r="A131" s="4">
        <f t="shared" si="10"/>
        <v>0.12</v>
      </c>
      <c r="B131">
        <f t="shared" si="11"/>
        <v>-65</v>
      </c>
      <c r="C131" s="34">
        <v>47665</v>
      </c>
      <c r="D131" s="2" t="e">
        <f t="shared" si="9"/>
        <v>#NUM!</v>
      </c>
      <c r="E131" s="2" t="e">
        <f t="shared" si="12"/>
        <v>#NUM!</v>
      </c>
      <c r="F131" s="2" t="e">
        <f t="shared" si="13"/>
        <v>#NUM!</v>
      </c>
      <c r="G131" s="3" t="e">
        <f t="shared" si="14"/>
        <v>#NUM!</v>
      </c>
      <c r="H131" s="37">
        <v>0</v>
      </c>
    </row>
    <row r="132" spans="1:8" x14ac:dyDescent="0.3">
      <c r="A132" s="4">
        <f t="shared" si="10"/>
        <v>0.12</v>
      </c>
      <c r="B132">
        <f t="shared" si="11"/>
        <v>-66</v>
      </c>
      <c r="C132" s="34">
        <v>47696</v>
      </c>
      <c r="D132" s="2" t="e">
        <f t="shared" si="9"/>
        <v>#NUM!</v>
      </c>
      <c r="E132" s="2" t="e">
        <f t="shared" si="12"/>
        <v>#NUM!</v>
      </c>
      <c r="F132" s="2" t="e">
        <f t="shared" si="13"/>
        <v>#NUM!</v>
      </c>
      <c r="G132" s="3" t="e">
        <f t="shared" si="14"/>
        <v>#NUM!</v>
      </c>
      <c r="H132" s="37">
        <v>0</v>
      </c>
    </row>
    <row r="133" spans="1:8" x14ac:dyDescent="0.3">
      <c r="A133" s="4">
        <f t="shared" si="10"/>
        <v>0.12</v>
      </c>
      <c r="B133">
        <f t="shared" si="11"/>
        <v>-67</v>
      </c>
      <c r="C133" s="34">
        <v>47727</v>
      </c>
      <c r="D133" s="2" t="e">
        <f t="shared" si="9"/>
        <v>#NUM!</v>
      </c>
      <c r="E133" s="2" t="e">
        <f t="shared" si="12"/>
        <v>#NUM!</v>
      </c>
      <c r="F133" s="2" t="e">
        <f t="shared" si="13"/>
        <v>#NUM!</v>
      </c>
      <c r="G133" s="3" t="e">
        <f t="shared" si="14"/>
        <v>#NUM!</v>
      </c>
      <c r="H133" s="37">
        <v>0</v>
      </c>
    </row>
    <row r="134" spans="1:8" x14ac:dyDescent="0.3">
      <c r="A134" s="4">
        <f t="shared" si="10"/>
        <v>0.12</v>
      </c>
      <c r="B134">
        <f t="shared" si="11"/>
        <v>-68</v>
      </c>
      <c r="C134" s="34">
        <v>47757</v>
      </c>
      <c r="D134" s="2" t="e">
        <f t="shared" si="9"/>
        <v>#NUM!</v>
      </c>
      <c r="E134" s="2" t="e">
        <f t="shared" si="12"/>
        <v>#NUM!</v>
      </c>
      <c r="F134" s="2" t="e">
        <f t="shared" si="13"/>
        <v>#NUM!</v>
      </c>
      <c r="G134" s="3" t="e">
        <f t="shared" si="14"/>
        <v>#NUM!</v>
      </c>
      <c r="H134" s="37">
        <v>0</v>
      </c>
    </row>
    <row r="135" spans="1:8" x14ac:dyDescent="0.3">
      <c r="A135" s="4">
        <f t="shared" si="10"/>
        <v>0.12</v>
      </c>
      <c r="B135">
        <f t="shared" si="11"/>
        <v>-69</v>
      </c>
      <c r="C135" s="34">
        <v>47788</v>
      </c>
      <c r="D135" s="2" t="e">
        <f t="shared" ref="D135:D198" si="15">G135-E135</f>
        <v>#NUM!</v>
      </c>
      <c r="E135" s="2" t="e">
        <f t="shared" si="12"/>
        <v>#NUM!</v>
      </c>
      <c r="F135" s="2" t="e">
        <f t="shared" si="13"/>
        <v>#NUM!</v>
      </c>
      <c r="G135" s="3" t="e">
        <f t="shared" si="14"/>
        <v>#NUM!</v>
      </c>
      <c r="H135" s="37">
        <v>0</v>
      </c>
    </row>
    <row r="136" spans="1:8" x14ac:dyDescent="0.3">
      <c r="A136" s="4">
        <f t="shared" ref="A136:A199" si="16">A135</f>
        <v>0.12</v>
      </c>
      <c r="B136">
        <f t="shared" ref="B136:B199" si="17">B135-1</f>
        <v>-70</v>
      </c>
      <c r="C136" s="34">
        <v>47818</v>
      </c>
      <c r="D136" s="2" t="e">
        <f t="shared" si="15"/>
        <v>#NUM!</v>
      </c>
      <c r="E136" s="2" t="e">
        <f t="shared" ref="E136:E199" si="18">(F135*A136)/12</f>
        <v>#NUM!</v>
      </c>
      <c r="F136" s="2" t="e">
        <f t="shared" si="13"/>
        <v>#NUM!</v>
      </c>
      <c r="G136" s="3" t="e">
        <f t="shared" si="14"/>
        <v>#NUM!</v>
      </c>
      <c r="H136" s="37">
        <v>0</v>
      </c>
    </row>
    <row r="137" spans="1:8" x14ac:dyDescent="0.3">
      <c r="A137" s="4">
        <f t="shared" si="16"/>
        <v>0.12</v>
      </c>
      <c r="B137">
        <f t="shared" si="17"/>
        <v>-71</v>
      </c>
      <c r="C137" s="34">
        <v>47849</v>
      </c>
      <c r="D137" s="2" t="e">
        <f t="shared" si="15"/>
        <v>#NUM!</v>
      </c>
      <c r="E137" s="2" t="e">
        <f t="shared" si="18"/>
        <v>#NUM!</v>
      </c>
      <c r="F137" s="2" t="e">
        <f t="shared" ref="F137:F200" si="19">F136-D137-H137</f>
        <v>#NUM!</v>
      </c>
      <c r="G137" s="3" t="e">
        <f t="shared" ref="G137:G200" si="20">PMT(A137/12,B137+1,-F136)</f>
        <v>#NUM!</v>
      </c>
      <c r="H137" s="37">
        <v>0</v>
      </c>
    </row>
    <row r="138" spans="1:8" x14ac:dyDescent="0.3">
      <c r="A138" s="4">
        <f t="shared" si="16"/>
        <v>0.12</v>
      </c>
      <c r="B138">
        <f t="shared" si="17"/>
        <v>-72</v>
      </c>
      <c r="C138" s="34">
        <v>47880</v>
      </c>
      <c r="D138" s="2" t="e">
        <f t="shared" si="15"/>
        <v>#NUM!</v>
      </c>
      <c r="E138" s="2" t="e">
        <f t="shared" si="18"/>
        <v>#NUM!</v>
      </c>
      <c r="F138" s="2" t="e">
        <f t="shared" si="19"/>
        <v>#NUM!</v>
      </c>
      <c r="G138" s="3" t="e">
        <f t="shared" si="20"/>
        <v>#NUM!</v>
      </c>
      <c r="H138" s="37">
        <v>0</v>
      </c>
    </row>
    <row r="139" spans="1:8" x14ac:dyDescent="0.3">
      <c r="A139" s="4">
        <f t="shared" si="16"/>
        <v>0.12</v>
      </c>
      <c r="B139">
        <f t="shared" si="17"/>
        <v>-73</v>
      </c>
      <c r="C139" s="34">
        <v>47908</v>
      </c>
      <c r="D139" s="2" t="e">
        <f t="shared" si="15"/>
        <v>#NUM!</v>
      </c>
      <c r="E139" s="2" t="e">
        <f t="shared" si="18"/>
        <v>#NUM!</v>
      </c>
      <c r="F139" s="2" t="e">
        <f t="shared" si="19"/>
        <v>#NUM!</v>
      </c>
      <c r="G139" s="3" t="e">
        <f t="shared" si="20"/>
        <v>#NUM!</v>
      </c>
      <c r="H139" s="37">
        <v>0</v>
      </c>
    </row>
    <row r="140" spans="1:8" x14ac:dyDescent="0.3">
      <c r="A140" s="4">
        <f t="shared" si="16"/>
        <v>0.12</v>
      </c>
      <c r="B140">
        <f t="shared" si="17"/>
        <v>-74</v>
      </c>
      <c r="C140" s="34">
        <v>47939</v>
      </c>
      <c r="D140" s="2" t="e">
        <f t="shared" si="15"/>
        <v>#NUM!</v>
      </c>
      <c r="E140" s="2" t="e">
        <f t="shared" si="18"/>
        <v>#NUM!</v>
      </c>
      <c r="F140" s="2" t="e">
        <f t="shared" si="19"/>
        <v>#NUM!</v>
      </c>
      <c r="G140" s="3" t="e">
        <f t="shared" si="20"/>
        <v>#NUM!</v>
      </c>
      <c r="H140" s="37">
        <v>0</v>
      </c>
    </row>
    <row r="141" spans="1:8" x14ac:dyDescent="0.3">
      <c r="A141" s="4">
        <f t="shared" si="16"/>
        <v>0.12</v>
      </c>
      <c r="B141">
        <f t="shared" si="17"/>
        <v>-75</v>
      </c>
      <c r="C141" s="34">
        <v>47969</v>
      </c>
      <c r="D141" s="2" t="e">
        <f t="shared" si="15"/>
        <v>#NUM!</v>
      </c>
      <c r="E141" s="2" t="e">
        <f t="shared" si="18"/>
        <v>#NUM!</v>
      </c>
      <c r="F141" s="2" t="e">
        <f t="shared" si="19"/>
        <v>#NUM!</v>
      </c>
      <c r="G141" s="3" t="e">
        <f t="shared" si="20"/>
        <v>#NUM!</v>
      </c>
      <c r="H141" s="37">
        <v>0</v>
      </c>
    </row>
    <row r="142" spans="1:8" x14ac:dyDescent="0.3">
      <c r="A142" s="4">
        <f t="shared" si="16"/>
        <v>0.12</v>
      </c>
      <c r="B142">
        <f t="shared" si="17"/>
        <v>-76</v>
      </c>
      <c r="C142" s="34">
        <v>48000</v>
      </c>
      <c r="D142" s="2" t="e">
        <f t="shared" si="15"/>
        <v>#NUM!</v>
      </c>
      <c r="E142" s="2" t="e">
        <f t="shared" si="18"/>
        <v>#NUM!</v>
      </c>
      <c r="F142" s="2" t="e">
        <f t="shared" si="19"/>
        <v>#NUM!</v>
      </c>
      <c r="G142" s="3" t="e">
        <f t="shared" si="20"/>
        <v>#NUM!</v>
      </c>
      <c r="H142" s="37">
        <v>0</v>
      </c>
    </row>
    <row r="143" spans="1:8" x14ac:dyDescent="0.3">
      <c r="A143" s="4">
        <f t="shared" si="16"/>
        <v>0.12</v>
      </c>
      <c r="B143">
        <f t="shared" si="17"/>
        <v>-77</v>
      </c>
      <c r="C143" s="34">
        <v>48030</v>
      </c>
      <c r="D143" s="2" t="e">
        <f t="shared" si="15"/>
        <v>#NUM!</v>
      </c>
      <c r="E143" s="2" t="e">
        <f t="shared" si="18"/>
        <v>#NUM!</v>
      </c>
      <c r="F143" s="2" t="e">
        <f t="shared" si="19"/>
        <v>#NUM!</v>
      </c>
      <c r="G143" s="3" t="e">
        <f t="shared" si="20"/>
        <v>#NUM!</v>
      </c>
      <c r="H143" s="37">
        <v>0</v>
      </c>
    </row>
    <row r="144" spans="1:8" x14ac:dyDescent="0.3">
      <c r="A144" s="4">
        <f t="shared" si="16"/>
        <v>0.12</v>
      </c>
      <c r="B144">
        <f t="shared" si="17"/>
        <v>-78</v>
      </c>
      <c r="C144" s="34">
        <v>48061</v>
      </c>
      <c r="D144" s="2" t="e">
        <f t="shared" si="15"/>
        <v>#NUM!</v>
      </c>
      <c r="E144" s="2" t="e">
        <f t="shared" si="18"/>
        <v>#NUM!</v>
      </c>
      <c r="F144" s="2" t="e">
        <f t="shared" si="19"/>
        <v>#NUM!</v>
      </c>
      <c r="G144" s="3" t="e">
        <f t="shared" si="20"/>
        <v>#NUM!</v>
      </c>
      <c r="H144" s="37">
        <v>0</v>
      </c>
    </row>
    <row r="145" spans="1:8" x14ac:dyDescent="0.3">
      <c r="A145" s="4">
        <f t="shared" si="16"/>
        <v>0.12</v>
      </c>
      <c r="B145">
        <f t="shared" si="17"/>
        <v>-79</v>
      </c>
      <c r="C145" s="34">
        <v>48092</v>
      </c>
      <c r="D145" s="2" t="e">
        <f t="shared" si="15"/>
        <v>#NUM!</v>
      </c>
      <c r="E145" s="2" t="e">
        <f t="shared" si="18"/>
        <v>#NUM!</v>
      </c>
      <c r="F145" s="2" t="e">
        <f t="shared" si="19"/>
        <v>#NUM!</v>
      </c>
      <c r="G145" s="3" t="e">
        <f t="shared" si="20"/>
        <v>#NUM!</v>
      </c>
      <c r="H145" s="37">
        <v>0</v>
      </c>
    </row>
    <row r="146" spans="1:8" x14ac:dyDescent="0.3">
      <c r="A146" s="4">
        <f t="shared" si="16"/>
        <v>0.12</v>
      </c>
      <c r="B146">
        <f t="shared" si="17"/>
        <v>-80</v>
      </c>
      <c r="C146" s="34">
        <v>48122</v>
      </c>
      <c r="D146" s="2" t="e">
        <f t="shared" si="15"/>
        <v>#NUM!</v>
      </c>
      <c r="E146" s="2" t="e">
        <f t="shared" si="18"/>
        <v>#NUM!</v>
      </c>
      <c r="F146" s="2" t="e">
        <f t="shared" si="19"/>
        <v>#NUM!</v>
      </c>
      <c r="G146" s="3" t="e">
        <f t="shared" si="20"/>
        <v>#NUM!</v>
      </c>
      <c r="H146" s="37">
        <v>0</v>
      </c>
    </row>
    <row r="147" spans="1:8" x14ac:dyDescent="0.3">
      <c r="A147" s="4">
        <f t="shared" si="16"/>
        <v>0.12</v>
      </c>
      <c r="B147">
        <f t="shared" si="17"/>
        <v>-81</v>
      </c>
      <c r="C147" s="34">
        <v>48153</v>
      </c>
      <c r="D147" s="2" t="e">
        <f t="shared" si="15"/>
        <v>#NUM!</v>
      </c>
      <c r="E147" s="2" t="e">
        <f t="shared" si="18"/>
        <v>#NUM!</v>
      </c>
      <c r="F147" s="2" t="e">
        <f t="shared" si="19"/>
        <v>#NUM!</v>
      </c>
      <c r="G147" s="3" t="e">
        <f t="shared" si="20"/>
        <v>#NUM!</v>
      </c>
      <c r="H147" s="37">
        <v>0</v>
      </c>
    </row>
    <row r="148" spans="1:8" x14ac:dyDescent="0.3">
      <c r="A148" s="4">
        <f t="shared" si="16"/>
        <v>0.12</v>
      </c>
      <c r="B148">
        <f t="shared" si="17"/>
        <v>-82</v>
      </c>
      <c r="C148" s="34">
        <v>48183</v>
      </c>
      <c r="D148" s="2" t="e">
        <f t="shared" si="15"/>
        <v>#NUM!</v>
      </c>
      <c r="E148" s="2" t="e">
        <f t="shared" si="18"/>
        <v>#NUM!</v>
      </c>
      <c r="F148" s="2" t="e">
        <f t="shared" si="19"/>
        <v>#NUM!</v>
      </c>
      <c r="G148" s="3" t="e">
        <f t="shared" si="20"/>
        <v>#NUM!</v>
      </c>
      <c r="H148" s="37">
        <v>0</v>
      </c>
    </row>
    <row r="149" spans="1:8" x14ac:dyDescent="0.3">
      <c r="A149" s="4">
        <f t="shared" si="16"/>
        <v>0.12</v>
      </c>
      <c r="B149">
        <f t="shared" si="17"/>
        <v>-83</v>
      </c>
      <c r="C149" s="34">
        <v>48214</v>
      </c>
      <c r="D149" s="2" t="e">
        <f t="shared" si="15"/>
        <v>#NUM!</v>
      </c>
      <c r="E149" s="2" t="e">
        <f t="shared" si="18"/>
        <v>#NUM!</v>
      </c>
      <c r="F149" s="2" t="e">
        <f t="shared" si="19"/>
        <v>#NUM!</v>
      </c>
      <c r="G149" s="3" t="e">
        <f t="shared" si="20"/>
        <v>#NUM!</v>
      </c>
      <c r="H149" s="37">
        <v>0</v>
      </c>
    </row>
    <row r="150" spans="1:8" x14ac:dyDescent="0.3">
      <c r="A150" s="4">
        <f t="shared" si="16"/>
        <v>0.12</v>
      </c>
      <c r="B150">
        <f t="shared" si="17"/>
        <v>-84</v>
      </c>
      <c r="C150" s="34">
        <v>48245</v>
      </c>
      <c r="D150" s="2" t="e">
        <f t="shared" si="15"/>
        <v>#NUM!</v>
      </c>
      <c r="E150" s="2" t="e">
        <f t="shared" si="18"/>
        <v>#NUM!</v>
      </c>
      <c r="F150" s="2" t="e">
        <f t="shared" si="19"/>
        <v>#NUM!</v>
      </c>
      <c r="G150" s="3" t="e">
        <f t="shared" si="20"/>
        <v>#NUM!</v>
      </c>
      <c r="H150" s="37">
        <v>0</v>
      </c>
    </row>
    <row r="151" spans="1:8" x14ac:dyDescent="0.3">
      <c r="A151" s="4">
        <f t="shared" si="16"/>
        <v>0.12</v>
      </c>
      <c r="B151">
        <f t="shared" si="17"/>
        <v>-85</v>
      </c>
      <c r="C151" s="34">
        <v>48274</v>
      </c>
      <c r="D151" s="2" t="e">
        <f t="shared" si="15"/>
        <v>#NUM!</v>
      </c>
      <c r="E151" s="2" t="e">
        <f t="shared" si="18"/>
        <v>#NUM!</v>
      </c>
      <c r="F151" s="2" t="e">
        <f t="shared" si="19"/>
        <v>#NUM!</v>
      </c>
      <c r="G151" s="3" t="e">
        <f t="shared" si="20"/>
        <v>#NUM!</v>
      </c>
      <c r="H151" s="37">
        <v>0</v>
      </c>
    </row>
    <row r="152" spans="1:8" x14ac:dyDescent="0.3">
      <c r="A152" s="4">
        <f t="shared" si="16"/>
        <v>0.12</v>
      </c>
      <c r="B152">
        <f t="shared" si="17"/>
        <v>-86</v>
      </c>
      <c r="C152" s="34">
        <v>48305</v>
      </c>
      <c r="D152" s="2" t="e">
        <f t="shared" si="15"/>
        <v>#NUM!</v>
      </c>
      <c r="E152" s="2" t="e">
        <f t="shared" si="18"/>
        <v>#NUM!</v>
      </c>
      <c r="F152" s="2" t="e">
        <f t="shared" si="19"/>
        <v>#NUM!</v>
      </c>
      <c r="G152" s="3" t="e">
        <f t="shared" si="20"/>
        <v>#NUM!</v>
      </c>
      <c r="H152" s="37">
        <v>0</v>
      </c>
    </row>
    <row r="153" spans="1:8" x14ac:dyDescent="0.3">
      <c r="A153" s="4">
        <f t="shared" si="16"/>
        <v>0.12</v>
      </c>
      <c r="B153">
        <f t="shared" si="17"/>
        <v>-87</v>
      </c>
      <c r="C153" s="34">
        <v>48335</v>
      </c>
      <c r="D153" s="2" t="e">
        <f t="shared" si="15"/>
        <v>#NUM!</v>
      </c>
      <c r="E153" s="2" t="e">
        <f t="shared" si="18"/>
        <v>#NUM!</v>
      </c>
      <c r="F153" s="2" t="e">
        <f t="shared" si="19"/>
        <v>#NUM!</v>
      </c>
      <c r="G153" s="3" t="e">
        <f t="shared" si="20"/>
        <v>#NUM!</v>
      </c>
      <c r="H153" s="37">
        <v>0</v>
      </c>
    </row>
    <row r="154" spans="1:8" x14ac:dyDescent="0.3">
      <c r="A154" s="4">
        <f t="shared" si="16"/>
        <v>0.12</v>
      </c>
      <c r="B154">
        <f t="shared" si="17"/>
        <v>-88</v>
      </c>
      <c r="C154" s="34">
        <v>48366</v>
      </c>
      <c r="D154" s="2" t="e">
        <f t="shared" si="15"/>
        <v>#NUM!</v>
      </c>
      <c r="E154" s="2" t="e">
        <f t="shared" si="18"/>
        <v>#NUM!</v>
      </c>
      <c r="F154" s="2" t="e">
        <f t="shared" si="19"/>
        <v>#NUM!</v>
      </c>
      <c r="G154" s="3" t="e">
        <f t="shared" si="20"/>
        <v>#NUM!</v>
      </c>
      <c r="H154" s="37">
        <v>0</v>
      </c>
    </row>
    <row r="155" spans="1:8" x14ac:dyDescent="0.3">
      <c r="A155" s="4">
        <f t="shared" si="16"/>
        <v>0.12</v>
      </c>
      <c r="B155">
        <f t="shared" si="17"/>
        <v>-89</v>
      </c>
      <c r="C155" s="34">
        <v>48396</v>
      </c>
      <c r="D155" s="2" t="e">
        <f t="shared" si="15"/>
        <v>#NUM!</v>
      </c>
      <c r="E155" s="2" t="e">
        <f t="shared" si="18"/>
        <v>#NUM!</v>
      </c>
      <c r="F155" s="2" t="e">
        <f t="shared" si="19"/>
        <v>#NUM!</v>
      </c>
      <c r="G155" s="3" t="e">
        <f t="shared" si="20"/>
        <v>#NUM!</v>
      </c>
      <c r="H155" s="37">
        <v>0</v>
      </c>
    </row>
    <row r="156" spans="1:8" x14ac:dyDescent="0.3">
      <c r="A156" s="4">
        <f t="shared" si="16"/>
        <v>0.12</v>
      </c>
      <c r="B156">
        <f t="shared" si="17"/>
        <v>-90</v>
      </c>
      <c r="C156" s="34">
        <v>48427</v>
      </c>
      <c r="D156" s="2" t="e">
        <f t="shared" si="15"/>
        <v>#NUM!</v>
      </c>
      <c r="E156" s="2" t="e">
        <f t="shared" si="18"/>
        <v>#NUM!</v>
      </c>
      <c r="F156" s="2" t="e">
        <f t="shared" si="19"/>
        <v>#NUM!</v>
      </c>
      <c r="G156" s="3" t="e">
        <f t="shared" si="20"/>
        <v>#NUM!</v>
      </c>
      <c r="H156" s="37">
        <v>0</v>
      </c>
    </row>
    <row r="157" spans="1:8" x14ac:dyDescent="0.3">
      <c r="A157" s="4">
        <f t="shared" si="16"/>
        <v>0.12</v>
      </c>
      <c r="B157">
        <f t="shared" si="17"/>
        <v>-91</v>
      </c>
      <c r="C157" s="34">
        <v>48458</v>
      </c>
      <c r="D157" s="2" t="e">
        <f t="shared" si="15"/>
        <v>#NUM!</v>
      </c>
      <c r="E157" s="2" t="e">
        <f t="shared" si="18"/>
        <v>#NUM!</v>
      </c>
      <c r="F157" s="2" t="e">
        <f t="shared" si="19"/>
        <v>#NUM!</v>
      </c>
      <c r="G157" s="3" t="e">
        <f t="shared" si="20"/>
        <v>#NUM!</v>
      </c>
      <c r="H157" s="37">
        <v>0</v>
      </c>
    </row>
    <row r="158" spans="1:8" x14ac:dyDescent="0.3">
      <c r="A158" s="4">
        <f t="shared" si="16"/>
        <v>0.12</v>
      </c>
      <c r="B158">
        <f t="shared" si="17"/>
        <v>-92</v>
      </c>
      <c r="C158" s="34">
        <v>48488</v>
      </c>
      <c r="D158" s="2" t="e">
        <f t="shared" si="15"/>
        <v>#NUM!</v>
      </c>
      <c r="E158" s="2" t="e">
        <f t="shared" si="18"/>
        <v>#NUM!</v>
      </c>
      <c r="F158" s="2" t="e">
        <f t="shared" si="19"/>
        <v>#NUM!</v>
      </c>
      <c r="G158" s="3" t="e">
        <f t="shared" si="20"/>
        <v>#NUM!</v>
      </c>
      <c r="H158" s="37">
        <v>0</v>
      </c>
    </row>
    <row r="159" spans="1:8" x14ac:dyDescent="0.3">
      <c r="A159" s="4">
        <f t="shared" si="16"/>
        <v>0.12</v>
      </c>
      <c r="B159">
        <f t="shared" si="17"/>
        <v>-93</v>
      </c>
      <c r="C159" s="34">
        <v>48519</v>
      </c>
      <c r="D159" s="2" t="e">
        <f t="shared" si="15"/>
        <v>#NUM!</v>
      </c>
      <c r="E159" s="2" t="e">
        <f t="shared" si="18"/>
        <v>#NUM!</v>
      </c>
      <c r="F159" s="2" t="e">
        <f t="shared" si="19"/>
        <v>#NUM!</v>
      </c>
      <c r="G159" s="3" t="e">
        <f t="shared" si="20"/>
        <v>#NUM!</v>
      </c>
      <c r="H159" s="37">
        <v>0</v>
      </c>
    </row>
    <row r="160" spans="1:8" x14ac:dyDescent="0.3">
      <c r="A160" s="4">
        <f t="shared" si="16"/>
        <v>0.12</v>
      </c>
      <c r="B160">
        <f t="shared" si="17"/>
        <v>-94</v>
      </c>
      <c r="C160" s="34">
        <v>48549</v>
      </c>
      <c r="D160" s="2" t="e">
        <f t="shared" si="15"/>
        <v>#NUM!</v>
      </c>
      <c r="E160" s="2" t="e">
        <f t="shared" si="18"/>
        <v>#NUM!</v>
      </c>
      <c r="F160" s="2" t="e">
        <f t="shared" si="19"/>
        <v>#NUM!</v>
      </c>
      <c r="G160" s="3" t="e">
        <f t="shared" si="20"/>
        <v>#NUM!</v>
      </c>
      <c r="H160" s="37">
        <v>0</v>
      </c>
    </row>
    <row r="161" spans="1:8" x14ac:dyDescent="0.3">
      <c r="A161" s="4">
        <f t="shared" si="16"/>
        <v>0.12</v>
      </c>
      <c r="B161">
        <f t="shared" si="17"/>
        <v>-95</v>
      </c>
      <c r="C161" s="34">
        <v>48580</v>
      </c>
      <c r="D161" s="2" t="e">
        <f t="shared" si="15"/>
        <v>#NUM!</v>
      </c>
      <c r="E161" s="2" t="e">
        <f t="shared" si="18"/>
        <v>#NUM!</v>
      </c>
      <c r="F161" s="2" t="e">
        <f t="shared" si="19"/>
        <v>#NUM!</v>
      </c>
      <c r="G161" s="3" t="e">
        <f t="shared" si="20"/>
        <v>#NUM!</v>
      </c>
      <c r="H161" s="37">
        <v>0</v>
      </c>
    </row>
    <row r="162" spans="1:8" x14ac:dyDescent="0.3">
      <c r="A162" s="4">
        <f t="shared" si="16"/>
        <v>0.12</v>
      </c>
      <c r="B162">
        <f t="shared" si="17"/>
        <v>-96</v>
      </c>
      <c r="C162" s="34">
        <v>48611</v>
      </c>
      <c r="D162" s="2" t="e">
        <f t="shared" si="15"/>
        <v>#NUM!</v>
      </c>
      <c r="E162" s="2" t="e">
        <f t="shared" si="18"/>
        <v>#NUM!</v>
      </c>
      <c r="F162" s="2" t="e">
        <f t="shared" si="19"/>
        <v>#NUM!</v>
      </c>
      <c r="G162" s="3" t="e">
        <f t="shared" si="20"/>
        <v>#NUM!</v>
      </c>
      <c r="H162" s="37">
        <v>0</v>
      </c>
    </row>
    <row r="163" spans="1:8" x14ac:dyDescent="0.3">
      <c r="A163" s="4">
        <f t="shared" si="16"/>
        <v>0.12</v>
      </c>
      <c r="B163">
        <f t="shared" si="17"/>
        <v>-97</v>
      </c>
      <c r="C163" s="34">
        <v>48639</v>
      </c>
      <c r="D163" s="2" t="e">
        <f t="shared" si="15"/>
        <v>#NUM!</v>
      </c>
      <c r="E163" s="2" t="e">
        <f t="shared" si="18"/>
        <v>#NUM!</v>
      </c>
      <c r="F163" s="2" t="e">
        <f t="shared" si="19"/>
        <v>#NUM!</v>
      </c>
      <c r="G163" s="3" t="e">
        <f t="shared" si="20"/>
        <v>#NUM!</v>
      </c>
      <c r="H163" s="37">
        <v>0</v>
      </c>
    </row>
    <row r="164" spans="1:8" x14ac:dyDescent="0.3">
      <c r="A164" s="4">
        <f t="shared" si="16"/>
        <v>0.12</v>
      </c>
      <c r="B164">
        <f t="shared" si="17"/>
        <v>-98</v>
      </c>
      <c r="C164" s="34">
        <v>48670</v>
      </c>
      <c r="D164" s="2" t="e">
        <f t="shared" si="15"/>
        <v>#NUM!</v>
      </c>
      <c r="E164" s="2" t="e">
        <f t="shared" si="18"/>
        <v>#NUM!</v>
      </c>
      <c r="F164" s="2" t="e">
        <f t="shared" si="19"/>
        <v>#NUM!</v>
      </c>
      <c r="G164" s="3" t="e">
        <f t="shared" si="20"/>
        <v>#NUM!</v>
      </c>
      <c r="H164" s="37">
        <v>0</v>
      </c>
    </row>
    <row r="165" spans="1:8" x14ac:dyDescent="0.3">
      <c r="A165" s="4">
        <f t="shared" si="16"/>
        <v>0.12</v>
      </c>
      <c r="B165">
        <f t="shared" si="17"/>
        <v>-99</v>
      </c>
      <c r="C165" s="34">
        <v>48700</v>
      </c>
      <c r="D165" s="2" t="e">
        <f t="shared" si="15"/>
        <v>#NUM!</v>
      </c>
      <c r="E165" s="2" t="e">
        <f t="shared" si="18"/>
        <v>#NUM!</v>
      </c>
      <c r="F165" s="2" t="e">
        <f t="shared" si="19"/>
        <v>#NUM!</v>
      </c>
      <c r="G165" s="3" t="e">
        <f t="shared" si="20"/>
        <v>#NUM!</v>
      </c>
      <c r="H165" s="37">
        <v>0</v>
      </c>
    </row>
    <row r="166" spans="1:8" x14ac:dyDescent="0.3">
      <c r="A166" s="4">
        <f t="shared" si="16"/>
        <v>0.12</v>
      </c>
      <c r="B166">
        <f t="shared" si="17"/>
        <v>-100</v>
      </c>
      <c r="C166" s="34">
        <v>48731</v>
      </c>
      <c r="D166" s="2" t="e">
        <f t="shared" si="15"/>
        <v>#NUM!</v>
      </c>
      <c r="E166" s="2" t="e">
        <f t="shared" si="18"/>
        <v>#NUM!</v>
      </c>
      <c r="F166" s="2" t="e">
        <f t="shared" si="19"/>
        <v>#NUM!</v>
      </c>
      <c r="G166" s="3" t="e">
        <f t="shared" si="20"/>
        <v>#NUM!</v>
      </c>
      <c r="H166" s="37">
        <v>0</v>
      </c>
    </row>
    <row r="167" spans="1:8" x14ac:dyDescent="0.3">
      <c r="A167" s="4">
        <f t="shared" si="16"/>
        <v>0.12</v>
      </c>
      <c r="B167">
        <f t="shared" si="17"/>
        <v>-101</v>
      </c>
      <c r="C167" s="34">
        <v>48761</v>
      </c>
      <c r="D167" s="2" t="e">
        <f t="shared" si="15"/>
        <v>#NUM!</v>
      </c>
      <c r="E167" s="2" t="e">
        <f t="shared" si="18"/>
        <v>#NUM!</v>
      </c>
      <c r="F167" s="2" t="e">
        <f t="shared" si="19"/>
        <v>#NUM!</v>
      </c>
      <c r="G167" s="3" t="e">
        <f t="shared" si="20"/>
        <v>#NUM!</v>
      </c>
      <c r="H167" s="37">
        <v>0</v>
      </c>
    </row>
    <row r="168" spans="1:8" x14ac:dyDescent="0.3">
      <c r="A168" s="4">
        <f t="shared" si="16"/>
        <v>0.12</v>
      </c>
      <c r="B168">
        <f t="shared" si="17"/>
        <v>-102</v>
      </c>
      <c r="C168" s="34">
        <v>48792</v>
      </c>
      <c r="D168" s="2" t="e">
        <f t="shared" si="15"/>
        <v>#NUM!</v>
      </c>
      <c r="E168" s="2" t="e">
        <f t="shared" si="18"/>
        <v>#NUM!</v>
      </c>
      <c r="F168" s="2" t="e">
        <f t="shared" si="19"/>
        <v>#NUM!</v>
      </c>
      <c r="G168" s="3" t="e">
        <f t="shared" si="20"/>
        <v>#NUM!</v>
      </c>
      <c r="H168" s="37">
        <v>0</v>
      </c>
    </row>
    <row r="169" spans="1:8" x14ac:dyDescent="0.3">
      <c r="A169" s="4">
        <f t="shared" si="16"/>
        <v>0.12</v>
      </c>
      <c r="B169">
        <f t="shared" si="17"/>
        <v>-103</v>
      </c>
      <c r="C169" s="34">
        <v>48823</v>
      </c>
      <c r="D169" s="2" t="e">
        <f t="shared" si="15"/>
        <v>#NUM!</v>
      </c>
      <c r="E169" s="2" t="e">
        <f t="shared" si="18"/>
        <v>#NUM!</v>
      </c>
      <c r="F169" s="2" t="e">
        <f t="shared" si="19"/>
        <v>#NUM!</v>
      </c>
      <c r="G169" s="3" t="e">
        <f t="shared" si="20"/>
        <v>#NUM!</v>
      </c>
      <c r="H169" s="37">
        <v>0</v>
      </c>
    </row>
    <row r="170" spans="1:8" x14ac:dyDescent="0.3">
      <c r="A170" s="4">
        <f t="shared" si="16"/>
        <v>0.12</v>
      </c>
      <c r="B170">
        <f t="shared" si="17"/>
        <v>-104</v>
      </c>
      <c r="C170" s="34">
        <v>48853</v>
      </c>
      <c r="D170" s="2" t="e">
        <f t="shared" si="15"/>
        <v>#NUM!</v>
      </c>
      <c r="E170" s="2" t="e">
        <f t="shared" si="18"/>
        <v>#NUM!</v>
      </c>
      <c r="F170" s="2" t="e">
        <f t="shared" si="19"/>
        <v>#NUM!</v>
      </c>
      <c r="G170" s="3" t="e">
        <f t="shared" si="20"/>
        <v>#NUM!</v>
      </c>
      <c r="H170" s="37">
        <v>0</v>
      </c>
    </row>
    <row r="171" spans="1:8" x14ac:dyDescent="0.3">
      <c r="A171" s="4">
        <f t="shared" si="16"/>
        <v>0.12</v>
      </c>
      <c r="B171">
        <f t="shared" si="17"/>
        <v>-105</v>
      </c>
      <c r="C171" s="34">
        <v>48884</v>
      </c>
      <c r="D171" s="2" t="e">
        <f t="shared" si="15"/>
        <v>#NUM!</v>
      </c>
      <c r="E171" s="2" t="e">
        <f t="shared" si="18"/>
        <v>#NUM!</v>
      </c>
      <c r="F171" s="2" t="e">
        <f t="shared" si="19"/>
        <v>#NUM!</v>
      </c>
      <c r="G171" s="3" t="e">
        <f t="shared" si="20"/>
        <v>#NUM!</v>
      </c>
      <c r="H171" s="37">
        <v>0</v>
      </c>
    </row>
    <row r="172" spans="1:8" x14ac:dyDescent="0.3">
      <c r="A172" s="4">
        <f t="shared" si="16"/>
        <v>0.12</v>
      </c>
      <c r="B172">
        <f t="shared" si="17"/>
        <v>-106</v>
      </c>
      <c r="C172" s="34">
        <v>48914</v>
      </c>
      <c r="D172" s="2" t="e">
        <f t="shared" si="15"/>
        <v>#NUM!</v>
      </c>
      <c r="E172" s="2" t="e">
        <f t="shared" si="18"/>
        <v>#NUM!</v>
      </c>
      <c r="F172" s="2" t="e">
        <f t="shared" si="19"/>
        <v>#NUM!</v>
      </c>
      <c r="G172" s="3" t="e">
        <f t="shared" si="20"/>
        <v>#NUM!</v>
      </c>
      <c r="H172" s="37">
        <v>0</v>
      </c>
    </row>
    <row r="173" spans="1:8" x14ac:dyDescent="0.3">
      <c r="A173" s="4">
        <f t="shared" si="16"/>
        <v>0.12</v>
      </c>
      <c r="B173">
        <f t="shared" si="17"/>
        <v>-107</v>
      </c>
      <c r="C173" s="34">
        <v>48945</v>
      </c>
      <c r="D173" s="2" t="e">
        <f t="shared" si="15"/>
        <v>#NUM!</v>
      </c>
      <c r="E173" s="2" t="e">
        <f t="shared" si="18"/>
        <v>#NUM!</v>
      </c>
      <c r="F173" s="2" t="e">
        <f t="shared" si="19"/>
        <v>#NUM!</v>
      </c>
      <c r="G173" s="3" t="e">
        <f t="shared" si="20"/>
        <v>#NUM!</v>
      </c>
      <c r="H173" s="37">
        <v>0</v>
      </c>
    </row>
    <row r="174" spans="1:8" x14ac:dyDescent="0.3">
      <c r="A174" s="4">
        <f t="shared" si="16"/>
        <v>0.12</v>
      </c>
      <c r="B174">
        <f t="shared" si="17"/>
        <v>-108</v>
      </c>
      <c r="C174" s="34">
        <v>48976</v>
      </c>
      <c r="D174" s="2" t="e">
        <f t="shared" si="15"/>
        <v>#NUM!</v>
      </c>
      <c r="E174" s="2" t="e">
        <f t="shared" si="18"/>
        <v>#NUM!</v>
      </c>
      <c r="F174" s="2" t="e">
        <f t="shared" si="19"/>
        <v>#NUM!</v>
      </c>
      <c r="G174" s="3" t="e">
        <f t="shared" si="20"/>
        <v>#NUM!</v>
      </c>
      <c r="H174" s="37">
        <v>0</v>
      </c>
    </row>
    <row r="175" spans="1:8" x14ac:dyDescent="0.3">
      <c r="A175" s="4">
        <f t="shared" si="16"/>
        <v>0.12</v>
      </c>
      <c r="B175">
        <f t="shared" si="17"/>
        <v>-109</v>
      </c>
      <c r="C175" s="34">
        <v>49004</v>
      </c>
      <c r="D175" s="2" t="e">
        <f t="shared" si="15"/>
        <v>#NUM!</v>
      </c>
      <c r="E175" s="2" t="e">
        <f t="shared" si="18"/>
        <v>#NUM!</v>
      </c>
      <c r="F175" s="2" t="e">
        <f t="shared" si="19"/>
        <v>#NUM!</v>
      </c>
      <c r="G175" s="3" t="e">
        <f t="shared" si="20"/>
        <v>#NUM!</v>
      </c>
      <c r="H175" s="37">
        <v>0</v>
      </c>
    </row>
    <row r="176" spans="1:8" x14ac:dyDescent="0.3">
      <c r="A176" s="4">
        <f t="shared" si="16"/>
        <v>0.12</v>
      </c>
      <c r="B176">
        <f t="shared" si="17"/>
        <v>-110</v>
      </c>
      <c r="C176" s="34">
        <v>49035</v>
      </c>
      <c r="D176" s="2" t="e">
        <f t="shared" si="15"/>
        <v>#NUM!</v>
      </c>
      <c r="E176" s="2" t="e">
        <f t="shared" si="18"/>
        <v>#NUM!</v>
      </c>
      <c r="F176" s="2" t="e">
        <f t="shared" si="19"/>
        <v>#NUM!</v>
      </c>
      <c r="G176" s="3" t="e">
        <f t="shared" si="20"/>
        <v>#NUM!</v>
      </c>
      <c r="H176" s="37">
        <v>0</v>
      </c>
    </row>
    <row r="177" spans="1:8" x14ac:dyDescent="0.3">
      <c r="A177" s="4">
        <f t="shared" si="16"/>
        <v>0.12</v>
      </c>
      <c r="B177">
        <f t="shared" si="17"/>
        <v>-111</v>
      </c>
      <c r="C177" s="34">
        <v>49065</v>
      </c>
      <c r="D177" s="2" t="e">
        <f t="shared" si="15"/>
        <v>#NUM!</v>
      </c>
      <c r="E177" s="2" t="e">
        <f t="shared" si="18"/>
        <v>#NUM!</v>
      </c>
      <c r="F177" s="2" t="e">
        <f t="shared" si="19"/>
        <v>#NUM!</v>
      </c>
      <c r="G177" s="3" t="e">
        <f t="shared" si="20"/>
        <v>#NUM!</v>
      </c>
      <c r="H177" s="37">
        <v>0</v>
      </c>
    </row>
    <row r="178" spans="1:8" x14ac:dyDescent="0.3">
      <c r="A178" s="4">
        <f t="shared" si="16"/>
        <v>0.12</v>
      </c>
      <c r="B178">
        <f t="shared" si="17"/>
        <v>-112</v>
      </c>
      <c r="C178" s="34">
        <v>49096</v>
      </c>
      <c r="D178" s="2" t="e">
        <f t="shared" si="15"/>
        <v>#NUM!</v>
      </c>
      <c r="E178" s="2" t="e">
        <f t="shared" si="18"/>
        <v>#NUM!</v>
      </c>
      <c r="F178" s="2" t="e">
        <f t="shared" si="19"/>
        <v>#NUM!</v>
      </c>
      <c r="G178" s="3" t="e">
        <f t="shared" si="20"/>
        <v>#NUM!</v>
      </c>
      <c r="H178" s="37">
        <v>0</v>
      </c>
    </row>
    <row r="179" spans="1:8" x14ac:dyDescent="0.3">
      <c r="A179" s="4">
        <f t="shared" si="16"/>
        <v>0.12</v>
      </c>
      <c r="B179">
        <f t="shared" si="17"/>
        <v>-113</v>
      </c>
      <c r="C179" s="34">
        <v>49126</v>
      </c>
      <c r="D179" s="2" t="e">
        <f t="shared" si="15"/>
        <v>#NUM!</v>
      </c>
      <c r="E179" s="2" t="e">
        <f t="shared" si="18"/>
        <v>#NUM!</v>
      </c>
      <c r="F179" s="2" t="e">
        <f t="shared" si="19"/>
        <v>#NUM!</v>
      </c>
      <c r="G179" s="3" t="e">
        <f t="shared" si="20"/>
        <v>#NUM!</v>
      </c>
      <c r="H179" s="37">
        <v>0</v>
      </c>
    </row>
    <row r="180" spans="1:8" x14ac:dyDescent="0.3">
      <c r="A180" s="4">
        <f t="shared" si="16"/>
        <v>0.12</v>
      </c>
      <c r="B180">
        <f t="shared" si="17"/>
        <v>-114</v>
      </c>
      <c r="C180" s="34">
        <v>49157</v>
      </c>
      <c r="D180" s="2" t="e">
        <f t="shared" si="15"/>
        <v>#NUM!</v>
      </c>
      <c r="E180" s="2" t="e">
        <f t="shared" si="18"/>
        <v>#NUM!</v>
      </c>
      <c r="F180" s="2" t="e">
        <f t="shared" si="19"/>
        <v>#NUM!</v>
      </c>
      <c r="G180" s="3" t="e">
        <f t="shared" si="20"/>
        <v>#NUM!</v>
      </c>
      <c r="H180" s="37">
        <v>0</v>
      </c>
    </row>
    <row r="181" spans="1:8" x14ac:dyDescent="0.3">
      <c r="A181" s="4">
        <f t="shared" si="16"/>
        <v>0.12</v>
      </c>
      <c r="B181">
        <f t="shared" si="17"/>
        <v>-115</v>
      </c>
      <c r="C181" s="34">
        <v>49188</v>
      </c>
      <c r="D181" s="2" t="e">
        <f t="shared" si="15"/>
        <v>#NUM!</v>
      </c>
      <c r="E181" s="2" t="e">
        <f t="shared" si="18"/>
        <v>#NUM!</v>
      </c>
      <c r="F181" s="2" t="e">
        <f t="shared" si="19"/>
        <v>#NUM!</v>
      </c>
      <c r="G181" s="3" t="e">
        <f t="shared" si="20"/>
        <v>#NUM!</v>
      </c>
      <c r="H181" s="37">
        <v>0</v>
      </c>
    </row>
    <row r="182" spans="1:8" x14ac:dyDescent="0.3">
      <c r="A182" s="4">
        <f t="shared" si="16"/>
        <v>0.12</v>
      </c>
      <c r="B182">
        <f t="shared" si="17"/>
        <v>-116</v>
      </c>
      <c r="C182" s="34">
        <v>49218</v>
      </c>
      <c r="D182" s="2" t="e">
        <f t="shared" si="15"/>
        <v>#NUM!</v>
      </c>
      <c r="E182" s="2" t="e">
        <f t="shared" si="18"/>
        <v>#NUM!</v>
      </c>
      <c r="F182" s="2" t="e">
        <f t="shared" si="19"/>
        <v>#NUM!</v>
      </c>
      <c r="G182" s="3" t="e">
        <f t="shared" si="20"/>
        <v>#NUM!</v>
      </c>
      <c r="H182" s="37">
        <v>0</v>
      </c>
    </row>
    <row r="183" spans="1:8" x14ac:dyDescent="0.3">
      <c r="A183" s="4">
        <f t="shared" si="16"/>
        <v>0.12</v>
      </c>
      <c r="B183">
        <f t="shared" si="17"/>
        <v>-117</v>
      </c>
      <c r="C183" s="34">
        <v>49249</v>
      </c>
      <c r="D183" s="2" t="e">
        <f t="shared" si="15"/>
        <v>#NUM!</v>
      </c>
      <c r="E183" s="2" t="e">
        <f t="shared" si="18"/>
        <v>#NUM!</v>
      </c>
      <c r="F183" s="2" t="e">
        <f t="shared" si="19"/>
        <v>#NUM!</v>
      </c>
      <c r="G183" s="3" t="e">
        <f t="shared" si="20"/>
        <v>#NUM!</v>
      </c>
      <c r="H183" s="37">
        <v>0</v>
      </c>
    </row>
    <row r="184" spans="1:8" x14ac:dyDescent="0.3">
      <c r="A184" s="4">
        <f t="shared" si="16"/>
        <v>0.12</v>
      </c>
      <c r="B184">
        <f t="shared" si="17"/>
        <v>-118</v>
      </c>
      <c r="C184" s="34">
        <v>49279</v>
      </c>
      <c r="D184" s="2" t="e">
        <f t="shared" si="15"/>
        <v>#NUM!</v>
      </c>
      <c r="E184" s="2" t="e">
        <f t="shared" si="18"/>
        <v>#NUM!</v>
      </c>
      <c r="F184" s="2" t="e">
        <f t="shared" si="19"/>
        <v>#NUM!</v>
      </c>
      <c r="G184" s="3" t="e">
        <f t="shared" si="20"/>
        <v>#NUM!</v>
      </c>
      <c r="H184" s="37">
        <v>0</v>
      </c>
    </row>
    <row r="185" spans="1:8" x14ac:dyDescent="0.3">
      <c r="A185" s="4">
        <f t="shared" si="16"/>
        <v>0.12</v>
      </c>
      <c r="B185">
        <f t="shared" si="17"/>
        <v>-119</v>
      </c>
      <c r="C185" s="34">
        <v>49310</v>
      </c>
      <c r="D185" s="2" t="e">
        <f t="shared" si="15"/>
        <v>#NUM!</v>
      </c>
      <c r="E185" s="2" t="e">
        <f t="shared" si="18"/>
        <v>#NUM!</v>
      </c>
      <c r="F185" s="2" t="e">
        <f t="shared" si="19"/>
        <v>#NUM!</v>
      </c>
      <c r="G185" s="3" t="e">
        <f t="shared" si="20"/>
        <v>#NUM!</v>
      </c>
      <c r="H185" s="37">
        <v>0</v>
      </c>
    </row>
    <row r="186" spans="1:8" x14ac:dyDescent="0.3">
      <c r="A186" s="4">
        <f t="shared" si="16"/>
        <v>0.12</v>
      </c>
      <c r="B186">
        <f t="shared" si="17"/>
        <v>-120</v>
      </c>
      <c r="C186" s="34">
        <v>49341</v>
      </c>
      <c r="D186" s="2" t="e">
        <f t="shared" si="15"/>
        <v>#NUM!</v>
      </c>
      <c r="E186" s="2" t="e">
        <f t="shared" si="18"/>
        <v>#NUM!</v>
      </c>
      <c r="F186" s="2" t="e">
        <f t="shared" si="19"/>
        <v>#NUM!</v>
      </c>
      <c r="G186" s="3" t="e">
        <f t="shared" si="20"/>
        <v>#NUM!</v>
      </c>
      <c r="H186" s="37">
        <v>0</v>
      </c>
    </row>
    <row r="187" spans="1:8" x14ac:dyDescent="0.3">
      <c r="A187" s="4">
        <f t="shared" si="16"/>
        <v>0.12</v>
      </c>
      <c r="B187">
        <f t="shared" si="17"/>
        <v>-121</v>
      </c>
      <c r="C187" s="34">
        <v>49369</v>
      </c>
      <c r="D187" s="2" t="e">
        <f t="shared" si="15"/>
        <v>#NUM!</v>
      </c>
      <c r="E187" s="2" t="e">
        <f t="shared" si="18"/>
        <v>#NUM!</v>
      </c>
      <c r="F187" s="2" t="e">
        <f t="shared" si="19"/>
        <v>#NUM!</v>
      </c>
      <c r="G187" s="3" t="e">
        <f t="shared" si="20"/>
        <v>#NUM!</v>
      </c>
      <c r="H187" s="37">
        <v>0</v>
      </c>
    </row>
    <row r="188" spans="1:8" x14ac:dyDescent="0.3">
      <c r="A188" s="4">
        <f t="shared" si="16"/>
        <v>0.12</v>
      </c>
      <c r="B188">
        <f t="shared" si="17"/>
        <v>-122</v>
      </c>
      <c r="C188" s="34">
        <v>49400</v>
      </c>
      <c r="D188" s="2" t="e">
        <f t="shared" si="15"/>
        <v>#NUM!</v>
      </c>
      <c r="E188" s="2" t="e">
        <f t="shared" si="18"/>
        <v>#NUM!</v>
      </c>
      <c r="F188" s="2" t="e">
        <f t="shared" si="19"/>
        <v>#NUM!</v>
      </c>
      <c r="G188" s="3" t="e">
        <f t="shared" si="20"/>
        <v>#NUM!</v>
      </c>
      <c r="H188" s="37">
        <v>0</v>
      </c>
    </row>
    <row r="189" spans="1:8" x14ac:dyDescent="0.3">
      <c r="A189" s="4">
        <f t="shared" si="16"/>
        <v>0.12</v>
      </c>
      <c r="B189">
        <f t="shared" si="17"/>
        <v>-123</v>
      </c>
      <c r="C189" s="34">
        <v>49430</v>
      </c>
      <c r="D189" s="2" t="e">
        <f t="shared" si="15"/>
        <v>#NUM!</v>
      </c>
      <c r="E189" s="2" t="e">
        <f t="shared" si="18"/>
        <v>#NUM!</v>
      </c>
      <c r="F189" s="2" t="e">
        <f t="shared" si="19"/>
        <v>#NUM!</v>
      </c>
      <c r="G189" s="3" t="e">
        <f t="shared" si="20"/>
        <v>#NUM!</v>
      </c>
      <c r="H189" s="37">
        <v>0</v>
      </c>
    </row>
    <row r="190" spans="1:8" x14ac:dyDescent="0.3">
      <c r="A190" s="4">
        <f t="shared" si="16"/>
        <v>0.12</v>
      </c>
      <c r="B190">
        <f t="shared" si="17"/>
        <v>-124</v>
      </c>
      <c r="C190" s="34">
        <v>49461</v>
      </c>
      <c r="D190" s="2" t="e">
        <f t="shared" si="15"/>
        <v>#NUM!</v>
      </c>
      <c r="E190" s="2" t="e">
        <f t="shared" si="18"/>
        <v>#NUM!</v>
      </c>
      <c r="F190" s="2" t="e">
        <f t="shared" si="19"/>
        <v>#NUM!</v>
      </c>
      <c r="G190" s="3" t="e">
        <f t="shared" si="20"/>
        <v>#NUM!</v>
      </c>
      <c r="H190" s="37">
        <v>0</v>
      </c>
    </row>
    <row r="191" spans="1:8" x14ac:dyDescent="0.3">
      <c r="A191" s="4">
        <f t="shared" si="16"/>
        <v>0.12</v>
      </c>
      <c r="B191">
        <f t="shared" si="17"/>
        <v>-125</v>
      </c>
      <c r="C191" s="34">
        <v>49491</v>
      </c>
      <c r="D191" s="2" t="e">
        <f t="shared" si="15"/>
        <v>#NUM!</v>
      </c>
      <c r="E191" s="2" t="e">
        <f t="shared" si="18"/>
        <v>#NUM!</v>
      </c>
      <c r="F191" s="2" t="e">
        <f t="shared" si="19"/>
        <v>#NUM!</v>
      </c>
      <c r="G191" s="3" t="e">
        <f t="shared" si="20"/>
        <v>#NUM!</v>
      </c>
      <c r="H191" s="37">
        <v>0</v>
      </c>
    </row>
    <row r="192" spans="1:8" x14ac:dyDescent="0.3">
      <c r="A192" s="4">
        <f t="shared" si="16"/>
        <v>0.12</v>
      </c>
      <c r="B192">
        <f t="shared" si="17"/>
        <v>-126</v>
      </c>
      <c r="C192" s="34">
        <v>49522</v>
      </c>
      <c r="D192" s="2" t="e">
        <f t="shared" si="15"/>
        <v>#NUM!</v>
      </c>
      <c r="E192" s="2" t="e">
        <f t="shared" si="18"/>
        <v>#NUM!</v>
      </c>
      <c r="F192" s="2" t="e">
        <f t="shared" si="19"/>
        <v>#NUM!</v>
      </c>
      <c r="G192" s="3" t="e">
        <f t="shared" si="20"/>
        <v>#NUM!</v>
      </c>
      <c r="H192" s="37">
        <v>0</v>
      </c>
    </row>
    <row r="193" spans="1:8" x14ac:dyDescent="0.3">
      <c r="A193" s="4">
        <f t="shared" si="16"/>
        <v>0.12</v>
      </c>
      <c r="B193">
        <f t="shared" si="17"/>
        <v>-127</v>
      </c>
      <c r="C193" s="34">
        <v>49553</v>
      </c>
      <c r="D193" s="2" t="e">
        <f t="shared" si="15"/>
        <v>#NUM!</v>
      </c>
      <c r="E193" s="2" t="e">
        <f t="shared" si="18"/>
        <v>#NUM!</v>
      </c>
      <c r="F193" s="2" t="e">
        <f t="shared" si="19"/>
        <v>#NUM!</v>
      </c>
      <c r="G193" s="3" t="e">
        <f t="shared" si="20"/>
        <v>#NUM!</v>
      </c>
      <c r="H193" s="37">
        <v>0</v>
      </c>
    </row>
    <row r="194" spans="1:8" x14ac:dyDescent="0.3">
      <c r="A194" s="4">
        <f t="shared" si="16"/>
        <v>0.12</v>
      </c>
      <c r="B194">
        <f t="shared" si="17"/>
        <v>-128</v>
      </c>
      <c r="C194" s="34">
        <v>49583</v>
      </c>
      <c r="D194" s="2" t="e">
        <f t="shared" si="15"/>
        <v>#NUM!</v>
      </c>
      <c r="E194" s="2" t="e">
        <f t="shared" si="18"/>
        <v>#NUM!</v>
      </c>
      <c r="F194" s="2" t="e">
        <f t="shared" si="19"/>
        <v>#NUM!</v>
      </c>
      <c r="G194" s="3" t="e">
        <f t="shared" si="20"/>
        <v>#NUM!</v>
      </c>
      <c r="H194" s="37">
        <v>0</v>
      </c>
    </row>
    <row r="195" spans="1:8" x14ac:dyDescent="0.3">
      <c r="A195" s="4">
        <f t="shared" si="16"/>
        <v>0.12</v>
      </c>
      <c r="B195">
        <f t="shared" si="17"/>
        <v>-129</v>
      </c>
      <c r="C195" s="34">
        <v>49614</v>
      </c>
      <c r="D195" s="2" t="e">
        <f t="shared" si="15"/>
        <v>#NUM!</v>
      </c>
      <c r="E195" s="2" t="e">
        <f t="shared" si="18"/>
        <v>#NUM!</v>
      </c>
      <c r="F195" s="2" t="e">
        <f t="shared" si="19"/>
        <v>#NUM!</v>
      </c>
      <c r="G195" s="3" t="e">
        <f t="shared" si="20"/>
        <v>#NUM!</v>
      </c>
      <c r="H195" s="37">
        <v>0</v>
      </c>
    </row>
    <row r="196" spans="1:8" x14ac:dyDescent="0.3">
      <c r="A196" s="4">
        <f t="shared" si="16"/>
        <v>0.12</v>
      </c>
      <c r="B196">
        <f t="shared" si="17"/>
        <v>-130</v>
      </c>
      <c r="C196" s="34">
        <v>49644</v>
      </c>
      <c r="D196" s="2" t="e">
        <f t="shared" si="15"/>
        <v>#NUM!</v>
      </c>
      <c r="E196" s="2" t="e">
        <f t="shared" si="18"/>
        <v>#NUM!</v>
      </c>
      <c r="F196" s="2" t="e">
        <f t="shared" si="19"/>
        <v>#NUM!</v>
      </c>
      <c r="G196" s="3" t="e">
        <f t="shared" si="20"/>
        <v>#NUM!</v>
      </c>
      <c r="H196" s="37">
        <v>0</v>
      </c>
    </row>
    <row r="197" spans="1:8" x14ac:dyDescent="0.3">
      <c r="A197" s="4">
        <f t="shared" si="16"/>
        <v>0.12</v>
      </c>
      <c r="B197">
        <f t="shared" si="17"/>
        <v>-131</v>
      </c>
      <c r="C197" s="34">
        <v>49675</v>
      </c>
      <c r="D197" s="2" t="e">
        <f t="shared" si="15"/>
        <v>#NUM!</v>
      </c>
      <c r="E197" s="2" t="e">
        <f t="shared" si="18"/>
        <v>#NUM!</v>
      </c>
      <c r="F197" s="2" t="e">
        <f t="shared" si="19"/>
        <v>#NUM!</v>
      </c>
      <c r="G197" s="3" t="e">
        <f t="shared" si="20"/>
        <v>#NUM!</v>
      </c>
      <c r="H197" s="37">
        <v>0</v>
      </c>
    </row>
    <row r="198" spans="1:8" x14ac:dyDescent="0.3">
      <c r="A198" s="4">
        <f t="shared" si="16"/>
        <v>0.12</v>
      </c>
      <c r="B198">
        <f t="shared" si="17"/>
        <v>-132</v>
      </c>
      <c r="C198" s="34">
        <v>49706</v>
      </c>
      <c r="D198" s="2" t="e">
        <f t="shared" si="15"/>
        <v>#NUM!</v>
      </c>
      <c r="E198" s="2" t="e">
        <f t="shared" si="18"/>
        <v>#NUM!</v>
      </c>
      <c r="F198" s="2" t="e">
        <f t="shared" si="19"/>
        <v>#NUM!</v>
      </c>
      <c r="G198" s="3" t="e">
        <f t="shared" si="20"/>
        <v>#NUM!</v>
      </c>
      <c r="H198" s="37">
        <v>0</v>
      </c>
    </row>
    <row r="199" spans="1:8" x14ac:dyDescent="0.3">
      <c r="A199" s="4">
        <f t="shared" si="16"/>
        <v>0.12</v>
      </c>
      <c r="B199">
        <f t="shared" si="17"/>
        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" s="2" t="e">
        <f t="shared" si="19"/>
        <v>#NUM!</v>
      </c>
      <c r="G199" s="3" t="e">
        <f t="shared" si="20"/>
        <v>#NUM!</v>
      </c>
      <c r="H199" s="37">
        <v>0</v>
      </c>
    </row>
    <row r="200" spans="1:8" x14ac:dyDescent="0.3">
      <c r="A200" s="4">
        <f t="shared" ref="A200:A246" si="21">A199</f>
        <v>0.12</v>
      </c>
      <c r="B200">
        <f t="shared" ref="B200:B246" si="22">B199-1</f>
        <v>-134</v>
      </c>
      <c r="C200" s="34">
        <v>49766</v>
      </c>
      <c r="D200" s="2" t="e">
        <f>G200-E200</f>
        <v>#NUM!</v>
      </c>
      <c r="E200" s="2" t="e">
        <f t="shared" ref="E200:E246" si="23">(F199*A200)/12</f>
        <v>#NUM!</v>
      </c>
      <c r="F200" s="2" t="e">
        <f t="shared" si="19"/>
        <v>#NUM!</v>
      </c>
      <c r="G200" s="3" t="e">
        <f t="shared" si="20"/>
        <v>#NUM!</v>
      </c>
      <c r="H200" s="37">
        <v>0</v>
      </c>
    </row>
    <row r="201" spans="1:8" x14ac:dyDescent="0.3">
      <c r="A201" s="4">
        <f t="shared" si="21"/>
        <v>0.12</v>
      </c>
      <c r="B201">
        <f t="shared" si="22"/>
        <v>-135</v>
      </c>
      <c r="C201" s="34">
        <v>49796</v>
      </c>
      <c r="D201" s="2" t="e">
        <f t="shared" ref="D201:D246" si="24">G201-E201</f>
        <v>#NUM!</v>
      </c>
      <c r="E201" s="2" t="e">
        <f t="shared" si="23"/>
        <v>#NUM!</v>
      </c>
      <c r="F201" s="2" t="e">
        <f t="shared" ref="F201:F246" si="25">F200-D201-H201</f>
        <v>#NUM!</v>
      </c>
      <c r="G201" s="3" t="e">
        <f t="shared" ref="G201:G246" si="26">PMT(A201/12,B201+1,-F200)</f>
        <v>#NUM!</v>
      </c>
      <c r="H201" s="37">
        <v>0</v>
      </c>
    </row>
    <row r="202" spans="1:8" x14ac:dyDescent="0.3">
      <c r="A202" s="4">
        <f t="shared" si="21"/>
        <v>0.12</v>
      </c>
      <c r="B202">
        <f t="shared" si="22"/>
        <v>-136</v>
      </c>
      <c r="C202" s="34">
        <v>49827</v>
      </c>
      <c r="D202" s="2" t="e">
        <f t="shared" si="24"/>
        <v>#NUM!</v>
      </c>
      <c r="E202" s="2" t="e">
        <f t="shared" si="23"/>
        <v>#NUM!</v>
      </c>
      <c r="F202" s="2" t="e">
        <f t="shared" si="25"/>
        <v>#NUM!</v>
      </c>
      <c r="G202" s="3" t="e">
        <f t="shared" si="26"/>
        <v>#NUM!</v>
      </c>
      <c r="H202" s="37">
        <v>0</v>
      </c>
    </row>
    <row r="203" spans="1:8" x14ac:dyDescent="0.3">
      <c r="A203" s="4">
        <f t="shared" si="21"/>
        <v>0.12</v>
      </c>
      <c r="B203">
        <f t="shared" si="22"/>
        <v>-137</v>
      </c>
      <c r="C203" s="34">
        <v>49857</v>
      </c>
      <c r="D203" s="2" t="e">
        <f t="shared" si="24"/>
        <v>#NUM!</v>
      </c>
      <c r="E203" s="2" t="e">
        <f t="shared" si="23"/>
        <v>#NUM!</v>
      </c>
      <c r="F203" s="2" t="e">
        <f t="shared" si="25"/>
        <v>#NUM!</v>
      </c>
      <c r="G203" s="3" t="e">
        <f t="shared" si="26"/>
        <v>#NUM!</v>
      </c>
      <c r="H203" s="37">
        <v>0</v>
      </c>
    </row>
    <row r="204" spans="1:8" x14ac:dyDescent="0.3">
      <c r="A204" s="4">
        <f t="shared" si="21"/>
        <v>0.12</v>
      </c>
      <c r="B204">
        <f t="shared" si="22"/>
        <v>-138</v>
      </c>
      <c r="C204" s="34">
        <v>49888</v>
      </c>
      <c r="D204" s="2" t="e">
        <f t="shared" si="24"/>
        <v>#NUM!</v>
      </c>
      <c r="E204" s="2" t="e">
        <f t="shared" si="23"/>
        <v>#NUM!</v>
      </c>
      <c r="F204" s="2" t="e">
        <f t="shared" si="25"/>
        <v>#NUM!</v>
      </c>
      <c r="G204" s="3" t="e">
        <f t="shared" si="26"/>
        <v>#NUM!</v>
      </c>
      <c r="H204" s="37">
        <v>0</v>
      </c>
    </row>
    <row r="205" spans="1:8" x14ac:dyDescent="0.3">
      <c r="A205" s="4">
        <f t="shared" si="21"/>
        <v>0.12</v>
      </c>
      <c r="B205">
        <f t="shared" si="22"/>
        <v>-139</v>
      </c>
      <c r="C205" s="34">
        <v>49919</v>
      </c>
      <c r="D205" s="2" t="e">
        <f t="shared" si="24"/>
        <v>#NUM!</v>
      </c>
      <c r="E205" s="2" t="e">
        <f t="shared" si="23"/>
        <v>#NUM!</v>
      </c>
      <c r="F205" s="2" t="e">
        <f t="shared" si="25"/>
        <v>#NUM!</v>
      </c>
      <c r="G205" s="3" t="e">
        <f t="shared" si="26"/>
        <v>#NUM!</v>
      </c>
      <c r="H205" s="37">
        <v>0</v>
      </c>
    </row>
    <row r="206" spans="1:8" x14ac:dyDescent="0.3">
      <c r="A206" s="4">
        <f t="shared" si="21"/>
        <v>0.12</v>
      </c>
      <c r="B206">
        <f t="shared" si="22"/>
        <v>-140</v>
      </c>
      <c r="C206" s="34">
        <v>49949</v>
      </c>
      <c r="D206" s="2" t="e">
        <f t="shared" si="24"/>
        <v>#NUM!</v>
      </c>
      <c r="E206" s="2" t="e">
        <f t="shared" si="23"/>
        <v>#NUM!</v>
      </c>
      <c r="F206" s="2" t="e">
        <f t="shared" si="25"/>
        <v>#NUM!</v>
      </c>
      <c r="G206" s="3" t="e">
        <f t="shared" si="26"/>
        <v>#NUM!</v>
      </c>
      <c r="H206" s="37">
        <v>0</v>
      </c>
    </row>
    <row r="207" spans="1:8" x14ac:dyDescent="0.3">
      <c r="A207" s="4">
        <f t="shared" si="21"/>
        <v>0.12</v>
      </c>
      <c r="B207">
        <f t="shared" si="22"/>
        <v>-141</v>
      </c>
      <c r="C207" s="34">
        <v>49980</v>
      </c>
      <c r="D207" s="2" t="e">
        <f t="shared" si="24"/>
        <v>#NUM!</v>
      </c>
      <c r="E207" s="2" t="e">
        <f t="shared" si="23"/>
        <v>#NUM!</v>
      </c>
      <c r="F207" s="2" t="e">
        <f t="shared" si="25"/>
        <v>#NUM!</v>
      </c>
      <c r="G207" s="3" t="e">
        <f t="shared" si="26"/>
        <v>#NUM!</v>
      </c>
      <c r="H207" s="37">
        <v>0</v>
      </c>
    </row>
    <row r="208" spans="1:8" x14ac:dyDescent="0.3">
      <c r="A208" s="4">
        <f t="shared" si="21"/>
        <v>0.12</v>
      </c>
      <c r="B208">
        <f t="shared" si="22"/>
        <v>-142</v>
      </c>
      <c r="C208" s="34">
        <v>50010</v>
      </c>
      <c r="D208" s="2" t="e">
        <f t="shared" si="24"/>
        <v>#NUM!</v>
      </c>
      <c r="E208" s="2" t="e">
        <f t="shared" si="23"/>
        <v>#NUM!</v>
      </c>
      <c r="F208" s="2" t="e">
        <f t="shared" si="25"/>
        <v>#NUM!</v>
      </c>
      <c r="G208" s="3" t="e">
        <f t="shared" si="26"/>
        <v>#NUM!</v>
      </c>
      <c r="H208" s="37">
        <v>0</v>
      </c>
    </row>
    <row r="209" spans="1:8" x14ac:dyDescent="0.3">
      <c r="A209" s="4">
        <f t="shared" si="21"/>
        <v>0.12</v>
      </c>
      <c r="B209">
        <f t="shared" si="22"/>
        <v>-143</v>
      </c>
      <c r="C209" s="34">
        <v>50041</v>
      </c>
      <c r="D209" s="2" t="e">
        <f t="shared" si="24"/>
        <v>#NUM!</v>
      </c>
      <c r="E209" s="2" t="e">
        <f t="shared" si="23"/>
        <v>#NUM!</v>
      </c>
      <c r="F209" s="2" t="e">
        <f t="shared" si="25"/>
        <v>#NUM!</v>
      </c>
      <c r="G209" s="3" t="e">
        <f t="shared" si="26"/>
        <v>#NUM!</v>
      </c>
      <c r="H209" s="37">
        <v>0</v>
      </c>
    </row>
    <row r="210" spans="1:8" x14ac:dyDescent="0.3">
      <c r="A210" s="4">
        <f t="shared" si="21"/>
        <v>0.12</v>
      </c>
      <c r="B210">
        <f t="shared" si="22"/>
        <v>-144</v>
      </c>
      <c r="C210" s="34">
        <v>50072</v>
      </c>
      <c r="D210" s="2" t="e">
        <f t="shared" si="24"/>
        <v>#NUM!</v>
      </c>
      <c r="E210" s="2" t="e">
        <f t="shared" si="23"/>
        <v>#NUM!</v>
      </c>
      <c r="F210" s="2" t="e">
        <f t="shared" si="25"/>
        <v>#NUM!</v>
      </c>
      <c r="G210" s="3" t="e">
        <f t="shared" si="26"/>
        <v>#NUM!</v>
      </c>
      <c r="H210" s="37">
        <v>0</v>
      </c>
    </row>
    <row r="211" spans="1:8" x14ac:dyDescent="0.3">
      <c r="A211" s="4">
        <f t="shared" si="21"/>
        <v>0.12</v>
      </c>
      <c r="B211">
        <f t="shared" si="22"/>
        <v>-145</v>
      </c>
      <c r="C211" s="34">
        <v>50100</v>
      </c>
      <c r="D211" s="2" t="e">
        <f t="shared" si="24"/>
        <v>#NUM!</v>
      </c>
      <c r="E211" s="2" t="e">
        <f t="shared" si="23"/>
        <v>#NUM!</v>
      </c>
      <c r="F211" s="2" t="e">
        <f t="shared" si="25"/>
        <v>#NUM!</v>
      </c>
      <c r="G211" s="3" t="e">
        <f t="shared" si="26"/>
        <v>#NUM!</v>
      </c>
      <c r="H211" s="37">
        <v>0</v>
      </c>
    </row>
    <row r="212" spans="1:8" x14ac:dyDescent="0.3">
      <c r="A212" s="4">
        <f t="shared" si="21"/>
        <v>0.12</v>
      </c>
      <c r="B212">
        <f t="shared" si="22"/>
        <v>-146</v>
      </c>
      <c r="C212" s="34">
        <v>50131</v>
      </c>
      <c r="D212" s="2" t="e">
        <f t="shared" si="24"/>
        <v>#NUM!</v>
      </c>
      <c r="E212" s="2" t="e">
        <f t="shared" si="23"/>
        <v>#NUM!</v>
      </c>
      <c r="F212" s="2" t="e">
        <f t="shared" si="25"/>
        <v>#NUM!</v>
      </c>
      <c r="G212" s="3" t="e">
        <f t="shared" si="26"/>
        <v>#NUM!</v>
      </c>
      <c r="H212" s="37">
        <v>0</v>
      </c>
    </row>
    <row r="213" spans="1:8" x14ac:dyDescent="0.3">
      <c r="A213" s="4">
        <f t="shared" si="21"/>
        <v>0.12</v>
      </c>
      <c r="B213">
        <f t="shared" si="22"/>
        <v>-147</v>
      </c>
      <c r="C213" s="34">
        <v>50161</v>
      </c>
      <c r="D213" s="2" t="e">
        <f t="shared" si="24"/>
        <v>#NUM!</v>
      </c>
      <c r="E213" s="2" t="e">
        <f t="shared" si="23"/>
        <v>#NUM!</v>
      </c>
      <c r="F213" s="2" t="e">
        <f t="shared" si="25"/>
        <v>#NUM!</v>
      </c>
      <c r="G213" s="3" t="e">
        <f t="shared" si="26"/>
        <v>#NUM!</v>
      </c>
      <c r="H213" s="37">
        <v>0</v>
      </c>
    </row>
    <row r="214" spans="1:8" x14ac:dyDescent="0.3">
      <c r="A214" s="4">
        <f t="shared" si="21"/>
        <v>0.12</v>
      </c>
      <c r="B214">
        <f t="shared" si="22"/>
        <v>-148</v>
      </c>
      <c r="C214" s="34">
        <v>50192</v>
      </c>
      <c r="D214" s="2" t="e">
        <f t="shared" si="24"/>
        <v>#NUM!</v>
      </c>
      <c r="E214" s="2" t="e">
        <f t="shared" si="23"/>
        <v>#NUM!</v>
      </c>
      <c r="F214" s="2" t="e">
        <f t="shared" si="25"/>
        <v>#NUM!</v>
      </c>
      <c r="G214" s="3" t="e">
        <f t="shared" si="26"/>
        <v>#NUM!</v>
      </c>
      <c r="H214" s="37">
        <v>0</v>
      </c>
    </row>
    <row r="215" spans="1:8" x14ac:dyDescent="0.3">
      <c r="A215" s="4">
        <f t="shared" si="21"/>
        <v>0.12</v>
      </c>
      <c r="B215">
        <f t="shared" si="22"/>
        <v>-149</v>
      </c>
      <c r="C215" s="34">
        <v>50222</v>
      </c>
      <c r="D215" s="2" t="e">
        <f t="shared" si="24"/>
        <v>#NUM!</v>
      </c>
      <c r="E215" s="2" t="e">
        <f t="shared" si="23"/>
        <v>#NUM!</v>
      </c>
      <c r="F215" s="2" t="e">
        <f t="shared" si="25"/>
        <v>#NUM!</v>
      </c>
      <c r="G215" s="3" t="e">
        <f t="shared" si="26"/>
        <v>#NUM!</v>
      </c>
      <c r="H215" s="37">
        <v>0</v>
      </c>
    </row>
    <row r="216" spans="1:8" x14ac:dyDescent="0.3">
      <c r="A216" s="4">
        <f t="shared" si="21"/>
        <v>0.12</v>
      </c>
      <c r="B216">
        <f t="shared" si="22"/>
        <v>-150</v>
      </c>
      <c r="C216" s="34">
        <v>50253</v>
      </c>
      <c r="D216" s="2" t="e">
        <f t="shared" si="24"/>
        <v>#NUM!</v>
      </c>
      <c r="E216" s="2" t="e">
        <f t="shared" si="23"/>
        <v>#NUM!</v>
      </c>
      <c r="F216" s="2" t="e">
        <f t="shared" si="25"/>
        <v>#NUM!</v>
      </c>
      <c r="G216" s="3" t="e">
        <f t="shared" si="26"/>
        <v>#NUM!</v>
      </c>
      <c r="H216" s="37">
        <v>0</v>
      </c>
    </row>
    <row r="217" spans="1:8" x14ac:dyDescent="0.3">
      <c r="A217" s="4">
        <f t="shared" si="21"/>
        <v>0.12</v>
      </c>
      <c r="B217">
        <f t="shared" si="22"/>
        <v>-151</v>
      </c>
      <c r="C217" s="34">
        <v>50284</v>
      </c>
      <c r="D217" s="2" t="e">
        <f t="shared" si="24"/>
        <v>#NUM!</v>
      </c>
      <c r="E217" s="2" t="e">
        <f t="shared" si="23"/>
        <v>#NUM!</v>
      </c>
      <c r="F217" s="2" t="e">
        <f t="shared" si="25"/>
        <v>#NUM!</v>
      </c>
      <c r="G217" s="3" t="e">
        <f t="shared" si="26"/>
        <v>#NUM!</v>
      </c>
      <c r="H217" s="37">
        <v>0</v>
      </c>
    </row>
    <row r="218" spans="1:8" x14ac:dyDescent="0.3">
      <c r="A218" s="4">
        <f t="shared" si="21"/>
        <v>0.12</v>
      </c>
      <c r="B218">
        <f t="shared" si="22"/>
        <v>-152</v>
      </c>
      <c r="C218" s="34">
        <v>50314</v>
      </c>
      <c r="D218" s="2" t="e">
        <f t="shared" si="24"/>
        <v>#NUM!</v>
      </c>
      <c r="E218" s="2" t="e">
        <f t="shared" si="23"/>
        <v>#NUM!</v>
      </c>
      <c r="F218" s="2" t="e">
        <f t="shared" si="25"/>
        <v>#NUM!</v>
      </c>
      <c r="G218" s="3" t="e">
        <f t="shared" si="26"/>
        <v>#NUM!</v>
      </c>
      <c r="H218" s="37">
        <v>0</v>
      </c>
    </row>
    <row r="219" spans="1:8" x14ac:dyDescent="0.3">
      <c r="A219" s="4">
        <f t="shared" si="21"/>
        <v>0.12</v>
      </c>
      <c r="B219">
        <f t="shared" si="22"/>
        <v>-153</v>
      </c>
      <c r="C219" s="34">
        <v>50345</v>
      </c>
      <c r="D219" s="2" t="e">
        <f t="shared" si="24"/>
        <v>#NUM!</v>
      </c>
      <c r="E219" s="2" t="e">
        <f t="shared" si="23"/>
        <v>#NUM!</v>
      </c>
      <c r="F219" s="2" t="e">
        <f t="shared" si="25"/>
        <v>#NUM!</v>
      </c>
      <c r="G219" s="3" t="e">
        <f t="shared" si="26"/>
        <v>#NUM!</v>
      </c>
      <c r="H219" s="37">
        <v>0</v>
      </c>
    </row>
    <row r="220" spans="1:8" x14ac:dyDescent="0.3">
      <c r="A220" s="4">
        <f t="shared" si="21"/>
        <v>0.12</v>
      </c>
      <c r="B220">
        <f t="shared" si="22"/>
        <v>-154</v>
      </c>
      <c r="C220" s="34">
        <v>50375</v>
      </c>
      <c r="D220" s="2" t="e">
        <f t="shared" si="24"/>
        <v>#NUM!</v>
      </c>
      <c r="E220" s="2" t="e">
        <f t="shared" si="23"/>
        <v>#NUM!</v>
      </c>
      <c r="F220" s="2" t="e">
        <f t="shared" si="25"/>
        <v>#NUM!</v>
      </c>
      <c r="G220" s="3" t="e">
        <f t="shared" si="26"/>
        <v>#NUM!</v>
      </c>
      <c r="H220" s="37">
        <v>0</v>
      </c>
    </row>
    <row r="221" spans="1:8" x14ac:dyDescent="0.3">
      <c r="A221" s="4">
        <f t="shared" si="21"/>
        <v>0.12</v>
      </c>
      <c r="B221">
        <f t="shared" si="22"/>
        <v>-155</v>
      </c>
      <c r="C221" s="34">
        <v>50406</v>
      </c>
      <c r="D221" s="2" t="e">
        <f t="shared" si="24"/>
        <v>#NUM!</v>
      </c>
      <c r="E221" s="2" t="e">
        <f t="shared" si="23"/>
        <v>#NUM!</v>
      </c>
      <c r="F221" s="2" t="e">
        <f t="shared" si="25"/>
        <v>#NUM!</v>
      </c>
      <c r="G221" s="3" t="e">
        <f t="shared" si="26"/>
        <v>#NUM!</v>
      </c>
      <c r="H221" s="37">
        <v>0</v>
      </c>
    </row>
    <row r="222" spans="1:8" x14ac:dyDescent="0.3">
      <c r="A222" s="4">
        <f t="shared" si="21"/>
        <v>0.12</v>
      </c>
      <c r="B222">
        <f t="shared" si="22"/>
        <v>-156</v>
      </c>
      <c r="C222" s="34">
        <v>50437</v>
      </c>
      <c r="D222" s="2" t="e">
        <f t="shared" si="24"/>
        <v>#NUM!</v>
      </c>
      <c r="E222" s="2" t="e">
        <f t="shared" si="23"/>
        <v>#NUM!</v>
      </c>
      <c r="F222" s="2" t="e">
        <f t="shared" si="25"/>
        <v>#NUM!</v>
      </c>
      <c r="G222" s="3" t="e">
        <f t="shared" si="26"/>
        <v>#NUM!</v>
      </c>
      <c r="H222" s="37">
        <v>0</v>
      </c>
    </row>
    <row r="223" spans="1:8" x14ac:dyDescent="0.3">
      <c r="A223" s="4">
        <f t="shared" si="21"/>
        <v>0.12</v>
      </c>
      <c r="B223">
        <f t="shared" si="22"/>
        <v>-157</v>
      </c>
      <c r="C223" s="34">
        <v>50465</v>
      </c>
      <c r="D223" s="2" t="e">
        <f t="shared" si="24"/>
        <v>#NUM!</v>
      </c>
      <c r="E223" s="2" t="e">
        <f t="shared" si="23"/>
        <v>#NUM!</v>
      </c>
      <c r="F223" s="2" t="e">
        <f t="shared" si="25"/>
        <v>#NUM!</v>
      </c>
      <c r="G223" s="3" t="e">
        <f t="shared" si="26"/>
        <v>#NUM!</v>
      </c>
      <c r="H223" s="37">
        <v>0</v>
      </c>
    </row>
    <row r="224" spans="1:8" x14ac:dyDescent="0.3">
      <c r="A224" s="4">
        <f t="shared" si="21"/>
        <v>0.12</v>
      </c>
      <c r="B224">
        <f t="shared" si="22"/>
        <v>-158</v>
      </c>
      <c r="C224" s="34">
        <v>50496</v>
      </c>
      <c r="D224" s="2" t="e">
        <f t="shared" si="24"/>
        <v>#NUM!</v>
      </c>
      <c r="E224" s="2" t="e">
        <f t="shared" si="23"/>
        <v>#NUM!</v>
      </c>
      <c r="F224" s="2" t="e">
        <f t="shared" si="25"/>
        <v>#NUM!</v>
      </c>
      <c r="G224" s="3" t="e">
        <f t="shared" si="26"/>
        <v>#NUM!</v>
      </c>
      <c r="H224" s="37">
        <v>0</v>
      </c>
    </row>
    <row r="225" spans="1:8" x14ac:dyDescent="0.3">
      <c r="A225" s="4">
        <f t="shared" si="21"/>
        <v>0.12</v>
      </c>
      <c r="B225">
        <f t="shared" si="22"/>
        <v>-159</v>
      </c>
      <c r="C225" s="34">
        <v>50526</v>
      </c>
      <c r="D225" s="2" t="e">
        <f t="shared" si="24"/>
        <v>#NUM!</v>
      </c>
      <c r="E225" s="2" t="e">
        <f t="shared" si="23"/>
        <v>#NUM!</v>
      </c>
      <c r="F225" s="2" t="e">
        <f t="shared" si="25"/>
        <v>#NUM!</v>
      </c>
      <c r="G225" s="3" t="e">
        <f t="shared" si="26"/>
        <v>#NUM!</v>
      </c>
      <c r="H225" s="37">
        <v>0</v>
      </c>
    </row>
    <row r="226" spans="1:8" x14ac:dyDescent="0.3">
      <c r="A226" s="4">
        <f t="shared" si="21"/>
        <v>0.12</v>
      </c>
      <c r="B226">
        <f t="shared" si="22"/>
        <v>-160</v>
      </c>
      <c r="C226" s="34">
        <v>50557</v>
      </c>
      <c r="D226" s="2" t="e">
        <f t="shared" si="24"/>
        <v>#NUM!</v>
      </c>
      <c r="E226" s="2" t="e">
        <f t="shared" si="23"/>
        <v>#NUM!</v>
      </c>
      <c r="F226" s="2" t="e">
        <f t="shared" si="25"/>
        <v>#NUM!</v>
      </c>
      <c r="G226" s="3" t="e">
        <f t="shared" si="26"/>
        <v>#NUM!</v>
      </c>
      <c r="H226" s="37">
        <v>0</v>
      </c>
    </row>
    <row r="227" spans="1:8" x14ac:dyDescent="0.3">
      <c r="A227" s="4">
        <f t="shared" si="21"/>
        <v>0.12</v>
      </c>
      <c r="B227">
        <f t="shared" si="22"/>
        <v>-161</v>
      </c>
      <c r="C227" s="34">
        <v>50587</v>
      </c>
      <c r="D227" s="2" t="e">
        <f t="shared" si="24"/>
        <v>#NUM!</v>
      </c>
      <c r="E227" s="2" t="e">
        <f t="shared" si="23"/>
        <v>#NUM!</v>
      </c>
      <c r="F227" s="2" t="e">
        <f t="shared" si="25"/>
        <v>#NUM!</v>
      </c>
      <c r="G227" s="3" t="e">
        <f t="shared" si="26"/>
        <v>#NUM!</v>
      </c>
      <c r="H227" s="37">
        <v>0</v>
      </c>
    </row>
    <row r="228" spans="1:8" x14ac:dyDescent="0.3">
      <c r="A228" s="4">
        <f t="shared" si="21"/>
        <v>0.12</v>
      </c>
      <c r="B228">
        <f t="shared" si="22"/>
        <v>-162</v>
      </c>
      <c r="C228" s="34">
        <v>50618</v>
      </c>
      <c r="D228" s="2" t="e">
        <f t="shared" si="24"/>
        <v>#NUM!</v>
      </c>
      <c r="E228" s="2" t="e">
        <f t="shared" si="23"/>
        <v>#NUM!</v>
      </c>
      <c r="F228" s="2" t="e">
        <f t="shared" si="25"/>
        <v>#NUM!</v>
      </c>
      <c r="G228" s="3" t="e">
        <f t="shared" si="26"/>
        <v>#NUM!</v>
      </c>
      <c r="H228" s="37">
        <v>0</v>
      </c>
    </row>
    <row r="229" spans="1:8" x14ac:dyDescent="0.3">
      <c r="A229" s="4">
        <f t="shared" si="21"/>
        <v>0.12</v>
      </c>
      <c r="B229">
        <f t="shared" si="22"/>
        <v>-163</v>
      </c>
      <c r="C229" s="34">
        <v>50649</v>
      </c>
      <c r="D229" s="2" t="e">
        <f t="shared" si="24"/>
        <v>#NUM!</v>
      </c>
      <c r="E229" s="2" t="e">
        <f t="shared" si="23"/>
        <v>#NUM!</v>
      </c>
      <c r="F229" s="2" t="e">
        <f t="shared" si="25"/>
        <v>#NUM!</v>
      </c>
      <c r="G229" s="3" t="e">
        <f t="shared" si="26"/>
        <v>#NUM!</v>
      </c>
      <c r="H229" s="37">
        <v>0</v>
      </c>
    </row>
    <row r="230" spans="1:8" x14ac:dyDescent="0.3">
      <c r="A230" s="4">
        <f t="shared" si="21"/>
        <v>0.12</v>
      </c>
      <c r="B230">
        <f t="shared" si="22"/>
        <v>-164</v>
      </c>
      <c r="C230" s="34">
        <v>50679</v>
      </c>
      <c r="D230" s="2" t="e">
        <f t="shared" si="24"/>
        <v>#NUM!</v>
      </c>
      <c r="E230" s="2" t="e">
        <f t="shared" si="23"/>
        <v>#NUM!</v>
      </c>
      <c r="F230" s="2" t="e">
        <f t="shared" si="25"/>
        <v>#NUM!</v>
      </c>
      <c r="G230" s="3" t="e">
        <f t="shared" si="26"/>
        <v>#NUM!</v>
      </c>
      <c r="H230" s="37">
        <v>0</v>
      </c>
    </row>
    <row r="231" spans="1:8" x14ac:dyDescent="0.3">
      <c r="A231" s="4">
        <f t="shared" si="21"/>
        <v>0.12</v>
      </c>
      <c r="B231">
        <f t="shared" si="22"/>
        <v>-165</v>
      </c>
      <c r="C231" s="34">
        <v>50710</v>
      </c>
      <c r="D231" s="2" t="e">
        <f t="shared" si="24"/>
        <v>#NUM!</v>
      </c>
      <c r="E231" s="2" t="e">
        <f t="shared" si="23"/>
        <v>#NUM!</v>
      </c>
      <c r="F231" s="2" t="e">
        <f t="shared" si="25"/>
        <v>#NUM!</v>
      </c>
      <c r="G231" s="3" t="e">
        <f t="shared" si="26"/>
        <v>#NUM!</v>
      </c>
      <c r="H231" s="37">
        <v>0</v>
      </c>
    </row>
    <row r="232" spans="1:8" x14ac:dyDescent="0.3">
      <c r="A232" s="4">
        <f t="shared" si="21"/>
        <v>0.12</v>
      </c>
      <c r="B232">
        <f t="shared" si="22"/>
        <v>-166</v>
      </c>
      <c r="C232" s="34">
        <v>50740</v>
      </c>
      <c r="D232" s="2" t="e">
        <f t="shared" si="24"/>
        <v>#NUM!</v>
      </c>
      <c r="E232" s="2" t="e">
        <f t="shared" si="23"/>
        <v>#NUM!</v>
      </c>
      <c r="F232" s="2" t="e">
        <f t="shared" si="25"/>
        <v>#NUM!</v>
      </c>
      <c r="G232" s="3" t="e">
        <f t="shared" si="26"/>
        <v>#NUM!</v>
      </c>
      <c r="H232" s="37">
        <v>0</v>
      </c>
    </row>
    <row r="233" spans="1:8" x14ac:dyDescent="0.3">
      <c r="A233" s="4">
        <f t="shared" si="21"/>
        <v>0.12</v>
      </c>
      <c r="B233">
        <f t="shared" si="22"/>
        <v>-167</v>
      </c>
      <c r="C233" s="34">
        <v>50771</v>
      </c>
      <c r="D233" s="2" t="e">
        <f t="shared" si="24"/>
        <v>#NUM!</v>
      </c>
      <c r="E233" s="2" t="e">
        <f t="shared" si="23"/>
        <v>#NUM!</v>
      </c>
      <c r="F233" s="2" t="e">
        <f t="shared" si="25"/>
        <v>#NUM!</v>
      </c>
      <c r="G233" s="3" t="e">
        <f t="shared" si="26"/>
        <v>#NUM!</v>
      </c>
      <c r="H233" s="37">
        <v>0</v>
      </c>
    </row>
    <row r="234" spans="1:8" x14ac:dyDescent="0.3">
      <c r="A234" s="4">
        <f t="shared" si="21"/>
        <v>0.12</v>
      </c>
      <c r="B234">
        <f t="shared" si="22"/>
        <v>-168</v>
      </c>
      <c r="C234" s="34">
        <v>50802</v>
      </c>
      <c r="D234" s="2" t="e">
        <f t="shared" si="24"/>
        <v>#NUM!</v>
      </c>
      <c r="E234" s="2" t="e">
        <f t="shared" si="23"/>
        <v>#NUM!</v>
      </c>
      <c r="F234" s="2" t="e">
        <f t="shared" si="25"/>
        <v>#NUM!</v>
      </c>
      <c r="G234" s="3" t="e">
        <f t="shared" si="26"/>
        <v>#NUM!</v>
      </c>
      <c r="H234" s="37">
        <v>0</v>
      </c>
    </row>
    <row r="235" spans="1:8" x14ac:dyDescent="0.3">
      <c r="A235" s="4">
        <f t="shared" si="21"/>
        <v>0.12</v>
      </c>
      <c r="B235">
        <f t="shared" si="22"/>
        <v>-169</v>
      </c>
      <c r="C235" s="34">
        <v>50830</v>
      </c>
      <c r="D235" s="2" t="e">
        <f t="shared" si="24"/>
        <v>#NUM!</v>
      </c>
      <c r="E235" s="2" t="e">
        <f t="shared" si="23"/>
        <v>#NUM!</v>
      </c>
      <c r="F235" s="2" t="e">
        <f t="shared" si="25"/>
        <v>#NUM!</v>
      </c>
      <c r="G235" s="3" t="e">
        <f t="shared" si="26"/>
        <v>#NUM!</v>
      </c>
      <c r="H235" s="37">
        <v>0</v>
      </c>
    </row>
    <row r="236" spans="1:8" x14ac:dyDescent="0.3">
      <c r="A236" s="4">
        <f t="shared" si="21"/>
        <v>0.12</v>
      </c>
      <c r="B236">
        <f t="shared" si="22"/>
        <v>-170</v>
      </c>
      <c r="C236" s="34">
        <v>50861</v>
      </c>
      <c r="D236" s="2" t="e">
        <f t="shared" si="24"/>
        <v>#NUM!</v>
      </c>
      <c r="E236" s="2" t="e">
        <f t="shared" si="23"/>
        <v>#NUM!</v>
      </c>
      <c r="F236" s="2" t="e">
        <f t="shared" si="25"/>
        <v>#NUM!</v>
      </c>
      <c r="G236" s="3" t="e">
        <f t="shared" si="26"/>
        <v>#NUM!</v>
      </c>
      <c r="H236" s="37">
        <v>0</v>
      </c>
    </row>
    <row r="237" spans="1:8" x14ac:dyDescent="0.3">
      <c r="A237" s="4">
        <f t="shared" si="21"/>
        <v>0.12</v>
      </c>
      <c r="B237">
        <f t="shared" si="22"/>
        <v>-171</v>
      </c>
      <c r="C237" s="34">
        <v>50891</v>
      </c>
      <c r="D237" s="2" t="e">
        <f t="shared" si="24"/>
        <v>#NUM!</v>
      </c>
      <c r="E237" s="2" t="e">
        <f t="shared" si="23"/>
        <v>#NUM!</v>
      </c>
      <c r="F237" s="2" t="e">
        <f t="shared" si="25"/>
        <v>#NUM!</v>
      </c>
      <c r="G237" s="3" t="e">
        <f t="shared" si="26"/>
        <v>#NUM!</v>
      </c>
      <c r="H237" s="37">
        <v>0</v>
      </c>
    </row>
    <row r="238" spans="1:8" x14ac:dyDescent="0.3">
      <c r="A238" s="4">
        <f t="shared" si="21"/>
        <v>0.12</v>
      </c>
      <c r="B238">
        <f t="shared" si="22"/>
        <v>-172</v>
      </c>
      <c r="C238" s="34">
        <v>50922</v>
      </c>
      <c r="D238" s="2" t="e">
        <f t="shared" si="24"/>
        <v>#NUM!</v>
      </c>
      <c r="E238" s="2" t="e">
        <f t="shared" si="23"/>
        <v>#NUM!</v>
      </c>
      <c r="F238" s="2" t="e">
        <f t="shared" si="25"/>
        <v>#NUM!</v>
      </c>
      <c r="G238" s="3" t="e">
        <f t="shared" si="26"/>
        <v>#NUM!</v>
      </c>
      <c r="H238" s="37">
        <v>0</v>
      </c>
    </row>
    <row r="239" spans="1:8" x14ac:dyDescent="0.3">
      <c r="A239" s="4">
        <f t="shared" si="21"/>
        <v>0.12</v>
      </c>
      <c r="B239">
        <f t="shared" si="22"/>
        <v>-173</v>
      </c>
      <c r="C239" s="34">
        <v>50952</v>
      </c>
      <c r="D239" s="2" t="e">
        <f t="shared" si="24"/>
        <v>#NUM!</v>
      </c>
      <c r="E239" s="2" t="e">
        <f t="shared" si="23"/>
        <v>#NUM!</v>
      </c>
      <c r="F239" s="2" t="e">
        <f t="shared" si="25"/>
        <v>#NUM!</v>
      </c>
      <c r="G239" s="3" t="e">
        <f t="shared" si="26"/>
        <v>#NUM!</v>
      </c>
      <c r="H239" s="37">
        <v>0</v>
      </c>
    </row>
    <row r="240" spans="1:8" x14ac:dyDescent="0.3">
      <c r="A240" s="4">
        <f t="shared" si="21"/>
        <v>0.12</v>
      </c>
      <c r="B240">
        <f t="shared" si="22"/>
        <v>-174</v>
      </c>
      <c r="C240" s="34">
        <v>50983</v>
      </c>
      <c r="D240" s="2" t="e">
        <f t="shared" si="24"/>
        <v>#NUM!</v>
      </c>
      <c r="E240" s="2" t="e">
        <f t="shared" si="23"/>
        <v>#NUM!</v>
      </c>
      <c r="F240" s="2" t="e">
        <f t="shared" si="25"/>
        <v>#NUM!</v>
      </c>
      <c r="G240" s="3" t="e">
        <f t="shared" si="26"/>
        <v>#NUM!</v>
      </c>
      <c r="H240" s="37">
        <v>0</v>
      </c>
    </row>
    <row r="241" spans="1:8" x14ac:dyDescent="0.3">
      <c r="A241" s="4">
        <f t="shared" si="21"/>
        <v>0.12</v>
      </c>
      <c r="B241">
        <f t="shared" si="22"/>
        <v>-175</v>
      </c>
      <c r="C241" s="34">
        <v>51014</v>
      </c>
      <c r="D241" s="2" t="e">
        <f t="shared" si="24"/>
        <v>#NUM!</v>
      </c>
      <c r="E241" s="2" t="e">
        <f t="shared" si="23"/>
        <v>#NUM!</v>
      </c>
      <c r="F241" s="2" t="e">
        <f t="shared" si="25"/>
        <v>#NUM!</v>
      </c>
      <c r="G241" s="3" t="e">
        <f t="shared" si="26"/>
        <v>#NUM!</v>
      </c>
      <c r="H241" s="37">
        <v>0</v>
      </c>
    </row>
    <row r="242" spans="1:8" x14ac:dyDescent="0.3">
      <c r="A242" s="4">
        <f t="shared" si="21"/>
        <v>0.12</v>
      </c>
      <c r="B242">
        <f t="shared" si="22"/>
        <v>-176</v>
      </c>
      <c r="C242" s="34">
        <v>51044</v>
      </c>
      <c r="D242" s="2" t="e">
        <f t="shared" si="24"/>
        <v>#NUM!</v>
      </c>
      <c r="E242" s="2" t="e">
        <f t="shared" si="23"/>
        <v>#NUM!</v>
      </c>
      <c r="F242" s="2" t="e">
        <f t="shared" si="25"/>
        <v>#NUM!</v>
      </c>
      <c r="G242" s="3" t="e">
        <f t="shared" si="26"/>
        <v>#NUM!</v>
      </c>
      <c r="H242" s="37">
        <v>0</v>
      </c>
    </row>
    <row r="243" spans="1:8" x14ac:dyDescent="0.3">
      <c r="A243" s="4">
        <f t="shared" si="21"/>
        <v>0.12</v>
      </c>
      <c r="B243">
        <f t="shared" si="22"/>
        <v>-177</v>
      </c>
      <c r="C243" s="34">
        <v>51075</v>
      </c>
      <c r="D243" s="2" t="e">
        <f t="shared" si="24"/>
        <v>#NUM!</v>
      </c>
      <c r="E243" s="2" t="e">
        <f t="shared" si="23"/>
        <v>#NUM!</v>
      </c>
      <c r="F243" s="2" t="e">
        <f t="shared" si="25"/>
        <v>#NUM!</v>
      </c>
      <c r="G243" s="3" t="e">
        <f t="shared" si="26"/>
        <v>#NUM!</v>
      </c>
      <c r="H243" s="37">
        <v>0</v>
      </c>
    </row>
    <row r="244" spans="1:8" x14ac:dyDescent="0.3">
      <c r="A244" s="4">
        <f t="shared" si="21"/>
        <v>0.12</v>
      </c>
      <c r="B244">
        <f t="shared" si="22"/>
        <v>-178</v>
      </c>
      <c r="C244" s="34">
        <v>51105</v>
      </c>
      <c r="D244" s="2" t="e">
        <f t="shared" si="24"/>
        <v>#NUM!</v>
      </c>
      <c r="E244" s="2" t="e">
        <f t="shared" si="23"/>
        <v>#NUM!</v>
      </c>
      <c r="F244" s="2" t="e">
        <f t="shared" si="25"/>
        <v>#NUM!</v>
      </c>
      <c r="G244" s="3" t="e">
        <f t="shared" si="26"/>
        <v>#NUM!</v>
      </c>
      <c r="H244" s="37">
        <v>0</v>
      </c>
    </row>
    <row r="245" spans="1:8" x14ac:dyDescent="0.3">
      <c r="A245" s="4">
        <f t="shared" si="21"/>
        <v>0.12</v>
      </c>
      <c r="B245">
        <f t="shared" si="22"/>
        <v>-179</v>
      </c>
      <c r="C245" s="34">
        <v>51136</v>
      </c>
      <c r="D245" s="2" t="e">
        <f t="shared" si="24"/>
        <v>#NUM!</v>
      </c>
      <c r="E245" s="2" t="e">
        <f t="shared" si="23"/>
        <v>#NUM!</v>
      </c>
      <c r="F245" s="2" t="e">
        <f t="shared" si="25"/>
        <v>#NUM!</v>
      </c>
      <c r="G245" s="3" t="e">
        <f t="shared" si="26"/>
        <v>#NUM!</v>
      </c>
      <c r="H245" s="37">
        <v>0</v>
      </c>
    </row>
    <row r="246" spans="1:8" x14ac:dyDescent="0.3">
      <c r="A246" s="4">
        <f t="shared" si="21"/>
        <v>0.12</v>
      </c>
      <c r="B246">
        <f t="shared" si="22"/>
        <v>-180</v>
      </c>
      <c r="C246" s="34">
        <v>51167</v>
      </c>
      <c r="D246" s="2" t="e">
        <f t="shared" si="24"/>
        <v>#NUM!</v>
      </c>
      <c r="E246" s="2" t="e">
        <f t="shared" si="23"/>
        <v>#NUM!</v>
      </c>
      <c r="F246" s="2" t="e">
        <f t="shared" si="25"/>
        <v>#NUM!</v>
      </c>
      <c r="G246" s="3" t="e">
        <f t="shared" si="26"/>
        <v>#NUM!</v>
      </c>
      <c r="H246" s="37"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B1:B6"/>
    <mergeCell ref="D4:E4"/>
    <mergeCell ref="I4:I6"/>
    <mergeCell ref="J4:K4"/>
    <mergeCell ref="G1:G3"/>
  </mergeCells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workbookViewId="0">
      <selection activeCell="A8" sqref="A8"/>
    </sheetView>
  </sheetViews>
  <sheetFormatPr defaultRowHeight="14.4" x14ac:dyDescent="0.3"/>
  <cols>
    <col min="1" max="1" width="22.5546875" bestFit="1" customWidth="1"/>
    <col min="2" max="2" width="10.6640625" bestFit="1" customWidth="1"/>
    <col min="6" max="6" width="18" customWidth="1"/>
    <col min="7" max="7" width="13.33203125" bestFit="1" customWidth="1"/>
    <col min="8" max="8" width="9.6640625" bestFit="1" customWidth="1"/>
  </cols>
  <sheetData>
    <row r="1" spans="1:12" ht="79.8" customHeight="1" x14ac:dyDescent="0.3">
      <c r="A1" s="55" t="s">
        <v>12</v>
      </c>
      <c r="B1" s="55"/>
      <c r="C1" s="55"/>
      <c r="D1" s="55"/>
      <c r="E1" s="55"/>
      <c r="F1" s="55"/>
    </row>
    <row r="2" spans="1:12" ht="58.2" customHeight="1" x14ac:dyDescent="0.3">
      <c r="A2" s="55" t="s">
        <v>26</v>
      </c>
      <c r="B2" s="55"/>
      <c r="C2" s="55"/>
      <c r="D2" s="55"/>
      <c r="E2" s="55"/>
      <c r="F2" s="55"/>
    </row>
    <row r="3" spans="1:12" x14ac:dyDescent="0.3">
      <c r="A3" s="55" t="s">
        <v>30</v>
      </c>
      <c r="B3" s="56"/>
      <c r="C3" s="56"/>
      <c r="D3" s="56"/>
      <c r="E3" s="56"/>
      <c r="F3" s="56"/>
    </row>
    <row r="4" spans="1:12" x14ac:dyDescent="0.3">
      <c r="A4" s="57"/>
      <c r="B4" s="58"/>
      <c r="C4" s="58"/>
      <c r="D4" s="58"/>
      <c r="E4" s="58"/>
      <c r="F4" s="58"/>
    </row>
    <row r="6" spans="1:12" ht="28.8" x14ac:dyDescent="0.3">
      <c r="A6" s="7" t="s">
        <v>6</v>
      </c>
      <c r="B6" s="8" t="s">
        <v>27</v>
      </c>
      <c r="C6" s="41" t="s">
        <v>28</v>
      </c>
      <c r="D6" s="33" t="s">
        <v>29</v>
      </c>
      <c r="E6" s="9" t="s">
        <v>7</v>
      </c>
      <c r="G6" s="20"/>
      <c r="H6" s="20"/>
      <c r="I6" s="20"/>
      <c r="J6" s="20"/>
      <c r="K6" s="20"/>
      <c r="L6" s="20"/>
    </row>
    <row r="7" spans="1:12" x14ac:dyDescent="0.3">
      <c r="A7" s="12">
        <v>35000</v>
      </c>
      <c r="B7" s="13">
        <f t="shared" ref="B7:B38" si="0">A7*C7/12</f>
        <v>177.91666666666666</v>
      </c>
      <c r="C7" s="14">
        <v>6.0999999999999999E-2</v>
      </c>
      <c r="D7" s="15">
        <v>35000</v>
      </c>
      <c r="E7" s="16"/>
      <c r="F7" s="15"/>
      <c r="G7" s="39" t="s">
        <v>13</v>
      </c>
      <c r="H7" s="18"/>
      <c r="I7" s="19"/>
      <c r="J7" s="20"/>
      <c r="K7" s="20"/>
      <c r="L7" s="20"/>
    </row>
    <row r="8" spans="1:12" x14ac:dyDescent="0.3">
      <c r="A8" s="17">
        <f t="shared" ref="A8:A39" si="1">A7+B7+D7</f>
        <v>70177.916666666657</v>
      </c>
      <c r="B8" s="18">
        <f t="shared" si="0"/>
        <v>356.73774305555548</v>
      </c>
      <c r="C8" s="14">
        <f>C7</f>
        <v>6.0999999999999999E-2</v>
      </c>
      <c r="D8" s="20">
        <v>35000</v>
      </c>
      <c r="E8" s="20"/>
      <c r="F8" s="20"/>
      <c r="G8" s="18"/>
      <c r="H8" s="18"/>
      <c r="I8" s="19"/>
      <c r="J8" s="20"/>
      <c r="K8" s="20"/>
      <c r="L8" s="20"/>
    </row>
    <row r="9" spans="1:12" ht="15" thickBot="1" x14ac:dyDescent="0.35">
      <c r="A9" s="17">
        <f t="shared" si="1"/>
        <v>105534.65440972221</v>
      </c>
      <c r="B9" s="18">
        <f t="shared" si="0"/>
        <v>536.46782658275458</v>
      </c>
      <c r="C9" s="14">
        <f>C8</f>
        <v>6.0999999999999999E-2</v>
      </c>
      <c r="D9" s="20">
        <v>35000</v>
      </c>
      <c r="E9" s="20"/>
      <c r="F9" s="20"/>
      <c r="G9" s="18"/>
      <c r="H9" s="18"/>
      <c r="I9" s="19"/>
      <c r="J9" s="20"/>
      <c r="K9" s="20"/>
      <c r="L9" s="20"/>
    </row>
    <row r="10" spans="1:12" x14ac:dyDescent="0.3">
      <c r="A10" s="24">
        <f t="shared" si="1"/>
        <v>141071.12223630497</v>
      </c>
      <c r="B10" s="25">
        <f t="shared" si="0"/>
        <v>899.32840425644417</v>
      </c>
      <c r="C10" s="14">
        <v>7.6499999999999999E-2</v>
      </c>
      <c r="D10" s="27">
        <v>0</v>
      </c>
      <c r="E10" s="27"/>
      <c r="F10" s="26"/>
      <c r="G10" s="18"/>
      <c r="H10" s="18"/>
      <c r="I10" s="19"/>
      <c r="J10" s="20"/>
      <c r="K10" s="20"/>
      <c r="L10" s="20"/>
    </row>
    <row r="11" spans="1:12" x14ac:dyDescent="0.3">
      <c r="A11" s="28">
        <f t="shared" si="1"/>
        <v>141970.45064056141</v>
      </c>
      <c r="B11" s="18">
        <f t="shared" si="0"/>
        <v>905.06162283357889</v>
      </c>
      <c r="C11" s="14">
        <f t="shared" ref="C11:C21" si="2">C10</f>
        <v>7.6499999999999999E-2</v>
      </c>
      <c r="D11" s="20">
        <v>0</v>
      </c>
      <c r="E11" s="20"/>
      <c r="F11" s="20"/>
      <c r="G11" s="18"/>
      <c r="H11" s="18"/>
      <c r="I11" s="19"/>
      <c r="J11" s="20"/>
      <c r="K11" s="20"/>
      <c r="L11" s="20"/>
    </row>
    <row r="12" spans="1:12" x14ac:dyDescent="0.3">
      <c r="A12" s="29">
        <f t="shared" si="1"/>
        <v>142875.51226339498</v>
      </c>
      <c r="B12" s="22">
        <f t="shared" si="0"/>
        <v>910.83139067914306</v>
      </c>
      <c r="C12" s="14">
        <f t="shared" si="2"/>
        <v>7.6499999999999999E-2</v>
      </c>
      <c r="D12" s="23">
        <v>35000</v>
      </c>
      <c r="E12" s="23"/>
      <c r="F12" s="23"/>
      <c r="G12" s="18"/>
      <c r="H12" s="18"/>
      <c r="I12" s="19"/>
      <c r="J12" s="20"/>
      <c r="K12" s="20"/>
      <c r="L12" s="20"/>
    </row>
    <row r="13" spans="1:12" x14ac:dyDescent="0.3">
      <c r="A13" s="30">
        <f t="shared" si="1"/>
        <v>178786.34365407412</v>
      </c>
      <c r="B13" s="13">
        <f t="shared" si="0"/>
        <v>1139.7629407947225</v>
      </c>
      <c r="C13" s="14">
        <f t="shared" si="2"/>
        <v>7.6499999999999999E-2</v>
      </c>
      <c r="D13" s="15">
        <v>35000</v>
      </c>
      <c r="E13" s="15"/>
      <c r="F13" s="15"/>
      <c r="G13" s="18"/>
      <c r="H13" s="18"/>
      <c r="I13" s="19"/>
      <c r="J13" s="20"/>
      <c r="K13" s="20"/>
      <c r="L13" s="20"/>
    </row>
    <row r="14" spans="1:12" x14ac:dyDescent="0.3">
      <c r="A14" s="28">
        <f t="shared" si="1"/>
        <v>214926.10659486885</v>
      </c>
      <c r="B14" s="18">
        <f t="shared" si="0"/>
        <v>1370.153929542289</v>
      </c>
      <c r="C14" s="14">
        <f t="shared" si="2"/>
        <v>7.6499999999999999E-2</v>
      </c>
      <c r="D14" s="20">
        <v>35000</v>
      </c>
      <c r="E14" s="20"/>
      <c r="F14" s="20"/>
      <c r="G14" s="18"/>
      <c r="H14" s="18"/>
      <c r="I14" s="19"/>
      <c r="J14" s="20"/>
      <c r="K14" s="20"/>
      <c r="L14" s="20"/>
    </row>
    <row r="15" spans="1:12" x14ac:dyDescent="0.3">
      <c r="A15" s="29">
        <f t="shared" si="1"/>
        <v>251296.26052441113</v>
      </c>
      <c r="B15" s="22">
        <f t="shared" si="0"/>
        <v>1602.013660843121</v>
      </c>
      <c r="C15" s="14">
        <f t="shared" si="2"/>
        <v>7.6499999999999999E-2</v>
      </c>
      <c r="D15" s="23">
        <v>35000</v>
      </c>
      <c r="E15" s="23"/>
      <c r="F15" s="23"/>
      <c r="G15" s="18"/>
      <c r="H15" s="18"/>
      <c r="I15" s="19"/>
      <c r="J15" s="20"/>
      <c r="K15" s="20"/>
      <c r="L15" s="20"/>
    </row>
    <row r="16" spans="1:12" x14ac:dyDescent="0.3">
      <c r="A16" s="30">
        <f t="shared" si="1"/>
        <v>287898.27418525424</v>
      </c>
      <c r="B16" s="13">
        <f t="shared" si="0"/>
        <v>1835.3514979309957</v>
      </c>
      <c r="C16" s="14">
        <f t="shared" si="2"/>
        <v>7.6499999999999999E-2</v>
      </c>
      <c r="D16" s="15">
        <v>35000</v>
      </c>
      <c r="E16" s="15"/>
      <c r="F16" s="15"/>
      <c r="G16" s="18"/>
      <c r="H16" s="18"/>
      <c r="I16" s="19"/>
      <c r="J16" s="20"/>
      <c r="K16" s="20"/>
      <c r="L16" s="20"/>
    </row>
    <row r="17" spans="1:12" x14ac:dyDescent="0.3">
      <c r="A17" s="28">
        <f t="shared" si="1"/>
        <v>324733.62568318524</v>
      </c>
      <c r="B17" s="18">
        <f t="shared" si="0"/>
        <v>2070.1768637303057</v>
      </c>
      <c r="C17" s="14">
        <f t="shared" si="2"/>
        <v>7.6499999999999999E-2</v>
      </c>
      <c r="D17" s="20">
        <v>35000</v>
      </c>
      <c r="E17" s="20"/>
      <c r="F17" s="20"/>
      <c r="G17" s="18"/>
      <c r="H17" s="18"/>
      <c r="I17" s="19"/>
      <c r="J17" s="20"/>
      <c r="K17" s="20"/>
      <c r="L17" s="20"/>
    </row>
    <row r="18" spans="1:12" x14ac:dyDescent="0.3">
      <c r="A18" s="29">
        <f t="shared" si="1"/>
        <v>361803.80254691554</v>
      </c>
      <c r="B18" s="22">
        <f t="shared" si="0"/>
        <v>2306.4992412365864</v>
      </c>
      <c r="C18" s="14">
        <f t="shared" si="2"/>
        <v>7.6499999999999999E-2</v>
      </c>
      <c r="D18" s="23">
        <v>35000</v>
      </c>
      <c r="E18" s="23"/>
      <c r="F18" s="23"/>
      <c r="G18" s="18"/>
      <c r="H18" s="18"/>
      <c r="I18" s="19"/>
      <c r="J18" s="39"/>
      <c r="K18" s="40"/>
      <c r="L18" s="40"/>
    </row>
    <row r="19" spans="1:12" x14ac:dyDescent="0.3">
      <c r="A19" s="30">
        <f t="shared" si="1"/>
        <v>399110.30178815214</v>
      </c>
      <c r="B19" s="13">
        <f t="shared" si="0"/>
        <v>2544.3281738994697</v>
      </c>
      <c r="C19" s="14">
        <f t="shared" si="2"/>
        <v>7.6499999999999999E-2</v>
      </c>
      <c r="D19" s="15">
        <v>35000</v>
      </c>
      <c r="E19" s="15"/>
      <c r="F19" s="15"/>
      <c r="G19" s="39" t="s">
        <v>14</v>
      </c>
      <c r="H19" s="18"/>
      <c r="I19" s="19"/>
      <c r="J19" s="20"/>
      <c r="K19" s="40"/>
      <c r="L19" s="40"/>
    </row>
    <row r="20" spans="1:12" x14ac:dyDescent="0.3">
      <c r="A20" s="28">
        <f t="shared" si="1"/>
        <v>436654.62996205158</v>
      </c>
      <c r="B20" s="18">
        <f t="shared" si="0"/>
        <v>2783.6732660080784</v>
      </c>
      <c r="C20" s="14">
        <f t="shared" si="2"/>
        <v>7.6499999999999999E-2</v>
      </c>
      <c r="D20" s="20">
        <v>35000</v>
      </c>
      <c r="E20" s="20"/>
      <c r="F20" s="20"/>
      <c r="G20" s="18"/>
      <c r="H20" s="18"/>
      <c r="I20" s="19"/>
      <c r="J20" s="20"/>
      <c r="K20" s="40"/>
      <c r="L20" s="40"/>
    </row>
    <row r="21" spans="1:12" ht="15" thickBot="1" x14ac:dyDescent="0.35">
      <c r="A21" s="31">
        <f t="shared" si="1"/>
        <v>474438.30322805967</v>
      </c>
      <c r="B21" s="11">
        <f t="shared" si="0"/>
        <v>3024.5441830788805</v>
      </c>
      <c r="C21" s="14">
        <f t="shared" si="2"/>
        <v>7.6499999999999999E-2</v>
      </c>
      <c r="D21" s="10">
        <v>35000</v>
      </c>
      <c r="E21" s="10"/>
      <c r="F21" s="10"/>
      <c r="G21" s="18"/>
      <c r="H21" s="18"/>
      <c r="I21" s="19"/>
      <c r="J21" s="20"/>
      <c r="K21" s="40"/>
      <c r="L21" s="40"/>
    </row>
    <row r="22" spans="1:12" x14ac:dyDescent="0.3">
      <c r="A22" s="24">
        <f t="shared" si="1"/>
        <v>512462.84741113853</v>
      </c>
      <c r="B22" s="25">
        <f t="shared" si="0"/>
        <v>2797.1930421191314</v>
      </c>
      <c r="C22" s="14">
        <v>6.5500000000000003E-2</v>
      </c>
      <c r="D22" s="26">
        <v>35000</v>
      </c>
      <c r="E22" s="27"/>
      <c r="F22" s="26"/>
      <c r="G22" s="18"/>
      <c r="H22" s="18"/>
      <c r="I22" s="19"/>
      <c r="J22" s="20"/>
      <c r="K22" s="40"/>
      <c r="L22" s="40"/>
    </row>
    <row r="23" spans="1:12" x14ac:dyDescent="0.3">
      <c r="A23" s="28">
        <f t="shared" si="1"/>
        <v>550260.04045325774</v>
      </c>
      <c r="B23" s="18">
        <f t="shared" si="0"/>
        <v>3003.5027208073657</v>
      </c>
      <c r="C23" s="14">
        <v>6.5500000000000003E-2</v>
      </c>
      <c r="D23" s="20">
        <v>35000</v>
      </c>
      <c r="E23" s="20"/>
      <c r="F23" s="20"/>
      <c r="G23" s="18"/>
      <c r="H23" s="18"/>
      <c r="I23" s="19"/>
      <c r="J23" s="20"/>
      <c r="K23" s="40"/>
      <c r="L23" s="40"/>
    </row>
    <row r="24" spans="1:12" ht="15" thickBot="1" x14ac:dyDescent="0.35">
      <c r="A24" s="31">
        <f t="shared" si="1"/>
        <v>588263.54317406507</v>
      </c>
      <c r="B24" s="11">
        <f t="shared" si="0"/>
        <v>3210.9385064917719</v>
      </c>
      <c r="C24" s="14">
        <v>6.5500000000000003E-2</v>
      </c>
      <c r="D24" s="10">
        <v>35000</v>
      </c>
      <c r="E24" s="10"/>
      <c r="F24" s="10"/>
      <c r="G24" s="18"/>
      <c r="H24" s="18"/>
      <c r="I24" s="19"/>
      <c r="J24" s="20"/>
      <c r="K24" s="40"/>
      <c r="L24" s="40"/>
    </row>
    <row r="25" spans="1:12" x14ac:dyDescent="0.3">
      <c r="A25" s="17">
        <f t="shared" si="1"/>
        <v>626474.48168055678</v>
      </c>
      <c r="B25" s="18">
        <f t="shared" si="0"/>
        <v>4254.8058547471146</v>
      </c>
      <c r="C25" s="14">
        <v>8.1500000000000003E-2</v>
      </c>
      <c r="D25" s="20">
        <v>35000</v>
      </c>
      <c r="E25" s="32"/>
      <c r="F25" s="20"/>
      <c r="G25" s="18"/>
      <c r="H25" s="18"/>
      <c r="I25" s="19"/>
      <c r="J25" s="20"/>
      <c r="K25" s="20"/>
      <c r="L25" s="20"/>
    </row>
    <row r="26" spans="1:12" x14ac:dyDescent="0.3">
      <c r="A26" s="17">
        <f t="shared" si="1"/>
        <v>665729.28753530385</v>
      </c>
      <c r="B26" s="18">
        <f t="shared" si="0"/>
        <v>4521.4114111772724</v>
      </c>
      <c r="C26" s="14">
        <f t="shared" ref="C26:C57" si="3">C25</f>
        <v>8.1500000000000003E-2</v>
      </c>
      <c r="D26" s="20">
        <v>35000</v>
      </c>
      <c r="E26" s="20"/>
      <c r="F26" s="20"/>
      <c r="G26" s="18"/>
      <c r="H26" s="18"/>
      <c r="I26" s="19"/>
      <c r="J26" s="20"/>
      <c r="K26" s="20"/>
      <c r="L26" s="20"/>
    </row>
    <row r="27" spans="1:12" x14ac:dyDescent="0.3">
      <c r="A27" s="17">
        <f t="shared" si="1"/>
        <v>705250.6989464811</v>
      </c>
      <c r="B27" s="18">
        <f t="shared" si="0"/>
        <v>4789.8276636781839</v>
      </c>
      <c r="C27" s="14">
        <f t="shared" si="3"/>
        <v>8.1500000000000003E-2</v>
      </c>
      <c r="D27" s="20">
        <v>35000</v>
      </c>
      <c r="E27" s="20"/>
      <c r="F27" s="20"/>
      <c r="G27" s="18"/>
      <c r="H27" s="18"/>
      <c r="I27" s="19"/>
      <c r="J27" s="20"/>
      <c r="K27" s="20"/>
      <c r="L27" s="20"/>
    </row>
    <row r="28" spans="1:12" x14ac:dyDescent="0.3">
      <c r="A28" s="17">
        <f t="shared" si="1"/>
        <v>745040.52661015932</v>
      </c>
      <c r="B28" s="18">
        <f t="shared" si="0"/>
        <v>5060.0669098939989</v>
      </c>
      <c r="C28" s="14">
        <f t="shared" si="3"/>
        <v>8.1500000000000003E-2</v>
      </c>
      <c r="D28" s="20">
        <v>35000</v>
      </c>
      <c r="E28" s="20"/>
      <c r="F28" s="20"/>
      <c r="G28" s="18"/>
      <c r="H28" s="18"/>
      <c r="I28" s="19"/>
      <c r="J28" s="20"/>
      <c r="K28" s="20"/>
      <c r="L28" s="20"/>
    </row>
    <row r="29" spans="1:12" x14ac:dyDescent="0.3">
      <c r="A29" s="17">
        <f t="shared" si="1"/>
        <v>785100.59352005331</v>
      </c>
      <c r="B29" s="18">
        <f t="shared" si="0"/>
        <v>5332.1415309903623</v>
      </c>
      <c r="C29" s="14">
        <f t="shared" si="3"/>
        <v>8.1500000000000003E-2</v>
      </c>
      <c r="D29" s="20">
        <v>35000</v>
      </c>
      <c r="E29" s="20"/>
      <c r="F29" s="20"/>
      <c r="G29" s="18"/>
      <c r="H29" s="18"/>
      <c r="I29" s="19"/>
      <c r="J29" s="20"/>
      <c r="K29" s="20"/>
      <c r="L29" s="20"/>
    </row>
    <row r="30" spans="1:12" x14ac:dyDescent="0.3">
      <c r="A30" s="21">
        <f t="shared" si="1"/>
        <v>825432.73505104368</v>
      </c>
      <c r="B30" s="22">
        <f t="shared" si="0"/>
        <v>5606.0639922216724</v>
      </c>
      <c r="C30" s="14">
        <f t="shared" si="3"/>
        <v>8.1500000000000003E-2</v>
      </c>
      <c r="D30" s="23">
        <v>35000</v>
      </c>
      <c r="E30" s="23"/>
      <c r="F30" s="23"/>
      <c r="G30" s="18"/>
      <c r="H30" s="18"/>
      <c r="I30" s="19"/>
      <c r="J30" s="39"/>
      <c r="K30" s="20"/>
      <c r="L30" s="20"/>
    </row>
    <row r="31" spans="1:12" x14ac:dyDescent="0.3">
      <c r="A31" s="12">
        <f t="shared" si="1"/>
        <v>866038.7990432654</v>
      </c>
      <c r="B31" s="13">
        <f t="shared" si="0"/>
        <v>5881.8468435021778</v>
      </c>
      <c r="C31" s="14">
        <f t="shared" si="3"/>
        <v>8.1500000000000003E-2</v>
      </c>
      <c r="D31" s="15">
        <v>35000</v>
      </c>
      <c r="E31" s="15"/>
      <c r="F31" s="15"/>
      <c r="G31" s="39" t="s">
        <v>15</v>
      </c>
      <c r="H31" s="18"/>
      <c r="I31" s="19"/>
      <c r="J31" s="20"/>
      <c r="K31" s="20"/>
      <c r="L31" s="20"/>
    </row>
    <row r="32" spans="1:12" x14ac:dyDescent="0.3">
      <c r="A32" s="17">
        <f t="shared" si="1"/>
        <v>906920.64588676754</v>
      </c>
      <c r="B32" s="18">
        <f t="shared" si="0"/>
        <v>6159.5027199809629</v>
      </c>
      <c r="C32" s="14">
        <f t="shared" si="3"/>
        <v>8.1500000000000003E-2</v>
      </c>
      <c r="D32" s="20">
        <v>35000</v>
      </c>
      <c r="E32" s="20"/>
      <c r="F32" s="20"/>
      <c r="G32" s="18"/>
      <c r="H32" s="18"/>
      <c r="I32" s="19"/>
      <c r="J32" s="20"/>
      <c r="K32" s="20"/>
      <c r="L32" s="20"/>
    </row>
    <row r="33" spans="1:12" x14ac:dyDescent="0.3">
      <c r="A33" s="17">
        <f t="shared" si="1"/>
        <v>948080.14860674855</v>
      </c>
      <c r="B33" s="18">
        <f t="shared" si="0"/>
        <v>6439.044342620834</v>
      </c>
      <c r="C33" s="14">
        <f t="shared" si="3"/>
        <v>8.1500000000000003E-2</v>
      </c>
      <c r="D33" s="20">
        <v>35000</v>
      </c>
      <c r="E33" s="20"/>
      <c r="F33" s="20"/>
      <c r="G33" s="18"/>
      <c r="H33" s="18"/>
      <c r="I33" s="19"/>
      <c r="J33" s="20"/>
      <c r="K33" s="20"/>
      <c r="L33" s="20"/>
    </row>
    <row r="34" spans="1:12" x14ac:dyDescent="0.3">
      <c r="A34" s="17">
        <f t="shared" si="1"/>
        <v>989519.19294936943</v>
      </c>
      <c r="B34" s="18">
        <f t="shared" si="0"/>
        <v>6720.4845187811343</v>
      </c>
      <c r="C34" s="14">
        <f t="shared" si="3"/>
        <v>8.1500000000000003E-2</v>
      </c>
      <c r="D34" s="20">
        <v>35000</v>
      </c>
      <c r="E34" s="20"/>
      <c r="F34" s="20"/>
      <c r="G34" s="18"/>
      <c r="H34" s="18"/>
      <c r="I34" s="19"/>
      <c r="J34" s="20"/>
      <c r="K34" s="20"/>
      <c r="L34" s="20"/>
    </row>
    <row r="35" spans="1:12" x14ac:dyDescent="0.3">
      <c r="A35" s="17">
        <f t="shared" si="1"/>
        <v>1031239.6774681506</v>
      </c>
      <c r="B35" s="18">
        <f t="shared" si="0"/>
        <v>7003.8361428045237</v>
      </c>
      <c r="C35" s="14">
        <f t="shared" si="3"/>
        <v>8.1500000000000003E-2</v>
      </c>
      <c r="D35" s="20">
        <v>35000</v>
      </c>
      <c r="E35" s="20"/>
      <c r="F35" s="20"/>
      <c r="G35" s="18"/>
      <c r="H35" s="18"/>
      <c r="I35" s="19"/>
      <c r="J35" s="20"/>
      <c r="K35" s="20"/>
      <c r="L35" s="20"/>
    </row>
    <row r="36" spans="1:12" x14ac:dyDescent="0.3">
      <c r="A36" s="21">
        <f t="shared" si="1"/>
        <v>1073243.5136109551</v>
      </c>
      <c r="B36" s="22">
        <f t="shared" si="0"/>
        <v>7289.1121966077371</v>
      </c>
      <c r="C36" s="14">
        <f t="shared" si="3"/>
        <v>8.1500000000000003E-2</v>
      </c>
      <c r="D36" s="23">
        <v>35000</v>
      </c>
      <c r="E36" s="23"/>
      <c r="F36" s="23"/>
      <c r="G36" s="18"/>
      <c r="H36" s="18"/>
      <c r="I36" s="19"/>
      <c r="J36" s="20"/>
      <c r="K36" s="20"/>
      <c r="L36" s="20"/>
    </row>
    <row r="37" spans="1:12" x14ac:dyDescent="0.3">
      <c r="A37" s="12">
        <f t="shared" si="1"/>
        <v>1115532.6258075628</v>
      </c>
      <c r="B37" s="13">
        <f t="shared" si="0"/>
        <v>7576.3257502763654</v>
      </c>
      <c r="C37" s="14">
        <f t="shared" si="3"/>
        <v>8.1500000000000003E-2</v>
      </c>
      <c r="D37" s="15">
        <v>35000</v>
      </c>
      <c r="E37" s="15"/>
      <c r="F37" s="15"/>
      <c r="G37" s="18"/>
      <c r="H37" s="18"/>
      <c r="I37" s="19"/>
      <c r="J37" s="20"/>
      <c r="K37" s="20"/>
      <c r="L37" s="20"/>
    </row>
    <row r="38" spans="1:12" x14ac:dyDescent="0.3">
      <c r="A38" s="17">
        <f t="shared" si="1"/>
        <v>1158108.9515578393</v>
      </c>
      <c r="B38" s="18">
        <f t="shared" si="0"/>
        <v>7865.4899626636588</v>
      </c>
      <c r="C38" s="14">
        <f t="shared" si="3"/>
        <v>8.1500000000000003E-2</v>
      </c>
      <c r="D38" s="20">
        <v>35000</v>
      </c>
      <c r="E38" s="20"/>
      <c r="F38" s="20"/>
      <c r="G38" s="18"/>
      <c r="H38" s="18"/>
      <c r="I38" s="19"/>
      <c r="J38" s="20"/>
      <c r="K38" s="20"/>
      <c r="L38" s="20"/>
    </row>
    <row r="39" spans="1:12" x14ac:dyDescent="0.3">
      <c r="A39" s="17">
        <f t="shared" si="1"/>
        <v>1200974.441520503</v>
      </c>
      <c r="B39" s="18">
        <f t="shared" ref="B39:B70" si="4">A39*C39/12</f>
        <v>8156.6180819934161</v>
      </c>
      <c r="C39" s="14">
        <f t="shared" si="3"/>
        <v>8.1500000000000003E-2</v>
      </c>
      <c r="D39" s="20">
        <v>35000</v>
      </c>
      <c r="E39" s="20"/>
      <c r="F39" s="20"/>
      <c r="G39" s="18"/>
      <c r="H39" s="18"/>
      <c r="I39" s="19"/>
      <c r="J39" s="20"/>
      <c r="K39" s="20"/>
      <c r="L39" s="20"/>
    </row>
    <row r="40" spans="1:12" x14ac:dyDescent="0.3">
      <c r="A40" s="17">
        <f t="shared" ref="A40:A71" si="5">A39+B39+D39</f>
        <v>1244131.0596024964</v>
      </c>
      <c r="B40" s="18">
        <f t="shared" si="4"/>
        <v>8449.7234464669546</v>
      </c>
      <c r="C40" s="14">
        <f t="shared" si="3"/>
        <v>8.1500000000000003E-2</v>
      </c>
      <c r="D40" s="20">
        <v>35000</v>
      </c>
      <c r="E40" s="20"/>
      <c r="F40" s="20"/>
      <c r="G40" s="18"/>
      <c r="H40" s="18"/>
      <c r="I40" s="19"/>
      <c r="J40" s="20"/>
      <c r="K40" s="20"/>
      <c r="L40" s="20"/>
    </row>
    <row r="41" spans="1:12" x14ac:dyDescent="0.3">
      <c r="A41" s="17">
        <f t="shared" si="5"/>
        <v>1287580.7830489634</v>
      </c>
      <c r="B41" s="18">
        <f t="shared" si="4"/>
        <v>8744.8194848742096</v>
      </c>
      <c r="C41" s="14">
        <f t="shared" si="3"/>
        <v>8.1500000000000003E-2</v>
      </c>
      <c r="D41" s="20">
        <v>35000</v>
      </c>
      <c r="E41" s="20"/>
      <c r="F41" s="20"/>
      <c r="G41" s="18"/>
      <c r="H41" s="18"/>
      <c r="I41" s="19"/>
      <c r="J41" s="20"/>
      <c r="K41" s="20"/>
      <c r="L41" s="20"/>
    </row>
    <row r="42" spans="1:12" x14ac:dyDescent="0.3">
      <c r="A42" s="21">
        <f t="shared" si="5"/>
        <v>1331325.6025338375</v>
      </c>
      <c r="B42" s="22">
        <f t="shared" si="4"/>
        <v>9041.9197172089807</v>
      </c>
      <c r="C42" s="14">
        <f t="shared" si="3"/>
        <v>8.1500000000000003E-2</v>
      </c>
      <c r="D42" s="23">
        <v>35000</v>
      </c>
      <c r="E42" s="23"/>
      <c r="G42" s="18"/>
      <c r="H42" s="18"/>
      <c r="I42" s="19"/>
      <c r="J42" s="39"/>
      <c r="K42" s="20"/>
      <c r="L42" s="20"/>
    </row>
    <row r="43" spans="1:12" x14ac:dyDescent="0.3">
      <c r="A43" s="3">
        <f t="shared" si="5"/>
        <v>1375367.5222510465</v>
      </c>
      <c r="B43" s="3">
        <f t="shared" si="4"/>
        <v>9341.0377552883583</v>
      </c>
      <c r="C43" s="14">
        <f t="shared" si="3"/>
        <v>8.1500000000000003E-2</v>
      </c>
      <c r="D43">
        <v>35000</v>
      </c>
      <c r="G43" s="39" t="s">
        <v>16</v>
      </c>
      <c r="H43" s="20"/>
      <c r="I43" s="20"/>
      <c r="J43" s="20"/>
      <c r="K43" s="20"/>
      <c r="L43" s="20"/>
    </row>
    <row r="44" spans="1:12" x14ac:dyDescent="0.3">
      <c r="A44" s="3">
        <f t="shared" si="5"/>
        <v>1419708.5600063349</v>
      </c>
      <c r="B44" s="3">
        <f t="shared" si="4"/>
        <v>9642.1873033763586</v>
      </c>
      <c r="C44" s="14">
        <f t="shared" si="3"/>
        <v>8.1500000000000003E-2</v>
      </c>
      <c r="D44">
        <v>35000</v>
      </c>
      <c r="G44" s="18"/>
      <c r="H44" s="20"/>
      <c r="I44" s="20"/>
      <c r="J44" s="20"/>
      <c r="K44" s="20"/>
      <c r="L44" s="20"/>
    </row>
    <row r="45" spans="1:12" x14ac:dyDescent="0.3">
      <c r="A45" s="3">
        <f t="shared" si="5"/>
        <v>1464350.7473097113</v>
      </c>
      <c r="B45" s="3">
        <f t="shared" si="4"/>
        <v>9945.3821588117899</v>
      </c>
      <c r="C45" s="14">
        <f t="shared" si="3"/>
        <v>8.1500000000000003E-2</v>
      </c>
      <c r="D45">
        <v>35000</v>
      </c>
      <c r="G45" s="18"/>
      <c r="H45" s="20"/>
      <c r="I45" s="20"/>
      <c r="J45" s="20"/>
      <c r="K45" s="20"/>
      <c r="L45" s="20"/>
    </row>
    <row r="46" spans="1:12" x14ac:dyDescent="0.3">
      <c r="A46" s="3">
        <f t="shared" si="5"/>
        <v>1509296.1294685232</v>
      </c>
      <c r="B46" s="3">
        <f t="shared" si="4"/>
        <v>10250.636212640387</v>
      </c>
      <c r="C46" s="14">
        <f t="shared" si="3"/>
        <v>8.1500000000000003E-2</v>
      </c>
      <c r="D46">
        <v>35000</v>
      </c>
      <c r="G46" s="18"/>
    </row>
    <row r="47" spans="1:12" x14ac:dyDescent="0.3">
      <c r="A47" s="3">
        <f t="shared" si="5"/>
        <v>1554546.7656811636</v>
      </c>
      <c r="B47" s="3">
        <f t="shared" si="4"/>
        <v>10557.963450251236</v>
      </c>
      <c r="C47" s="14">
        <f t="shared" si="3"/>
        <v>8.1500000000000003E-2</v>
      </c>
      <c r="D47">
        <v>35000</v>
      </c>
      <c r="G47" s="18"/>
    </row>
    <row r="48" spans="1:12" x14ac:dyDescent="0.3">
      <c r="A48" s="3">
        <f t="shared" si="5"/>
        <v>1600104.7291314148</v>
      </c>
      <c r="B48" s="3">
        <f t="shared" si="4"/>
        <v>10867.377952017525</v>
      </c>
      <c r="C48" s="14">
        <f t="shared" si="3"/>
        <v>8.1500000000000003E-2</v>
      </c>
      <c r="D48">
        <v>35000</v>
      </c>
      <c r="G48" s="18"/>
    </row>
    <row r="49" spans="1:7" x14ac:dyDescent="0.3">
      <c r="A49" s="3">
        <f t="shared" si="5"/>
        <v>1645972.1070834324</v>
      </c>
      <c r="B49" s="3">
        <f t="shared" si="4"/>
        <v>11178.893893941646</v>
      </c>
      <c r="C49" s="4">
        <f t="shared" si="3"/>
        <v>8.1500000000000003E-2</v>
      </c>
      <c r="D49">
        <v>35000</v>
      </c>
      <c r="G49" s="18"/>
    </row>
    <row r="50" spans="1:7" x14ac:dyDescent="0.3">
      <c r="A50" s="3">
        <f t="shared" si="5"/>
        <v>1692151.0009773739</v>
      </c>
      <c r="B50" s="3">
        <f t="shared" si="4"/>
        <v>11492.525548304664</v>
      </c>
      <c r="C50" s="4">
        <f t="shared" si="3"/>
        <v>8.1500000000000003E-2</v>
      </c>
      <c r="D50">
        <v>35000</v>
      </c>
      <c r="G50" s="18"/>
    </row>
    <row r="51" spans="1:7" x14ac:dyDescent="0.3">
      <c r="A51" s="3">
        <f t="shared" si="5"/>
        <v>1738643.5265256786</v>
      </c>
      <c r="B51" s="3">
        <f t="shared" si="4"/>
        <v>11808.287284320235</v>
      </c>
      <c r="C51" s="4">
        <f t="shared" si="3"/>
        <v>8.1500000000000003E-2</v>
      </c>
      <c r="D51">
        <v>35000</v>
      </c>
      <c r="G51" s="18"/>
    </row>
    <row r="52" spans="1:7" x14ac:dyDescent="0.3">
      <c r="A52" s="3">
        <f t="shared" si="5"/>
        <v>1785451.8138099988</v>
      </c>
      <c r="B52" s="3">
        <f t="shared" si="4"/>
        <v>12126.193568792909</v>
      </c>
      <c r="C52" s="4">
        <f t="shared" si="3"/>
        <v>8.1500000000000003E-2</v>
      </c>
      <c r="D52">
        <v>35000</v>
      </c>
      <c r="G52" s="18"/>
    </row>
    <row r="53" spans="1:7" x14ac:dyDescent="0.3">
      <c r="A53" s="3">
        <f t="shared" si="5"/>
        <v>1832578.0073787917</v>
      </c>
      <c r="B53" s="3">
        <f t="shared" si="4"/>
        <v>12446.258966780961</v>
      </c>
      <c r="C53" s="4">
        <f t="shared" si="3"/>
        <v>8.1500000000000003E-2</v>
      </c>
      <c r="D53">
        <v>35000</v>
      </c>
      <c r="G53" s="18"/>
    </row>
    <row r="54" spans="1:7" x14ac:dyDescent="0.3">
      <c r="A54" s="3">
        <f t="shared" si="5"/>
        <v>1880024.2663455727</v>
      </c>
      <c r="B54" s="3">
        <f t="shared" si="4"/>
        <v>12768.498142263683</v>
      </c>
      <c r="C54" s="4">
        <f t="shared" si="3"/>
        <v>8.1500000000000003E-2</v>
      </c>
      <c r="D54">
        <v>35000</v>
      </c>
      <c r="G54" s="18"/>
    </row>
    <row r="55" spans="1:7" x14ac:dyDescent="0.3">
      <c r="A55" s="3">
        <f t="shared" si="5"/>
        <v>1927792.7644878363</v>
      </c>
      <c r="B55" s="3">
        <f t="shared" si="4"/>
        <v>13092.925858813222</v>
      </c>
      <c r="C55" s="4">
        <f t="shared" si="3"/>
        <v>8.1500000000000003E-2</v>
      </c>
      <c r="D55">
        <v>35000</v>
      </c>
      <c r="G55" s="39" t="s">
        <v>17</v>
      </c>
    </row>
    <row r="56" spans="1:7" x14ac:dyDescent="0.3">
      <c r="A56" s="3">
        <f t="shared" si="5"/>
        <v>1975885.6903466494</v>
      </c>
      <c r="B56" s="3">
        <f t="shared" si="4"/>
        <v>13419.556980270994</v>
      </c>
      <c r="C56" s="4">
        <f t="shared" si="3"/>
        <v>8.1500000000000003E-2</v>
      </c>
      <c r="D56">
        <v>35000</v>
      </c>
      <c r="G56" s="18"/>
    </row>
    <row r="57" spans="1:7" x14ac:dyDescent="0.3">
      <c r="A57" s="3">
        <f t="shared" si="5"/>
        <v>2024305.2473269203</v>
      </c>
      <c r="B57" s="3">
        <f t="shared" si="4"/>
        <v>13748.406471428667</v>
      </c>
      <c r="C57" s="4">
        <f t="shared" si="3"/>
        <v>8.1500000000000003E-2</v>
      </c>
      <c r="D57">
        <v>35000</v>
      </c>
      <c r="G57" s="18"/>
    </row>
    <row r="58" spans="1:7" x14ac:dyDescent="0.3">
      <c r="A58" s="3">
        <f t="shared" si="5"/>
        <v>2073053.653798349</v>
      </c>
      <c r="B58" s="3">
        <f t="shared" si="4"/>
        <v>14079.489398713786</v>
      </c>
      <c r="C58" s="4">
        <f t="shared" ref="C58:C89" si="6">C57</f>
        <v>8.1500000000000003E-2</v>
      </c>
      <c r="D58">
        <v>35000</v>
      </c>
      <c r="G58" s="18"/>
    </row>
    <row r="59" spans="1:7" x14ac:dyDescent="0.3">
      <c r="A59" s="3">
        <f t="shared" si="5"/>
        <v>2122133.1431970624</v>
      </c>
      <c r="B59" s="3">
        <f t="shared" si="4"/>
        <v>14412.820930880051</v>
      </c>
      <c r="C59" s="4">
        <f t="shared" si="6"/>
        <v>8.1500000000000003E-2</v>
      </c>
      <c r="D59">
        <v>35000</v>
      </c>
      <c r="G59" s="18"/>
    </row>
    <row r="60" spans="1:7" x14ac:dyDescent="0.3">
      <c r="A60" s="3">
        <f t="shared" si="5"/>
        <v>2171545.9641279425</v>
      </c>
      <c r="B60" s="3">
        <f t="shared" si="4"/>
        <v>14748.416339702277</v>
      </c>
      <c r="C60" s="4">
        <f t="shared" si="6"/>
        <v>8.1500000000000003E-2</v>
      </c>
      <c r="D60">
        <v>35000</v>
      </c>
      <c r="G60" s="18"/>
    </row>
    <row r="61" spans="1:7" x14ac:dyDescent="0.3">
      <c r="A61" s="3">
        <f t="shared" si="5"/>
        <v>2221294.3804676449</v>
      </c>
      <c r="B61" s="3">
        <f t="shared" si="4"/>
        <v>15086.291000676089</v>
      </c>
      <c r="C61" s="4">
        <f t="shared" si="6"/>
        <v>8.1500000000000003E-2</v>
      </c>
      <c r="D61">
        <v>35000</v>
      </c>
      <c r="G61" s="18"/>
    </row>
    <row r="62" spans="1:7" x14ac:dyDescent="0.3">
      <c r="A62" s="3">
        <f t="shared" si="5"/>
        <v>2271380.6714683208</v>
      </c>
      <c r="B62" s="3">
        <f t="shared" si="4"/>
        <v>15426.460393722346</v>
      </c>
      <c r="C62" s="4">
        <f t="shared" si="6"/>
        <v>8.1500000000000003E-2</v>
      </c>
      <c r="D62">
        <v>35000</v>
      </c>
      <c r="G62" s="18"/>
    </row>
    <row r="63" spans="1:7" x14ac:dyDescent="0.3">
      <c r="A63" s="3">
        <f t="shared" si="5"/>
        <v>2321807.1318620429</v>
      </c>
      <c r="B63" s="3">
        <f t="shared" si="4"/>
        <v>15768.940103896375</v>
      </c>
      <c r="C63" s="4">
        <f t="shared" si="6"/>
        <v>8.1500000000000003E-2</v>
      </c>
      <c r="D63">
        <v>35000</v>
      </c>
      <c r="G63" s="18"/>
    </row>
    <row r="64" spans="1:7" x14ac:dyDescent="0.3">
      <c r="A64" s="3">
        <f t="shared" si="5"/>
        <v>2372576.0719659394</v>
      </c>
      <c r="B64" s="3">
        <f t="shared" si="4"/>
        <v>16113.745822102006</v>
      </c>
      <c r="C64" s="4">
        <f t="shared" si="6"/>
        <v>8.1500000000000003E-2</v>
      </c>
      <c r="D64">
        <v>35000</v>
      </c>
      <c r="G64" s="18"/>
    </row>
    <row r="65" spans="1:7" x14ac:dyDescent="0.3">
      <c r="A65" s="3">
        <f t="shared" si="5"/>
        <v>2423689.8177880412</v>
      </c>
      <c r="B65" s="3">
        <f t="shared" si="4"/>
        <v>16460.893345810447</v>
      </c>
      <c r="C65" s="4">
        <f t="shared" si="6"/>
        <v>8.1500000000000003E-2</v>
      </c>
      <c r="D65">
        <v>35000</v>
      </c>
      <c r="G65" s="18"/>
    </row>
    <row r="66" spans="1:7" x14ac:dyDescent="0.3">
      <c r="A66" s="3">
        <f t="shared" si="5"/>
        <v>2475150.7111338517</v>
      </c>
      <c r="B66" s="3">
        <f t="shared" si="4"/>
        <v>16810.398579784076</v>
      </c>
      <c r="C66" s="4">
        <f t="shared" si="6"/>
        <v>8.1500000000000003E-2</v>
      </c>
      <c r="D66">
        <v>35000</v>
      </c>
      <c r="G66" s="18"/>
    </row>
    <row r="67" spans="1:7" x14ac:dyDescent="0.3">
      <c r="A67" s="3">
        <f t="shared" si="5"/>
        <v>2526961.1097136359</v>
      </c>
      <c r="B67" s="3">
        <f t="shared" si="4"/>
        <v>17162.277536805112</v>
      </c>
      <c r="C67" s="4">
        <f t="shared" si="6"/>
        <v>8.1500000000000003E-2</v>
      </c>
      <c r="D67">
        <v>35000</v>
      </c>
      <c r="G67" s="39" t="s">
        <v>18</v>
      </c>
    </row>
    <row r="68" spans="1:7" x14ac:dyDescent="0.3">
      <c r="A68" s="3">
        <f t="shared" si="5"/>
        <v>2579123.3872504411</v>
      </c>
      <c r="B68" s="3">
        <f t="shared" si="4"/>
        <v>17516.546338409247</v>
      </c>
      <c r="C68" s="4">
        <f t="shared" si="6"/>
        <v>8.1500000000000003E-2</v>
      </c>
      <c r="D68">
        <v>35000</v>
      </c>
      <c r="G68" s="18"/>
    </row>
    <row r="69" spans="1:7" x14ac:dyDescent="0.3">
      <c r="A69" s="3">
        <f t="shared" si="5"/>
        <v>2631639.9335888503</v>
      </c>
      <c r="B69" s="3">
        <f t="shared" si="4"/>
        <v>17873.221215624275</v>
      </c>
      <c r="C69" s="4">
        <f t="shared" si="6"/>
        <v>8.1500000000000003E-2</v>
      </c>
      <c r="D69">
        <v>35000</v>
      </c>
      <c r="G69" s="18"/>
    </row>
    <row r="70" spans="1:7" x14ac:dyDescent="0.3">
      <c r="A70" s="3">
        <f t="shared" si="5"/>
        <v>2684513.1548044747</v>
      </c>
      <c r="B70" s="3">
        <f t="shared" si="4"/>
        <v>18232.318509713725</v>
      </c>
      <c r="C70" s="4">
        <f t="shared" si="6"/>
        <v>8.1500000000000003E-2</v>
      </c>
      <c r="D70">
        <v>35000</v>
      </c>
      <c r="G70" s="18"/>
    </row>
    <row r="71" spans="1:7" x14ac:dyDescent="0.3">
      <c r="A71" s="3">
        <f t="shared" si="5"/>
        <v>2737745.4733141884</v>
      </c>
      <c r="B71" s="3">
        <f t="shared" ref="B71:B102" si="7">A71*C71/12</f>
        <v>18593.854672925529</v>
      </c>
      <c r="C71" s="4">
        <f t="shared" si="6"/>
        <v>8.1500000000000003E-2</v>
      </c>
      <c r="D71">
        <v>35000</v>
      </c>
      <c r="G71" s="18"/>
    </row>
    <row r="72" spans="1:7" x14ac:dyDescent="0.3">
      <c r="A72" s="3">
        <f t="shared" ref="A72:A103" si="8">A71+B71+D71</f>
        <v>2791339.327987114</v>
      </c>
      <c r="B72" s="3">
        <f t="shared" si="7"/>
        <v>18957.846269245816</v>
      </c>
      <c r="C72" s="4">
        <f t="shared" si="6"/>
        <v>8.1500000000000003E-2</v>
      </c>
      <c r="D72">
        <v>35000</v>
      </c>
      <c r="G72" s="18"/>
    </row>
    <row r="73" spans="1:7" x14ac:dyDescent="0.3">
      <c r="A73" s="3">
        <f t="shared" si="8"/>
        <v>2845297.1742563597</v>
      </c>
      <c r="B73" s="3">
        <f t="shared" si="7"/>
        <v>19324.309975157779</v>
      </c>
      <c r="C73" s="4">
        <f t="shared" si="6"/>
        <v>8.1500000000000003E-2</v>
      </c>
      <c r="D73">
        <v>35000</v>
      </c>
      <c r="G73" s="18"/>
    </row>
    <row r="74" spans="1:7" x14ac:dyDescent="0.3">
      <c r="A74" s="3">
        <f t="shared" si="8"/>
        <v>2899621.4842315177</v>
      </c>
      <c r="B74" s="3">
        <f t="shared" si="7"/>
        <v>19693.262580405724</v>
      </c>
      <c r="C74" s="4">
        <f t="shared" si="6"/>
        <v>8.1500000000000003E-2</v>
      </c>
      <c r="D74">
        <v>35000</v>
      </c>
      <c r="G74" s="18"/>
    </row>
    <row r="75" spans="1:7" x14ac:dyDescent="0.3">
      <c r="A75" s="3">
        <f t="shared" si="8"/>
        <v>2954314.7468119236</v>
      </c>
      <c r="B75" s="3">
        <f t="shared" si="7"/>
        <v>20064.720988764315</v>
      </c>
      <c r="C75" s="4">
        <f t="shared" si="6"/>
        <v>8.1500000000000003E-2</v>
      </c>
      <c r="D75">
        <v>35000</v>
      </c>
      <c r="G75" s="18"/>
    </row>
    <row r="76" spans="1:7" x14ac:dyDescent="0.3">
      <c r="A76" s="3">
        <f t="shared" si="8"/>
        <v>3009379.467800688</v>
      </c>
      <c r="B76" s="3">
        <f t="shared" si="7"/>
        <v>20438.702218813007</v>
      </c>
      <c r="C76" s="4">
        <f t="shared" si="6"/>
        <v>8.1500000000000003E-2</v>
      </c>
      <c r="D76">
        <v>35000</v>
      </c>
      <c r="G76" s="18"/>
    </row>
    <row r="77" spans="1:7" x14ac:dyDescent="0.3">
      <c r="A77" s="3">
        <f t="shared" si="8"/>
        <v>3064818.1700195009</v>
      </c>
      <c r="B77" s="3">
        <f t="shared" si="7"/>
        <v>20815.22340471578</v>
      </c>
      <c r="C77" s="4">
        <f t="shared" si="6"/>
        <v>8.1500000000000003E-2</v>
      </c>
      <c r="D77">
        <v>35000</v>
      </c>
      <c r="G77" s="18"/>
    </row>
    <row r="78" spans="1:7" x14ac:dyDescent="0.3">
      <c r="A78" s="3">
        <f t="shared" si="8"/>
        <v>3120633.3934242167</v>
      </c>
      <c r="B78" s="3">
        <f t="shared" si="7"/>
        <v>21194.301797006137</v>
      </c>
      <c r="C78" s="4">
        <f t="shared" si="6"/>
        <v>8.1500000000000003E-2</v>
      </c>
      <c r="D78">
        <v>35000</v>
      </c>
      <c r="G78" s="18"/>
    </row>
    <row r="79" spans="1:7" x14ac:dyDescent="0.3">
      <c r="A79" s="3">
        <f t="shared" si="8"/>
        <v>3176827.6952212229</v>
      </c>
      <c r="B79" s="3">
        <f t="shared" si="7"/>
        <v>21575.954763377475</v>
      </c>
      <c r="C79" s="4">
        <f t="shared" si="6"/>
        <v>8.1500000000000003E-2</v>
      </c>
      <c r="D79">
        <v>35000</v>
      </c>
      <c r="G79" s="39" t="s">
        <v>19</v>
      </c>
    </row>
    <row r="80" spans="1:7" x14ac:dyDescent="0.3">
      <c r="A80" s="3">
        <f t="shared" si="8"/>
        <v>3233403.6499846005</v>
      </c>
      <c r="B80" s="3">
        <f t="shared" si="7"/>
        <v>21960.199789478746</v>
      </c>
      <c r="C80" s="4">
        <f t="shared" si="6"/>
        <v>8.1500000000000003E-2</v>
      </c>
      <c r="D80">
        <v>35000</v>
      </c>
      <c r="G80" s="18"/>
    </row>
    <row r="81" spans="1:7" x14ac:dyDescent="0.3">
      <c r="A81" s="3">
        <f t="shared" si="8"/>
        <v>3290363.8497740794</v>
      </c>
      <c r="B81" s="3">
        <f t="shared" si="7"/>
        <v>22347.054479715622</v>
      </c>
      <c r="C81" s="4">
        <f t="shared" si="6"/>
        <v>8.1500000000000003E-2</v>
      </c>
      <c r="D81">
        <v>35000</v>
      </c>
      <c r="G81" s="18"/>
    </row>
    <row r="82" spans="1:7" x14ac:dyDescent="0.3">
      <c r="A82" s="3">
        <f t="shared" si="8"/>
        <v>3347710.9042537948</v>
      </c>
      <c r="B82" s="3">
        <f t="shared" si="7"/>
        <v>22736.536558057025</v>
      </c>
      <c r="C82" s="4">
        <f t="shared" si="6"/>
        <v>8.1500000000000003E-2</v>
      </c>
      <c r="D82">
        <v>35000</v>
      </c>
      <c r="G82" s="18"/>
    </row>
    <row r="83" spans="1:7" x14ac:dyDescent="0.3">
      <c r="A83" s="3">
        <f t="shared" si="8"/>
        <v>3405447.440811852</v>
      </c>
      <c r="B83" s="3">
        <f t="shared" si="7"/>
        <v>23128.663868847161</v>
      </c>
      <c r="C83" s="4">
        <f t="shared" si="6"/>
        <v>8.1500000000000003E-2</v>
      </c>
      <c r="D83">
        <v>35000</v>
      </c>
      <c r="G83" s="18"/>
    </row>
    <row r="84" spans="1:7" x14ac:dyDescent="0.3">
      <c r="A84" s="3">
        <f t="shared" si="8"/>
        <v>3463576.1046806993</v>
      </c>
      <c r="B84" s="3">
        <f t="shared" si="7"/>
        <v>23523.454377623086</v>
      </c>
      <c r="C84" s="4">
        <f t="shared" si="6"/>
        <v>8.1500000000000003E-2</v>
      </c>
      <c r="D84">
        <v>35000</v>
      </c>
      <c r="G84" s="18"/>
    </row>
    <row r="85" spans="1:7" x14ac:dyDescent="0.3">
      <c r="A85" s="3">
        <f t="shared" si="8"/>
        <v>3522099.5590583226</v>
      </c>
      <c r="B85" s="3">
        <f t="shared" si="7"/>
        <v>23920.926171937772</v>
      </c>
      <c r="C85" s="4">
        <f t="shared" si="6"/>
        <v>8.1500000000000003E-2</v>
      </c>
      <c r="D85">
        <v>35000</v>
      </c>
      <c r="G85" s="18"/>
    </row>
    <row r="86" spans="1:7" x14ac:dyDescent="0.3">
      <c r="A86" s="3">
        <f t="shared" si="8"/>
        <v>3581020.4852302605</v>
      </c>
      <c r="B86" s="3">
        <f t="shared" si="7"/>
        <v>24321.097462188856</v>
      </c>
      <c r="C86" s="4">
        <f t="shared" si="6"/>
        <v>8.1500000000000003E-2</v>
      </c>
      <c r="D86">
        <v>35000</v>
      </c>
      <c r="G86" s="18"/>
    </row>
    <row r="87" spans="1:7" x14ac:dyDescent="0.3">
      <c r="A87" s="3">
        <f t="shared" si="8"/>
        <v>3640341.5826924494</v>
      </c>
      <c r="B87" s="3">
        <f t="shared" si="7"/>
        <v>24723.986582452886</v>
      </c>
      <c r="C87" s="4">
        <f t="shared" si="6"/>
        <v>8.1500000000000003E-2</v>
      </c>
      <c r="D87">
        <v>35000</v>
      </c>
      <c r="G87" s="18"/>
    </row>
    <row r="88" spans="1:7" x14ac:dyDescent="0.3">
      <c r="A88" s="3">
        <f t="shared" si="8"/>
        <v>3700065.5692749023</v>
      </c>
      <c r="B88" s="3">
        <f t="shared" si="7"/>
        <v>25129.611991325379</v>
      </c>
      <c r="C88" s="4">
        <f t="shared" si="6"/>
        <v>8.1500000000000003E-2</v>
      </c>
      <c r="D88">
        <v>35000</v>
      </c>
      <c r="G88" s="18"/>
    </row>
    <row r="89" spans="1:7" x14ac:dyDescent="0.3">
      <c r="A89" s="3">
        <f t="shared" si="8"/>
        <v>3760195.1812662277</v>
      </c>
      <c r="B89" s="3">
        <f t="shared" si="7"/>
        <v>25537.992272766463</v>
      </c>
      <c r="C89" s="4">
        <f t="shared" si="6"/>
        <v>8.1500000000000003E-2</v>
      </c>
      <c r="D89">
        <v>35000</v>
      </c>
      <c r="G89" s="18"/>
    </row>
    <row r="90" spans="1:7" x14ac:dyDescent="0.3">
      <c r="A90" s="3">
        <f t="shared" si="8"/>
        <v>3820733.173538994</v>
      </c>
      <c r="B90" s="3">
        <f t="shared" si="7"/>
        <v>25949.146136952335</v>
      </c>
      <c r="C90" s="4">
        <f t="shared" ref="C90:C121" si="9">C89</f>
        <v>8.1500000000000003E-2</v>
      </c>
      <c r="D90">
        <v>35000</v>
      </c>
      <c r="G90" s="18"/>
    </row>
    <row r="91" spans="1:7" x14ac:dyDescent="0.3">
      <c r="A91" s="3">
        <f t="shared" si="8"/>
        <v>3881682.3196759466</v>
      </c>
      <c r="B91" s="3">
        <f t="shared" si="7"/>
        <v>26363.092421132471</v>
      </c>
      <c r="C91" s="4">
        <f t="shared" si="9"/>
        <v>8.1500000000000003E-2</v>
      </c>
      <c r="D91">
        <v>35000</v>
      </c>
      <c r="G91" s="39" t="s">
        <v>20</v>
      </c>
    </row>
    <row r="92" spans="1:7" x14ac:dyDescent="0.3">
      <c r="A92" s="3">
        <f t="shared" si="8"/>
        <v>3943045.4120970792</v>
      </c>
      <c r="B92" s="3">
        <f t="shared" si="7"/>
        <v>26779.850090492662</v>
      </c>
      <c r="C92" s="4">
        <f t="shared" si="9"/>
        <v>8.1500000000000003E-2</v>
      </c>
      <c r="D92">
        <v>35000</v>
      </c>
      <c r="G92" s="18"/>
    </row>
    <row r="93" spans="1:7" x14ac:dyDescent="0.3">
      <c r="A93" s="3">
        <f t="shared" si="8"/>
        <v>4004825.2621875717</v>
      </c>
      <c r="B93" s="3">
        <f t="shared" si="7"/>
        <v>27199.438239023923</v>
      </c>
      <c r="C93" s="4">
        <f t="shared" si="9"/>
        <v>8.1500000000000003E-2</v>
      </c>
      <c r="D93">
        <v>35000</v>
      </c>
      <c r="G93" s="18"/>
    </row>
    <row r="94" spans="1:7" x14ac:dyDescent="0.3">
      <c r="A94" s="3">
        <f t="shared" si="8"/>
        <v>4067024.7004265958</v>
      </c>
      <c r="B94" s="3">
        <f t="shared" si="7"/>
        <v>27621.876090397298</v>
      </c>
      <c r="C94" s="4">
        <f t="shared" si="9"/>
        <v>8.1500000000000003E-2</v>
      </c>
      <c r="D94">
        <v>35000</v>
      </c>
      <c r="G94" s="18"/>
    </row>
    <row r="95" spans="1:7" x14ac:dyDescent="0.3">
      <c r="A95" s="3">
        <f t="shared" si="8"/>
        <v>4129646.5765169929</v>
      </c>
      <c r="B95" s="3">
        <f t="shared" si="7"/>
        <v>28047.182998844579</v>
      </c>
      <c r="C95" s="4">
        <f t="shared" si="9"/>
        <v>8.1500000000000003E-2</v>
      </c>
      <c r="D95">
        <v>35000</v>
      </c>
      <c r="G95" s="18"/>
    </row>
    <row r="96" spans="1:7" x14ac:dyDescent="0.3">
      <c r="A96" s="3">
        <f t="shared" si="8"/>
        <v>4192693.7595158373</v>
      </c>
      <c r="B96" s="3">
        <f t="shared" si="7"/>
        <v>28475.37845004506</v>
      </c>
      <c r="C96" s="4">
        <f t="shared" si="9"/>
        <v>8.1500000000000003E-2</v>
      </c>
      <c r="D96">
        <v>35000</v>
      </c>
      <c r="G96" s="18"/>
    </row>
    <row r="97" spans="1:7" x14ac:dyDescent="0.3">
      <c r="A97" s="3">
        <f t="shared" si="8"/>
        <v>4256169.1379658822</v>
      </c>
      <c r="B97" s="3">
        <f t="shared" si="7"/>
        <v>28906.482062018284</v>
      </c>
      <c r="C97" s="4">
        <f t="shared" si="9"/>
        <v>8.1500000000000003E-2</v>
      </c>
      <c r="D97">
        <v>35000</v>
      </c>
      <c r="G97" s="18"/>
    </row>
    <row r="98" spans="1:7" x14ac:dyDescent="0.3">
      <c r="A98" s="3">
        <f t="shared" si="8"/>
        <v>4320075.6200279007</v>
      </c>
      <c r="B98" s="3">
        <f t="shared" si="7"/>
        <v>29340.513586022829</v>
      </c>
      <c r="C98" s="4">
        <f t="shared" si="9"/>
        <v>8.1500000000000003E-2</v>
      </c>
      <c r="D98">
        <v>35000</v>
      </c>
      <c r="G98" s="18"/>
    </row>
    <row r="99" spans="1:7" x14ac:dyDescent="0.3">
      <c r="A99" s="3">
        <f t="shared" si="8"/>
        <v>4384416.1336139236</v>
      </c>
      <c r="B99" s="3">
        <f t="shared" si="7"/>
        <v>29777.49290746123</v>
      </c>
      <c r="C99" s="4">
        <f t="shared" si="9"/>
        <v>8.1500000000000003E-2</v>
      </c>
      <c r="D99">
        <v>35000</v>
      </c>
      <c r="G99" s="18"/>
    </row>
    <row r="100" spans="1:7" x14ac:dyDescent="0.3">
      <c r="A100" s="3">
        <f t="shared" si="8"/>
        <v>4449193.6265213843</v>
      </c>
      <c r="B100" s="3">
        <f t="shared" si="7"/>
        <v>30217.440046791071</v>
      </c>
      <c r="C100" s="4">
        <f t="shared" si="9"/>
        <v>8.1500000000000003E-2</v>
      </c>
      <c r="D100">
        <v>35000</v>
      </c>
      <c r="G100" s="18"/>
    </row>
    <row r="101" spans="1:7" x14ac:dyDescent="0.3">
      <c r="A101" s="3">
        <f t="shared" si="8"/>
        <v>4514411.0665681753</v>
      </c>
      <c r="B101" s="3">
        <f t="shared" si="7"/>
        <v>30660.375160442189</v>
      </c>
      <c r="C101" s="4">
        <f t="shared" si="9"/>
        <v>8.1500000000000003E-2</v>
      </c>
      <c r="D101">
        <v>35000</v>
      </c>
      <c r="G101" s="18"/>
    </row>
    <row r="102" spans="1:7" x14ac:dyDescent="0.3">
      <c r="A102" s="3">
        <f t="shared" si="8"/>
        <v>4580071.4417286171</v>
      </c>
      <c r="B102" s="3">
        <f t="shared" si="7"/>
        <v>31106.318541740195</v>
      </c>
      <c r="C102" s="4">
        <f t="shared" si="9"/>
        <v>8.1500000000000003E-2</v>
      </c>
      <c r="D102">
        <v>35000</v>
      </c>
      <c r="G102" s="18"/>
    </row>
    <row r="103" spans="1:7" x14ac:dyDescent="0.3">
      <c r="A103" s="3">
        <f t="shared" si="8"/>
        <v>4646177.7602703571</v>
      </c>
      <c r="B103" s="3">
        <f t="shared" ref="B103:B134" si="10">A103*C103/12</f>
        <v>31555.290621836175</v>
      </c>
      <c r="C103" s="4">
        <f t="shared" si="9"/>
        <v>8.1500000000000003E-2</v>
      </c>
      <c r="D103">
        <v>35000</v>
      </c>
      <c r="G103" s="39" t="s">
        <v>21</v>
      </c>
    </row>
    <row r="104" spans="1:7" x14ac:dyDescent="0.3">
      <c r="A104" s="3">
        <f t="shared" ref="A104:A135" si="11">A103+B103+D103</f>
        <v>4712733.0508921929</v>
      </c>
      <c r="B104" s="3">
        <f t="shared" si="10"/>
        <v>32007.311970642812</v>
      </c>
      <c r="C104" s="4">
        <f t="shared" si="9"/>
        <v>8.1500000000000003E-2</v>
      </c>
      <c r="D104">
        <v>35000</v>
      </c>
      <c r="G104" s="18"/>
    </row>
    <row r="105" spans="1:7" x14ac:dyDescent="0.3">
      <c r="A105" s="3">
        <f t="shared" si="11"/>
        <v>4779740.3628628356</v>
      </c>
      <c r="B105" s="3">
        <f t="shared" si="10"/>
        <v>32462.40329777676</v>
      </c>
      <c r="C105" s="4">
        <f t="shared" si="9"/>
        <v>8.1500000000000003E-2</v>
      </c>
      <c r="D105">
        <v>35000</v>
      </c>
      <c r="G105" s="18"/>
    </row>
    <row r="106" spans="1:7" x14ac:dyDescent="0.3">
      <c r="A106" s="3">
        <f t="shared" si="11"/>
        <v>4847202.766160612</v>
      </c>
      <c r="B106" s="3">
        <f t="shared" si="10"/>
        <v>32920.58545350749</v>
      </c>
      <c r="C106" s="4">
        <f t="shared" si="9"/>
        <v>8.1500000000000003E-2</v>
      </c>
      <c r="D106">
        <v>35000</v>
      </c>
      <c r="G106" s="18"/>
    </row>
    <row r="107" spans="1:7" x14ac:dyDescent="0.3">
      <c r="A107" s="3">
        <f t="shared" si="11"/>
        <v>4915123.3516141195</v>
      </c>
      <c r="B107" s="3">
        <f t="shared" si="10"/>
        <v>33381.879429712564</v>
      </c>
      <c r="C107" s="4">
        <f t="shared" si="9"/>
        <v>8.1500000000000003E-2</v>
      </c>
      <c r="D107">
        <v>35000</v>
      </c>
      <c r="G107" s="18"/>
    </row>
    <row r="108" spans="1:7" x14ac:dyDescent="0.3">
      <c r="A108" s="3">
        <f t="shared" si="11"/>
        <v>4983505.2310438324</v>
      </c>
      <c r="B108" s="3">
        <f t="shared" si="10"/>
        <v>33846.306360839364</v>
      </c>
      <c r="C108" s="4">
        <f t="shared" si="9"/>
        <v>8.1500000000000003E-2</v>
      </c>
      <c r="D108">
        <v>35000</v>
      </c>
      <c r="G108" s="18"/>
    </row>
    <row r="109" spans="1:7" x14ac:dyDescent="0.3">
      <c r="A109" s="3">
        <f t="shared" si="11"/>
        <v>5052351.5374046713</v>
      </c>
      <c r="B109" s="3">
        <f t="shared" si="10"/>
        <v>34313.887524873389</v>
      </c>
      <c r="C109" s="4">
        <f t="shared" si="9"/>
        <v>8.1500000000000003E-2</v>
      </c>
      <c r="D109">
        <v>35000</v>
      </c>
      <c r="G109" s="18"/>
    </row>
    <row r="110" spans="1:7" x14ac:dyDescent="0.3">
      <c r="A110" s="3">
        <f t="shared" si="11"/>
        <v>5121665.4249295443</v>
      </c>
      <c r="B110" s="3">
        <f t="shared" si="10"/>
        <v>34784.644344313157</v>
      </c>
      <c r="C110" s="4">
        <f t="shared" si="9"/>
        <v>8.1500000000000003E-2</v>
      </c>
      <c r="D110">
        <v>35000</v>
      </c>
      <c r="G110" s="18"/>
    </row>
    <row r="111" spans="1:7" x14ac:dyDescent="0.3">
      <c r="A111" s="3">
        <f t="shared" si="11"/>
        <v>5191450.0692738574</v>
      </c>
      <c r="B111" s="3">
        <f t="shared" si="10"/>
        <v>35258.598387151615</v>
      </c>
      <c r="C111" s="4">
        <f t="shared" si="9"/>
        <v>8.1500000000000003E-2</v>
      </c>
      <c r="D111">
        <v>35000</v>
      </c>
      <c r="G111" s="18"/>
    </row>
    <row r="112" spans="1:7" x14ac:dyDescent="0.3">
      <c r="A112" s="3">
        <f t="shared" si="11"/>
        <v>5261708.6676610094</v>
      </c>
      <c r="B112" s="3">
        <f t="shared" si="10"/>
        <v>35735.771367864356</v>
      </c>
      <c r="C112" s="4">
        <f t="shared" si="9"/>
        <v>8.1500000000000003E-2</v>
      </c>
      <c r="D112">
        <v>35000</v>
      </c>
      <c r="G112" s="18"/>
    </row>
    <row r="113" spans="1:7" x14ac:dyDescent="0.3">
      <c r="A113" s="3">
        <f t="shared" si="11"/>
        <v>5332444.439028874</v>
      </c>
      <c r="B113" s="3">
        <f t="shared" si="10"/>
        <v>36216.185148404438</v>
      </c>
      <c r="C113" s="4">
        <f t="shared" si="9"/>
        <v>8.1500000000000003E-2</v>
      </c>
      <c r="D113">
        <v>35000</v>
      </c>
      <c r="G113" s="18"/>
    </row>
    <row r="114" spans="1:7" x14ac:dyDescent="0.3">
      <c r="A114" s="3">
        <f t="shared" si="11"/>
        <v>5403660.624177278</v>
      </c>
      <c r="B114" s="3">
        <f t="shared" si="10"/>
        <v>36699.861739204011</v>
      </c>
      <c r="C114" s="4">
        <f t="shared" si="9"/>
        <v>8.1500000000000003E-2</v>
      </c>
      <c r="D114">
        <v>35000</v>
      </c>
      <c r="G114" s="18"/>
    </row>
    <row r="115" spans="1:7" x14ac:dyDescent="0.3">
      <c r="A115" s="3">
        <f t="shared" si="11"/>
        <v>5475360.4859164823</v>
      </c>
      <c r="B115" s="3">
        <f t="shared" si="10"/>
        <v>37186.823300182776</v>
      </c>
      <c r="C115" s="4">
        <f t="shared" si="9"/>
        <v>8.1500000000000003E-2</v>
      </c>
      <c r="D115">
        <v>35000</v>
      </c>
      <c r="G115" s="39" t="s">
        <v>22</v>
      </c>
    </row>
    <row r="116" spans="1:7" x14ac:dyDescent="0.3">
      <c r="A116" s="3">
        <f t="shared" si="11"/>
        <v>5547547.3092166651</v>
      </c>
      <c r="B116" s="3">
        <f t="shared" si="10"/>
        <v>37677.092141763183</v>
      </c>
      <c r="C116" s="4">
        <f t="shared" si="9"/>
        <v>8.1500000000000003E-2</v>
      </c>
      <c r="D116">
        <v>35000</v>
      </c>
      <c r="G116" s="18"/>
    </row>
    <row r="117" spans="1:7" x14ac:dyDescent="0.3">
      <c r="A117" s="3">
        <f t="shared" si="11"/>
        <v>5620224.4013584284</v>
      </c>
      <c r="B117" s="3">
        <f t="shared" si="10"/>
        <v>38170.690725892659</v>
      </c>
      <c r="C117" s="4">
        <f t="shared" si="9"/>
        <v>8.1500000000000003E-2</v>
      </c>
      <c r="D117">
        <v>35000</v>
      </c>
      <c r="G117" s="18"/>
    </row>
    <row r="118" spans="1:7" x14ac:dyDescent="0.3">
      <c r="A118" s="3">
        <f t="shared" si="11"/>
        <v>5693395.0920843212</v>
      </c>
      <c r="B118" s="3">
        <f t="shared" si="10"/>
        <v>38667.641667072683</v>
      </c>
      <c r="C118" s="4">
        <f t="shared" si="9"/>
        <v>8.1500000000000003E-2</v>
      </c>
      <c r="D118">
        <v>35000</v>
      </c>
      <c r="G118" s="18"/>
    </row>
    <row r="119" spans="1:7" x14ac:dyDescent="0.3">
      <c r="A119" s="3">
        <f t="shared" si="11"/>
        <v>5767062.7337513939</v>
      </c>
      <c r="B119" s="3">
        <f t="shared" si="10"/>
        <v>39167.967733394886</v>
      </c>
      <c r="C119" s="4">
        <f t="shared" si="9"/>
        <v>8.1500000000000003E-2</v>
      </c>
      <c r="D119">
        <v>35000</v>
      </c>
      <c r="G119" s="18"/>
    </row>
    <row r="120" spans="1:7" x14ac:dyDescent="0.3">
      <c r="A120" s="3">
        <f t="shared" si="11"/>
        <v>5841230.7014847891</v>
      </c>
      <c r="B120" s="3">
        <f t="shared" si="10"/>
        <v>39671.691847584196</v>
      </c>
      <c r="C120" s="4">
        <f t="shared" si="9"/>
        <v>8.1500000000000003E-2</v>
      </c>
      <c r="D120">
        <v>35000</v>
      </c>
      <c r="G120" s="18"/>
    </row>
    <row r="121" spans="1:7" x14ac:dyDescent="0.3">
      <c r="A121" s="3">
        <f t="shared" si="11"/>
        <v>5915902.3933323734</v>
      </c>
      <c r="B121" s="3">
        <f t="shared" si="10"/>
        <v>40178.837088049033</v>
      </c>
      <c r="C121" s="4">
        <f t="shared" si="9"/>
        <v>8.1500000000000003E-2</v>
      </c>
      <c r="D121">
        <v>35000</v>
      </c>
      <c r="G121" s="18"/>
    </row>
    <row r="122" spans="1:7" x14ac:dyDescent="0.3">
      <c r="A122" s="3">
        <f t="shared" si="11"/>
        <v>5991081.2304204227</v>
      </c>
      <c r="B122" s="3">
        <f t="shared" si="10"/>
        <v>40689.426689938708</v>
      </c>
      <c r="C122" s="4">
        <f t="shared" ref="C122:C150" si="12">C121</f>
        <v>8.1500000000000003E-2</v>
      </c>
      <c r="D122">
        <v>35000</v>
      </c>
      <c r="G122" s="18"/>
    </row>
    <row r="123" spans="1:7" x14ac:dyDescent="0.3">
      <c r="A123" s="3">
        <f t="shared" si="11"/>
        <v>6066770.6571103614</v>
      </c>
      <c r="B123" s="3">
        <f t="shared" si="10"/>
        <v>41203.484046207872</v>
      </c>
      <c r="C123" s="4">
        <f t="shared" si="12"/>
        <v>8.1500000000000003E-2</v>
      </c>
      <c r="D123">
        <v>35000</v>
      </c>
      <c r="G123" s="18"/>
    </row>
    <row r="124" spans="1:7" x14ac:dyDescent="0.3">
      <c r="A124" s="3">
        <f t="shared" si="11"/>
        <v>6142974.1411565691</v>
      </c>
      <c r="B124" s="3">
        <f t="shared" si="10"/>
        <v>41721.03270868837</v>
      </c>
      <c r="C124" s="4">
        <f t="shared" si="12"/>
        <v>8.1500000000000003E-2</v>
      </c>
      <c r="D124">
        <v>35000</v>
      </c>
      <c r="G124" s="18"/>
    </row>
    <row r="125" spans="1:7" x14ac:dyDescent="0.3">
      <c r="A125" s="3">
        <f t="shared" si="11"/>
        <v>6219695.1738652578</v>
      </c>
      <c r="B125" s="3">
        <f t="shared" si="10"/>
        <v>42242.096389168211</v>
      </c>
      <c r="C125" s="4">
        <f t="shared" si="12"/>
        <v>8.1500000000000003E-2</v>
      </c>
      <c r="D125">
        <v>35000</v>
      </c>
      <c r="G125" s="18"/>
    </row>
    <row r="126" spans="1:7" x14ac:dyDescent="0.3">
      <c r="A126" s="3">
        <f t="shared" si="11"/>
        <v>6296937.2702544257</v>
      </c>
      <c r="B126" s="3">
        <f t="shared" si="10"/>
        <v>42766.698960477974</v>
      </c>
      <c r="C126" s="4">
        <f t="shared" si="12"/>
        <v>8.1500000000000003E-2</v>
      </c>
      <c r="D126">
        <v>35000</v>
      </c>
      <c r="G126" s="18"/>
    </row>
    <row r="127" spans="1:7" x14ac:dyDescent="0.3">
      <c r="A127" s="3">
        <f t="shared" si="11"/>
        <v>6374703.9692149041</v>
      </c>
      <c r="B127" s="3">
        <f t="shared" si="10"/>
        <v>43294.864457584561</v>
      </c>
      <c r="C127" s="4">
        <f t="shared" si="12"/>
        <v>8.1500000000000003E-2</v>
      </c>
      <c r="D127">
        <v>35000</v>
      </c>
      <c r="G127" s="39" t="s">
        <v>23</v>
      </c>
    </row>
    <row r="128" spans="1:7" x14ac:dyDescent="0.3">
      <c r="A128" s="3">
        <f t="shared" si="11"/>
        <v>6452998.833672489</v>
      </c>
      <c r="B128" s="3">
        <f t="shared" si="10"/>
        <v>43826.617078692325</v>
      </c>
      <c r="C128" s="4">
        <f t="shared" si="12"/>
        <v>8.1500000000000003E-2</v>
      </c>
      <c r="D128">
        <v>35000</v>
      </c>
      <c r="G128" s="18"/>
    </row>
    <row r="129" spans="1:7" x14ac:dyDescent="0.3">
      <c r="A129" s="3">
        <f t="shared" si="11"/>
        <v>6531825.4507511817</v>
      </c>
      <c r="B129" s="3">
        <f t="shared" si="10"/>
        <v>44361.981186351775</v>
      </c>
      <c r="C129" s="4">
        <f t="shared" si="12"/>
        <v>8.1500000000000003E-2</v>
      </c>
      <c r="D129">
        <v>35000</v>
      </c>
      <c r="G129" s="18"/>
    </row>
    <row r="130" spans="1:7" x14ac:dyDescent="0.3">
      <c r="A130" s="3">
        <f t="shared" si="11"/>
        <v>6611187.4319375334</v>
      </c>
      <c r="B130" s="3">
        <f t="shared" si="10"/>
        <v>44900.981308575749</v>
      </c>
      <c r="C130" s="4">
        <f t="shared" si="12"/>
        <v>8.1500000000000003E-2</v>
      </c>
      <c r="D130">
        <v>35000</v>
      </c>
      <c r="G130" s="18"/>
    </row>
    <row r="131" spans="1:7" x14ac:dyDescent="0.3">
      <c r="A131" s="3">
        <f t="shared" si="11"/>
        <v>6691088.4132461092</v>
      </c>
      <c r="B131" s="3">
        <f t="shared" si="10"/>
        <v>45443.642139963158</v>
      </c>
      <c r="C131" s="4">
        <f t="shared" si="12"/>
        <v>8.1500000000000003E-2</v>
      </c>
      <c r="D131">
        <v>35000</v>
      </c>
      <c r="G131" s="18"/>
    </row>
    <row r="132" spans="1:7" x14ac:dyDescent="0.3">
      <c r="A132" s="3">
        <f t="shared" si="11"/>
        <v>6771532.055386072</v>
      </c>
      <c r="B132" s="3">
        <f t="shared" si="10"/>
        <v>45989.988542830404</v>
      </c>
      <c r="C132" s="4">
        <f t="shared" si="12"/>
        <v>8.1500000000000003E-2</v>
      </c>
      <c r="D132">
        <v>35000</v>
      </c>
      <c r="G132" s="18"/>
    </row>
    <row r="133" spans="1:7" x14ac:dyDescent="0.3">
      <c r="A133" s="3">
        <f t="shared" si="11"/>
        <v>6852522.0439289026</v>
      </c>
      <c r="B133" s="3">
        <f t="shared" si="10"/>
        <v>46540.045548350463</v>
      </c>
      <c r="C133" s="4">
        <f t="shared" si="12"/>
        <v>8.1500000000000003E-2</v>
      </c>
      <c r="D133">
        <v>35000</v>
      </c>
      <c r="G133" s="18"/>
    </row>
    <row r="134" spans="1:7" x14ac:dyDescent="0.3">
      <c r="A134" s="3">
        <f t="shared" si="11"/>
        <v>6934062.0894772531</v>
      </c>
      <c r="B134" s="3">
        <f t="shared" si="10"/>
        <v>47093.838357699678</v>
      </c>
      <c r="C134" s="4">
        <f t="shared" si="12"/>
        <v>8.1500000000000003E-2</v>
      </c>
      <c r="D134">
        <v>35000</v>
      </c>
      <c r="G134" s="18"/>
    </row>
    <row r="135" spans="1:7" x14ac:dyDescent="0.3">
      <c r="A135" s="3">
        <f t="shared" si="11"/>
        <v>7016155.9278349532</v>
      </c>
      <c r="B135" s="3">
        <f t="shared" ref="B135:B150" si="13">A135*C135/12</f>
        <v>47651.392343212392</v>
      </c>
      <c r="C135" s="4">
        <f t="shared" si="12"/>
        <v>8.1500000000000003E-2</v>
      </c>
      <c r="D135">
        <v>35000</v>
      </c>
      <c r="G135" s="18"/>
    </row>
    <row r="136" spans="1:7" x14ac:dyDescent="0.3">
      <c r="A136" s="3">
        <f t="shared" ref="A136:A150" si="14">A135+B135+D135</f>
        <v>7098807.320178166</v>
      </c>
      <c r="B136" s="3">
        <f t="shared" si="13"/>
        <v>48212.733049543378</v>
      </c>
      <c r="C136" s="4">
        <f t="shared" si="12"/>
        <v>8.1500000000000003E-2</v>
      </c>
      <c r="D136">
        <v>35000</v>
      </c>
      <c r="G136" s="18"/>
    </row>
    <row r="137" spans="1:7" x14ac:dyDescent="0.3">
      <c r="A137" s="3">
        <f t="shared" si="14"/>
        <v>7182020.0532277096</v>
      </c>
      <c r="B137" s="3">
        <f t="shared" si="13"/>
        <v>48777.886194838189</v>
      </c>
      <c r="C137" s="4">
        <f t="shared" si="12"/>
        <v>8.1500000000000003E-2</v>
      </c>
      <c r="D137">
        <v>35000</v>
      </c>
      <c r="G137" s="18"/>
    </row>
    <row r="138" spans="1:7" x14ac:dyDescent="0.3">
      <c r="A138" s="3">
        <f t="shared" si="14"/>
        <v>7265797.9394225478</v>
      </c>
      <c r="B138" s="3">
        <f t="shared" si="13"/>
        <v>49346.877671911468</v>
      </c>
      <c r="C138" s="4">
        <f t="shared" si="12"/>
        <v>8.1500000000000003E-2</v>
      </c>
      <c r="D138">
        <v>35000</v>
      </c>
      <c r="G138" s="18"/>
    </row>
    <row r="139" spans="1:7" x14ac:dyDescent="0.3">
      <c r="A139" s="3">
        <f t="shared" si="14"/>
        <v>7350144.8170944592</v>
      </c>
      <c r="B139" s="3">
        <f t="shared" si="13"/>
        <v>49919.733549433207</v>
      </c>
      <c r="C139" s="4">
        <f t="shared" si="12"/>
        <v>8.1500000000000003E-2</v>
      </c>
      <c r="D139">
        <v>35000</v>
      </c>
      <c r="G139" s="39" t="s">
        <v>24</v>
      </c>
    </row>
    <row r="140" spans="1:7" x14ac:dyDescent="0.3">
      <c r="A140" s="3">
        <f t="shared" si="14"/>
        <v>7435064.550643892</v>
      </c>
      <c r="B140" s="3">
        <f t="shared" si="13"/>
        <v>50496.480073123101</v>
      </c>
      <c r="C140" s="4">
        <f t="shared" si="12"/>
        <v>8.1500000000000003E-2</v>
      </c>
      <c r="D140">
        <v>35000</v>
      </c>
      <c r="G140" s="18"/>
    </row>
    <row r="141" spans="1:7" x14ac:dyDescent="0.3">
      <c r="A141" s="3">
        <f t="shared" si="14"/>
        <v>7520561.0307170153</v>
      </c>
      <c r="B141" s="3">
        <f t="shared" si="13"/>
        <v>51077.143666953059</v>
      </c>
      <c r="C141" s="4">
        <f t="shared" si="12"/>
        <v>8.1500000000000003E-2</v>
      </c>
      <c r="D141">
        <v>35000</v>
      </c>
      <c r="G141" s="18"/>
    </row>
    <row r="142" spans="1:7" x14ac:dyDescent="0.3">
      <c r="A142" s="3">
        <f t="shared" si="14"/>
        <v>7606638.1743839681</v>
      </c>
      <c r="B142" s="3">
        <f t="shared" si="13"/>
        <v>51661.750934357784</v>
      </c>
      <c r="C142" s="4">
        <f t="shared" si="12"/>
        <v>8.1500000000000003E-2</v>
      </c>
      <c r="D142">
        <v>35000</v>
      </c>
      <c r="G142" s="18"/>
    </row>
    <row r="143" spans="1:7" x14ac:dyDescent="0.3">
      <c r="A143" s="3">
        <f t="shared" si="14"/>
        <v>7693299.9253183259</v>
      </c>
      <c r="B143" s="3">
        <f t="shared" si="13"/>
        <v>52250.328659453633</v>
      </c>
      <c r="C143" s="4">
        <f t="shared" si="12"/>
        <v>8.1500000000000003E-2</v>
      </c>
      <c r="D143">
        <v>35000</v>
      </c>
      <c r="G143" s="18"/>
    </row>
    <row r="144" spans="1:7" x14ac:dyDescent="0.3">
      <c r="A144" s="3">
        <f t="shared" si="14"/>
        <v>7780550.2539777793</v>
      </c>
      <c r="B144" s="3">
        <f t="shared" si="13"/>
        <v>52842.90380826575</v>
      </c>
      <c r="C144" s="4">
        <f t="shared" si="12"/>
        <v>8.1500000000000003E-2</v>
      </c>
      <c r="D144">
        <v>35000</v>
      </c>
      <c r="G144" s="18"/>
    </row>
    <row r="145" spans="1:7" x14ac:dyDescent="0.3">
      <c r="A145" s="3">
        <f t="shared" si="14"/>
        <v>7868393.1577860452</v>
      </c>
      <c r="B145" s="3">
        <f t="shared" si="13"/>
        <v>53439.503529963557</v>
      </c>
      <c r="C145" s="4">
        <f t="shared" si="12"/>
        <v>8.1500000000000003E-2</v>
      </c>
      <c r="D145">
        <v>35000</v>
      </c>
      <c r="G145" s="18"/>
    </row>
    <row r="146" spans="1:7" x14ac:dyDescent="0.3">
      <c r="A146" s="3">
        <f t="shared" si="14"/>
        <v>7956832.6613160092</v>
      </c>
      <c r="B146" s="3">
        <f t="shared" si="13"/>
        <v>54040.155158104571</v>
      </c>
      <c r="C146" s="4">
        <f t="shared" si="12"/>
        <v>8.1500000000000003E-2</v>
      </c>
      <c r="D146">
        <v>35000</v>
      </c>
      <c r="G146" s="18"/>
    </row>
    <row r="147" spans="1:7" x14ac:dyDescent="0.3">
      <c r="A147" s="3">
        <f t="shared" si="14"/>
        <v>8045872.8164741136</v>
      </c>
      <c r="B147" s="3">
        <f t="shared" si="13"/>
        <v>54644.886211886689</v>
      </c>
      <c r="C147" s="4">
        <f t="shared" si="12"/>
        <v>8.1500000000000003E-2</v>
      </c>
      <c r="D147">
        <v>35000</v>
      </c>
      <c r="G147" s="18"/>
    </row>
    <row r="148" spans="1:7" x14ac:dyDescent="0.3">
      <c r="A148" s="3">
        <f t="shared" si="14"/>
        <v>8135517.7026860006</v>
      </c>
      <c r="B148" s="3">
        <f t="shared" si="13"/>
        <v>55253.724397409089</v>
      </c>
      <c r="C148" s="4">
        <f t="shared" si="12"/>
        <v>8.1500000000000003E-2</v>
      </c>
      <c r="D148">
        <v>35000</v>
      </c>
      <c r="G148" s="18"/>
    </row>
    <row r="149" spans="1:7" x14ac:dyDescent="0.3">
      <c r="A149" s="3">
        <f t="shared" si="14"/>
        <v>8225771.4270834094</v>
      </c>
      <c r="B149" s="3">
        <f t="shared" si="13"/>
        <v>55866.697608941489</v>
      </c>
      <c r="C149" s="4">
        <f t="shared" si="12"/>
        <v>8.1500000000000003E-2</v>
      </c>
      <c r="D149">
        <v>35000</v>
      </c>
      <c r="G149" s="18"/>
    </row>
    <row r="150" spans="1:7" x14ac:dyDescent="0.3">
      <c r="A150" s="3">
        <f t="shared" si="14"/>
        <v>8316638.1246923506</v>
      </c>
      <c r="B150" s="3">
        <f t="shared" si="13"/>
        <v>56483.833930202214</v>
      </c>
      <c r="C150" s="4">
        <f t="shared" si="12"/>
        <v>8.1500000000000003E-2</v>
      </c>
      <c r="D150">
        <v>35000</v>
      </c>
      <c r="G150" s="18"/>
    </row>
    <row r="151" spans="1:7" x14ac:dyDescent="0.3">
      <c r="G151" s="39" t="s">
        <v>25</v>
      </c>
    </row>
  </sheetData>
  <mergeCells count="4">
    <mergeCell ref="A3:F3"/>
    <mergeCell ref="A2:F2"/>
    <mergeCell ref="A1:F1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Кредиты</vt:lpstr>
      <vt:lpstr>Кредиты с капитализацией</vt:lpstr>
      <vt:lpstr>Кредит+вклад</vt:lpstr>
      <vt:lpstr>Вклады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1000$ за сигарету</dc:creator>
  <cp:lastModifiedBy>Дмитрий</cp:lastModifiedBy>
  <dcterms:created xsi:type="dcterms:W3CDTF">2012-07-02T06:51:25Z</dcterms:created>
  <dcterms:modified xsi:type="dcterms:W3CDTF">2020-02-17T10:43:31Z</dcterms:modified>
</cp:coreProperties>
</file>