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Props9.xml" ContentType="application/vnd.openxmlformats-officedocument.customXmlProperties+xml"/>
  <Override PartName="/customXml/itemProps8.xml" ContentType="application/vnd.openxmlformats-officedocument.customXmlProperties+xml"/>
  <Override PartName="/customXml/itemProps7.xml" ContentType="application/vnd.openxmlformats-officedocument.customXmlProperties+xml"/>
  <Override PartName="/customXml/item1.xml" ContentType="application/xml"/>
  <Override PartName="/customXml/item14.xml" ContentType="application/xml"/>
  <Override PartName="/customXml/itemProps11.xml" ContentType="application/vnd.openxmlformats-officedocument.customXmlProperties+xml"/>
  <Override PartName="/customXml/item7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8.xml.rels" ContentType="application/vnd.openxmlformats-package.relationships+xml"/>
  <Override PartName="/customXml/_rels/item15.xml.rels" ContentType="application/vnd.openxmlformats-package.relationships+xml"/>
  <Override PartName="/customXml/_rels/item17.xml.rels" ContentType="application/vnd.openxmlformats-package.relationships+xml"/>
  <Override PartName="/customXml/_rels/item11.xml.rels" ContentType="application/vnd.openxmlformats-package.relationships+xml"/>
  <Override PartName="/customXml/_rels/item4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14.xml.rels" ContentType="application/vnd.openxmlformats-package.relationships+xml"/>
  <Override PartName="/customXml/_rels/item7.xml.rels" ContentType="application/vnd.openxmlformats-package.relationships+xml"/>
  <Override PartName="/customXml/_rels/item16.xml.rels" ContentType="application/vnd.openxmlformats-package.relationships+xml"/>
  <Override PartName="/customXml/_rels/item9.xml.rels" ContentType="application/vnd.openxmlformats-package.relationships+xml"/>
  <Override PartName="/customXml/_rels/item18.xml.rels" ContentType="application/vnd.openxmlformats-package.relationships+xml"/>
  <Override PartName="/customXml/_rels/item5.xml.rels" ContentType="application/vnd.openxmlformats-package.relationships+xml"/>
  <Override PartName="/customXml/_rels/item12.xml.rels" ContentType="application/vnd.openxmlformats-package.relationships+xml"/>
  <Override PartName="/customXml/_rels/item13.xml.rels" ContentType="application/vnd.openxmlformats-package.relationships+xml"/>
  <Override PartName="/customXml/_rels/item6.xml.rels" ContentType="application/vnd.openxmlformats-package.relationships+xml"/>
  <Override PartName="/customXml/_rels/item10.xml.rels" ContentType="application/vnd.openxmlformats-package.relationships+xml"/>
  <Override PartName="/customXml/_rels/item3.xml.rels" ContentType="application/vnd.openxmlformats-package.relationships+xml"/>
  <Override PartName="/customXml/itemProps16.xml" ContentType="application/vnd.openxmlformats-officedocument.customXmlProperties+xml"/>
  <Override PartName="/customXml/item12.xml" ContentType="application/xml"/>
  <Override PartName="/customXml/item5.xml" ContentType="application/xml"/>
  <Override PartName="/customXml/itemProps15.xml" ContentType="application/vnd.openxmlformats-officedocument.customXmlProperties+xml"/>
  <Override PartName="/customXml/item18.xml" ContentType="application/xml"/>
  <Override PartName="/customXml/item13.xml" ContentType="application/xml"/>
  <Override PartName="/customXml/itemProps10.xml" ContentType="application/vnd.openxmlformats-officedocument.customXmlProperties+xml"/>
  <Override PartName="/customXml/item6.xml" ContentType="application/xml"/>
  <Override PartName="/customXml/itemProps17.xml" ContentType="application/vnd.openxmlformats-officedocument.customXmlProperties+xml"/>
  <Override PartName="/customXml/itemProps5.xml" ContentType="application/vnd.openxmlformats-officedocument.customXmlProperties+xml"/>
  <Override PartName="/customXml/itemProps18.xml" ContentType="application/vnd.openxmlformats-officedocument.customXmlProperties+xml"/>
  <Override PartName="/customXml/itemProps6.xml" ContentType="application/vnd.openxmlformats-officedocument.customXmlProperties+xml"/>
  <Override PartName="/customXml/item11.xml" ContentType="application/xml"/>
  <Override PartName="/customXml/item4.xml" ContentType="application/xml"/>
  <Override PartName="/customXml/itemProps14.xml" ContentType="application/vnd.openxmlformats-officedocument.customXmlProperties+xml"/>
  <Override PartName="/customXml/item17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15.xml" ContentType="application/xml"/>
  <Override PartName="/customXml/item8.xml" ContentType="application/xml"/>
  <Override PartName="/customXml/itemProps12.xml" ContentType="application/vnd.openxmlformats-officedocument.customXmlProperties+xml"/>
  <Override PartName="/customXml/item10.xml" ContentType="application/xml"/>
  <Override PartName="/customXml/item3.xml" ContentType="application/xml"/>
  <Override PartName="/customXml/item9.xml" ContentType="application/xml"/>
  <Override PartName="/customXml/itemProps13.xml" ContentType="application/vnd.openxmlformats-officedocument.customXmlProperties+xml"/>
  <Override PartName="/customXml/item16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<Relationship Id="rId10" Type="http://schemas.openxmlformats.org/officeDocument/2006/relationships/customXml" Target="../customXml/item6.xml"/><Relationship Id="rId11" Type="http://schemas.openxmlformats.org/officeDocument/2006/relationships/customXml" Target="../customXml/item7.xml"/><Relationship Id="rId12" Type="http://schemas.openxmlformats.org/officeDocument/2006/relationships/customXml" Target="../customXml/item8.xml"/><Relationship Id="rId13" Type="http://schemas.openxmlformats.org/officeDocument/2006/relationships/customXml" Target="../customXml/item9.xml"/><Relationship Id="rId14" Type="http://schemas.openxmlformats.org/officeDocument/2006/relationships/customXml" Target="../customXml/item10.xml"/><Relationship Id="rId15" Type="http://schemas.openxmlformats.org/officeDocument/2006/relationships/customXml" Target="../customXml/item11.xml"/><Relationship Id="rId16" Type="http://schemas.openxmlformats.org/officeDocument/2006/relationships/customXml" Target="../customXml/item12.xml"/><Relationship Id="rId17" Type="http://schemas.openxmlformats.org/officeDocument/2006/relationships/customXml" Target="../customXml/item13.xml"/><Relationship Id="rId18" Type="http://schemas.openxmlformats.org/officeDocument/2006/relationships/customXml" Target="../customXml/item14.xml"/><Relationship Id="rId19" Type="http://schemas.openxmlformats.org/officeDocument/2006/relationships/customXml" Target="../customXml/item15.xml"/><Relationship Id="rId20" Type="http://schemas.openxmlformats.org/officeDocument/2006/relationships/customXml" Target="../customXml/item16.xml"/><Relationship Id="rId21" Type="http://schemas.openxmlformats.org/officeDocument/2006/relationships/customXml" Target="../customXml/item17.xml"/><Relationship Id="rId22" Type="http://schemas.openxmlformats.org/officeDocument/2006/relationships/customXml" Target="../customXml/item18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DASTRO GERAL" sheetId="1" state="visible" r:id="rId2"/>
    <sheet name="CONSULTA" sheetId="2" state="visible" r:id="rId3"/>
  </sheets>
  <definedNames>
    <definedName function="false" hidden="false" name="CADASTRO_GERAL" vbProcedure="false">'CADASTRO GERAL'!$1:$1048576</definedName>
    <definedName function="false" hidden="false" name="_xlcn.WorksheetConnection_tabela_geral.xlsxDados_brcondominios1" vbProcedure="false">Dados_brcondominios[]</definedName>
    <definedName function="false" hidden="false" name="_xlcn.WorksheetConnection_tabela_geral.xlsxdébitos1" vbProcedure="false">débitos</definedName>
    <definedName function="false" hidden="false" localSheetId="0" name="DadosExternos_1" vbProcedure="false">'CADASTRO GERAL'!$B$1:$P$638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<sst xmlns="http://schemas.openxmlformats.org/spreadsheetml/2006/main" count="8704" uniqueCount="2683">
  <si>
    <t xml:space="preserve">CPF DEVEDOR</t>
  </si>
  <si>
    <t xml:space="preserve">RESIDENCIAL</t>
  </si>
  <si>
    <t xml:space="preserve">UNIDADE</t>
  </si>
  <si>
    <t xml:space="preserve">CNPJ</t>
  </si>
  <si>
    <t xml:space="preserve">SINDICO</t>
  </si>
  <si>
    <t xml:space="preserve">CPF SINDICO</t>
  </si>
  <si>
    <t xml:space="preserve">NOME</t>
  </si>
  <si>
    <t xml:space="preserve">TIPO</t>
  </si>
  <si>
    <t xml:space="preserve">ENDEREÇO</t>
  </si>
  <si>
    <t xml:space="preserve">BAIRRO</t>
  </si>
  <si>
    <t xml:space="preserve">CIDADE</t>
  </si>
  <si>
    <t xml:space="preserve">UF</t>
  </si>
  <si>
    <t xml:space="preserve">CEP</t>
  </si>
  <si>
    <t xml:space="preserve">TEL1</t>
  </si>
  <si>
    <t xml:space="preserve">TEL2</t>
  </si>
  <si>
    <t xml:space="preserve">EMAIL</t>
  </si>
  <si>
    <t xml:space="preserve">DÉBITO</t>
  </si>
  <si>
    <t xml:space="preserve">EXTENSO</t>
  </si>
  <si>
    <t xml:space="preserve">COTA MENSAL</t>
  </si>
  <si>
    <t xml:space="preserve">EXTENSO2</t>
  </si>
  <si>
    <t xml:space="preserve">007.817.314-02</t>
  </si>
  <si>
    <t xml:space="preserve">RESIDENCIAL 7LM XIX</t>
  </si>
  <si>
    <t xml:space="preserve">A01</t>
  </si>
  <si>
    <t xml:space="preserve">32.136.414/0001-39</t>
  </si>
  <si>
    <t xml:space="preserve">EDUARDO FREIRES LIMA</t>
  </si>
  <si>
    <t xml:space="preserve">049.564.221-56</t>
  </si>
  <si>
    <t xml:space="preserve">JOSEMAR PROFIRO</t>
  </si>
  <si>
    <t xml:space="preserve">Proprietário</t>
  </si>
  <si>
    <t xml:space="preserve">Q QA 31 S/N, LOTE 04</t>
  </si>
  <si>
    <t xml:space="preserve">MANSÕES OLINDA</t>
  </si>
  <si>
    <t xml:space="preserve">ÁGUAS LINDAS DE GOIÁS</t>
  </si>
  <si>
    <t xml:space="preserve">GO</t>
  </si>
  <si>
    <t xml:space="preserve">99308-3366</t>
  </si>
  <si>
    <t xml:space="preserve">98556-3181</t>
  </si>
  <si>
    <t xml:space="preserve">josemar_profiro@hotmail.com</t>
  </si>
  <si>
    <t xml:space="preserve">001.441.051-60</t>
  </si>
  <si>
    <t xml:space="preserve">A02</t>
  </si>
  <si>
    <t xml:space="preserve">RENATO ALVES JACOME</t>
  </si>
  <si>
    <t xml:space="preserve">98578-0441</t>
  </si>
  <si>
    <t xml:space="preserve">renatojanainy12@gmail.com</t>
  </si>
  <si>
    <t xml:space="preserve">016.018.621-80</t>
  </si>
  <si>
    <t xml:space="preserve">A03</t>
  </si>
  <si>
    <t xml:space="preserve">WILSON DA SILVA DA COSTA</t>
  </si>
  <si>
    <t xml:space="preserve">99202-1825</t>
  </si>
  <si>
    <t xml:space="preserve">98511-7135</t>
  </si>
  <si>
    <t xml:space="preserve">wilsonnwa@gmail.com</t>
  </si>
  <si>
    <t xml:space="preserve">021.753.541-05</t>
  </si>
  <si>
    <t xml:space="preserve">A04</t>
  </si>
  <si>
    <t xml:space="preserve">ROSICLEIA GERONIMO DA SILVA</t>
  </si>
  <si>
    <t xml:space="preserve">99176-7487</t>
  </si>
  <si>
    <t xml:space="preserve">rosicleiageronimo@bol.com.br</t>
  </si>
  <si>
    <t xml:space="preserve">856.994.625-20</t>
  </si>
  <si>
    <t xml:space="preserve">A101</t>
  </si>
  <si>
    <t xml:space="preserve">WILSON FRANCISCO DE SOUZA</t>
  </si>
  <si>
    <t xml:space="preserve">99136-2923</t>
  </si>
  <si>
    <t xml:space="preserve">hoje541@gmail.com</t>
  </si>
  <si>
    <t xml:space="preserve">051.646.826-05</t>
  </si>
  <si>
    <t xml:space="preserve">A102</t>
  </si>
  <si>
    <t xml:space="preserve">MARILENE LINA DA SILVA</t>
  </si>
  <si>
    <t xml:space="preserve">99624-6416</t>
  </si>
  <si>
    <t xml:space="preserve">553.092.081-00</t>
  </si>
  <si>
    <t xml:space="preserve">A103</t>
  </si>
  <si>
    <t xml:space="preserve">VALDENICE PEREIRA DOS SANTOS</t>
  </si>
  <si>
    <t xml:space="preserve">valpsantos1972@gmail.com</t>
  </si>
  <si>
    <t xml:space="preserve">669.779.831-91</t>
  </si>
  <si>
    <t xml:space="preserve">A104</t>
  </si>
  <si>
    <t xml:space="preserve">FLAVIO HENRIQUE RODRIGUES DE MELO</t>
  </si>
  <si>
    <t xml:space="preserve">98428-7370</t>
  </si>
  <si>
    <t xml:space="preserve">verasilvapop@hotmail.com</t>
  </si>
  <si>
    <t xml:space="preserve">747.558.971-49</t>
  </si>
  <si>
    <t xml:space="preserve">A201</t>
  </si>
  <si>
    <t xml:space="preserve">ADONIAS DA SILVA SANTOS</t>
  </si>
  <si>
    <t xml:space="preserve">99519-8448</t>
  </si>
  <si>
    <t xml:space="preserve">adoniasass@gmail.com</t>
  </si>
  <si>
    <t xml:space="preserve">538.599.441-34</t>
  </si>
  <si>
    <t xml:space="preserve">A202</t>
  </si>
  <si>
    <t xml:space="preserve">RUBENALDO RIBEIRO RODRIGUES</t>
  </si>
  <si>
    <t xml:space="preserve">998221-3992</t>
  </si>
  <si>
    <t xml:space="preserve">rubenaldoribeirorodrigues92@gmail.com</t>
  </si>
  <si>
    <t xml:space="preserve">020.844.451-32</t>
  </si>
  <si>
    <t xml:space="preserve">A203</t>
  </si>
  <si>
    <t xml:space="preserve">PATRICIA SERPA DE OLIVEIRA</t>
  </si>
  <si>
    <t xml:space="preserve">patriciaserpa341@gmail.com</t>
  </si>
  <si>
    <t xml:space="preserve">700.196.751-35</t>
  </si>
  <si>
    <t xml:space="preserve">A204</t>
  </si>
  <si>
    <t xml:space="preserve">MARIA APARECIDA TAVARES DA MOTA</t>
  </si>
  <si>
    <t xml:space="preserve">99836-9270</t>
  </si>
  <si>
    <t xml:space="preserve">mariamilgrau@gmail.com</t>
  </si>
  <si>
    <t xml:space="preserve">604.720.513-50</t>
  </si>
  <si>
    <t xml:space="preserve">A301</t>
  </si>
  <si>
    <t xml:space="preserve">EDIVAL MIRANDA DE AQUINO JUNIOR</t>
  </si>
  <si>
    <t xml:space="preserve">606.553.493-59</t>
  </si>
  <si>
    <t xml:space="preserve">A302</t>
  </si>
  <si>
    <t xml:space="preserve">ANTONIO JOSE DA SILVA ROCHA</t>
  </si>
  <si>
    <t xml:space="preserve">98380-9060</t>
  </si>
  <si>
    <t xml:space="preserve">99189-4819</t>
  </si>
  <si>
    <t xml:space="preserve">026.700.431-19</t>
  </si>
  <si>
    <t xml:space="preserve">A303</t>
  </si>
  <si>
    <t xml:space="preserve">THIAGO FERNANDES BATISTA</t>
  </si>
  <si>
    <t xml:space="preserve">98207-7037</t>
  </si>
  <si>
    <t xml:space="preserve">98524-7326</t>
  </si>
  <si>
    <t xml:space="preserve">thiago_titi88@yahoo.com.br</t>
  </si>
  <si>
    <t xml:space="preserve">074.876.441-03</t>
  </si>
  <si>
    <t xml:space="preserve">A304</t>
  </si>
  <si>
    <t xml:space="preserve">LARICE MOTA LIMA</t>
  </si>
  <si>
    <t xml:space="preserve">98314-8710</t>
  </si>
  <si>
    <t xml:space="preserve">larice.motavs@gmail.com</t>
  </si>
  <si>
    <t xml:space="preserve">025.509.711-59</t>
  </si>
  <si>
    <t xml:space="preserve">B01</t>
  </si>
  <si>
    <t xml:space="preserve">IVAN TEIXEIRA DA COSTA</t>
  </si>
  <si>
    <t xml:space="preserve">98521-3751</t>
  </si>
  <si>
    <t xml:space="preserve">itc852@gmail.com</t>
  </si>
  <si>
    <t xml:space="preserve">753.046.191-53</t>
  </si>
  <si>
    <t xml:space="preserve">B02</t>
  </si>
  <si>
    <t xml:space="preserve">RAFAEL DE SOUZA GONCALVES</t>
  </si>
  <si>
    <t xml:space="preserve">99352-1094</t>
  </si>
  <si>
    <t xml:space="preserve">rafaelsoouza93@gmail.com</t>
  </si>
  <si>
    <t xml:space="preserve">691.223.771-15</t>
  </si>
  <si>
    <t xml:space="preserve">B03</t>
  </si>
  <si>
    <t xml:space="preserve">GILMAR MOREIRA DE OLIVEIRA</t>
  </si>
  <si>
    <t xml:space="preserve">98606-7208</t>
  </si>
  <si>
    <t xml:space="preserve">gilinfer93@gmail.com</t>
  </si>
  <si>
    <t xml:space="preserve">009.960.631-37</t>
  </si>
  <si>
    <t xml:space="preserve">B04</t>
  </si>
  <si>
    <t xml:space="preserve">FLAVIO MACUXI ALVES FERREIRA</t>
  </si>
  <si>
    <t xml:space="preserve">99157-8836</t>
  </si>
  <si>
    <t xml:space="preserve">flavio2018ferreira@gmail.com</t>
  </si>
  <si>
    <t xml:space="preserve">620.630.731-04</t>
  </si>
  <si>
    <t xml:space="preserve">B101</t>
  </si>
  <si>
    <t xml:space="preserve">MARLENE OLIVEIRA RODRIGUES</t>
  </si>
  <si>
    <t xml:space="preserve">99989-4282</t>
  </si>
  <si>
    <t xml:space="preserve">marleneoliveirarodrigues92@hotmail.com</t>
  </si>
  <si>
    <t xml:space="preserve">048.631.931-81</t>
  </si>
  <si>
    <t xml:space="preserve">B102</t>
  </si>
  <si>
    <t xml:space="preserve">CAROLINE STEPHANIE NEVES NUNES</t>
  </si>
  <si>
    <t xml:space="preserve">99800-9202</t>
  </si>
  <si>
    <t xml:space="preserve">wellitonalexboy@gmail.com</t>
  </si>
  <si>
    <t xml:space="preserve">030.322.263-84</t>
  </si>
  <si>
    <t xml:space="preserve">B103</t>
  </si>
  <si>
    <t xml:space="preserve">MARLON DE JESUS BRITO</t>
  </si>
  <si>
    <t xml:space="preserve">99604-1603</t>
  </si>
  <si>
    <t xml:space="preserve">marlon.mdjbmd@gmail.com</t>
  </si>
  <si>
    <t xml:space="preserve">012.838.371-29</t>
  </si>
  <si>
    <t xml:space="preserve">B104</t>
  </si>
  <si>
    <t xml:space="preserve">GABRIEL CARDOSO MAGALHAES</t>
  </si>
  <si>
    <t xml:space="preserve">98174-3650</t>
  </si>
  <si>
    <t xml:space="preserve">99522-7270</t>
  </si>
  <si>
    <t xml:space="preserve">011.168.091-33</t>
  </si>
  <si>
    <t xml:space="preserve">B201</t>
  </si>
  <si>
    <t xml:space="preserve">DILCIMAR DE SOUSA SANTANA</t>
  </si>
  <si>
    <t xml:space="preserve">(62)98300-0138</t>
  </si>
  <si>
    <t xml:space="preserve">065.279.601-07</t>
  </si>
  <si>
    <t xml:space="preserve">B202</t>
  </si>
  <si>
    <t xml:space="preserve">RICARDO ALVES DA COSTA</t>
  </si>
  <si>
    <t xml:space="preserve">99387-1797</t>
  </si>
  <si>
    <t xml:space="preserve">929.127.371-68</t>
  </si>
  <si>
    <t xml:space="preserve">B203</t>
  </si>
  <si>
    <t xml:space="preserve">MARCELO ANDRADE FERREIRA</t>
  </si>
  <si>
    <t xml:space="preserve">98114-2769</t>
  </si>
  <si>
    <t xml:space="preserve">celo_marceloand@yahoo.com.br</t>
  </si>
  <si>
    <t xml:space="preserve">041.133.391-71</t>
  </si>
  <si>
    <t xml:space="preserve">B204</t>
  </si>
  <si>
    <t xml:space="preserve">IVO DA SILVA ARAUJO</t>
  </si>
  <si>
    <t xml:space="preserve">98473-5082</t>
  </si>
  <si>
    <t xml:space="preserve">052.093.281-12</t>
  </si>
  <si>
    <t xml:space="preserve">B301</t>
  </si>
  <si>
    <t xml:space="preserve">RODRIGO SOUZA DA SILVA</t>
  </si>
  <si>
    <t xml:space="preserve">99432-2490</t>
  </si>
  <si>
    <t xml:space="preserve">98356-7744</t>
  </si>
  <si>
    <t xml:space="preserve">rodrigopla2018@gmail.com</t>
  </si>
  <si>
    <t xml:space="preserve">053.619.001-17</t>
  </si>
  <si>
    <t xml:space="preserve">B302</t>
  </si>
  <si>
    <t xml:space="preserve">JOAO JOSE DE SOUZA NETO</t>
  </si>
  <si>
    <t xml:space="preserve">99829-0956</t>
  </si>
  <si>
    <t xml:space="preserve">brasildotnecho@gmail.com</t>
  </si>
  <si>
    <t xml:space="preserve">603.556.723-16</t>
  </si>
  <si>
    <t xml:space="preserve">B303</t>
  </si>
  <si>
    <t xml:space="preserve">OSAILDO DOS SANTOS</t>
  </si>
  <si>
    <t xml:space="preserve">99195-2752</t>
  </si>
  <si>
    <t xml:space="preserve">osaildosantos75@gmail.com</t>
  </si>
  <si>
    <t xml:space="preserve">013.938.305-01</t>
  </si>
  <si>
    <t xml:space="preserve">B304</t>
  </si>
  <si>
    <t xml:space="preserve">CARLA SIRLENE FRANCISCA CEDRO</t>
  </si>
  <si>
    <t xml:space="preserve">3479-2822</t>
  </si>
  <si>
    <t xml:space="preserve">98598-8261</t>
  </si>
  <si>
    <t xml:space="preserve">carla_cedro@hotmail.com</t>
  </si>
  <si>
    <t xml:space="preserve">045.856.301-39</t>
  </si>
  <si>
    <t xml:space="preserve">C01</t>
  </si>
  <si>
    <t xml:space="preserve">MAYSA DE ARAUJO BORGES</t>
  </si>
  <si>
    <t xml:space="preserve">99194-4796</t>
  </si>
  <si>
    <t xml:space="preserve">805.011.501-10</t>
  </si>
  <si>
    <t xml:space="preserve">C02</t>
  </si>
  <si>
    <t xml:space="preserve">MARIA FERREIRA SALES</t>
  </si>
  <si>
    <t xml:space="preserve">patyvalrismar@gmail.com;patriciavalrismar@gmail.com</t>
  </si>
  <si>
    <t xml:space="preserve">013.902.031-40</t>
  </si>
  <si>
    <t xml:space="preserve">C101</t>
  </si>
  <si>
    <t xml:space="preserve">EWERTON LUIS DA ROSA</t>
  </si>
  <si>
    <t xml:space="preserve">99544-0021</t>
  </si>
  <si>
    <t xml:space="preserve">001.955.233-50</t>
  </si>
  <si>
    <t xml:space="preserve">C102</t>
  </si>
  <si>
    <t xml:space="preserve">CLEDIANA MENDES DO VAL</t>
  </si>
  <si>
    <t xml:space="preserve">98148-6097</t>
  </si>
  <si>
    <t xml:space="preserve">021.731.001-06</t>
  </si>
  <si>
    <t xml:space="preserve">C201</t>
  </si>
  <si>
    <t xml:space="preserve">JASLANI DE LOURDES NASCIMENTO SANTOS</t>
  </si>
  <si>
    <t xml:space="preserve">98276-3919</t>
  </si>
  <si>
    <t xml:space="preserve">jaslany.jsn@gmail.com</t>
  </si>
  <si>
    <t xml:space="preserve">016.866.711-80</t>
  </si>
  <si>
    <t xml:space="preserve">C202</t>
  </si>
  <si>
    <t xml:space="preserve">SIDNEI PEREIRA MORAIS DOS SANTOS</t>
  </si>
  <si>
    <t xml:space="preserve">99630-0958</t>
  </si>
  <si>
    <t xml:space="preserve">sidneyjulio56@gmail.com</t>
  </si>
  <si>
    <t xml:space="preserve">516.422.201-91</t>
  </si>
  <si>
    <t xml:space="preserve">C301</t>
  </si>
  <si>
    <t xml:space="preserve">MARIA JOSE DA SILVA COSTA</t>
  </si>
  <si>
    <t xml:space="preserve">99832-9678</t>
  </si>
  <si>
    <t xml:space="preserve">416.545.011-15</t>
  </si>
  <si>
    <t xml:space="preserve">C302</t>
  </si>
  <si>
    <t xml:space="preserve">JOSE ARSENIO VIANA DOS SANTOS</t>
  </si>
  <si>
    <t xml:space="preserve">99393-5453</t>
  </si>
  <si>
    <t xml:space="preserve">092.940.636-23</t>
  </si>
  <si>
    <t xml:space="preserve">RESIDENCIAL 7LM XX E01</t>
  </si>
  <si>
    <t xml:space="preserve">31.694.696/0001-27</t>
  </si>
  <si>
    <t xml:space="preserve">JOSÉ ANTONIO VERAS DE ARAÚJO</t>
  </si>
  <si>
    <t xml:space="preserve">795.283.171-20</t>
  </si>
  <si>
    <t xml:space="preserve">MARIA HELENA DA SILVA LEITE</t>
  </si>
  <si>
    <t xml:space="preserve">Q QB 8, S/N, LOTE 08 </t>
  </si>
  <si>
    <t xml:space="preserve">MANSOES POR DO SOL</t>
  </si>
  <si>
    <t xml:space="preserve">AGUAS LINDAS DE GOIAS</t>
  </si>
  <si>
    <t xml:space="preserve">99818-0956</t>
  </si>
  <si>
    <t xml:space="preserve">helenaleitesilva2018@gmail.com</t>
  </si>
  <si>
    <t xml:space="preserve">053.250.201-96</t>
  </si>
  <si>
    <t xml:space="preserve">SAMUEL MIRANDA DA SILVA GOMIDES</t>
  </si>
  <si>
    <t xml:space="preserve">9271-0599</t>
  </si>
  <si>
    <t xml:space="preserve">98325-4210</t>
  </si>
  <si>
    <t xml:space="preserve">samuelgomides5252@gmail.com</t>
  </si>
  <si>
    <t xml:space="preserve">805.769.821-72</t>
  </si>
  <si>
    <t xml:space="preserve">JOCIENE MORAIS DA SILVA</t>
  </si>
  <si>
    <t xml:space="preserve">98569-6564</t>
  </si>
  <si>
    <t xml:space="preserve">060.845.073-10</t>
  </si>
  <si>
    <t xml:space="preserve">ANTONIO MOTA BERTULINO</t>
  </si>
  <si>
    <t xml:space="preserve">9141-6965</t>
  </si>
  <si>
    <t xml:space="preserve">bertulini86@hotmail.com</t>
  </si>
  <si>
    <t xml:space="preserve">001.341.671-55</t>
  </si>
  <si>
    <t xml:space="preserve">MARISA ROSE PEREIRA</t>
  </si>
  <si>
    <t xml:space="preserve">99632-6499</t>
  </si>
  <si>
    <t xml:space="preserve">marisarose.2017@gmail.com</t>
  </si>
  <si>
    <t xml:space="preserve">925.063.211-87</t>
  </si>
  <si>
    <t xml:space="preserve">SANDRA BATISTA DA SILVA</t>
  </si>
  <si>
    <t xml:space="preserve">98537-7707</t>
  </si>
  <si>
    <t xml:space="preserve">3351-4062</t>
  </si>
  <si>
    <t xml:space="preserve">sandrafalcao10@gmail.com</t>
  </si>
  <si>
    <t xml:space="preserve">605.651.043-30</t>
  </si>
  <si>
    <t xml:space="preserve">TARCIANE FERREIRA TEIXEIRA</t>
  </si>
  <si>
    <t xml:space="preserve">700.002.081-40</t>
  </si>
  <si>
    <t xml:space="preserve">PEDRO LIMA SANTANA</t>
  </si>
  <si>
    <t xml:space="preserve">98467-9164</t>
  </si>
  <si>
    <t xml:space="preserve">99215-1889</t>
  </si>
  <si>
    <t xml:space="preserve">Não informado</t>
  </si>
  <si>
    <t xml:space="preserve">863.425.171-34</t>
  </si>
  <si>
    <t xml:space="preserve">MARCOS VICENTE PEREIRA</t>
  </si>
  <si>
    <t xml:space="preserve">99240-8252</t>
  </si>
  <si>
    <t xml:space="preserve">carlosale723@gmail.com</t>
  </si>
  <si>
    <t xml:space="preserve">010.114.611-61</t>
  </si>
  <si>
    <t xml:space="preserve">TELEZILA RAFLESIA DE MELO SOUSA</t>
  </si>
  <si>
    <t xml:space="preserve">99620-2485</t>
  </si>
  <si>
    <t xml:space="preserve">henriquesseclaudio@gmail.com</t>
  </si>
  <si>
    <t xml:space="preserve">037.572.293-98</t>
  </si>
  <si>
    <t xml:space="preserve">KEILA MARIA TELES DE SOUZA</t>
  </si>
  <si>
    <t xml:space="preserve">99178-7708</t>
  </si>
  <si>
    <t xml:space="preserve">039.119.431-30</t>
  </si>
  <si>
    <t xml:space="preserve">MENDEL RIBEIRO DO NASCIMENTO</t>
  </si>
  <si>
    <t xml:space="preserve">99376-7229</t>
  </si>
  <si>
    <t xml:space="preserve">mendelribeiro07@gmail.com</t>
  </si>
  <si>
    <t xml:space="preserve">059.827.161-97</t>
  </si>
  <si>
    <t xml:space="preserve">ALINE PIRES DE SOUZA</t>
  </si>
  <si>
    <t xml:space="preserve">034.877.971-27</t>
  </si>
  <si>
    <t xml:space="preserve">GRASIELE SILVA COELHO</t>
  </si>
  <si>
    <t xml:space="preserve">99295-5213</t>
  </si>
  <si>
    <t xml:space="preserve">3613-1624</t>
  </si>
  <si>
    <t xml:space="preserve">grazy.new@gmail.com</t>
  </si>
  <si>
    <t xml:space="preserve">709.715.561-21</t>
  </si>
  <si>
    <t xml:space="preserve">JOAO MARCOS DOS SANTOS</t>
  </si>
  <si>
    <t xml:space="preserve">032.759.281-80</t>
  </si>
  <si>
    <t xml:space="preserve">HERCULES MYLLER DE SA MOURA</t>
  </si>
  <si>
    <t xml:space="preserve">99509-0422</t>
  </si>
  <si>
    <t xml:space="preserve">melaniebarbosa@hotmail.com</t>
  </si>
  <si>
    <t xml:space="preserve">048.935.911-69</t>
  </si>
  <si>
    <t xml:space="preserve">VICTOR HUGO DA SILVA PEREIRA</t>
  </si>
  <si>
    <t xml:space="preserve">98561-1099</t>
  </si>
  <si>
    <t xml:space="preserve">jessicacarvalho78@gmail.com</t>
  </si>
  <si>
    <t xml:space="preserve">039.988.201-40</t>
  </si>
  <si>
    <t xml:space="preserve">MARCOS VINICIUS NUNES DA SILVA</t>
  </si>
  <si>
    <t xml:space="preserve">marcoscontato82@gmail.com</t>
  </si>
  <si>
    <t xml:space="preserve">602.699.383-54</t>
  </si>
  <si>
    <t xml:space="preserve">MARIA DA CONCEICAO DOS SANTOS ROCHA</t>
  </si>
  <si>
    <t xml:space="preserve">98201-4157</t>
  </si>
  <si>
    <t xml:space="preserve">047.507.351-75</t>
  </si>
  <si>
    <t xml:space="preserve">KAREN LAWRENCE GONÇALVES DOS SANTOS</t>
  </si>
  <si>
    <t xml:space="preserve">99457-7952</t>
  </si>
  <si>
    <t xml:space="preserve">702.495.001-32</t>
  </si>
  <si>
    <t xml:space="preserve">RONALDO CORREIA MARQUES JUNIOR</t>
  </si>
  <si>
    <t xml:space="preserve">98252-6687</t>
  </si>
  <si>
    <t xml:space="preserve">ronaldoc.marquesjunior@gmail.com</t>
  </si>
  <si>
    <t xml:space="preserve">050.668.111-41</t>
  </si>
  <si>
    <t xml:space="preserve">RICHARLY EVANGELISTA MOREIRA</t>
  </si>
  <si>
    <t xml:space="preserve">99698-4698</t>
  </si>
  <si>
    <t xml:space="preserve">3225-6312</t>
  </si>
  <si>
    <t xml:space="preserve">richarly2011@gmail.com</t>
  </si>
  <si>
    <t xml:space="preserve">037.091.961-08</t>
  </si>
  <si>
    <t xml:space="preserve">LAYANE OLIVEIRA DE LIMA</t>
  </si>
  <si>
    <t xml:space="preserve">98666-7252</t>
  </si>
  <si>
    <t xml:space="preserve">98401-6380</t>
  </si>
  <si>
    <t xml:space="preserve">laianeolima@gmail.com</t>
  </si>
  <si>
    <t xml:space="preserve">785.625.541-20</t>
  </si>
  <si>
    <t xml:space="preserve">JOAO BATISTA MOREIRA LOPES</t>
  </si>
  <si>
    <t xml:space="preserve">99279-0489</t>
  </si>
  <si>
    <t xml:space="preserve">829.020.461-20</t>
  </si>
  <si>
    <t xml:space="preserve">RUBENICE CRISTINA PEREIRA</t>
  </si>
  <si>
    <t xml:space="preserve">034.357.931-63</t>
  </si>
  <si>
    <t xml:space="preserve">JOAO CARLOS CAVALCANTI ALVES</t>
  </si>
  <si>
    <t xml:space="preserve">99513-8534</t>
  </si>
  <si>
    <t xml:space="preserve">jaocarlosesthela@gmail.com</t>
  </si>
  <si>
    <t xml:space="preserve">914.972.132-15</t>
  </si>
  <si>
    <t xml:space="preserve">RENALY CAMPELO CAMARA</t>
  </si>
  <si>
    <t xml:space="preserve">99901-5103</t>
  </si>
  <si>
    <t xml:space="preserve">renaly123camara@gmail.com</t>
  </si>
  <si>
    <t xml:space="preserve">821.394.231-00</t>
  </si>
  <si>
    <t xml:space="preserve">MARIA ORLETE DA SILVA</t>
  </si>
  <si>
    <t xml:space="preserve">99293-3692</t>
  </si>
  <si>
    <t xml:space="preserve">99294-4704</t>
  </si>
  <si>
    <t xml:space="preserve">spfcelso.93@gmail.com</t>
  </si>
  <si>
    <t xml:space="preserve">018.728.093-24</t>
  </si>
  <si>
    <t xml:space="preserve">KATIA CRISTINA FONSECA ABREU</t>
  </si>
  <si>
    <t xml:space="preserve">98483-5280</t>
  </si>
  <si>
    <t xml:space="preserve">katiaabreu471@gmail.com</t>
  </si>
  <si>
    <t xml:space="preserve">935.729.301-97</t>
  </si>
  <si>
    <t xml:space="preserve">EDILENE DA SILVA LIMA</t>
  </si>
  <si>
    <t xml:space="preserve">99185-4767</t>
  </si>
  <si>
    <t xml:space="preserve">3617-1119</t>
  </si>
  <si>
    <t xml:space="preserve">isbg@bol.com.br</t>
  </si>
  <si>
    <t xml:space="preserve">058.791.091-78</t>
  </si>
  <si>
    <t xml:space="preserve">AMANDA DA SILVA RODRIGUES</t>
  </si>
  <si>
    <t xml:space="preserve">99591-3503</t>
  </si>
  <si>
    <t xml:space="preserve">amandasilva1471@hotmail.com</t>
  </si>
  <si>
    <t xml:space="preserve">040.321.511-05</t>
  </si>
  <si>
    <t xml:space="preserve">GILMAR LACERDA DA SILVA</t>
  </si>
  <si>
    <t xml:space="preserve">99380-3301</t>
  </si>
  <si>
    <t xml:space="preserve">gilmarlacerda144@gmail.com</t>
  </si>
  <si>
    <t xml:space="preserve">070.223.091-08</t>
  </si>
  <si>
    <t xml:space="preserve">ABIGAIL ALMEIDA DOS SANTOS</t>
  </si>
  <si>
    <t xml:space="preserve">98609-7657</t>
  </si>
  <si>
    <t xml:space="preserve">99846-3129</t>
  </si>
  <si>
    <t xml:space="preserve">abigailalmeida437@gmail.com</t>
  </si>
  <si>
    <t xml:space="preserve">747.983.831-04</t>
  </si>
  <si>
    <t xml:space="preserve">ELIANE ALVES CARVALHO</t>
  </si>
  <si>
    <t xml:space="preserve">99155-5344</t>
  </si>
  <si>
    <t xml:space="preserve">eliane.annny@hotmail.com</t>
  </si>
  <si>
    <t xml:space="preserve">044.320.821-27</t>
  </si>
  <si>
    <t xml:space="preserve">RENATA FERNANDES OLIVEIRA DE ALBUQUERQUE</t>
  </si>
  <si>
    <t xml:space="preserve">98102-5261</t>
  </si>
  <si>
    <t xml:space="preserve">renatafoalbuquerque@gmail.com</t>
  </si>
  <si>
    <t xml:space="preserve">040.370.961-02</t>
  </si>
  <si>
    <t xml:space="preserve">MIKAELE RABELO DO NASCIMENTO</t>
  </si>
  <si>
    <t xml:space="preserve">98598-0182</t>
  </si>
  <si>
    <t xml:space="preserve">3411-2438</t>
  </si>
  <si>
    <t xml:space="preserve">mikaelerabello@hotmail.com</t>
  </si>
  <si>
    <t xml:space="preserve">939.418.381-72</t>
  </si>
  <si>
    <t xml:space="preserve">SUESLIANE PEREIRA E SILVA</t>
  </si>
  <si>
    <t xml:space="preserve">souzasuesliane@gmail.com</t>
  </si>
  <si>
    <t xml:space="preserve">788.422.201-91</t>
  </si>
  <si>
    <t xml:space="preserve">C21</t>
  </si>
  <si>
    <t xml:space="preserve">MARIA APARECIDA DE FREITAS SOARES</t>
  </si>
  <si>
    <t xml:space="preserve">99553-1290</t>
  </si>
  <si>
    <t xml:space="preserve">pastoracida77@gmail.com</t>
  </si>
  <si>
    <t xml:space="preserve">008.845.441-09</t>
  </si>
  <si>
    <t xml:space="preserve">ROSILENE NASCIMENTO FERREIRA</t>
  </si>
  <si>
    <t xml:space="preserve">99235-8932</t>
  </si>
  <si>
    <t xml:space="preserve">rosilenenascimentoferreira8@gmail.com</t>
  </si>
  <si>
    <t xml:space="preserve">000.798.431-66</t>
  </si>
  <si>
    <t xml:space="preserve">CARLA SOARES LOPES</t>
  </si>
  <si>
    <t xml:space="preserve">99170-1357</t>
  </si>
  <si>
    <t xml:space="preserve">98674-4463</t>
  </si>
  <si>
    <t xml:space="preserve">carla.s.lopes32@gmail.com/karl-acampos2010@hotmail.com</t>
  </si>
  <si>
    <t xml:space="preserve">042.363.093-86</t>
  </si>
  <si>
    <t xml:space="preserve">RESIDENCIAL 7LM XX E II</t>
  </si>
  <si>
    <t xml:space="preserve">01 A</t>
  </si>
  <si>
    <t xml:space="preserve">32.068.723/0001-19</t>
  </si>
  <si>
    <t xml:space="preserve">JOSE DE PAIVA ROCHA</t>
  </si>
  <si>
    <t xml:space="preserve">Q QB 8 S/N LOTE 06</t>
  </si>
  <si>
    <t xml:space="preserve">MANSOES POR DO SOL </t>
  </si>
  <si>
    <t xml:space="preserve">GUAS LINDAS DE GOIAS </t>
  </si>
  <si>
    <t xml:space="preserve">99438-4395</t>
  </si>
  <si>
    <t xml:space="preserve">josedepaivarocha@gmail.com</t>
  </si>
  <si>
    <t xml:space="preserve">001.900.301-35</t>
  </si>
  <si>
    <t xml:space="preserve">01 B</t>
  </si>
  <si>
    <t xml:space="preserve">DANIEL CAETANO DA SILVA</t>
  </si>
  <si>
    <t xml:space="preserve">99512-2481</t>
  </si>
  <si>
    <t xml:space="preserve">017.003.331-78</t>
  </si>
  <si>
    <t xml:space="preserve">01 C</t>
  </si>
  <si>
    <t xml:space="preserve">ALEX HENRIQUE DA SILVA DO NASCIMENTO</t>
  </si>
  <si>
    <t xml:space="preserve">99298-0300</t>
  </si>
  <si>
    <t xml:space="preserve">alexnascimento_2012@hotmail.com</t>
  </si>
  <si>
    <t xml:space="preserve">026.471.311-71</t>
  </si>
  <si>
    <t xml:space="preserve">02 A</t>
  </si>
  <si>
    <t xml:space="preserve">ALLINE DAIANE FERREIRA DE SA</t>
  </si>
  <si>
    <t xml:space="preserve">99339-8576</t>
  </si>
  <si>
    <t xml:space="preserve">99585-4407</t>
  </si>
  <si>
    <t xml:space="preserve">alline.daiane@gmail.com</t>
  </si>
  <si>
    <t xml:space="preserve">065.867.693-88</t>
  </si>
  <si>
    <t xml:space="preserve">02 B</t>
  </si>
  <si>
    <t xml:space="preserve">RAMIRES SOARES DE SOUSA</t>
  </si>
  <si>
    <t xml:space="preserve">98214-6850</t>
  </si>
  <si>
    <t xml:space="preserve">ramiressoares123@gmail.com</t>
  </si>
  <si>
    <t xml:space="preserve">115.785.846-55</t>
  </si>
  <si>
    <t xml:space="preserve">02 C</t>
  </si>
  <si>
    <t xml:space="preserve">DANIELE FERNANDES DA SILVA</t>
  </si>
  <si>
    <t xml:space="preserve">99526-4522</t>
  </si>
  <si>
    <t xml:space="preserve">059.362.271-54</t>
  </si>
  <si>
    <t xml:space="preserve">03 A</t>
  </si>
  <si>
    <t xml:space="preserve">WILSON GONCALVES DE OLIVEIRA</t>
  </si>
  <si>
    <t xml:space="preserve">99502-0580</t>
  </si>
  <si>
    <t xml:space="preserve">wilsonoliveirao309@gmail.com</t>
  </si>
  <si>
    <t xml:space="preserve">050.460.661-14</t>
  </si>
  <si>
    <t xml:space="preserve">03 B</t>
  </si>
  <si>
    <t xml:space="preserve">JESSIANE FERNANDES AZEVEDO</t>
  </si>
  <si>
    <t xml:space="preserve">98518-4238</t>
  </si>
  <si>
    <t xml:space="preserve">jessianefernandes22@gmail.com</t>
  </si>
  <si>
    <t xml:space="preserve">008.040.461-82</t>
  </si>
  <si>
    <t xml:space="preserve">04 A</t>
  </si>
  <si>
    <t xml:space="preserve">WESLEY TELES E SILVA</t>
  </si>
  <si>
    <t xml:space="preserve">043.801.751-03</t>
  </si>
  <si>
    <t xml:space="preserve">04 B</t>
  </si>
  <si>
    <t xml:space="preserve">FERNANDO PAIVA RIBEIRO</t>
  </si>
  <si>
    <t xml:space="preserve">99520-3651</t>
  </si>
  <si>
    <t xml:space="preserve">fernandopaivaribeiro@gmail.com</t>
  </si>
  <si>
    <t xml:space="preserve">036.174.053-04</t>
  </si>
  <si>
    <t xml:space="preserve">101 A</t>
  </si>
  <si>
    <t xml:space="preserve">NATALINO ALVES DE SOUSA</t>
  </si>
  <si>
    <t xml:space="preserve">99210-3185</t>
  </si>
  <si>
    <t xml:space="preserve">011.032.403-07</t>
  </si>
  <si>
    <t xml:space="preserve">101 B</t>
  </si>
  <si>
    <t xml:space="preserve">ELENILSON DOS SANTOS SOUSA</t>
  </si>
  <si>
    <t xml:space="preserve">98523-4420</t>
  </si>
  <si>
    <t xml:space="preserve">elenilsonmanyjr@gmail.com</t>
  </si>
  <si>
    <t xml:space="preserve">057.630.153-12</t>
  </si>
  <si>
    <t xml:space="preserve">101 C</t>
  </si>
  <si>
    <t xml:space="preserve">ROMARIO BARBOSA DE LIMA</t>
  </si>
  <si>
    <t xml:space="preserve">99551-5502</t>
  </si>
  <si>
    <t xml:space="preserve">romariobarbosa1294@gmail.com</t>
  </si>
  <si>
    <t xml:space="preserve">501.568.534-34</t>
  </si>
  <si>
    <t xml:space="preserve">102 A</t>
  </si>
  <si>
    <t xml:space="preserve">REINALDO CANDIDO MACIEL JUNIOR</t>
  </si>
  <si>
    <t xml:space="preserve">98502-1791</t>
  </si>
  <si>
    <t xml:space="preserve">98239-4530</t>
  </si>
  <si>
    <t xml:space="preserve">aninha.franciscabatista@gmail.com</t>
  </si>
  <si>
    <t xml:space="preserve">854.011.453-49</t>
  </si>
  <si>
    <t xml:space="preserve">102 B</t>
  </si>
  <si>
    <t xml:space="preserve">FRANCISCA VILMA SILVA LIMA</t>
  </si>
  <si>
    <t xml:space="preserve">99181-6375</t>
  </si>
  <si>
    <t xml:space="preserve">045.979.001-36</t>
  </si>
  <si>
    <t xml:space="preserve">102 C</t>
  </si>
  <si>
    <t xml:space="preserve">LUCAS FELIX DOS SANTOS</t>
  </si>
  <si>
    <t xml:space="preserve">99569-6423</t>
  </si>
  <si>
    <t xml:space="preserve">keilysilvaany.1000@gmail.com</t>
  </si>
  <si>
    <t xml:space="preserve">030.384.301-29</t>
  </si>
  <si>
    <t xml:space="preserve">103 A</t>
  </si>
  <si>
    <t xml:space="preserve">ICARO NOBRE PEREIRA</t>
  </si>
  <si>
    <t xml:space="preserve">icaro.g3@hotmail.com</t>
  </si>
  <si>
    <t xml:space="preserve">693.688.301-00</t>
  </si>
  <si>
    <t xml:space="preserve">103 B</t>
  </si>
  <si>
    <t xml:space="preserve">ROSEANE PEREIRA DOS SANTOS</t>
  </si>
  <si>
    <t xml:space="preserve">99822-3111</t>
  </si>
  <si>
    <t xml:space="preserve">035.952.531-83</t>
  </si>
  <si>
    <t xml:space="preserve">104 A</t>
  </si>
  <si>
    <t xml:space="preserve">ARLAN EVERSON LEITE GALDINO</t>
  </si>
  <si>
    <t xml:space="preserve">99405-0471</t>
  </si>
  <si>
    <t xml:space="preserve">747.324.801-44</t>
  </si>
  <si>
    <t xml:space="preserve">104 B</t>
  </si>
  <si>
    <t xml:space="preserve">TIARA GRACIELI ALVES GONCALVES</t>
  </si>
  <si>
    <t xml:space="preserve">99591-6690</t>
  </si>
  <si>
    <t xml:space="preserve">grazyelyalves2017@gmail.com</t>
  </si>
  <si>
    <t xml:space="preserve">995.491.231-20</t>
  </si>
  <si>
    <t xml:space="preserve">201 A</t>
  </si>
  <si>
    <t xml:space="preserve">LUCELIA DA SILVA SANTOS BEZERRA</t>
  </si>
  <si>
    <t xml:space="preserve">99118-1985</t>
  </si>
  <si>
    <t xml:space="preserve">luceliasantos.luca@gmail.com;julioflaviosilva@gmail.com</t>
  </si>
  <si>
    <t xml:space="preserve">012.628.951-46</t>
  </si>
  <si>
    <t xml:space="preserve">201 B</t>
  </si>
  <si>
    <t xml:space="preserve">Keilla Rodrigues de Sousa</t>
  </si>
  <si>
    <t xml:space="preserve">98544-1231</t>
  </si>
  <si>
    <t xml:space="preserve">keilago22@gmail.com</t>
  </si>
  <si>
    <t xml:space="preserve">069.620.301-42</t>
  </si>
  <si>
    <t xml:space="preserve">201 C</t>
  </si>
  <si>
    <t xml:space="preserve">MARCOS VINICIUS BEZERRA DA SILVA</t>
  </si>
  <si>
    <t xml:space="preserve">98155-9993</t>
  </si>
  <si>
    <t xml:space="preserve">924.229.692-91</t>
  </si>
  <si>
    <t xml:space="preserve">202 A</t>
  </si>
  <si>
    <t xml:space="preserve">EMILADY COSTA SOUSA</t>
  </si>
  <si>
    <t xml:space="preserve">Inquilino</t>
  </si>
  <si>
    <t xml:space="preserve">98346-1840</t>
  </si>
  <si>
    <t xml:space="preserve">miladydutra5@gmail.com</t>
  </si>
  <si>
    <t xml:space="preserve">700.293.531-30</t>
  </si>
  <si>
    <t xml:space="preserve">VALDEIR DE SOUSA SILVA</t>
  </si>
  <si>
    <t xml:space="preserve">99322-2554</t>
  </si>
  <si>
    <t xml:space="preserve">valdeirsousa14@hotmail.com</t>
  </si>
  <si>
    <t xml:space="preserve">015.640.971-29</t>
  </si>
  <si>
    <t xml:space="preserve">202 B</t>
  </si>
  <si>
    <t xml:space="preserve">CLAYTON APARECIDO DA SILVA</t>
  </si>
  <si>
    <t xml:space="preserve">99834-0651</t>
  </si>
  <si>
    <t xml:space="preserve">023.333.771-78</t>
  </si>
  <si>
    <t xml:space="preserve">DIOGO DE OLIVEIRA SANTOS</t>
  </si>
  <si>
    <t xml:space="preserve">98513-4257</t>
  </si>
  <si>
    <t xml:space="preserve">clínicacoex@gmail.com</t>
  </si>
  <si>
    <t xml:space="preserve">061.424.321-19</t>
  </si>
  <si>
    <t xml:space="preserve">202 C</t>
  </si>
  <si>
    <t xml:space="preserve">BRUNO DA SILVA FONSECA</t>
  </si>
  <si>
    <t xml:space="preserve">sarahhellensantos.2017@gmail.com;souzasuesliane@gmail.com</t>
  </si>
  <si>
    <t xml:space="preserve">950.187.511-34</t>
  </si>
  <si>
    <t xml:space="preserve">203 A</t>
  </si>
  <si>
    <t xml:space="preserve">SULAMITA FREIRE DE SOUSA</t>
  </si>
  <si>
    <t xml:space="preserve">99128-7673</t>
  </si>
  <si>
    <t xml:space="preserve">s_ula_freire@hotmail.com</t>
  </si>
  <si>
    <t xml:space="preserve">702.832.731-00</t>
  </si>
  <si>
    <t xml:space="preserve">203 B</t>
  </si>
  <si>
    <t xml:space="preserve">JACIRA GONCALVES DOS SANTOS</t>
  </si>
  <si>
    <t xml:space="preserve">jacira.santos.001@gmail.com</t>
  </si>
  <si>
    <t xml:space="preserve">002.763.951-74</t>
  </si>
  <si>
    <t xml:space="preserve">204 A</t>
  </si>
  <si>
    <t xml:space="preserve">ADEILTON MARIO DA SILVA</t>
  </si>
  <si>
    <t xml:space="preserve">98483-7420</t>
  </si>
  <si>
    <t xml:space="preserve">adeiltonepri@gmail.com</t>
  </si>
  <si>
    <t xml:space="preserve">037.164.783-50</t>
  </si>
  <si>
    <t xml:space="preserve">204 B</t>
  </si>
  <si>
    <t xml:space="preserve">ANTONIO ALVES DA COSTA JUNIOR</t>
  </si>
  <si>
    <t xml:space="preserve">99167-3944</t>
  </si>
  <si>
    <t xml:space="preserve">antoniojr.jeru@gmail.com</t>
  </si>
  <si>
    <t xml:space="preserve">039.664.381-78</t>
  </si>
  <si>
    <t xml:space="preserve">301 A</t>
  </si>
  <si>
    <t xml:space="preserve">EDVANYA FREIRE DA SILVA</t>
  </si>
  <si>
    <t xml:space="preserve">98621-3937</t>
  </si>
  <si>
    <t xml:space="preserve">edvanya.freire@gmail.com</t>
  </si>
  <si>
    <t xml:space="preserve">724.282.101-06</t>
  </si>
  <si>
    <t xml:space="preserve">301 B</t>
  </si>
  <si>
    <t xml:space="preserve">WALASSOM FRANCISCO DA SILVA</t>
  </si>
  <si>
    <t xml:space="preserve">99210-3890</t>
  </si>
  <si>
    <t xml:space="preserve">walassomsilva@hotmail.com</t>
  </si>
  <si>
    <t xml:space="preserve">865.549.481-04</t>
  </si>
  <si>
    <t xml:space="preserve">301 C</t>
  </si>
  <si>
    <t xml:space="preserve">ALEXSANDRA DA SILVA</t>
  </si>
  <si>
    <t xml:space="preserve">99215-3091</t>
  </si>
  <si>
    <t xml:space="preserve">ale.ideal@gmail.com</t>
  </si>
  <si>
    <t xml:space="preserve">017.482.501-32</t>
  </si>
  <si>
    <t xml:space="preserve">302 A</t>
  </si>
  <si>
    <t xml:space="preserve">ALINNY MEDEIROS GONCALVES</t>
  </si>
  <si>
    <t xml:space="preserve">99939-3953</t>
  </si>
  <si>
    <t xml:space="preserve">99916-3736</t>
  </si>
  <si>
    <t xml:space="preserve">alinnymedeiros61@gmail.com</t>
  </si>
  <si>
    <t xml:space="preserve">023.924.601-24</t>
  </si>
  <si>
    <t xml:space="preserve">302 B</t>
  </si>
  <si>
    <t xml:space="preserve">VITOR GABRIEL MARIANO FERNANDES</t>
  </si>
  <si>
    <t xml:space="preserve">99216-3564</t>
  </si>
  <si>
    <t xml:space="preserve">marianofernandes52@hotmail.com</t>
  </si>
  <si>
    <t xml:space="preserve">994.749.565-53</t>
  </si>
  <si>
    <t xml:space="preserve">302 C</t>
  </si>
  <si>
    <t xml:space="preserve">CARLOS LUIZ PORTO BARBOSA</t>
  </si>
  <si>
    <t xml:space="preserve">888.139.831-15</t>
  </si>
  <si>
    <t xml:space="preserve">303 A</t>
  </si>
  <si>
    <t xml:space="preserve">CARLOS SANTOS DA SILVA</t>
  </si>
  <si>
    <t xml:space="preserve">99295-2248</t>
  </si>
  <si>
    <t xml:space="preserve">020.597.601-86</t>
  </si>
  <si>
    <t xml:space="preserve">303 B</t>
  </si>
  <si>
    <t xml:space="preserve">JOSEANE PEREIRA DE SOUSA</t>
  </si>
  <si>
    <t xml:space="preserve">98201-1154</t>
  </si>
  <si>
    <t xml:space="preserve">98343-0705</t>
  </si>
  <si>
    <t xml:space="preserve">joseane_jose_21@hotmail.com</t>
  </si>
  <si>
    <t xml:space="preserve">016.979.471-74</t>
  </si>
  <si>
    <t xml:space="preserve">304 A</t>
  </si>
  <si>
    <t xml:space="preserve">CRISTIANE ANTUNES MATIAS FOLHA</t>
  </si>
  <si>
    <t xml:space="preserve">99996-9278</t>
  </si>
  <si>
    <t xml:space="preserve">nannyantunes@yahoo.com.br</t>
  </si>
  <si>
    <t xml:space="preserve">917.832.911-68</t>
  </si>
  <si>
    <t xml:space="preserve">304 B</t>
  </si>
  <si>
    <t xml:space="preserve">RICARDO LUCINDO  DA SILVA</t>
  </si>
  <si>
    <t xml:space="preserve">ricardolucindosilva@gmail.com</t>
  </si>
  <si>
    <t xml:space="preserve">019.399.731-20</t>
  </si>
  <si>
    <t xml:space="preserve">RESIDENCIAL 7LM XXI E1</t>
  </si>
  <si>
    <t xml:space="preserve">32.474.509/0001-62</t>
  </si>
  <si>
    <t xml:space="preserve">RODGER OLIVEIRA MENDES</t>
  </si>
  <si>
    <t xml:space="preserve">722.665.541-15</t>
  </si>
  <si>
    <t xml:space="preserve">ISRAEL TRINDADE LIMA</t>
  </si>
  <si>
    <t xml:space="preserve">Q QB 5 S/N LOTE 06</t>
  </si>
  <si>
    <t xml:space="preserve">98425-2130</t>
  </si>
  <si>
    <t xml:space="preserve">israeltlima@gmail.com</t>
  </si>
  <si>
    <t xml:space="preserve">976.599.321-87</t>
  </si>
  <si>
    <t xml:space="preserve">ELITON SILVA PEREIRA DE ARAUJO</t>
  </si>
  <si>
    <t xml:space="preserve">elitonaraujo21@gmail.com;thamirescfernandes21@gmail.com</t>
  </si>
  <si>
    <t xml:space="preserve">036.743.281-19</t>
  </si>
  <si>
    <t xml:space="preserve">CLAUDIANE PEREIRA DA SILVA</t>
  </si>
  <si>
    <t xml:space="preserve">98541-3232</t>
  </si>
  <si>
    <t xml:space="preserve">claudiane.25martins@gmail.com</t>
  </si>
  <si>
    <t xml:space="preserve">032.008.403-58</t>
  </si>
  <si>
    <t xml:space="preserve">SOLANGE PEREIRA DE SOUSA</t>
  </si>
  <si>
    <t xml:space="preserve">98331-7343</t>
  </si>
  <si>
    <t xml:space="preserve">98348-7438</t>
  </si>
  <si>
    <t xml:space="preserve">spdspereiranunes@gmail.com</t>
  </si>
  <si>
    <t xml:space="preserve">718.472.001-68</t>
  </si>
  <si>
    <t xml:space="preserve">MILENA DA SILVA LIMA</t>
  </si>
  <si>
    <t xml:space="preserve">98243-8099</t>
  </si>
  <si>
    <t xml:space="preserve">milena.s.lima2012@gmail.com</t>
  </si>
  <si>
    <t xml:space="preserve">024.197.081-48</t>
  </si>
  <si>
    <t xml:space="preserve">ADRIANO DOS SANTOS FERREIRA</t>
  </si>
  <si>
    <t xml:space="preserve">99584-8376</t>
  </si>
  <si>
    <t xml:space="preserve">lenne1466@gmail.com;adrianosantos.go@gmail.com</t>
  </si>
  <si>
    <t xml:space="preserve">868.062.466-72</t>
  </si>
  <si>
    <t xml:space="preserve">LUCYENE RODRIGUES SANTOS</t>
  </si>
  <si>
    <t xml:space="preserve">98160-9067</t>
  </si>
  <si>
    <t xml:space="preserve">99915-5989</t>
  </si>
  <si>
    <t xml:space="preserve">lucienerodriquessantos9@gmail.com</t>
  </si>
  <si>
    <t xml:space="preserve">050.795.581-13</t>
  </si>
  <si>
    <t xml:space="preserve">ERLI VIANA DE SOUZA</t>
  </si>
  <si>
    <t xml:space="preserve">erli.viana.souza@gmail.com</t>
  </si>
  <si>
    <t xml:space="preserve">005.403.841-35</t>
  </si>
  <si>
    <t xml:space="preserve">JONATAS DE SOUZA MELO</t>
  </si>
  <si>
    <t xml:space="preserve">jonatas.melojsm@gmail.com</t>
  </si>
  <si>
    <t xml:space="preserve">048.327.131-40</t>
  </si>
  <si>
    <t xml:space="preserve">CRISTIAN SIQUEIRA BRITO</t>
  </si>
  <si>
    <t xml:space="preserve">cristian116df@gmail.com</t>
  </si>
  <si>
    <t xml:space="preserve">046.847.301-74</t>
  </si>
  <si>
    <t xml:space="preserve">SARA LOPES DE LIMA</t>
  </si>
  <si>
    <t xml:space="preserve">98140-3350</t>
  </si>
  <si>
    <t xml:space="preserve">98429-8110</t>
  </si>
  <si>
    <t xml:space="preserve">m.carneiro_2010@hotmail.com</t>
  </si>
  <si>
    <t xml:space="preserve">036.226.801-05</t>
  </si>
  <si>
    <t xml:space="preserve">MARIANE RODRIGUES DE JESUS SILVA</t>
  </si>
  <si>
    <t xml:space="preserve">99942-4345</t>
  </si>
  <si>
    <t xml:space="preserve">99615-4873</t>
  </si>
  <si>
    <t xml:space="preserve">marianeardilla@gmail.com</t>
  </si>
  <si>
    <t xml:space="preserve">097.039.169-29</t>
  </si>
  <si>
    <t xml:space="preserve">LUANA COSTA SILVA</t>
  </si>
  <si>
    <t xml:space="preserve">98252-4770</t>
  </si>
  <si>
    <t xml:space="preserve">99394-3732</t>
  </si>
  <si>
    <t xml:space="preserve">luanacosta66@gmail.com</t>
  </si>
  <si>
    <t xml:space="preserve">702.132.711-09</t>
  </si>
  <si>
    <t xml:space="preserve">SAMUEL LOPES RIBEIRO BARBOSA MACHADO</t>
  </si>
  <si>
    <t xml:space="preserve">99234-9541</t>
  </si>
  <si>
    <t xml:space="preserve">samuel.lopes@live.com;lps.samuel@gmail.com</t>
  </si>
  <si>
    <t xml:space="preserve">005.951.051-06</t>
  </si>
  <si>
    <t xml:space="preserve">RUBENS DIOGENES CARDOSO FERNANDES</t>
  </si>
  <si>
    <t xml:space="preserve">99261-0489</t>
  </si>
  <si>
    <t xml:space="preserve">rubinhoguitarrista@gmail.com</t>
  </si>
  <si>
    <t xml:space="preserve">031.546.971-44</t>
  </si>
  <si>
    <t xml:space="preserve">ENOQUE DE SOUSA QUEIROZ DIAS</t>
  </si>
  <si>
    <t xml:space="preserve">enoquequeiroz777@gmail.com</t>
  </si>
  <si>
    <t xml:space="preserve">731.718.161-72</t>
  </si>
  <si>
    <t xml:space="preserve">GABRIELA GOMIDE</t>
  </si>
  <si>
    <t xml:space="preserve">99874-5900</t>
  </si>
  <si>
    <t xml:space="preserve">99145-7484</t>
  </si>
  <si>
    <t xml:space="preserve">gabriela_gomide@hotmail.com</t>
  </si>
  <si>
    <t xml:space="preserve">034.446.791-06</t>
  </si>
  <si>
    <t xml:space="preserve">SIMONE DE ARAUJO LOPES</t>
  </si>
  <si>
    <t xml:space="preserve">98497-5323</t>
  </si>
  <si>
    <t xml:space="preserve">simone.lopes26sa@gmail.com</t>
  </si>
  <si>
    <t xml:space="preserve">698.264.551-72</t>
  </si>
  <si>
    <t xml:space="preserve">MARCELO CARDOSO</t>
  </si>
  <si>
    <t xml:space="preserve">99239-0409</t>
  </si>
  <si>
    <t xml:space="preserve">99145-4029</t>
  </si>
  <si>
    <t xml:space="preserve">marcelocard.520@gmail.com</t>
  </si>
  <si>
    <t xml:space="preserve">729.841.551-49</t>
  </si>
  <si>
    <t xml:space="preserve">SUSY GONCALVES DE CARVALHO</t>
  </si>
  <si>
    <t xml:space="preserve">99138-8488</t>
  </si>
  <si>
    <t xml:space="preserve">susymsn12@gmail.com</t>
  </si>
  <si>
    <t xml:space="preserve">099.419.174-00</t>
  </si>
  <si>
    <t xml:space="preserve">ALESSANDRA DA SILVA SANTOS</t>
  </si>
  <si>
    <t xml:space="preserve">9221-6852</t>
  </si>
  <si>
    <t xml:space="preserve">raimundoivanildo6@gmail.com</t>
  </si>
  <si>
    <t xml:space="preserve">075.601.064-04</t>
  </si>
  <si>
    <t xml:space="preserve">CLEANE VANESSA MOURA DA NOBREGA</t>
  </si>
  <si>
    <t xml:space="preserve">99386-9858</t>
  </si>
  <si>
    <t xml:space="preserve">cleanenobrega@gmail.com</t>
  </si>
  <si>
    <t xml:space="preserve">062.917.361-36</t>
  </si>
  <si>
    <t xml:space="preserve">WAGNER RODRIGUES DO NASCIMENTO</t>
  </si>
  <si>
    <t xml:space="preserve">99504-0859</t>
  </si>
  <si>
    <t xml:space="preserve">wagner1337@hotmail.com</t>
  </si>
  <si>
    <t xml:space="preserve">028.748.685-07</t>
  </si>
  <si>
    <t xml:space="preserve">JEFERSON SILVA SANTOS</t>
  </si>
  <si>
    <t xml:space="preserve">98275-6854</t>
  </si>
  <si>
    <t xml:space="preserve">rodgerdf@gmail.com</t>
  </si>
  <si>
    <t xml:space="preserve">034.636.591-07</t>
  </si>
  <si>
    <t xml:space="preserve">MARCOS DA SILVA DOURADO</t>
  </si>
  <si>
    <t xml:space="preserve">98504-8162</t>
  </si>
  <si>
    <t xml:space="preserve">99863-1325</t>
  </si>
  <si>
    <t xml:space="preserve">marcosdourado.ms@gmail.com</t>
  </si>
  <si>
    <t xml:space="preserve">044.022.471-36</t>
  </si>
  <si>
    <t xml:space="preserve">ERICA CAMPOS DE ARAUJO</t>
  </si>
  <si>
    <t xml:space="preserve">99647-9113</t>
  </si>
  <si>
    <t xml:space="preserve">98638-5120</t>
  </si>
  <si>
    <t xml:space="preserve">herlegleison@gmail.com;bluen_black08@hotmail.com</t>
  </si>
  <si>
    <t xml:space="preserve">383.306.338-61</t>
  </si>
  <si>
    <t xml:space="preserve">JANAINA ARAUJO MARQUES</t>
  </si>
  <si>
    <t xml:space="preserve">98457-7765</t>
  </si>
  <si>
    <t xml:space="preserve">janainaaraujo.advocacia@gmail.com</t>
  </si>
  <si>
    <t xml:space="preserve">327.899.678-06</t>
  </si>
  <si>
    <t xml:space="preserve">MARIO BARBOSA DA SILVA</t>
  </si>
  <si>
    <t xml:space="preserve">059.643.731-51</t>
  </si>
  <si>
    <t xml:space="preserve">ANA GRAZIELLE DE OLIVEIRA GOMES</t>
  </si>
  <si>
    <t xml:space="preserve">99178-3166</t>
  </si>
  <si>
    <t xml:space="preserve">iirenegabriielle@gmail.com</t>
  </si>
  <si>
    <t xml:space="preserve">158.325.027-10</t>
  </si>
  <si>
    <t xml:space="preserve">CAROLINE SANDRA DE ARAUJO GOMES TEIXEIRA</t>
  </si>
  <si>
    <t xml:space="preserve">carolinasandraaraujo@gmail.com</t>
  </si>
  <si>
    <t xml:space="preserve">721.067.351-20</t>
  </si>
  <si>
    <t xml:space="preserve">PRISCILA VEIGA DE SOUZA</t>
  </si>
  <si>
    <t xml:space="preserve">98629-9944</t>
  </si>
  <si>
    <t xml:space="preserve">pri.enzoveiga@gmail.com</t>
  </si>
  <si>
    <t xml:space="preserve">743.607.791-00</t>
  </si>
  <si>
    <t xml:space="preserve">SAMILA ALMEIDA PACHECO</t>
  </si>
  <si>
    <t xml:space="preserve">99112-0722</t>
  </si>
  <si>
    <t xml:space="preserve">samila.pacheo2012@gmail.com</t>
  </si>
  <si>
    <t xml:space="preserve">376.201.851-00</t>
  </si>
  <si>
    <t xml:space="preserve">BEATRIZ DE JESUS OLIVEIRA</t>
  </si>
  <si>
    <t xml:space="preserve">99169-8924</t>
  </si>
  <si>
    <t xml:space="preserve">98522-5781</t>
  </si>
  <si>
    <t xml:space="preserve">965.368.371-34</t>
  </si>
  <si>
    <t xml:space="preserve">DALETE LOPES CAMPOS</t>
  </si>
  <si>
    <t xml:space="preserve">bluen_black08@hotmail.com</t>
  </si>
  <si>
    <t xml:space="preserve">035.669.883-16</t>
  </si>
  <si>
    <t xml:space="preserve">ANTONIA ROMENIA DA SILVA</t>
  </si>
  <si>
    <t xml:space="preserve">romenia342@gmail.com</t>
  </si>
  <si>
    <t xml:space="preserve">014.286.633-47</t>
  </si>
  <si>
    <t xml:space="preserve">VALDEIR FERREIRA VASCONCELOS</t>
  </si>
  <si>
    <t xml:space="preserve">99316-3440</t>
  </si>
  <si>
    <t xml:space="preserve">99964-3174</t>
  </si>
  <si>
    <t xml:space="preserve">aldeirferreiravc@gmail.com</t>
  </si>
  <si>
    <t xml:space="preserve">055.227.481-09</t>
  </si>
  <si>
    <t xml:space="preserve">FELIPE TEIXEIRA DE MENEZES</t>
  </si>
  <si>
    <t xml:space="preserve">99414-0110</t>
  </si>
  <si>
    <t xml:space="preserve">felipeteixeira_15@hotmail.com</t>
  </si>
  <si>
    <t xml:space="preserve">701.444.941-91</t>
  </si>
  <si>
    <t xml:space="preserve">Lucelina Rodrigues de Almeida Lima</t>
  </si>
  <si>
    <t xml:space="preserve">99536-4389</t>
  </si>
  <si>
    <t xml:space="preserve">lucelinaral@gmail.com</t>
  </si>
  <si>
    <t xml:space="preserve">052.818.471-71</t>
  </si>
  <si>
    <t xml:space="preserve">SAMARA RODRIGUES DA SILVA</t>
  </si>
  <si>
    <t xml:space="preserve">98212-4409</t>
  </si>
  <si>
    <t xml:space="preserve">samarar535@gmail.com</t>
  </si>
  <si>
    <t xml:space="preserve">044.743.631-75</t>
  </si>
  <si>
    <t xml:space="preserve">RESIDENCIAL 7LM XXI E2</t>
  </si>
  <si>
    <t xml:space="preserve">32.676.897/0001-64</t>
  </si>
  <si>
    <t xml:space="preserve">LEDIANA FREITAS MACHADO DOS SANTOS</t>
  </si>
  <si>
    <t xml:space="preserve">988.542.671-04</t>
  </si>
  <si>
    <t xml:space="preserve">RICARDO DE AQUINO SOUSA</t>
  </si>
  <si>
    <t xml:space="preserve">99901-8282</t>
  </si>
  <si>
    <t xml:space="preserve">silviooperacional@hotmail.com</t>
  </si>
  <si>
    <t xml:space="preserve">027.066.561-74</t>
  </si>
  <si>
    <t xml:space="preserve">LEANDRO ALMEIDA DA SILVA</t>
  </si>
  <si>
    <t xml:space="preserve">leo.poshinho26@gmail.com</t>
  </si>
  <si>
    <t xml:space="preserve">049.790.911-13</t>
  </si>
  <si>
    <t xml:space="preserve">RODRIGO RAIAN LEMOS DA SILVA</t>
  </si>
  <si>
    <t xml:space="preserve">99172-9868</t>
  </si>
  <si>
    <t xml:space="preserve">rodrigoraian21@gmail.com</t>
  </si>
  <si>
    <t xml:space="preserve">010.116.531-50</t>
  </si>
  <si>
    <t xml:space="preserve">ARIANA LOPES RIBEIRO</t>
  </si>
  <si>
    <t xml:space="preserve">99102-0901</t>
  </si>
  <si>
    <t xml:space="preserve">arianalopesribeiro@gmail.com</t>
  </si>
  <si>
    <t xml:space="preserve">923.467.071-04</t>
  </si>
  <si>
    <t xml:space="preserve">NATAN PIRES ARAUJO</t>
  </si>
  <si>
    <t xml:space="preserve">natanaraujo2214@gmail.com</t>
  </si>
  <si>
    <t xml:space="preserve">021.499.161-00</t>
  </si>
  <si>
    <t xml:space="preserve">JEFERSON DOS SANTOS MARQUES</t>
  </si>
  <si>
    <t xml:space="preserve">98500-6367</t>
  </si>
  <si>
    <t xml:space="preserve">398.766.402-91</t>
  </si>
  <si>
    <t xml:space="preserve">ISABEL MARIA PAIXÃO</t>
  </si>
  <si>
    <t xml:space="preserve">99215-4081</t>
  </si>
  <si>
    <t xml:space="preserve">isabelpaixao403@live.com</t>
  </si>
  <si>
    <t xml:space="preserve">040.532.591-69</t>
  </si>
  <si>
    <t xml:space="preserve">DEVANIR BARCELAR RODRIGUES</t>
  </si>
  <si>
    <t xml:space="preserve">98462-7800</t>
  </si>
  <si>
    <t xml:space="preserve">devanirbarcela74@gmail.com</t>
  </si>
  <si>
    <t xml:space="preserve">009.959.581-81</t>
  </si>
  <si>
    <t xml:space="preserve">CELMA DE SOUZA TEIXEIRA PESSANHA</t>
  </si>
  <si>
    <t xml:space="preserve">98444-2954</t>
  </si>
  <si>
    <t xml:space="preserve">cynthia.bio2012@gmail.com</t>
  </si>
  <si>
    <t xml:space="preserve">012.967.221-12</t>
  </si>
  <si>
    <t xml:space="preserve">MICHELLI BITTAR CAVALCANTE</t>
  </si>
  <si>
    <t xml:space="preserve">98531-8047</t>
  </si>
  <si>
    <t xml:space="preserve">enriquecavalcante70@gmail.com</t>
  </si>
  <si>
    <t xml:space="preserve">701.527.221-06</t>
  </si>
  <si>
    <t xml:space="preserve">BRUNA STEFANY MARTINS DOS SANTOS</t>
  </si>
  <si>
    <t xml:space="preserve">99525-3081</t>
  </si>
  <si>
    <t xml:space="preserve">brunavsg1@gmail.com</t>
  </si>
  <si>
    <t xml:space="preserve">032.794.575-30</t>
  </si>
  <si>
    <t xml:space="preserve">CLEOPATRA DA SILVA DOS SANTOS</t>
  </si>
  <si>
    <t xml:space="preserve">98194-5097</t>
  </si>
  <si>
    <t xml:space="preserve">cleo.santosba@gmail.com</t>
  </si>
  <si>
    <t xml:space="preserve">018.696.231-26</t>
  </si>
  <si>
    <t xml:space="preserve">EDNA DANTAS ARAUJO</t>
  </si>
  <si>
    <t xml:space="preserve">605.770.451-72</t>
  </si>
  <si>
    <t xml:space="preserve">EDNA PEREIRA BISPO</t>
  </si>
  <si>
    <t xml:space="preserve">044.934.211-50</t>
  </si>
  <si>
    <t xml:space="preserve">GUILHERME FERREIRA DE SOUZA RIBEIRO</t>
  </si>
  <si>
    <t xml:space="preserve">99556-0498</t>
  </si>
  <si>
    <t xml:space="preserve">guilhermedfsouza@hotmail.com</t>
  </si>
  <si>
    <t xml:space="preserve">700.193.621-96</t>
  </si>
  <si>
    <t xml:space="preserve">ELÁYNE CRISTINA SILVA PRADO</t>
  </si>
  <si>
    <t xml:space="preserve">99440-4243</t>
  </si>
  <si>
    <t xml:space="preserve">elayneprado.bonamix@gmail.com</t>
  </si>
  <si>
    <t xml:space="preserve">079.362.467-38</t>
  </si>
  <si>
    <t xml:space="preserve">ALESSANDRA DE AGUIAR SILVERA</t>
  </si>
  <si>
    <t xml:space="preserve">99181-5357</t>
  </si>
  <si>
    <t xml:space="preserve">adriana.babalu76@gmail.com</t>
  </si>
  <si>
    <t xml:space="preserve">055.935.793-18</t>
  </si>
  <si>
    <t xml:space="preserve">MARIA LAISA RODRIGUES MONTEIRO</t>
  </si>
  <si>
    <t xml:space="preserve">99414-4619</t>
  </si>
  <si>
    <t xml:space="preserve">luizhenriqueqg2014@gmail.com</t>
  </si>
  <si>
    <t xml:space="preserve">012.469.741-00</t>
  </si>
  <si>
    <t xml:space="preserve">LINDOMAR FREITAS LIMA MOURA</t>
  </si>
  <si>
    <t xml:space="preserve">99269-0586</t>
  </si>
  <si>
    <t xml:space="preserve">lindomar_bsb@hotmail.com</t>
  </si>
  <si>
    <t xml:space="preserve">036.129.071-31</t>
  </si>
  <si>
    <t xml:space="preserve">INDIARA DE OLIVEIRA RODRIGUES ARAUJO</t>
  </si>
  <si>
    <t xml:space="preserve">99101-0801</t>
  </si>
  <si>
    <t xml:space="preserve">indiara.o.rodrigues@hotmail.com</t>
  </si>
  <si>
    <t xml:space="preserve">051.169.441-58</t>
  </si>
  <si>
    <t xml:space="preserve">CAIO VITOR DA SILVA</t>
  </si>
  <si>
    <t xml:space="preserve">99366-9979</t>
  </si>
  <si>
    <t xml:space="preserve">anny.soares20@hotmail.com</t>
  </si>
  <si>
    <t xml:space="preserve">565.010.131-00</t>
  </si>
  <si>
    <t xml:space="preserve">REINALDO GOMES DOS SANTOS</t>
  </si>
  <si>
    <t xml:space="preserve">99396-8968</t>
  </si>
  <si>
    <t xml:space="preserve">sthefanysgs@gmail.com</t>
  </si>
  <si>
    <t xml:space="preserve">014.630.681-31</t>
  </si>
  <si>
    <t xml:space="preserve">SIDNEY DE SOUSA RODRIGUES</t>
  </si>
  <si>
    <t xml:space="preserve">99358-7581</t>
  </si>
  <si>
    <t xml:space="preserve">quelsidy@hotmail.com/sidneysousa2012@hotmail.com</t>
  </si>
  <si>
    <t xml:space="preserve">719.972.531-00</t>
  </si>
  <si>
    <t xml:space="preserve">ERIKA ROCHA DE OLIVEIRA</t>
  </si>
  <si>
    <t xml:space="preserve">LEIDIANA FREITAS MACHADO DOS SANTOS</t>
  </si>
  <si>
    <t xml:space="preserve">9243-9771</t>
  </si>
  <si>
    <t xml:space="preserve">leidiane.morena@hotmail.com</t>
  </si>
  <si>
    <t xml:space="preserve">029.417.287-40</t>
  </si>
  <si>
    <t xml:space="preserve">VANIA MARIA DA SILVA SANTOS</t>
  </si>
  <si>
    <t xml:space="preserve">99186-7688</t>
  </si>
  <si>
    <t xml:space="preserve">mylla.sduarte@gmail.com</t>
  </si>
  <si>
    <t xml:space="preserve">072.080.323-35</t>
  </si>
  <si>
    <t xml:space="preserve">ALEF BENICIO ARAUJO MOURA</t>
  </si>
  <si>
    <t xml:space="preserve">99237-2510</t>
  </si>
  <si>
    <t xml:space="preserve">725.583.261-04</t>
  </si>
  <si>
    <t xml:space="preserve">CLERISETE PEREIRA SANTOS</t>
  </si>
  <si>
    <t xml:space="preserve">98602-1304</t>
  </si>
  <si>
    <t xml:space="preserve">zetynha@mail.com</t>
  </si>
  <si>
    <t xml:space="preserve">878.677.373-91</t>
  </si>
  <si>
    <t xml:space="preserve">ANA LUISA DA CONCEIÇÃO RODRIGUES</t>
  </si>
  <si>
    <t xml:space="preserve">99274-9876</t>
  </si>
  <si>
    <t xml:space="preserve">annyluizabella@gmail.com</t>
  </si>
  <si>
    <t xml:space="preserve">018.426.243-77</t>
  </si>
  <si>
    <t xml:space="preserve">TELMA MARIA DE SOUSA</t>
  </si>
  <si>
    <t xml:space="preserve">99568-9231</t>
  </si>
  <si>
    <t xml:space="preserve">telmamariadesousa0321@gmail.com</t>
  </si>
  <si>
    <t xml:space="preserve">009.172.101-66</t>
  </si>
  <si>
    <t xml:space="preserve">NAYARA RODRIGUES DA SILVA</t>
  </si>
  <si>
    <t xml:space="preserve">031.250.831-09</t>
  </si>
  <si>
    <t xml:space="preserve">JULIO CESAR DE AGUIAR NUNES</t>
  </si>
  <si>
    <t xml:space="preserve">99645-1604</t>
  </si>
  <si>
    <t xml:space="preserve">cesarjulio557@hotmail.com</t>
  </si>
  <si>
    <t xml:space="preserve">002.022.371-41</t>
  </si>
  <si>
    <t xml:space="preserve">JESSICA ALVES GOMES DE SOUZA</t>
  </si>
  <si>
    <t xml:space="preserve">98460-9682</t>
  </si>
  <si>
    <t xml:space="preserve">jessicaalves793@gmail.com</t>
  </si>
  <si>
    <t xml:space="preserve">013.411.801-40</t>
  </si>
  <si>
    <t xml:space="preserve">ROMEU ALMEIDA DE MELO</t>
  </si>
  <si>
    <t xml:space="preserve">romeuak1@hotmail.com</t>
  </si>
  <si>
    <t xml:space="preserve">014.801.301-50</t>
  </si>
  <si>
    <t xml:space="preserve">MANOEL DA GUIA SOARES DOS SANTOS</t>
  </si>
  <si>
    <t xml:space="preserve">99432-0508</t>
  </si>
  <si>
    <t xml:space="preserve">manoel.guia110@gmail.com</t>
  </si>
  <si>
    <t xml:space="preserve">459.736.603-20</t>
  </si>
  <si>
    <t xml:space="preserve">DONATO VITORINO DE SOUSA FILHO</t>
  </si>
  <si>
    <t xml:space="preserve">99413-0331</t>
  </si>
  <si>
    <t xml:space="preserve">alissonrodrigues610@gmail.com</t>
  </si>
  <si>
    <t xml:space="preserve">057.778.761-61</t>
  </si>
  <si>
    <t xml:space="preserve">LUANA KALINE DIAS CARDOSO</t>
  </si>
  <si>
    <t xml:space="preserve">98104-0656</t>
  </si>
  <si>
    <t xml:space="preserve">Luannakdias@gmail.com</t>
  </si>
  <si>
    <t xml:space="preserve">063.125.981-36</t>
  </si>
  <si>
    <t xml:space="preserve">THIAGO MARTINS RODRIGUES</t>
  </si>
  <si>
    <t xml:space="preserve">99365-2366</t>
  </si>
  <si>
    <t xml:space="preserve">carol09dantas@hotmail.com</t>
  </si>
  <si>
    <t xml:space="preserve">037.943.171-81</t>
  </si>
  <si>
    <t xml:space="preserve">JULIANA RIBEIRO MIRANDA</t>
  </si>
  <si>
    <t xml:space="preserve">99322-9193</t>
  </si>
  <si>
    <t xml:space="preserve">juliannamiranda96@gmail.com</t>
  </si>
  <si>
    <t xml:space="preserve">030.244.293-60</t>
  </si>
  <si>
    <t xml:space="preserve">IVANETE DA CONCEIÇÃO RODRIGUES</t>
  </si>
  <si>
    <t xml:space="preserve">019.674.055-06</t>
  </si>
  <si>
    <t xml:space="preserve">RESIDENCIAL 7LM XXI E3</t>
  </si>
  <si>
    <t xml:space="preserve">A01 </t>
  </si>
  <si>
    <t xml:space="preserve">32.949.014/0001-42</t>
  </si>
  <si>
    <t xml:space="preserve">CARLOS MANOEL DA SILVA LIMA JUNIOR</t>
  </si>
  <si>
    <t xml:space="preserve">702.617.611-02</t>
  </si>
  <si>
    <t xml:space="preserve">YANE DA CONCEICAO SANTOS</t>
  </si>
  <si>
    <t xml:space="preserve">Q QA 32 S/N LOTE 11</t>
  </si>
  <si>
    <t xml:space="preserve">MANSOES OLINDA </t>
  </si>
  <si>
    <t xml:space="preserve">AGUAS LINDAS DE GOIAS </t>
  </si>
  <si>
    <t xml:space="preserve">98521-6696</t>
  </si>
  <si>
    <t xml:space="preserve">yaneceal423@gmail.com</t>
  </si>
  <si>
    <t xml:space="preserve">490.665.603-04</t>
  </si>
  <si>
    <t xml:space="preserve">NIRLANE BERTO DA COSTA SILVA</t>
  </si>
  <si>
    <t xml:space="preserve">99384-7840</t>
  </si>
  <si>
    <t xml:space="preserve">bertonirlane@gmail.com</t>
  </si>
  <si>
    <t xml:space="preserve">043.042.233-48</t>
  </si>
  <si>
    <t xml:space="preserve">IVANILDO DA CONCEICAO</t>
  </si>
  <si>
    <t xml:space="preserve">99228-8970</t>
  </si>
  <si>
    <t xml:space="preserve">vasconcelosfrancimara717@gmail.com</t>
  </si>
  <si>
    <t xml:space="preserve">784.339.591-15</t>
  </si>
  <si>
    <t xml:space="preserve">WELSON SANTOS PEREIRA</t>
  </si>
  <si>
    <t xml:space="preserve">99100-7372</t>
  </si>
  <si>
    <t xml:space="preserve">jardenesilva9@gmail.com</t>
  </si>
  <si>
    <t xml:space="preserve">022.865.042-96</t>
  </si>
  <si>
    <t xml:space="preserve">MAIKE WENDER ARAUJO MONTEIRO</t>
  </si>
  <si>
    <t xml:space="preserve">99808-9441</t>
  </si>
  <si>
    <t xml:space="preserve">maikewender@live.com</t>
  </si>
  <si>
    <t xml:space="preserve">054.257.031-98</t>
  </si>
  <si>
    <t xml:space="preserve">WELINTON RODRIGUES DA SILVA JUNIOR</t>
  </si>
  <si>
    <t xml:space="preserve">99272-7509</t>
  </si>
  <si>
    <t xml:space="preserve">nubia.regi92@gmail.com</t>
  </si>
  <si>
    <t xml:space="preserve">848.343.741-49</t>
  </si>
  <si>
    <t xml:space="preserve">ALESSANDRA PATRICIA DE FATIMA LIMA</t>
  </si>
  <si>
    <t xml:space="preserve">99404-3968</t>
  </si>
  <si>
    <t xml:space="preserve">alessandra13565@gmail.com</t>
  </si>
  <si>
    <t xml:space="preserve">053.155.363-94</t>
  </si>
  <si>
    <t xml:space="preserve">JOAO BATISTA CUNHA DE OLIVEIRA</t>
  </si>
  <si>
    <t xml:space="preserve">99931-2236</t>
  </si>
  <si>
    <t xml:space="preserve">natalinadesousasantos@gmail.com</t>
  </si>
  <si>
    <t xml:space="preserve">034.330.851-70</t>
  </si>
  <si>
    <t xml:space="preserve">GUSTAVO DOURADO BEZERRA</t>
  </si>
  <si>
    <t xml:space="preserve">98362-7140</t>
  </si>
  <si>
    <t xml:space="preserve">3471-1146</t>
  </si>
  <si>
    <t xml:space="preserve">gustavo.neepo@gmail.com</t>
  </si>
  <si>
    <t xml:space="preserve">757.037.423-15</t>
  </si>
  <si>
    <t xml:space="preserve">ALCILENE FERNANDES ROCHA</t>
  </si>
  <si>
    <t xml:space="preserve">alcilene1906@gmail.com</t>
  </si>
  <si>
    <t xml:space="preserve">051.725.241-42</t>
  </si>
  <si>
    <t xml:space="preserve">WELLINGTON DA SILVA BRANDAO</t>
  </si>
  <si>
    <t xml:space="preserve">99215-8369</t>
  </si>
  <si>
    <t xml:space="preserve">wellingtonbrandao98@gmail.com</t>
  </si>
  <si>
    <t xml:space="preserve">027.170.701-17</t>
  </si>
  <si>
    <t xml:space="preserve">ANTONIO JULIARDE ALVES DO NASCIMENTO</t>
  </si>
  <si>
    <t xml:space="preserve">3029-2267</t>
  </si>
  <si>
    <t xml:space="preserve">99436-5081</t>
  </si>
  <si>
    <t xml:space="preserve">juliarde.ja@gmail.com</t>
  </si>
  <si>
    <t xml:space="preserve">955.152.081-53</t>
  </si>
  <si>
    <t xml:space="preserve">FRANCISCO HELIO SOARES DE ARAUJO</t>
  </si>
  <si>
    <t xml:space="preserve">soaresdearaujofrancisco48@gmail.com</t>
  </si>
  <si>
    <t xml:space="preserve">033.027.211-02</t>
  </si>
  <si>
    <t xml:space="preserve">CAIO JUNIO DE SOUZA OLIMPIO</t>
  </si>
  <si>
    <t xml:space="preserve">99380-4009</t>
  </si>
  <si>
    <t xml:space="preserve">99166-8415</t>
  </si>
  <si>
    <t xml:space="preserve">caio.olimpio102@gmail.com</t>
  </si>
  <si>
    <t xml:space="preserve">049.717.971-73</t>
  </si>
  <si>
    <t xml:space="preserve">JONATHAN SOUZA ACENSO SERRA</t>
  </si>
  <si>
    <t xml:space="preserve">99385-5911</t>
  </si>
  <si>
    <t xml:space="preserve">jonathanraylayla@gmail.com</t>
  </si>
  <si>
    <t xml:space="preserve">064.836.521-27</t>
  </si>
  <si>
    <t xml:space="preserve">MATEUS SILVA DE ABREU</t>
  </si>
  <si>
    <t xml:space="preserve">99101-6922</t>
  </si>
  <si>
    <t xml:space="preserve">mateussilva0078.123@gmail.com</t>
  </si>
  <si>
    <t xml:space="preserve">026.933.081-00</t>
  </si>
  <si>
    <t xml:space="preserve">LEONARDO DOS SANTOS OLIVEIRA</t>
  </si>
  <si>
    <t xml:space="preserve">99261-5680</t>
  </si>
  <si>
    <t xml:space="preserve">99416-3856</t>
  </si>
  <si>
    <t xml:space="preserve">bia.12.ant@gmail.com</t>
  </si>
  <si>
    <t xml:space="preserve">039.396.963-07</t>
  </si>
  <si>
    <t xml:space="preserve">JULIANA DE BRITO CAMPOS</t>
  </si>
  <si>
    <t xml:space="preserve">99697-0718</t>
  </si>
  <si>
    <t xml:space="preserve">99197-5593</t>
  </si>
  <si>
    <t xml:space="preserve">julianaphb2008@hotmail.com</t>
  </si>
  <si>
    <t xml:space="preserve">753.012.371-87</t>
  </si>
  <si>
    <t xml:space="preserve">GILBERTO ALENCAR DA SILVA</t>
  </si>
  <si>
    <t xml:space="preserve">99679-8634</t>
  </si>
  <si>
    <t xml:space="preserve">gilbertinhoalencar1991@hotmail.com</t>
  </si>
  <si>
    <t xml:space="preserve">770.336.201-87</t>
  </si>
  <si>
    <t xml:space="preserve">MARIA MEDIANEIRA DE SA</t>
  </si>
  <si>
    <t xml:space="preserve">99218-4084</t>
  </si>
  <si>
    <t xml:space="preserve">99235-3978</t>
  </si>
  <si>
    <t xml:space="preserve">mmedianeiradesa@gmail.com</t>
  </si>
  <si>
    <t xml:space="preserve">702.754.351-64</t>
  </si>
  <si>
    <t xml:space="preserve">SAMANTA FERREIRA DE LIMA</t>
  </si>
  <si>
    <t xml:space="preserve">98562-2400</t>
  </si>
  <si>
    <t xml:space="preserve">98583-2021</t>
  </si>
  <si>
    <t xml:space="preserve">lima.ferreira.samanta@gmail.com</t>
  </si>
  <si>
    <t xml:space="preserve">041.122.571-55</t>
  </si>
  <si>
    <t xml:space="preserve">CAMILA RODRIGUES</t>
  </si>
  <si>
    <t xml:space="preserve">9952-0858</t>
  </si>
  <si>
    <t xml:space="preserve">camilakaka616@gmail.com</t>
  </si>
  <si>
    <t xml:space="preserve">033.796.311-83</t>
  </si>
  <si>
    <t xml:space="preserve">SERGIO VIEIRA DE BRITO</t>
  </si>
  <si>
    <t xml:space="preserve">99961-4279</t>
  </si>
  <si>
    <t xml:space="preserve">99815-8165</t>
  </si>
  <si>
    <t xml:space="preserve">sergiovieirabrito2011@gmail.com</t>
  </si>
  <si>
    <t xml:space="preserve">708.310.521-98</t>
  </si>
  <si>
    <t xml:space="preserve">BEATRIZ LOARA SOUSA FREITAS</t>
  </si>
  <si>
    <t xml:space="preserve">99283-6733</t>
  </si>
  <si>
    <t xml:space="preserve">biafreitas0305@gmail.com;italo.s.duarte92@gmail.com</t>
  </si>
  <si>
    <t xml:space="preserve">016.771.531-30</t>
  </si>
  <si>
    <t xml:space="preserve">JEFFERSON COSTA MENDES</t>
  </si>
  <si>
    <t xml:space="preserve">99291-0550</t>
  </si>
  <si>
    <t xml:space="preserve">jefferson.jcm@gmail.com</t>
  </si>
  <si>
    <t xml:space="preserve">021.152.091-84</t>
  </si>
  <si>
    <t xml:space="preserve">RENATA DE JESUS DOS SANTOS</t>
  </si>
  <si>
    <t xml:space="preserve">99192-8142</t>
  </si>
  <si>
    <t xml:space="preserve">887.861.103-49</t>
  </si>
  <si>
    <t xml:space="preserve">DAINY LIMA DA SILVA</t>
  </si>
  <si>
    <t xml:space="preserve">98290-6799</t>
  </si>
  <si>
    <t xml:space="preserve">amandoca9560@gmail.com</t>
  </si>
  <si>
    <t xml:space="preserve">98508-8441</t>
  </si>
  <si>
    <t xml:space="preserve">carlo96junior@gmail.com</t>
  </si>
  <si>
    <t xml:space="preserve">857.830.481-00</t>
  </si>
  <si>
    <t xml:space="preserve">MARCIA MARIA ARAUJO DIAS</t>
  </si>
  <si>
    <t xml:space="preserve">3613-6841</t>
  </si>
  <si>
    <t xml:space="preserve">99279-7159</t>
  </si>
  <si>
    <t xml:space="preserve">marcia.hta53@hotmail.com</t>
  </si>
  <si>
    <t xml:space="preserve">006.653.231-07</t>
  </si>
  <si>
    <t xml:space="preserve">LUCILEIA RODRIGUES ARANHA</t>
  </si>
  <si>
    <t xml:space="preserve">99540-9577</t>
  </si>
  <si>
    <t xml:space="preserve">lucileiarferreira@bol.com.br</t>
  </si>
  <si>
    <t xml:space="preserve">045.671.201-16</t>
  </si>
  <si>
    <t xml:space="preserve">LEONAY SOARES DE SOUSA</t>
  </si>
  <si>
    <t xml:space="preserve">98266-7793</t>
  </si>
  <si>
    <t xml:space="preserve">naysoaressousa@gmail.com</t>
  </si>
  <si>
    <t xml:space="preserve">477.804.951-91</t>
  </si>
  <si>
    <t xml:space="preserve">ROMILDA RODRIGUES DIAS</t>
  </si>
  <si>
    <t xml:space="preserve">99142-2294</t>
  </si>
  <si>
    <t xml:space="preserve">99204-3746</t>
  </si>
  <si>
    <t xml:space="preserve">renan.rodri88@gmail.com</t>
  </si>
  <si>
    <t xml:space="preserve">035.033.691-12</t>
  </si>
  <si>
    <t xml:space="preserve">JHEYMIFA DE MELO MACENA</t>
  </si>
  <si>
    <t xml:space="preserve">3618-2994</t>
  </si>
  <si>
    <t xml:space="preserve">99111-5098</t>
  </si>
  <si>
    <t xml:space="preserve">jheymifamello.161189@gmail.com</t>
  </si>
  <si>
    <t xml:space="preserve">019.210.981-20</t>
  </si>
  <si>
    <t xml:space="preserve">STEFANY JEANNE DA SILVA</t>
  </si>
  <si>
    <t xml:space="preserve">98512-4137</t>
  </si>
  <si>
    <t xml:space="preserve">geovane.aguiar43@gmail.com</t>
  </si>
  <si>
    <t xml:space="preserve">038.925.661-78</t>
  </si>
  <si>
    <t xml:space="preserve">WELLISSON SAMUEL MONTEIRO DA ROCHA</t>
  </si>
  <si>
    <t xml:space="preserve">99617-4524</t>
  </si>
  <si>
    <t xml:space="preserve">99633-4422</t>
  </si>
  <si>
    <t xml:space="preserve">wellisson.samuel.monteiro@gmail.com</t>
  </si>
  <si>
    <t xml:space="preserve">004.588.781-03</t>
  </si>
  <si>
    <t xml:space="preserve">SERGIO LUIZ DE MEDEIROS JUNIOR</t>
  </si>
  <si>
    <t xml:space="preserve">99972-3821</t>
  </si>
  <si>
    <t xml:space="preserve">djsergiojunior2010@gmail.com</t>
  </si>
  <si>
    <t xml:space="preserve">018.031.033-02</t>
  </si>
  <si>
    <t xml:space="preserve">MARIA DE FATIMA ROCHA PEREIRA</t>
  </si>
  <si>
    <t xml:space="preserve">99109-9909</t>
  </si>
  <si>
    <t xml:space="preserve">maria73fatinha@gmail.com</t>
  </si>
  <si>
    <t xml:space="preserve">695.925.601-10</t>
  </si>
  <si>
    <t xml:space="preserve">ABADIA MONTEIRO LIMA</t>
  </si>
  <si>
    <t xml:space="preserve">99981-6122</t>
  </si>
  <si>
    <t xml:space="preserve">tonaboa8@gmail.com</t>
  </si>
  <si>
    <t xml:space="preserve">023.318.351-52</t>
  </si>
  <si>
    <t xml:space="preserve">KEVIDY CORREA DA SILVA</t>
  </si>
  <si>
    <t xml:space="preserve">98546-6372</t>
  </si>
  <si>
    <t xml:space="preserve">kevidy1988@gmail.com</t>
  </si>
  <si>
    <t xml:space="preserve">005.143.781-31</t>
  </si>
  <si>
    <t xml:space="preserve">AULIANE DE OLIVEIRA SANTOS</t>
  </si>
  <si>
    <t xml:space="preserve">99440-6166</t>
  </si>
  <si>
    <t xml:space="preserve">99136-6282</t>
  </si>
  <si>
    <t xml:space="preserve">oliveiralyane@gmail.com</t>
  </si>
  <si>
    <t xml:space="preserve">057.734.591-59</t>
  </si>
  <si>
    <t xml:space="preserve">RESIDENCIAL 7LM XXI E4</t>
  </si>
  <si>
    <t xml:space="preserve">33.152.211/0001-07</t>
  </si>
  <si>
    <t xml:space="preserve">MÁRCIA CRISTINA MARTINS DA SILVA</t>
  </si>
  <si>
    <t xml:space="preserve">014.530.701-84</t>
  </si>
  <si>
    <t xml:space="preserve">GUILHERME DOS SANTOS CARDOSO</t>
  </si>
  <si>
    <t xml:space="preserve">Q B-05 S/N LOTE 03</t>
  </si>
  <si>
    <t xml:space="preserve">guidossantosc31@hotmail.com</t>
  </si>
  <si>
    <t xml:space="preserve">002.292.501-57</t>
  </si>
  <si>
    <t xml:space="preserve">EDER CARDOSO DE OLIVEIRA</t>
  </si>
  <si>
    <t xml:space="preserve">edercardoso1983@gmail.com</t>
  </si>
  <si>
    <t xml:space="preserve">702.467.691-49</t>
  </si>
  <si>
    <t xml:space="preserve">DARILENE TRAJANO LOPES BARBOSA</t>
  </si>
  <si>
    <t xml:space="preserve">665.874.091-72</t>
  </si>
  <si>
    <t xml:space="preserve">IONICE MARIA DE FREITAS SANTOS DE OLIVEIRA</t>
  </si>
  <si>
    <t xml:space="preserve">705.428.741-05</t>
  </si>
  <si>
    <t xml:space="preserve">ELIAS SILVA DOS SANTOS</t>
  </si>
  <si>
    <t xml:space="preserve">eliassilva75@gmail.com</t>
  </si>
  <si>
    <t xml:space="preserve">701.908.191-62</t>
  </si>
  <si>
    <t xml:space="preserve">ANDRE FILIPE LEAL DE OLIVEIRA</t>
  </si>
  <si>
    <t xml:space="preserve">filipeandre978@gmail.com</t>
  </si>
  <si>
    <t xml:space="preserve">011.361.011-44</t>
  </si>
  <si>
    <t xml:space="preserve">APARECIDA DOS ANJOS BARBOSA</t>
  </si>
  <si>
    <t xml:space="preserve">cydah@gmail.com</t>
  </si>
  <si>
    <t xml:space="preserve">032.396.781-79</t>
  </si>
  <si>
    <t xml:space="preserve">HELLEN COLEN FRANCO DAS CHAGAS</t>
  </si>
  <si>
    <t xml:space="preserve">grd.santtos@gmail.com</t>
  </si>
  <si>
    <t xml:space="preserve">704.811.271-94</t>
  </si>
  <si>
    <t xml:space="preserve">BRUNO LACERDA SANTOS</t>
  </si>
  <si>
    <t xml:space="preserve">brunoartpierre@gmail.com</t>
  </si>
  <si>
    <t xml:space="preserve">071.532.351-24</t>
  </si>
  <si>
    <t xml:space="preserve">JEFTE VIANA DE ARAUJO</t>
  </si>
  <si>
    <t xml:space="preserve">jefteviana86@gmail.com</t>
  </si>
  <si>
    <t xml:space="preserve">020.652.411-01</t>
  </si>
  <si>
    <t xml:space="preserve">ALINE BISPO DOS SANTOS</t>
  </si>
  <si>
    <t xml:space="preserve">alinebsp779@gmail.com</t>
  </si>
  <si>
    <t xml:space="preserve">746.607.721-87</t>
  </si>
  <si>
    <t xml:space="preserve">STEFANE DOS SANTOS DE CARVALHO</t>
  </si>
  <si>
    <t xml:space="preserve">iza4.santos@gmail.com;poderoso38@gmail.com</t>
  </si>
  <si>
    <t xml:space="preserve">700.330.471-62</t>
  </si>
  <si>
    <t xml:space="preserve">NOEMI MARQUES MONTEIRO</t>
  </si>
  <si>
    <t xml:space="preserve">nohmonteiro@gmail.com</t>
  </si>
  <si>
    <t xml:space="preserve">047.133.231-36</t>
  </si>
  <si>
    <t xml:space="preserve">FILIPE NASCIMENTO PEREIRA</t>
  </si>
  <si>
    <t xml:space="preserve">nascimentofilipe76@gmail.com</t>
  </si>
  <si>
    <t xml:space="preserve">033.013.601-14</t>
  </si>
  <si>
    <t xml:space="preserve">PAULO ROBERTO GOMES DOURADO</t>
  </si>
  <si>
    <t xml:space="preserve">roberto_playboi147@live.com</t>
  </si>
  <si>
    <t xml:space="preserve">324.081.688-13</t>
  </si>
  <si>
    <t xml:space="preserve">NELCIVALDO PEIXOTO BONFIM</t>
  </si>
  <si>
    <t xml:space="preserve">039.465.381-50</t>
  </si>
  <si>
    <t xml:space="preserve">FILLIPE SILVA ROMAO</t>
  </si>
  <si>
    <t xml:space="preserve">wostim10@gmail.com</t>
  </si>
  <si>
    <t xml:space="preserve">015.339.641-57</t>
  </si>
  <si>
    <t xml:space="preserve">NAYARA MICHELLE DE SOUSA RODRIGUES</t>
  </si>
  <si>
    <t xml:space="preserve">040.457.971-06</t>
  </si>
  <si>
    <t xml:space="preserve">BRUNA DE FREITAS RUFINO</t>
  </si>
  <si>
    <t xml:space="preserve">bruna15freitas@hotmail.com</t>
  </si>
  <si>
    <t xml:space="preserve">011.108.481-45</t>
  </si>
  <si>
    <t xml:space="preserve">RAFAEL MIRANDA ANGELO DA SILVA</t>
  </si>
  <si>
    <t xml:space="preserve">rafael4628@gmail.com</t>
  </si>
  <si>
    <t xml:space="preserve">MARCIA CRISTINA MARTINS DA SILVA</t>
  </si>
  <si>
    <t xml:space="preserve">marciamartinsdf@hotmail.com</t>
  </si>
  <si>
    <t xml:space="preserve">006.893.723-70</t>
  </si>
  <si>
    <t xml:space="preserve">SULENY ALVES VIEIRA</t>
  </si>
  <si>
    <t xml:space="preserve">sulenyalvesdf@gmail.com</t>
  </si>
  <si>
    <t xml:space="preserve">048.190.411-50</t>
  </si>
  <si>
    <t xml:space="preserve">IGOR GABRIEL GOMES DA ROCHA</t>
  </si>
  <si>
    <t xml:space="preserve">gabriel_k7x@hotmail.com</t>
  </si>
  <si>
    <t xml:space="preserve">705.083.021-61</t>
  </si>
  <si>
    <t xml:space="preserve">JANDERSON DE ARAUJO SOUSA</t>
  </si>
  <si>
    <t xml:space="preserve">jandersondearaujosousa@gmail.com</t>
  </si>
  <si>
    <t xml:space="preserve">006.153.341-64</t>
  </si>
  <si>
    <t xml:space="preserve">ALINE DA SILVA LUSTOSA</t>
  </si>
  <si>
    <t xml:space="preserve">alinelustosa415@gmail.com</t>
  </si>
  <si>
    <t xml:space="preserve">860.962.115-42</t>
  </si>
  <si>
    <t xml:space="preserve">OSVALDO LEAL MATOS</t>
  </si>
  <si>
    <t xml:space="preserve">nego18leal@gmail.com</t>
  </si>
  <si>
    <t xml:space="preserve">068.754.821-77</t>
  </si>
  <si>
    <t xml:space="preserve">LAURA FERNANDES DA SILVA</t>
  </si>
  <si>
    <t xml:space="preserve">gardeniacaldas@gmail.com</t>
  </si>
  <si>
    <t xml:space="preserve">919.316.491-20</t>
  </si>
  <si>
    <t xml:space="preserve">FATIMA M VIEIRA DO NASCIMENTO</t>
  </si>
  <si>
    <t xml:space="preserve">042.160.501-40</t>
  </si>
  <si>
    <t xml:space="preserve">ISTHEFFANY COIMBRA DA SILVA</t>
  </si>
  <si>
    <t xml:space="preserve">073.156.086-80</t>
  </si>
  <si>
    <t xml:space="preserve">EDNA ANA DA COSTA</t>
  </si>
  <si>
    <t xml:space="preserve">fabianotag2728@gmail.com</t>
  </si>
  <si>
    <t xml:space="preserve">058.153.601-04</t>
  </si>
  <si>
    <t xml:space="preserve">YASMIM TAUANE DE MOURA SOUZA</t>
  </si>
  <si>
    <t xml:space="preserve">tauaney1@gmail.com</t>
  </si>
  <si>
    <t xml:space="preserve">908.732.031-00</t>
  </si>
  <si>
    <t xml:space="preserve">JAILSON ADILSON DA SILVA</t>
  </si>
  <si>
    <t xml:space="preserve">jailson.pintor@gmail.com</t>
  </si>
  <si>
    <t xml:space="preserve">027.707.981-03</t>
  </si>
  <si>
    <t xml:space="preserve">JOAO BERNARDO DA SILVA FILHO</t>
  </si>
  <si>
    <t xml:space="preserve">antoniolimas.df.al@gmail.com;jbernardofilho3@gmail.com</t>
  </si>
  <si>
    <t xml:space="preserve">032.337.784-06</t>
  </si>
  <si>
    <t xml:space="preserve">JOSE CARLOS COSME NUNES</t>
  </si>
  <si>
    <t xml:space="preserve">nunescarlos5105@gmail.com</t>
  </si>
  <si>
    <t xml:space="preserve">705.118.211-07</t>
  </si>
  <si>
    <t xml:space="preserve">SIDNEY BARBOSA MARTINS</t>
  </si>
  <si>
    <t xml:space="preserve">sidneybmocara@gmail.com</t>
  </si>
  <si>
    <t xml:space="preserve">028.781.281-25</t>
  </si>
  <si>
    <t xml:space="preserve">GLEICIANE SILVA SOUZA</t>
  </si>
  <si>
    <t xml:space="preserve">wendel.castellobranco.wcb@gmail.com</t>
  </si>
  <si>
    <t xml:space="preserve">417.665.898-39</t>
  </si>
  <si>
    <t xml:space="preserve">JOANA DE OLIVEIRA NEVES</t>
  </si>
  <si>
    <t xml:space="preserve">joana.jo@outlook.com</t>
  </si>
  <si>
    <t xml:space="preserve">051.803.663-48</t>
  </si>
  <si>
    <t xml:space="preserve">LAICE MACEDO DOS SANTOS</t>
  </si>
  <si>
    <t xml:space="preserve">laicemacedo757@gmail.com</t>
  </si>
  <si>
    <t xml:space="preserve">048.999.401-65</t>
  </si>
  <si>
    <t xml:space="preserve">WESLEY VIEIRA DA ROCHA</t>
  </si>
  <si>
    <t xml:space="preserve">wesley1994vrocha@gmail.com</t>
  </si>
  <si>
    <t xml:space="preserve">757.122.531-00</t>
  </si>
  <si>
    <t xml:space="preserve">WALLAS LOHRRAN OLIVEIRA ALVES</t>
  </si>
  <si>
    <t xml:space="preserve">etiguetas@hotmai.com</t>
  </si>
  <si>
    <t xml:space="preserve">004.240.611-04</t>
  </si>
  <si>
    <t xml:space="preserve">RESIDENCIAL 7LM XVI</t>
  </si>
  <si>
    <t xml:space="preserve">29.635.193/0001-39</t>
  </si>
  <si>
    <t xml:space="preserve">FRANCISCO DAS CHAGAS NUNES DE CARVALHO</t>
  </si>
  <si>
    <t xml:space="preserve">623.134.281-68</t>
  </si>
  <si>
    <t xml:space="preserve">DOGIVAL DE SOUZA SANTOS</t>
  </si>
  <si>
    <t xml:space="preserve">RES LOTE 132-A1 S/N</t>
  </si>
  <si>
    <t xml:space="preserve">MANSOES CENTRO OESTE</t>
  </si>
  <si>
    <t xml:space="preserve">Águas lindas</t>
  </si>
  <si>
    <t xml:space="preserve">99200-4050</t>
  </si>
  <si>
    <t xml:space="preserve">045.459.253-16</t>
  </si>
  <si>
    <t xml:space="preserve">JOSEANO DE SOUZA SILVA</t>
  </si>
  <si>
    <t xml:space="preserve">107.696.066-95</t>
  </si>
  <si>
    <t xml:space="preserve">KEITH ALVES LEANDRO</t>
  </si>
  <si>
    <t xml:space="preserve">98400-4639</t>
  </si>
  <si>
    <t xml:space="preserve">99421-7616</t>
  </si>
  <si>
    <t xml:space="preserve">keith-leandro@hotmail.com</t>
  </si>
  <si>
    <t xml:space="preserve">020.758.751-54</t>
  </si>
  <si>
    <t xml:space="preserve">FRANCILVALDO ARAUJO</t>
  </si>
  <si>
    <t xml:space="preserve">francivaldo.araujo.silva@gmail.com</t>
  </si>
  <si>
    <t xml:space="preserve">287.656.481-53</t>
  </si>
  <si>
    <t xml:space="preserve">CLEONE DE SÁ</t>
  </si>
  <si>
    <t xml:space="preserve">008.042.941-60</t>
  </si>
  <si>
    <t xml:space="preserve">CRISLANE DA COSTA SÁ</t>
  </si>
  <si>
    <t xml:space="preserve">98596-3324</t>
  </si>
  <si>
    <t xml:space="preserve">crislane.costa@hotmail.com</t>
  </si>
  <si>
    <t xml:space="preserve">049.264.481-06</t>
  </si>
  <si>
    <t xml:space="preserve">DEIVISON NUNES SEVERINO</t>
  </si>
  <si>
    <t xml:space="preserve">98408-2077</t>
  </si>
  <si>
    <t xml:space="preserve">deivisonunes@gmail.com</t>
  </si>
  <si>
    <t xml:space="preserve">057.476.631-60</t>
  </si>
  <si>
    <t xml:space="preserve">SAMUEL SOUZA SIQUEIRA</t>
  </si>
  <si>
    <t xml:space="preserve">99140-8520</t>
  </si>
  <si>
    <t xml:space="preserve">samuelsouzaa.100@hotmail.com</t>
  </si>
  <si>
    <t xml:space="preserve">005.025.811-74</t>
  </si>
  <si>
    <t xml:space="preserve">JORGE AUGUSTO MEDEIROS MARTINS</t>
  </si>
  <si>
    <t xml:space="preserve">99431-6073</t>
  </si>
  <si>
    <t xml:space="preserve">99136-9998</t>
  </si>
  <si>
    <t xml:space="preserve">2011972@churchofjesuschrist.org</t>
  </si>
  <si>
    <t xml:space="preserve">024.949.911-88</t>
  </si>
  <si>
    <t xml:space="preserve">THIAGO DAMIAO CARVALHO LIMA</t>
  </si>
  <si>
    <t xml:space="preserve">michellyrot22@hotmail.com</t>
  </si>
  <si>
    <t xml:space="preserve">002.986.391-06</t>
  </si>
  <si>
    <t xml:space="preserve">JANUARIA FRANCISCA DE SOUZA</t>
  </si>
  <si>
    <t xml:space="preserve">99617-1957</t>
  </si>
  <si>
    <t xml:space="preserve">janaauditoria@gmail.com</t>
  </si>
  <si>
    <t xml:space="preserve">022.578.548-02</t>
  </si>
  <si>
    <t xml:space="preserve">MARIA LUCIA NUNES</t>
  </si>
  <si>
    <t xml:space="preserve">99935-1090</t>
  </si>
  <si>
    <t xml:space="preserve">(12)99647-9192</t>
  </si>
  <si>
    <t xml:space="preserve">magdavieira29041987@gmail.com</t>
  </si>
  <si>
    <t xml:space="preserve">023.144.181-90</t>
  </si>
  <si>
    <t xml:space="preserve">MAX FABIANO LIMA ARAUJO</t>
  </si>
  <si>
    <t xml:space="preserve">tucaaramane@gmail.com</t>
  </si>
  <si>
    <t xml:space="preserve">004.796.661-05</t>
  </si>
  <si>
    <t xml:space="preserve">ROBSON GOMES DE SIQUEIRA</t>
  </si>
  <si>
    <t xml:space="preserve">99171-4733</t>
  </si>
  <si>
    <t xml:space="preserve">046.734.861-88</t>
  </si>
  <si>
    <t xml:space="preserve">TATIANE DA CONCEIÇÃO DA SILVA</t>
  </si>
  <si>
    <t xml:space="preserve">98628-8632</t>
  </si>
  <si>
    <t xml:space="preserve">3618-3794</t>
  </si>
  <si>
    <t xml:space="preserve">francisconunes131@hotmail.com</t>
  </si>
  <si>
    <t xml:space="preserve">055.779.531-11</t>
  </si>
  <si>
    <t xml:space="preserve">MARCELO COSTA PEIXOTO</t>
  </si>
  <si>
    <t xml:space="preserve">98292-1426</t>
  </si>
  <si>
    <t xml:space="preserve">(34)693950207</t>
  </si>
  <si>
    <t xml:space="preserve">marcelobol_13@hotmail.com</t>
  </si>
  <si>
    <t xml:space="preserve">698.666.271-87</t>
  </si>
  <si>
    <t xml:space="preserve">GELVANE VERAS DE SOUSA</t>
  </si>
  <si>
    <t xml:space="preserve">99143-6045</t>
  </si>
  <si>
    <t xml:space="preserve">verasjuliana595@gmail.com</t>
  </si>
  <si>
    <t xml:space="preserve">041.540.053-83</t>
  </si>
  <si>
    <t xml:space="preserve">EDNALDO SOARES SANTANA</t>
  </si>
  <si>
    <t xml:space="preserve">99262-9803</t>
  </si>
  <si>
    <t xml:space="preserve">cidatavaresct2429@gmail.com</t>
  </si>
  <si>
    <t xml:space="preserve">036.333.921-30</t>
  </si>
  <si>
    <t xml:space="preserve">DENISVAL BORGES MARQUES</t>
  </si>
  <si>
    <t xml:space="preserve">99308-4362</t>
  </si>
  <si>
    <t xml:space="preserve">(66)99643-2194</t>
  </si>
  <si>
    <t xml:space="preserve">denis06marques@hotmail.com</t>
  </si>
  <si>
    <t xml:space="preserve">055.388.873-08</t>
  </si>
  <si>
    <t xml:space="preserve">ADENILSON PEREIRA PRAZERES</t>
  </si>
  <si>
    <t xml:space="preserve">adenilsonpereiradejesus@gmail.com</t>
  </si>
  <si>
    <t xml:space="preserve">857.722.735-90</t>
  </si>
  <si>
    <t xml:space="preserve">THIAGO DA CONCEIÇÃO DE JESUS</t>
  </si>
  <si>
    <t xml:space="preserve">61 9356-3959</t>
  </si>
  <si>
    <t xml:space="preserve">99186-9438</t>
  </si>
  <si>
    <t xml:space="preserve">brendaoliveira150716@gmail.com/ tgdejesus2012@gmail.com</t>
  </si>
  <si>
    <t xml:space="preserve">013.622.521-74</t>
  </si>
  <si>
    <t xml:space="preserve">ELIDA KELISSA SOUZA DOS SANTOS</t>
  </si>
  <si>
    <t xml:space="preserve">98236-0612</t>
  </si>
  <si>
    <t xml:space="preserve">99186-9496</t>
  </si>
  <si>
    <t xml:space="preserve">kelissasouzasantos@gmail.com</t>
  </si>
  <si>
    <t xml:space="preserve">IRANI PEREIRA DA SILVA</t>
  </si>
  <si>
    <t xml:space="preserve">854.560.981-72</t>
  </si>
  <si>
    <t xml:space="preserve">MARCIO AFONSO ALVES RIBEIRO</t>
  </si>
  <si>
    <t xml:space="preserve">99249-3160</t>
  </si>
  <si>
    <t xml:space="preserve">3223-1300</t>
  </si>
  <si>
    <t xml:space="preserve">marcioafonso.1@gmail.com</t>
  </si>
  <si>
    <t xml:space="preserve">742.869.861-87</t>
  </si>
  <si>
    <t xml:space="preserve">GILMAR DA SILVA DIAS</t>
  </si>
  <si>
    <t xml:space="preserve">gsilva324@gmail.com</t>
  </si>
  <si>
    <t xml:space="preserve">023.572.143-33</t>
  </si>
  <si>
    <t xml:space="preserve">FRANCIVALDO DA SILVA COSTA</t>
  </si>
  <si>
    <t xml:space="preserve">98535-5911</t>
  </si>
  <si>
    <t xml:space="preserve">francivaldosilva49920@gmail.com</t>
  </si>
  <si>
    <t xml:space="preserve">042.022.381-92</t>
  </si>
  <si>
    <t xml:space="preserve">JESSYKA DIAS LOPES SOUZA</t>
  </si>
  <si>
    <t xml:space="preserve">99163-7942</t>
  </si>
  <si>
    <t xml:space="preserve">jessykadias01@yahoo.com.br</t>
  </si>
  <si>
    <t xml:space="preserve">031.858.975-36</t>
  </si>
  <si>
    <t xml:space="preserve">EMANUEL MESSIAS  GUEDES DA SILVA</t>
  </si>
  <si>
    <t xml:space="preserve">99944-6306</t>
  </si>
  <si>
    <t xml:space="preserve">3082-7472</t>
  </si>
  <si>
    <t xml:space="preserve">paradyne@hotmail.com;mbs.mercado@gmail.com/emessias25@hotmail.com</t>
  </si>
  <si>
    <t xml:space="preserve">987.981.891-15</t>
  </si>
  <si>
    <t xml:space="preserve">B301 M</t>
  </si>
  <si>
    <t xml:space="preserve">MARIA JOUVANE SOUZA COSTA</t>
  </si>
  <si>
    <t xml:space="preserve">98317-2405</t>
  </si>
  <si>
    <t xml:space="preserve">mariarogerio76@gmail.com</t>
  </si>
  <si>
    <t xml:space="preserve">603.433.971-53</t>
  </si>
  <si>
    <t xml:space="preserve">B302 A</t>
  </si>
  <si>
    <t xml:space="preserve">ANA MARIA CARNEIRO NASCIMENTO</t>
  </si>
  <si>
    <t xml:space="preserve">98639-4234</t>
  </si>
  <si>
    <t xml:space="preserve">ananascimento.75@gmail.com</t>
  </si>
  <si>
    <t xml:space="preserve">031.730.821-17</t>
  </si>
  <si>
    <t xml:space="preserve">B303 L</t>
  </si>
  <si>
    <t xml:space="preserve">LAIZ VIEIRA NASCIMENTO</t>
  </si>
  <si>
    <t xml:space="preserve">99626-7729</t>
  </si>
  <si>
    <t xml:space="preserve">laizz.vieira@gmail.com</t>
  </si>
  <si>
    <t xml:space="preserve">035.977.991-32</t>
  </si>
  <si>
    <t xml:space="preserve">B304 D</t>
  </si>
  <si>
    <t xml:space="preserve">DANILO GERMANDE DE ABREU</t>
  </si>
  <si>
    <t xml:space="preserve">99279-2568</t>
  </si>
  <si>
    <t xml:space="preserve">99348-8028</t>
  </si>
  <si>
    <t xml:space="preserve">carlos.victor@qualityfrotas.com.br/ danilo.redepecas@gmail.com</t>
  </si>
  <si>
    <t xml:space="preserve">017.506.501-26</t>
  </si>
  <si>
    <t xml:space="preserve">RESIDENCIAL A22</t>
  </si>
  <si>
    <t xml:space="preserve">APT101</t>
  </si>
  <si>
    <t xml:space="preserve">34.281.185/0001-71</t>
  </si>
  <si>
    <t xml:space="preserve">ANDERSON DE OLIVEIRA GOULART</t>
  </si>
  <si>
    <t xml:space="preserve">840.170.580-00</t>
  </si>
  <si>
    <t xml:space="preserve">ATILIA MARIA DA SILVA</t>
  </si>
  <si>
    <t xml:space="preserve">Q QB 22 S/N LOTE 03</t>
  </si>
  <si>
    <t xml:space="preserve">MANSÕES POR DO SOL</t>
  </si>
  <si>
    <t xml:space="preserve">ÁGUAS LINDAS DE GOIAS </t>
  </si>
  <si>
    <t xml:space="preserve">(61) 9942-14396</t>
  </si>
  <si>
    <t xml:space="preserve">atiliamaria41@gmail.com</t>
  </si>
  <si>
    <t xml:space="preserve">055.723.611-86</t>
  </si>
  <si>
    <t xml:space="preserve">APT102</t>
  </si>
  <si>
    <t xml:space="preserve">LILIAN VITORIA ALVES RIBEIRO</t>
  </si>
  <si>
    <t xml:space="preserve">018.868.121-36</t>
  </si>
  <si>
    <t xml:space="preserve">APT103</t>
  </si>
  <si>
    <t xml:space="preserve">EUDANIA BARBOSA DOS SANTOS</t>
  </si>
  <si>
    <t xml:space="preserve">725.413.181-20</t>
  </si>
  <si>
    <t xml:space="preserve">APT104</t>
  </si>
  <si>
    <t xml:space="preserve">ANDREIA FRANCA DA SILVA</t>
  </si>
  <si>
    <t xml:space="preserve">(61) 99171-9424</t>
  </si>
  <si>
    <t xml:space="preserve">3613-2354</t>
  </si>
  <si>
    <t xml:space="preserve">vendas@cadworks.com.br/juliasfra@gmail.com</t>
  </si>
  <si>
    <t xml:space="preserve">066.052.751-01</t>
  </si>
  <si>
    <t xml:space="preserve">APT105</t>
  </si>
  <si>
    <t xml:space="preserve">NAYANE SOUZA SANTOS</t>
  </si>
  <si>
    <t xml:space="preserve">nayanesouza432@gmail.com</t>
  </si>
  <si>
    <t xml:space="preserve">065.327.493-97</t>
  </si>
  <si>
    <t xml:space="preserve">APT106</t>
  </si>
  <si>
    <t xml:space="preserve">MARIANO FIGUEIREDO DOS SANTOS</t>
  </si>
  <si>
    <t xml:space="preserve">053.773.811-81</t>
  </si>
  <si>
    <t xml:space="preserve">APT201</t>
  </si>
  <si>
    <t xml:space="preserve">NAYARA VERISSIMO DANTAS</t>
  </si>
  <si>
    <t xml:space="preserve">002.671.001-32</t>
  </si>
  <si>
    <t xml:space="preserve">APT202</t>
  </si>
  <si>
    <t xml:space="preserve">CRISTIAN LEONARDO DA SILVA</t>
  </si>
  <si>
    <t xml:space="preserve">(61) 9961-10407</t>
  </si>
  <si>
    <t xml:space="preserve">moraisrejane58@gmail.com</t>
  </si>
  <si>
    <t xml:space="preserve">847.907.923-15</t>
  </si>
  <si>
    <t xml:space="preserve">APT203</t>
  </si>
  <si>
    <t xml:space="preserve">DAMIANA FABIA DE SOUSA</t>
  </si>
  <si>
    <t xml:space="preserve">016.717.423-11</t>
  </si>
  <si>
    <t xml:space="preserve">APT204</t>
  </si>
  <si>
    <t xml:space="preserve">IZAQUE DOS SANTOS FERREIRA</t>
  </si>
  <si>
    <t xml:space="preserve">698.204.301-00</t>
  </si>
  <si>
    <t xml:space="preserve">APT205</t>
  </si>
  <si>
    <t xml:space="preserve">EDINALDO CAVALCANTE  PEREIRA</t>
  </si>
  <si>
    <t xml:space="preserve">024.766.291-70</t>
  </si>
  <si>
    <t xml:space="preserve">APT206</t>
  </si>
  <si>
    <t xml:space="preserve">AGUIDA MACEDO LIMA</t>
  </si>
  <si>
    <t xml:space="preserve">aguida10003@gmail.com</t>
  </si>
  <si>
    <t xml:space="preserve">APT301</t>
  </si>
  <si>
    <t xml:space="preserve">anderson.og1986@gmail.com;condominio.qb22@gmail.com</t>
  </si>
  <si>
    <t xml:space="preserve">027.507.621-03</t>
  </si>
  <si>
    <t xml:space="preserve">APT302</t>
  </si>
  <si>
    <t xml:space="preserve">012.733.481-50</t>
  </si>
  <si>
    <t xml:space="preserve">APT303</t>
  </si>
  <si>
    <t xml:space="preserve">RENATO NUNES DE SOUZA</t>
  </si>
  <si>
    <t xml:space="preserve">(61) 9843-80515</t>
  </si>
  <si>
    <t xml:space="preserve">3379-1304</t>
  </si>
  <si>
    <t xml:space="preserve">renatodesouza84@gmail.com</t>
  </si>
  <si>
    <t xml:space="preserve">055.180.051-80</t>
  </si>
  <si>
    <t xml:space="preserve">APT304</t>
  </si>
  <si>
    <t xml:space="preserve">PAULO HENRIQUE DUTRA GERALDO</t>
  </si>
  <si>
    <t xml:space="preserve">(61) 99867-8100</t>
  </si>
  <si>
    <t xml:space="preserve">3011-3721</t>
  </si>
  <si>
    <t xml:space="preserve">marciodutra22@hotmail.com/ viviankelly99@gmail.com</t>
  </si>
  <si>
    <t xml:space="preserve">734.239.044-53</t>
  </si>
  <si>
    <t xml:space="preserve">APT305</t>
  </si>
  <si>
    <t xml:space="preserve">ALFREDO LEAL DA SILVA</t>
  </si>
  <si>
    <t xml:space="preserve">alfredoartesub@gmail.com</t>
  </si>
  <si>
    <t xml:space="preserve">908.439.831-91</t>
  </si>
  <si>
    <t xml:space="preserve">APT306</t>
  </si>
  <si>
    <t xml:space="preserve">ALESSANDRO ALVES DE SOUZA</t>
  </si>
  <si>
    <t xml:space="preserve">112.921.016-28</t>
  </si>
  <si>
    <t xml:space="preserve">RESIDENCIAL BEATRIZ</t>
  </si>
  <si>
    <t xml:space="preserve">101</t>
  </si>
  <si>
    <t xml:space="preserve">30.518.907/0001-08</t>
  </si>
  <si>
    <t xml:space="preserve">DJALMA VIRGULINO DA SILVA</t>
  </si>
  <si>
    <t xml:space="preserve">926.512.401-68</t>
  </si>
  <si>
    <t xml:space="preserve">ISAIAS NOGUEIRA DE CARVALHO</t>
  </si>
  <si>
    <t xml:space="preserve">Q. 62 CONJUNTO B 16F</t>
  </si>
  <si>
    <t xml:space="preserve">PARQUE DA BARRAGEM SETOR 12</t>
  </si>
  <si>
    <t xml:space="preserve">99669-6527</t>
  </si>
  <si>
    <t xml:space="preserve">98627-1615</t>
  </si>
  <si>
    <t xml:space="preserve">isaiascawboy@gmail.com</t>
  </si>
  <si>
    <t xml:space="preserve">748.765.541-53</t>
  </si>
  <si>
    <t xml:space="preserve">102</t>
  </si>
  <si>
    <t xml:space="preserve">VANESSA DOS SANTOS CARVALHO</t>
  </si>
  <si>
    <t xml:space="preserve">99156-7977</t>
  </si>
  <si>
    <t xml:space="preserve">vanessasc18@hotmail.com</t>
  </si>
  <si>
    <t xml:space="preserve">700.518.181-67</t>
  </si>
  <si>
    <t xml:space="preserve">103</t>
  </si>
  <si>
    <t xml:space="preserve">ADRIANO ARAUJO DA COSTA</t>
  </si>
  <si>
    <t xml:space="preserve">99164-0389</t>
  </si>
  <si>
    <t xml:space="preserve">99174-6733</t>
  </si>
  <si>
    <t xml:space="preserve">amanndasaionara@gmail.com</t>
  </si>
  <si>
    <t xml:space="preserve">039.413.691-80</t>
  </si>
  <si>
    <t xml:space="preserve">104</t>
  </si>
  <si>
    <t xml:space="preserve">THIAGO SIMPLICIO GONÇALVES</t>
  </si>
  <si>
    <t xml:space="preserve">98180-8878</t>
  </si>
  <si>
    <t xml:space="preserve">98197-0640</t>
  </si>
  <si>
    <t xml:space="preserve">dalilaalvesc@gmail.com</t>
  </si>
  <si>
    <t xml:space="preserve">105</t>
  </si>
  <si>
    <t xml:space="preserve">DJALMA VIRGOLINO DA SILVA LINDALVA</t>
  </si>
  <si>
    <t xml:space="preserve">99611-5343</t>
  </si>
  <si>
    <t xml:space="preserve">98403-9719</t>
  </si>
  <si>
    <t xml:space="preserve">lindalvabarros2011@gmail.com</t>
  </si>
  <si>
    <t xml:space="preserve">041.217.433-26</t>
  </si>
  <si>
    <t xml:space="preserve">106</t>
  </si>
  <si>
    <t xml:space="preserve">FRANCISCA FLAVIANA DA SILVA</t>
  </si>
  <si>
    <t xml:space="preserve">99544-7688</t>
  </si>
  <si>
    <t xml:space="preserve">98412-7933</t>
  </si>
  <si>
    <t xml:space="preserve">fflavianasilva@gmail.com</t>
  </si>
  <si>
    <t xml:space="preserve">053.353.591-37</t>
  </si>
  <si>
    <t xml:space="preserve">201</t>
  </si>
  <si>
    <t xml:space="preserve">EMILLY DE SOUSA PRUDÊNCIO</t>
  </si>
  <si>
    <t xml:space="preserve">99413-9963</t>
  </si>
  <si>
    <t xml:space="preserve">emillysousa_97@hotmail.com</t>
  </si>
  <si>
    <t xml:space="preserve">061.346.191-67</t>
  </si>
  <si>
    <t xml:space="preserve">202</t>
  </si>
  <si>
    <t xml:space="preserve">DANIELE DE LIMA PEREIRA</t>
  </si>
  <si>
    <t xml:space="preserve">99329-9258</t>
  </si>
  <si>
    <t xml:space="preserve">profcrisbsantos@gmail.com;dannyele.lima_@hotmail.com</t>
  </si>
  <si>
    <t xml:space="preserve">026.111.951-61</t>
  </si>
  <si>
    <t xml:space="preserve">203</t>
  </si>
  <si>
    <t xml:space="preserve">AISLAN BRUNO GOMES LIMA</t>
  </si>
  <si>
    <t xml:space="preserve">99290-9266</t>
  </si>
  <si>
    <t xml:space="preserve">brunoweb26@hotmail.com</t>
  </si>
  <si>
    <t xml:space="preserve">018.483.761-89</t>
  </si>
  <si>
    <t xml:space="preserve">204</t>
  </si>
  <si>
    <t xml:space="preserve">VANESSA FIGUEIRA DOS SANTOS</t>
  </si>
  <si>
    <t xml:space="preserve">99575-8604</t>
  </si>
  <si>
    <t xml:space="preserve">figueiravanessa127@gmail.com</t>
  </si>
  <si>
    <t xml:space="preserve">969.902.443-72</t>
  </si>
  <si>
    <t xml:space="preserve">205</t>
  </si>
  <si>
    <t xml:space="preserve">ANAIDE NERES</t>
  </si>
  <si>
    <t xml:space="preserve">99142-3554</t>
  </si>
  <si>
    <t xml:space="preserve">ffrancas@terra.com.br</t>
  </si>
  <si>
    <t xml:space="preserve">070.875.076-13</t>
  </si>
  <si>
    <t xml:space="preserve">206</t>
  </si>
  <si>
    <t xml:space="preserve">UILTON LOPES DA SILVA</t>
  </si>
  <si>
    <t xml:space="preserve">3026-9228</t>
  </si>
  <si>
    <t xml:space="preserve">98331-2678</t>
  </si>
  <si>
    <t xml:space="preserve">uiltonlopes@gmail.com</t>
  </si>
  <si>
    <t xml:space="preserve">707.841.323-72</t>
  </si>
  <si>
    <t xml:space="preserve">301</t>
  </si>
  <si>
    <t xml:space="preserve">IVANILDE SOUZA FERNANDES</t>
  </si>
  <si>
    <t xml:space="preserve">99401-5410</t>
  </si>
  <si>
    <t xml:space="preserve">nildesfer28@hotmail.com</t>
  </si>
  <si>
    <t xml:space="preserve">710.249.801-20</t>
  </si>
  <si>
    <t xml:space="preserve">302</t>
  </si>
  <si>
    <t xml:space="preserve">ALESSANDRO PEREIRA CARDOSO</t>
  </si>
  <si>
    <t xml:space="preserve">039.810.551-01</t>
  </si>
  <si>
    <t xml:space="preserve">303</t>
  </si>
  <si>
    <t xml:space="preserve">PEDRO HENRIQUE LEITE BEZERRA</t>
  </si>
  <si>
    <t xml:space="preserve">99268-0216</t>
  </si>
  <si>
    <t xml:space="preserve">pedroleiteadm@gmail.com</t>
  </si>
  <si>
    <t xml:space="preserve">028.187.141-84</t>
  </si>
  <si>
    <t xml:space="preserve">304</t>
  </si>
  <si>
    <t xml:space="preserve">FABIANA ALVES DE SOUZA</t>
  </si>
  <si>
    <t xml:space="preserve">99663-8774</t>
  </si>
  <si>
    <t xml:space="preserve">osanak.araujo007@gmail.com;araujo.osonak01@gmail.com</t>
  </si>
  <si>
    <t xml:space="preserve">046.802.241-42</t>
  </si>
  <si>
    <t xml:space="preserve">305</t>
  </si>
  <si>
    <t xml:space="preserve">PRISCILA TEIXEIRA RIBEIRO</t>
  </si>
  <si>
    <t xml:space="preserve">99192-1206</t>
  </si>
  <si>
    <t xml:space="preserve">fagne88@gmail.com</t>
  </si>
  <si>
    <t xml:space="preserve">011.473.921-88</t>
  </si>
  <si>
    <t xml:space="preserve">306</t>
  </si>
  <si>
    <t xml:space="preserve">CLEDEMILSON LIMA DA SILVA</t>
  </si>
  <si>
    <t xml:space="preserve">99110-0404</t>
  </si>
  <si>
    <t xml:space="preserve">cle.demilson@hotmail.com</t>
  </si>
  <si>
    <t xml:space="preserve">021.178.675-61</t>
  </si>
  <si>
    <t xml:space="preserve">RESIDENCIAL CABO FRIO VI</t>
  </si>
  <si>
    <t xml:space="preserve">A101 </t>
  </si>
  <si>
    <t xml:space="preserve">34.281.096/0001-25</t>
  </si>
  <si>
    <t xml:space="preserve">SIDNEI ROSARIO DE OLIVEIRA</t>
  </si>
  <si>
    <t xml:space="preserve">043.727.305-94</t>
  </si>
  <si>
    <t xml:space="preserve">LUCINEIDE SANTANA DA SILVA</t>
  </si>
  <si>
    <t xml:space="preserve">Q 15 CONJUNTO A, S/N, LOTE 12</t>
  </si>
  <si>
    <t xml:space="preserve">PARQUE DA BARRAGEM SETOR 04</t>
  </si>
  <si>
    <t xml:space="preserve">98303-8481</t>
  </si>
  <si>
    <t xml:space="preserve">99148-8133</t>
  </si>
  <si>
    <t xml:space="preserve">lucineide83@hotmail.com</t>
  </si>
  <si>
    <t xml:space="preserve">046.971.911-70</t>
  </si>
  <si>
    <t xml:space="preserve">A102 </t>
  </si>
  <si>
    <t xml:space="preserve">DENISCLEIA DE CARVALHO SANTOS</t>
  </si>
  <si>
    <t xml:space="preserve">(61) 9933-70806</t>
  </si>
  <si>
    <t xml:space="preserve">99841-1549</t>
  </si>
  <si>
    <t xml:space="preserve">deniscleia2012@gmail.com</t>
  </si>
  <si>
    <t xml:space="preserve">043.781.431-94</t>
  </si>
  <si>
    <t xml:space="preserve">A201 </t>
  </si>
  <si>
    <t xml:space="preserve">ANTONIO DA SILVA CANARIO SPINOLA</t>
  </si>
  <si>
    <t xml:space="preserve">99333-9110</t>
  </si>
  <si>
    <t xml:space="preserve">antoniodasilvacanario@gmail.com</t>
  </si>
  <si>
    <t xml:space="preserve">98354-3233</t>
  </si>
  <si>
    <t xml:space="preserve">83543233az@gmail.com</t>
  </si>
  <si>
    <t xml:space="preserve">743.805.912-04</t>
  </si>
  <si>
    <t xml:space="preserve">B101 </t>
  </si>
  <si>
    <t xml:space="preserve">IRAILDO COSTA SILVA</t>
  </si>
  <si>
    <t xml:space="preserve">99564-0772</t>
  </si>
  <si>
    <t xml:space="preserve">024.553.181-50</t>
  </si>
  <si>
    <t xml:space="preserve">B102 </t>
  </si>
  <si>
    <t xml:space="preserve">JOÃO DE OLIVEIRA MUNIZ FILHO</t>
  </si>
  <si>
    <t xml:space="preserve">99444-2206</t>
  </si>
  <si>
    <t xml:space="preserve">028.399.481-92</t>
  </si>
  <si>
    <t xml:space="preserve">B201 </t>
  </si>
  <si>
    <t xml:space="preserve">LUCIANO PORTO LINS</t>
  </si>
  <si>
    <t xml:space="preserve">98304-1351</t>
  </si>
  <si>
    <t xml:space="preserve">99224-1440</t>
  </si>
  <si>
    <t xml:space="preserve">708.550.581-88</t>
  </si>
  <si>
    <t xml:space="preserve">B202 </t>
  </si>
  <si>
    <t xml:space="preserve">MATHEUS ALVES MACHADO</t>
  </si>
  <si>
    <t xml:space="preserve">99433-3797</t>
  </si>
  <si>
    <t xml:space="preserve">99323-8779</t>
  </si>
  <si>
    <t xml:space="preserve">matheus-machado101@outlok.com</t>
  </si>
  <si>
    <t xml:space="preserve">023.397.771-60</t>
  </si>
  <si>
    <t xml:space="preserve">C101 </t>
  </si>
  <si>
    <t xml:space="preserve">RODRIGO CARVALHO DE JESUS</t>
  </si>
  <si>
    <t xml:space="preserve">98146-2333</t>
  </si>
  <si>
    <t xml:space="preserve">99186-3020</t>
  </si>
  <si>
    <t xml:space="preserve">260.048.951-72</t>
  </si>
  <si>
    <t xml:space="preserve">C102 </t>
  </si>
  <si>
    <t xml:space="preserve">MARGARIDA FERREIRA ROSSI</t>
  </si>
  <si>
    <t xml:space="preserve">99974-2084</t>
  </si>
  <si>
    <t xml:space="preserve">margaridafrossi@gmail.com</t>
  </si>
  <si>
    <t xml:space="preserve">997.048.891-00</t>
  </si>
  <si>
    <t xml:space="preserve">C201 </t>
  </si>
  <si>
    <t xml:space="preserve">MARIA GORETE DE JESUS SILVA</t>
  </si>
  <si>
    <t xml:space="preserve">98223-7472</t>
  </si>
  <si>
    <t xml:space="preserve">050.055.221-58</t>
  </si>
  <si>
    <t xml:space="preserve">C202 </t>
  </si>
  <si>
    <t xml:space="preserve">PAULO HENRIQUE DE SOUSA PEREIRA</t>
  </si>
  <si>
    <t xml:space="preserve">98678-9248</t>
  </si>
  <si>
    <t xml:space="preserve">18paulohenrique@gmail.com</t>
  </si>
  <si>
    <t xml:space="preserve">048.008.645-18</t>
  </si>
  <si>
    <t xml:space="preserve">RESIDENCIAL ELUZAI IV</t>
  </si>
  <si>
    <t xml:space="preserve">35.546.389/0001-50</t>
  </si>
  <si>
    <t xml:space="preserve">AROLDO LIBERATO DOS SANTOS</t>
  </si>
  <si>
    <t xml:space="preserve">Q QB 1 S/N LOTE 11 A</t>
  </si>
  <si>
    <t xml:space="preserve">99948-8143</t>
  </si>
  <si>
    <t xml:space="preserve">aroldosantosliberato07@gmail.com</t>
  </si>
  <si>
    <t xml:space="preserve">047.849.741-56</t>
  </si>
  <si>
    <t xml:space="preserve">THIAGO HONORIO DE MEDEIROS</t>
  </si>
  <si>
    <t xml:space="preserve">thiagohonoriomedeiros@gmail.com</t>
  </si>
  <si>
    <t xml:space="preserve">966.999.223-00</t>
  </si>
  <si>
    <t xml:space="preserve">JORDANIA RIBEIRO ARAUJO</t>
  </si>
  <si>
    <t xml:space="preserve">jordaraujo4@gmail.com</t>
  </si>
  <si>
    <t xml:space="preserve">701.325.281-69</t>
  </si>
  <si>
    <t xml:space="preserve">MAZIELE MENDES DA SILVA</t>
  </si>
  <si>
    <t xml:space="preserve">(61) 9960-11773</t>
  </si>
  <si>
    <t xml:space="preserve">028.611.471-21</t>
  </si>
  <si>
    <t xml:space="preserve">PATRICK CLISMAN SANTOS ATAIDES</t>
  </si>
  <si>
    <t xml:space="preserve">patrick100flo@hotmail.com</t>
  </si>
  <si>
    <t xml:space="preserve">002.948.221-60</t>
  </si>
  <si>
    <t xml:space="preserve">MARCELINO DA SILVA NETO</t>
  </si>
  <si>
    <t xml:space="preserve">99567-9939</t>
  </si>
  <si>
    <t xml:space="preserve">marcelinosilvaneves@gmail.com</t>
  </si>
  <si>
    <t xml:space="preserve">044.314.511-37</t>
  </si>
  <si>
    <t xml:space="preserve">A401</t>
  </si>
  <si>
    <t xml:space="preserve">LUIZ HENRIQUE EVANGELISTA CHAGAS LEITE</t>
  </si>
  <si>
    <t xml:space="preserve">luizhenrique.ed@gmail.com</t>
  </si>
  <si>
    <t xml:space="preserve">954.638.015-68</t>
  </si>
  <si>
    <t xml:space="preserve">A402</t>
  </si>
  <si>
    <t xml:space="preserve">NILDA ROSARIO PRIMO</t>
  </si>
  <si>
    <t xml:space="preserve">(77) 99824-5800</t>
  </si>
  <si>
    <t xml:space="preserve">nildaprimo1@hotmail.com</t>
  </si>
  <si>
    <t xml:space="preserve">015.932.321-52</t>
  </si>
  <si>
    <t xml:space="preserve">WESLEY LOPES VIANA DE JESUS</t>
  </si>
  <si>
    <t xml:space="preserve">wesleylopes963@gmail.com</t>
  </si>
  <si>
    <t xml:space="preserve">746.481.281-68</t>
  </si>
  <si>
    <t xml:space="preserve">FELIPE NUNES FIRMINO</t>
  </si>
  <si>
    <t xml:space="preserve">98193-4953</t>
  </si>
  <si>
    <t xml:space="preserve">497.510.423-72</t>
  </si>
  <si>
    <t xml:space="preserve">ANTONIO VIRGINIO SANTOS</t>
  </si>
  <si>
    <t xml:space="preserve">99616-5316</t>
  </si>
  <si>
    <t xml:space="preserve">ajminstalacoeseletricas@gmail.com</t>
  </si>
  <si>
    <t xml:space="preserve">023.126.641-35</t>
  </si>
  <si>
    <t xml:space="preserve">WALDHELYCY CARDOSO DOS SANTOS FURTADO</t>
  </si>
  <si>
    <t xml:space="preserve">99690-3069</t>
  </si>
  <si>
    <t xml:space="preserve">camemgao@gmail.com</t>
  </si>
  <si>
    <t xml:space="preserve">001.025.601-61</t>
  </si>
  <si>
    <t xml:space="preserve">MARCIO GOMES PIRES</t>
  </si>
  <si>
    <t xml:space="preserve">657.648.031-87</t>
  </si>
  <si>
    <t xml:space="preserve">MARCOS JOSE LINHARES DE SOUSA</t>
  </si>
  <si>
    <t xml:space="preserve">98480-4662</t>
  </si>
  <si>
    <t xml:space="preserve">marcosdesousa07@gmail.com</t>
  </si>
  <si>
    <t xml:space="preserve">047.536.181-45</t>
  </si>
  <si>
    <t xml:space="preserve">B401</t>
  </si>
  <si>
    <t xml:space="preserve">RAFAEL RODRIGUES DE MELO</t>
  </si>
  <si>
    <t xml:space="preserve">99368-6153</t>
  </si>
  <si>
    <t xml:space="preserve">276.586.688-00</t>
  </si>
  <si>
    <t xml:space="preserve">B402</t>
  </si>
  <si>
    <t xml:space="preserve">ERISMAR PEREIRA</t>
  </si>
  <si>
    <t xml:space="preserve">99340-5226</t>
  </si>
  <si>
    <t xml:space="preserve">289.997.111-53</t>
  </si>
  <si>
    <t xml:space="preserve">RESIDENCIAL MONTE CARLO</t>
  </si>
  <si>
    <t xml:space="preserve">A</t>
  </si>
  <si>
    <t xml:space="preserve">33.649.166/0001-92</t>
  </si>
  <si>
    <t xml:space="preserve">JANE RENE LEAL DOS SANTOS</t>
  </si>
  <si>
    <t xml:space="preserve">761.751.621-53</t>
  </si>
  <si>
    <t xml:space="preserve">FRANCISCO ADRIAO FONTELE ALBUQUERQUE</t>
  </si>
  <si>
    <t xml:space="preserve">Q 83 CONJUNTO A S/N LOTE 06</t>
  </si>
  <si>
    <t xml:space="preserve">PARQUE DA BARRAGEM SETOR 12 </t>
  </si>
  <si>
    <t xml:space="preserve">027.683.416-06</t>
  </si>
  <si>
    <t xml:space="preserve">B</t>
  </si>
  <si>
    <t xml:space="preserve">WILSON DE AQUINO CANDIDO</t>
  </si>
  <si>
    <t xml:space="preserve">986.136.773-04</t>
  </si>
  <si>
    <t xml:space="preserve">C</t>
  </si>
  <si>
    <t xml:space="preserve">SERGIONILSON RODRIGUES RIBEIRO</t>
  </si>
  <si>
    <t xml:space="preserve">anedria1332@gmail.com</t>
  </si>
  <si>
    <t xml:space="preserve">015.975.381-32</t>
  </si>
  <si>
    <t xml:space="preserve">D</t>
  </si>
  <si>
    <t xml:space="preserve">DOMINGOS DE ARAUJO SOUZA</t>
  </si>
  <si>
    <t xml:space="preserve">025.611.783-74</t>
  </si>
  <si>
    <t xml:space="preserve">E</t>
  </si>
  <si>
    <t xml:space="preserve">JESSIARA DA SILVA SOUSA TAVARES</t>
  </si>
  <si>
    <t xml:space="preserve">505.738.291-87</t>
  </si>
  <si>
    <t xml:space="preserve">F</t>
  </si>
  <si>
    <t xml:space="preserve">REINATO OLIVEIRA DE ALMEIDA</t>
  </si>
  <si>
    <t xml:space="preserve">aveliceramosalencar@gmail.com</t>
  </si>
  <si>
    <t xml:space="preserve">078.804.651-97</t>
  </si>
  <si>
    <t xml:space="preserve">G</t>
  </si>
  <si>
    <t xml:space="preserve">FERNANDO SANTOS DA CUNHA</t>
  </si>
  <si>
    <t xml:space="preserve">98178-9440</t>
  </si>
  <si>
    <t xml:space="preserve">fernandonando260397@gmail.com</t>
  </si>
  <si>
    <t xml:space="preserve">040.009.161-57</t>
  </si>
  <si>
    <t xml:space="preserve">H</t>
  </si>
  <si>
    <t xml:space="preserve">FERNANDO HENRIQUE GENTIL DE OLIVEIRA</t>
  </si>
  <si>
    <t xml:space="preserve">006.377.171-39</t>
  </si>
  <si>
    <t xml:space="preserve">I</t>
  </si>
  <si>
    <t xml:space="preserve">EDILSON SILVA DOS SANTOS</t>
  </si>
  <si>
    <t xml:space="preserve">122.139.746-08</t>
  </si>
  <si>
    <t xml:space="preserve">J</t>
  </si>
  <si>
    <t xml:space="preserve">FERNANDO SOARES DE JESUS</t>
  </si>
  <si>
    <t xml:space="preserve">035.753.451-47</t>
  </si>
  <si>
    <t xml:space="preserve">K</t>
  </si>
  <si>
    <t xml:space="preserve">CLEONILTON ALVES DA SILVA</t>
  </si>
  <si>
    <t xml:space="preserve">726.200.301-10</t>
  </si>
  <si>
    <t xml:space="preserve">L</t>
  </si>
  <si>
    <t xml:space="preserve">WILLIAM MONTALVAO DOS SANTOS</t>
  </si>
  <si>
    <t xml:space="preserve">williamdnb@hotmail.com</t>
  </si>
  <si>
    <t xml:space="preserve">512.317.431-15</t>
  </si>
  <si>
    <t xml:space="preserve">M</t>
  </si>
  <si>
    <t xml:space="preserve">MARIA DE FATIMA COSTA LIMA</t>
  </si>
  <si>
    <t xml:space="preserve">052.759.251-07</t>
  </si>
  <si>
    <t xml:space="preserve">N</t>
  </si>
  <si>
    <t xml:space="preserve">ANDRESSA SANTOS DE SOUZA</t>
  </si>
  <si>
    <t xml:space="preserve">013.799.991-70</t>
  </si>
  <si>
    <t xml:space="preserve">O</t>
  </si>
  <si>
    <t xml:space="preserve">ALANO DE JESUS OLIVEIRA</t>
  </si>
  <si>
    <t xml:space="preserve">99546-0595</t>
  </si>
  <si>
    <t xml:space="preserve">alano96@gmail.com</t>
  </si>
  <si>
    <t xml:space="preserve">996.635.031-49</t>
  </si>
  <si>
    <t xml:space="preserve">P</t>
  </si>
  <si>
    <t xml:space="preserve">JOSE WILSON MARQUES</t>
  </si>
  <si>
    <t xml:space="preserve">990.248.611-87</t>
  </si>
  <si>
    <t xml:space="preserve">Q</t>
  </si>
  <si>
    <t xml:space="preserve">JOSELINO DA SILVA SANTOS</t>
  </si>
  <si>
    <t xml:space="preserve">9196-2141</t>
  </si>
  <si>
    <t xml:space="preserve">398.404.091-15</t>
  </si>
  <si>
    <t xml:space="preserve">R</t>
  </si>
  <si>
    <t xml:space="preserve">ANA VEIGA DA SILVA</t>
  </si>
  <si>
    <t xml:space="preserve">005.646.291-38</t>
  </si>
  <si>
    <t xml:space="preserve">S</t>
  </si>
  <si>
    <t xml:space="preserve">LEONARDO RODRIGUES DE PINHO ORTIZ</t>
  </si>
  <si>
    <t xml:space="preserve">041.779.345-69</t>
  </si>
  <si>
    <t xml:space="preserve">T</t>
  </si>
  <si>
    <t xml:space="preserve">ANTONIO BRITO DA SILVA</t>
  </si>
  <si>
    <t xml:space="preserve">005.736.265-37</t>
  </si>
  <si>
    <t xml:space="preserve">U</t>
  </si>
  <si>
    <t xml:space="preserve">SIZENILDO BRITO DA SILVA</t>
  </si>
  <si>
    <t xml:space="preserve">043.901.831-50</t>
  </si>
  <si>
    <t xml:space="preserve">V</t>
  </si>
  <si>
    <t xml:space="preserve">IGOR SOARES DE CASTRO</t>
  </si>
  <si>
    <t xml:space="preserve">780.404.771-15</t>
  </si>
  <si>
    <t xml:space="preserve">X</t>
  </si>
  <si>
    <t xml:space="preserve">DELMIR DA SILVA CORREIA</t>
  </si>
  <si>
    <t xml:space="preserve">9965-5912</t>
  </si>
  <si>
    <t xml:space="preserve">delmirdasilva2014@gmail.com</t>
  </si>
  <si>
    <t xml:space="preserve">Y</t>
  </si>
  <si>
    <t xml:space="preserve">602.759.053-06</t>
  </si>
  <si>
    <t xml:space="preserve">Z</t>
  </si>
  <si>
    <t xml:space="preserve">WARLLY REIS DE SOUSA</t>
  </si>
  <si>
    <t xml:space="preserve">showroomdosgranitos@gmail.com</t>
  </si>
  <si>
    <t xml:space="preserve">009.996.143-12</t>
  </si>
  <si>
    <t xml:space="preserve">RESIDENCIAL M&amp;P</t>
  </si>
  <si>
    <t xml:space="preserve">01</t>
  </si>
  <si>
    <t xml:space="preserve">34.174.980/0001-60</t>
  </si>
  <si>
    <t xml:space="preserve">JOSÉ ORLANDO AMANCIO DAMASCENO</t>
  </si>
  <si>
    <t xml:space="preserve">014.522.685-92</t>
  </si>
  <si>
    <t xml:space="preserve">FRANCISCO COSTA</t>
  </si>
  <si>
    <t xml:space="preserve">R QUADRAS B  S/N  LOTE 09 H</t>
  </si>
  <si>
    <t xml:space="preserve">CHACARAS COIMBRA</t>
  </si>
  <si>
    <t xml:space="preserve">720.099.771-49</t>
  </si>
  <si>
    <t xml:space="preserve">02</t>
  </si>
  <si>
    <t xml:space="preserve">JOSINEIDE PEREIRA SOUSA</t>
  </si>
  <si>
    <t xml:space="preserve">99185-4595</t>
  </si>
  <si>
    <t xml:space="preserve">sandrinhamanhaes@hotmail.com</t>
  </si>
  <si>
    <t xml:space="preserve">040.722.013-59</t>
  </si>
  <si>
    <t xml:space="preserve">03</t>
  </si>
  <si>
    <t xml:space="preserve">ADAO ALVES BARROS</t>
  </si>
  <si>
    <t xml:space="preserve">99405-5420</t>
  </si>
  <si>
    <t xml:space="preserve">adaoalvesbarros@gmail.com</t>
  </si>
  <si>
    <t xml:space="preserve">004.308.983-63</t>
  </si>
  <si>
    <t xml:space="preserve">04</t>
  </si>
  <si>
    <t xml:space="preserve">RAFAEL SIQUEIRA DA SILVA</t>
  </si>
  <si>
    <t xml:space="preserve">99351-0048</t>
  </si>
  <si>
    <t xml:space="preserve">rafaeldfgo@gmail.com</t>
  </si>
  <si>
    <t xml:space="preserve">893.719.411-20</t>
  </si>
  <si>
    <t xml:space="preserve">05</t>
  </si>
  <si>
    <t xml:space="preserve">EDUARDO DOS SANTOS MARINHO</t>
  </si>
  <si>
    <t xml:space="preserve">98586-5650</t>
  </si>
  <si>
    <t xml:space="preserve">nanda.20082009@hotmail.com</t>
  </si>
  <si>
    <t xml:space="preserve">035.583.023-03</t>
  </si>
  <si>
    <t xml:space="preserve">06</t>
  </si>
  <si>
    <t xml:space="preserve">DRIELLY VIEIRA COUTO</t>
  </si>
  <si>
    <t xml:space="preserve">992-33-2982</t>
  </si>
  <si>
    <t xml:space="preserve">99145-7185</t>
  </si>
  <si>
    <t xml:space="preserve">driellycouto@hotmail.com</t>
  </si>
  <si>
    <t xml:space="preserve">09.229.950/0001-67</t>
  </si>
  <si>
    <t xml:space="preserve">07</t>
  </si>
  <si>
    <t xml:space="preserve">EDGAR FERNANDES DA SILVA</t>
  </si>
  <si>
    <t xml:space="preserve">99864-2351</t>
  </si>
  <si>
    <t xml:space="preserve">99962-3067</t>
  </si>
  <si>
    <t xml:space="preserve">edgarfernandes076@gmail.com</t>
  </si>
  <si>
    <t xml:space="preserve">783.061.831-34</t>
  </si>
  <si>
    <t xml:space="preserve">08</t>
  </si>
  <si>
    <t xml:space="preserve">CLAUDIO THALES RIBEIRO DA COSTA</t>
  </si>
  <si>
    <t xml:space="preserve">99211-2909</t>
  </si>
  <si>
    <t xml:space="preserve">claudiothales1@hotmail.com</t>
  </si>
  <si>
    <t xml:space="preserve">031.277.601-24</t>
  </si>
  <si>
    <t xml:space="preserve">09</t>
  </si>
  <si>
    <t xml:space="preserve">HERLE ALVES DE PAIVA</t>
  </si>
  <si>
    <t xml:space="preserve">99324-2269</t>
  </si>
  <si>
    <t xml:space="preserve">herle.alves@hotmail.com</t>
  </si>
  <si>
    <t xml:space="preserve">831.311.323-53</t>
  </si>
  <si>
    <t xml:space="preserve">10 </t>
  </si>
  <si>
    <t xml:space="preserve">CESAR CUNHA E SILVA</t>
  </si>
  <si>
    <t xml:space="preserve">99188-7455</t>
  </si>
  <si>
    <t xml:space="preserve">cesarcunha.s@hotmail.com</t>
  </si>
  <si>
    <t xml:space="preserve">048.770.841-50</t>
  </si>
  <si>
    <t xml:space="preserve">11</t>
  </si>
  <si>
    <t xml:space="preserve">PABLO HENRIQUE LINO DE JESUS VIEIRA</t>
  </si>
  <si>
    <t xml:space="preserve">(61) 9958-20281</t>
  </si>
  <si>
    <t xml:space="preserve">pablo.henrique.523@hotmail.com</t>
  </si>
  <si>
    <t xml:space="preserve">002.546.343-89</t>
  </si>
  <si>
    <t xml:space="preserve">12</t>
  </si>
  <si>
    <t xml:space="preserve">ANTONIO EDIMILSON DE SOUSA DUO</t>
  </si>
  <si>
    <t xml:space="preserve">99323-4506</t>
  </si>
  <si>
    <t xml:space="preserve">99320-2242</t>
  </si>
  <si>
    <t xml:space="preserve">edimilsonduo@gmail.com</t>
  </si>
  <si>
    <t xml:space="preserve">028.009.091-96</t>
  </si>
  <si>
    <t xml:space="preserve">13</t>
  </si>
  <si>
    <t xml:space="preserve">MARIO GLEUBER BASTOS PIRES</t>
  </si>
  <si>
    <t xml:space="preserve">99109-2245</t>
  </si>
  <si>
    <t xml:space="preserve">gleuberroots@gmail.com</t>
  </si>
  <si>
    <t xml:space="preserve">002.765.343-95</t>
  </si>
  <si>
    <t xml:space="preserve">14</t>
  </si>
  <si>
    <t xml:space="preserve">ERINALDO MACHADO DE SOUSA DUO</t>
  </si>
  <si>
    <t xml:space="preserve">790.932.483-91</t>
  </si>
  <si>
    <t xml:space="preserve">15</t>
  </si>
  <si>
    <t xml:space="preserve">CLAUDIOMIRO PEREIRA NUNES</t>
  </si>
  <si>
    <t xml:space="preserve">(61) 9986-62675</t>
  </si>
  <si>
    <t xml:space="preserve">044.588.041-46</t>
  </si>
  <si>
    <t xml:space="preserve">16</t>
  </si>
  <si>
    <t xml:space="preserve">DEUSIMARA SOARES DE MARIA</t>
  </si>
  <si>
    <t xml:space="preserve">MARALIFERBIS@HOTMAIL.COM ; mara.comvoce@hotmail.com</t>
  </si>
  <si>
    <t xml:space="preserve">861.792.683-04</t>
  </si>
  <si>
    <t xml:space="preserve">RESIDENCIAL PARK DAS CASTANHEIRAS XXVIII</t>
  </si>
  <si>
    <t xml:space="preserve">30.441.161/0001-81</t>
  </si>
  <si>
    <t xml:space="preserve">MARIA JOSÉ XAVIER DINIZ</t>
  </si>
  <si>
    <t xml:space="preserve">MARIA JOSE XAVIER DINIZ</t>
  </si>
  <si>
    <t xml:space="preserve">QUADRA QA 10  LOTE 15</t>
  </si>
  <si>
    <t xml:space="preserve">99151-8816</t>
  </si>
  <si>
    <t xml:space="preserve">9410-7268</t>
  </si>
  <si>
    <t xml:space="preserve">016.436.481-10</t>
  </si>
  <si>
    <t xml:space="preserve">JACKSANDA DA SILVA MOURA</t>
  </si>
  <si>
    <t xml:space="preserve">98661-2703</t>
  </si>
  <si>
    <t xml:space="preserve">jacksandra2015@gmail.com</t>
  </si>
  <si>
    <t xml:space="preserve">045.175.881-14</t>
  </si>
  <si>
    <t xml:space="preserve">KLAIRTON RODRIGUES OLIVEIRA</t>
  </si>
  <si>
    <t xml:space="preserve">99913-5776</t>
  </si>
  <si>
    <t xml:space="preserve">klairton.15@gmail.com</t>
  </si>
  <si>
    <t xml:space="preserve">110.465.186-66</t>
  </si>
  <si>
    <t xml:space="preserve">VIVIANE FERREIRA ALVES</t>
  </si>
  <si>
    <t xml:space="preserve">99228-4160</t>
  </si>
  <si>
    <t xml:space="preserve">vivi.anealves@bol.com.br</t>
  </si>
  <si>
    <t xml:space="preserve">024.464.701-14</t>
  </si>
  <si>
    <t xml:space="preserve">THIAGO BEZERRA DO AMARAL</t>
  </si>
  <si>
    <t xml:space="preserve">98512-7562</t>
  </si>
  <si>
    <t xml:space="preserve">thiago.amaraldf@gmail.com</t>
  </si>
  <si>
    <t xml:space="preserve">716.497.941-34</t>
  </si>
  <si>
    <t xml:space="preserve">MARCO ANTONIO SILVA MATOS</t>
  </si>
  <si>
    <t xml:space="preserve">98527-1816</t>
  </si>
  <si>
    <t xml:space="preserve">joissekele@hotmail.com</t>
  </si>
  <si>
    <t xml:space="preserve">619.160.561-72</t>
  </si>
  <si>
    <t xml:space="preserve">ANA LUCIA PAULO CEZAR</t>
  </si>
  <si>
    <t xml:space="preserve">99158-1964</t>
  </si>
  <si>
    <t xml:space="preserve">rafaelpaulocezar@gmail.com</t>
  </si>
  <si>
    <t xml:space="preserve">077.954.165-00</t>
  </si>
  <si>
    <t xml:space="preserve">NILMA VIEIRA SANTOS</t>
  </si>
  <si>
    <t xml:space="preserve">98500-7336</t>
  </si>
  <si>
    <t xml:space="preserve">98626-0644</t>
  </si>
  <si>
    <t xml:space="preserve">alexx_cintra@hotmail.com</t>
  </si>
  <si>
    <t xml:space="preserve">057.632.386-13</t>
  </si>
  <si>
    <t xml:space="preserve">AMAURY APARECIDO VALADARES RAMOS</t>
  </si>
  <si>
    <t xml:space="preserve">99688-3188</t>
  </si>
  <si>
    <t xml:space="preserve">amauryvaladares@gmail.com</t>
  </si>
  <si>
    <t xml:space="preserve">883.241.841-04</t>
  </si>
  <si>
    <t xml:space="preserve">RESIDENCIAL PAULA XLI</t>
  </si>
  <si>
    <t xml:space="preserve">10</t>
  </si>
  <si>
    <t xml:space="preserve">36.074.661/0001-09</t>
  </si>
  <si>
    <t xml:space="preserve">DEUZENIRA GALDINO DA SILVA</t>
  </si>
  <si>
    <t xml:space="preserve">028.080.371-04</t>
  </si>
  <si>
    <t xml:space="preserve">GIRLEIDE ANTUNES DE SOUZA SILVA</t>
  </si>
  <si>
    <t xml:space="preserve">R QUADRA 54A S/N LOTE 1A-1</t>
  </si>
  <si>
    <t xml:space="preserve">PARQUE DA BARRAGEM SETOR 07</t>
  </si>
  <si>
    <t xml:space="preserve">98403-0852</t>
  </si>
  <si>
    <t xml:space="preserve">720.574.081-91</t>
  </si>
  <si>
    <t xml:space="preserve">CLEITON MACHADO DA CUNHA</t>
  </si>
  <si>
    <t xml:space="preserve">99357-5171</t>
  </si>
  <si>
    <t xml:space="preserve">028.691.201-50</t>
  </si>
  <si>
    <t xml:space="preserve">ROMARIO COSTA DE OLIVEIRA</t>
  </si>
  <si>
    <t xml:space="preserve">99504-6094</t>
  </si>
  <si>
    <t xml:space="preserve">885.717.501-49</t>
  </si>
  <si>
    <t xml:space="preserve">LUCICLEIDE PAULINO VIEIRA</t>
  </si>
  <si>
    <t xml:space="preserve">98596-7934</t>
  </si>
  <si>
    <t xml:space="preserve">606.836.163-23</t>
  </si>
  <si>
    <t xml:space="preserve">RAILIA BEZERRA LIRA MELO</t>
  </si>
  <si>
    <t xml:space="preserve">99351-1834</t>
  </si>
  <si>
    <t xml:space="preserve">946.366.131-04</t>
  </si>
  <si>
    <t xml:space="preserve">MANOEL MESSIAS RIBEIRO TORRES</t>
  </si>
  <si>
    <t xml:space="preserve">98314-9443</t>
  </si>
  <si>
    <t xml:space="preserve">065.350.301-64</t>
  </si>
  <si>
    <t xml:space="preserve">RAYTIELLE KELLE DA MOTA PEREIRA</t>
  </si>
  <si>
    <t xml:space="preserve">98496-7283</t>
  </si>
  <si>
    <t xml:space="preserve">raytielle_kelle@hotmail.com</t>
  </si>
  <si>
    <t xml:space="preserve">951.383.312-72</t>
  </si>
  <si>
    <t xml:space="preserve">17</t>
  </si>
  <si>
    <t xml:space="preserve">MARLENE DE SENA DO NASCIMENTO</t>
  </si>
  <si>
    <t xml:space="preserve">99699-9641</t>
  </si>
  <si>
    <t xml:space="preserve">940.999.361-04</t>
  </si>
  <si>
    <t xml:space="preserve">18</t>
  </si>
  <si>
    <t xml:space="preserve">PERICLES DA SILVA GONCALVES</t>
  </si>
  <si>
    <t xml:space="preserve">99251-7256</t>
  </si>
  <si>
    <t xml:space="preserve">028.504.571-75</t>
  </si>
  <si>
    <t xml:space="preserve">19</t>
  </si>
  <si>
    <t xml:space="preserve">JOAO VICTOR LIMA LOPES</t>
  </si>
  <si>
    <t xml:space="preserve">98156-7438</t>
  </si>
  <si>
    <t xml:space="preserve">027.299.341-70</t>
  </si>
  <si>
    <t xml:space="preserve">1</t>
  </si>
  <si>
    <t xml:space="preserve">ANTONIO THARLES PEREIRA SILVA</t>
  </si>
  <si>
    <t xml:space="preserve">99355-7343</t>
  </si>
  <si>
    <t xml:space="preserve">99206-6208</t>
  </si>
  <si>
    <t xml:space="preserve">tharlesd36@gmail.com/tharlesdodeka@gmail.com</t>
  </si>
  <si>
    <t xml:space="preserve">034.226.885-60</t>
  </si>
  <si>
    <t xml:space="preserve">20</t>
  </si>
  <si>
    <t xml:space="preserve">EVANDRO ANDRADE GUIMARAES</t>
  </si>
  <si>
    <t xml:space="preserve">99884-3013</t>
  </si>
  <si>
    <t xml:space="preserve">057.736.461-88</t>
  </si>
  <si>
    <t xml:space="preserve">21</t>
  </si>
  <si>
    <t xml:space="preserve">MARIANO DE SOUSA SILVA FILHO</t>
  </si>
  <si>
    <t xml:space="preserve">99314-7359</t>
  </si>
  <si>
    <t xml:space="preserve">029.596.641-67</t>
  </si>
  <si>
    <t xml:space="preserve">22</t>
  </si>
  <si>
    <t xml:space="preserve">ANDERSON GONCALVES DE ARAUJO</t>
  </si>
  <si>
    <t xml:space="preserve">99640-1245</t>
  </si>
  <si>
    <t xml:space="preserve">23</t>
  </si>
  <si>
    <t xml:space="preserve">98425-8322</t>
  </si>
  <si>
    <t xml:space="preserve">019.861.723-25</t>
  </si>
  <si>
    <t xml:space="preserve">2</t>
  </si>
  <si>
    <t xml:space="preserve">RONIEL DA SILVA OLIVEIRA</t>
  </si>
  <si>
    <t xml:space="preserve">99919-9544</t>
  </si>
  <si>
    <t xml:space="preserve">030.166.611-36</t>
  </si>
  <si>
    <t xml:space="preserve">3</t>
  </si>
  <si>
    <t xml:space="preserve">WILLAMI LACERDA DE LIMA</t>
  </si>
  <si>
    <t xml:space="preserve">98624-7431</t>
  </si>
  <si>
    <t xml:space="preserve">897.097.721-04</t>
  </si>
  <si>
    <t xml:space="preserve">4</t>
  </si>
  <si>
    <t xml:space="preserve">WENDER FERREIRA DE FREITAS LIMA</t>
  </si>
  <si>
    <t xml:space="preserve">99224-6829</t>
  </si>
  <si>
    <t xml:space="preserve">874.187.891-49</t>
  </si>
  <si>
    <t xml:space="preserve">5</t>
  </si>
  <si>
    <t xml:space="preserve">ANDRE LUIZ DA SILVA RIBEIRO</t>
  </si>
  <si>
    <t xml:space="preserve">99863-78881</t>
  </si>
  <si>
    <t xml:space="preserve">723.212.881-91</t>
  </si>
  <si>
    <t xml:space="preserve">6</t>
  </si>
  <si>
    <t xml:space="preserve">LEONOR FERREIRA DA COSTA</t>
  </si>
  <si>
    <t xml:space="preserve">99825-9337</t>
  </si>
  <si>
    <t xml:space="preserve">882.888.971-34</t>
  </si>
  <si>
    <t xml:space="preserve">7</t>
  </si>
  <si>
    <t xml:space="preserve">MARTA SOLANGE DA SILVA</t>
  </si>
  <si>
    <t xml:space="preserve">98621-6105</t>
  </si>
  <si>
    <t xml:space="preserve">334.184.461-91</t>
  </si>
  <si>
    <t xml:space="preserve">8</t>
  </si>
  <si>
    <t xml:space="preserve">CLAUDIO MANOEL DA SILVA SANTOS</t>
  </si>
  <si>
    <t xml:space="preserve">98416-4207</t>
  </si>
  <si>
    <t xml:space="preserve">108.362.234-03</t>
  </si>
  <si>
    <t xml:space="preserve">9</t>
  </si>
  <si>
    <t xml:space="preserve">JANAINA DE SOUSA FERREIRA</t>
  </si>
  <si>
    <t xml:space="preserve">99106-8433</t>
  </si>
  <si>
    <t xml:space="preserve">janainajana0735@gmail.com</t>
  </si>
  <si>
    <t xml:space="preserve">027.887.651-00</t>
  </si>
  <si>
    <t xml:space="preserve">A10</t>
  </si>
  <si>
    <t xml:space="preserve">CLEITON GOMES DA CONCEICAO</t>
  </si>
  <si>
    <t xml:space="preserve">Q 75 CONJUNTO A S/N LOTE 05</t>
  </si>
  <si>
    <t xml:space="preserve">99529-2352</t>
  </si>
  <si>
    <t xml:space="preserve">cleiton_18gomes@hotmail.com</t>
  </si>
  <si>
    <t xml:space="preserve">037.450.181-50</t>
  </si>
  <si>
    <t xml:space="preserve">A11</t>
  </si>
  <si>
    <t xml:space="preserve">ANGELINA DA SILVA PEREIRA</t>
  </si>
  <si>
    <t xml:space="preserve">99339-5146</t>
  </si>
  <si>
    <t xml:space="preserve">601.788.761-00</t>
  </si>
  <si>
    <t xml:space="preserve">A12</t>
  </si>
  <si>
    <t xml:space="preserve">ANDREA MONTEIRO</t>
  </si>
  <si>
    <t xml:space="preserve">98553-5111</t>
  </si>
  <si>
    <t xml:space="preserve">andreamonteiroeg@gmail.com</t>
  </si>
  <si>
    <t xml:space="preserve">275.337.268-39</t>
  </si>
  <si>
    <t xml:space="preserve">A13</t>
  </si>
  <si>
    <t xml:space="preserve">ADRIANA ALVES DA SILVA</t>
  </si>
  <si>
    <t xml:space="preserve">98447-9945</t>
  </si>
  <si>
    <t xml:space="preserve">007.302.061-30</t>
  </si>
  <si>
    <t xml:space="preserve">A14</t>
  </si>
  <si>
    <t xml:space="preserve">ANILSON JARBAS ALMEIDA DO NASCIMENTO</t>
  </si>
  <si>
    <t xml:space="preserve">98298-9608</t>
  </si>
  <si>
    <t xml:space="preserve">(61) 9918-63084</t>
  </si>
  <si>
    <t xml:space="preserve">997.593.141-34</t>
  </si>
  <si>
    <t xml:space="preserve">RESIDENCIAL PAULA XL</t>
  </si>
  <si>
    <t xml:space="preserve">A15</t>
  </si>
  <si>
    <t xml:space="preserve">GEOFRANCIS FERREIRA DE SIQUEIRA</t>
  </si>
  <si>
    <t xml:space="preserve">99183-0301</t>
  </si>
  <si>
    <t xml:space="preserve">445.119.573-04</t>
  </si>
  <si>
    <t xml:space="preserve">A16</t>
  </si>
  <si>
    <t xml:space="preserve">ANTONIO ALBERTO FERNANDES DE OLIVEIRA</t>
  </si>
  <si>
    <t xml:space="preserve">98306-9673</t>
  </si>
  <si>
    <t xml:space="preserve">070.790.843-42</t>
  </si>
  <si>
    <t xml:space="preserve">A17</t>
  </si>
  <si>
    <t xml:space="preserve">WELLYSON DE SOUSA RODRIGUES</t>
  </si>
  <si>
    <t xml:space="preserve">98203-6168</t>
  </si>
  <si>
    <t xml:space="preserve">038.721.841-64</t>
  </si>
  <si>
    <t xml:space="preserve">A18</t>
  </si>
  <si>
    <t xml:space="preserve">FERNANDA DIAS DOS SANTOS</t>
  </si>
  <si>
    <t xml:space="preserve">99508-3783</t>
  </si>
  <si>
    <t xml:space="preserve">602.910.153-60</t>
  </si>
  <si>
    <t xml:space="preserve">A19</t>
  </si>
  <si>
    <t xml:space="preserve">NILSIANE DE OLIVEIRA PEREIRA</t>
  </si>
  <si>
    <t xml:space="preserve">98349-5890</t>
  </si>
  <si>
    <t xml:space="preserve">049.677.101-90</t>
  </si>
  <si>
    <t xml:space="preserve">A1</t>
  </si>
  <si>
    <t xml:space="preserve">JEFERSON ROCHA JANSEN</t>
  </si>
  <si>
    <t xml:space="preserve">99268-9135</t>
  </si>
  <si>
    <t xml:space="preserve">043.801.841-96</t>
  </si>
  <si>
    <t xml:space="preserve">A20</t>
  </si>
  <si>
    <t xml:space="preserve">ERICK ALVES DA SILVA COSTA</t>
  </si>
  <si>
    <t xml:space="preserve">99595-8857</t>
  </si>
  <si>
    <t xml:space="preserve">700.504.021-02</t>
  </si>
  <si>
    <t xml:space="preserve">A21</t>
  </si>
  <si>
    <t xml:space="preserve">BRUNO ARAUJO DE SOUZA</t>
  </si>
  <si>
    <t xml:space="preserve">98313-0947</t>
  </si>
  <si>
    <t xml:space="preserve">brunolifepoke@hotmail.com</t>
  </si>
  <si>
    <t xml:space="preserve">048.884.401-07</t>
  </si>
  <si>
    <t xml:space="preserve">A22</t>
  </si>
  <si>
    <t xml:space="preserve">KAMILLA PEREIRA LIMA</t>
  </si>
  <si>
    <t xml:space="preserve">98520-8228</t>
  </si>
  <si>
    <t xml:space="preserve">039.272.551-73</t>
  </si>
  <si>
    <t xml:space="preserve">A23</t>
  </si>
  <si>
    <t xml:space="preserve">RODRIGO ALVES DE MIRANDA NUNES</t>
  </si>
  <si>
    <t xml:space="preserve">99201-4669</t>
  </si>
  <si>
    <t xml:space="preserve">011.699.621-81</t>
  </si>
  <si>
    <t xml:space="preserve">A24</t>
  </si>
  <si>
    <t xml:space="preserve">JONATHAS FERREIRA MARTINS DE ARAUJO</t>
  </si>
  <si>
    <t xml:space="preserve">98300-2260</t>
  </si>
  <si>
    <t xml:space="preserve">99255-682</t>
  </si>
  <si>
    <t xml:space="preserve">jonathasmartins258@gmail.com</t>
  </si>
  <si>
    <t xml:space="preserve">004.439.253-21</t>
  </si>
  <si>
    <t xml:space="preserve">A2</t>
  </si>
  <si>
    <t xml:space="preserve">GEOVANE BRITO DE SOUSA</t>
  </si>
  <si>
    <t xml:space="preserve">99363-7835</t>
  </si>
  <si>
    <t xml:space="preserve">036.099.681-76</t>
  </si>
  <si>
    <t xml:space="preserve">A3</t>
  </si>
  <si>
    <t xml:space="preserve">BRUNA SOARES MOREIRA DA SILVA</t>
  </si>
  <si>
    <t xml:space="preserve">99410-5087</t>
  </si>
  <si>
    <t xml:space="preserve">phillipjohn05@gmail.com</t>
  </si>
  <si>
    <t xml:space="preserve">584.985.241-72</t>
  </si>
  <si>
    <t xml:space="preserve">A4</t>
  </si>
  <si>
    <t xml:space="preserve">ODELSON BIZERRA DA SILVA</t>
  </si>
  <si>
    <t xml:space="preserve">98382-8689</t>
  </si>
  <si>
    <t xml:space="preserve">odelsonsilva1@gmail.com</t>
  </si>
  <si>
    <t xml:space="preserve">057.705.383-33</t>
  </si>
  <si>
    <t xml:space="preserve">A5</t>
  </si>
  <si>
    <t xml:space="preserve">VALERIA PEREIRA LAGO</t>
  </si>
  <si>
    <t xml:space="preserve">99546-9033</t>
  </si>
  <si>
    <t xml:space="preserve">valerialago0603@gmail.com</t>
  </si>
  <si>
    <t xml:space="preserve">042.847.321-02</t>
  </si>
  <si>
    <t xml:space="preserve">A6</t>
  </si>
  <si>
    <t xml:space="preserve">WELINGTON TOMAZ OLIVEIRA</t>
  </si>
  <si>
    <t xml:space="preserve">9832-8082</t>
  </si>
  <si>
    <t xml:space="preserve">A7</t>
  </si>
  <si>
    <t xml:space="preserve">ELCIO ARAGAO FERREIRA</t>
  </si>
  <si>
    <t xml:space="preserve">99321-6490</t>
  </si>
  <si>
    <t xml:space="preserve">elciorockers@gmail.com</t>
  </si>
  <si>
    <t xml:space="preserve">047.176.653-41</t>
  </si>
  <si>
    <t xml:space="preserve">A8</t>
  </si>
  <si>
    <t xml:space="preserve">THIAGO FEITOSA SILVA</t>
  </si>
  <si>
    <t xml:space="preserve">98449-1137</t>
  </si>
  <si>
    <t xml:space="preserve">014.248.971-90</t>
  </si>
  <si>
    <t xml:space="preserve">A9</t>
  </si>
  <si>
    <t xml:space="preserve">LAYANE CARVALHO DA SILVA</t>
  </si>
  <si>
    <t xml:space="preserve">001.180.431-96</t>
  </si>
  <si>
    <t xml:space="preserve">B10</t>
  </si>
  <si>
    <t xml:space="preserve">JORGE LOPES RAMOS DA SILVA</t>
  </si>
  <si>
    <t xml:space="preserve">98574-7011</t>
  </si>
  <si>
    <t xml:space="preserve">879.427.711-72</t>
  </si>
  <si>
    <t xml:space="preserve">B11</t>
  </si>
  <si>
    <t xml:space="preserve">FRAUDERICO HOSANA DOS SANTOS</t>
  </si>
  <si>
    <t xml:space="preserve">920.911.131-15</t>
  </si>
  <si>
    <t xml:space="preserve">B12</t>
  </si>
  <si>
    <t xml:space="preserve">ANDERSON FERREIRA BERNARDO</t>
  </si>
  <si>
    <t xml:space="preserve">98144-1660</t>
  </si>
  <si>
    <t xml:space="preserve">920.254.121-34</t>
  </si>
  <si>
    <t xml:space="preserve">B13</t>
  </si>
  <si>
    <t xml:space="preserve">CLAUDIO DE CASTRO VASSALO</t>
  </si>
  <si>
    <t xml:space="preserve">99249-1699</t>
  </si>
  <si>
    <t xml:space="preserve">703.704.514-49</t>
  </si>
  <si>
    <t xml:space="preserve">B14</t>
  </si>
  <si>
    <t xml:space="preserve">JOSE FELIPE DA SILVA</t>
  </si>
  <si>
    <t xml:space="preserve">99574-0175</t>
  </si>
  <si>
    <t xml:space="preserve">dantasbruno125@gmail.com</t>
  </si>
  <si>
    <t xml:space="preserve">715.115.121-72</t>
  </si>
  <si>
    <t xml:space="preserve">B15</t>
  </si>
  <si>
    <t xml:space="preserve">MARCELO NEVES DE SOUZA</t>
  </si>
  <si>
    <t xml:space="preserve">98138-2913</t>
  </si>
  <si>
    <t xml:space="preserve">603.057.031-53</t>
  </si>
  <si>
    <t xml:space="preserve">B16</t>
  </si>
  <si>
    <t xml:space="preserve">LUCIANA VIEIRA DOS SANTOS</t>
  </si>
  <si>
    <t xml:space="preserve">98455-2805</t>
  </si>
  <si>
    <t xml:space="preserve">072.692.094-05</t>
  </si>
  <si>
    <t xml:space="preserve">B17</t>
  </si>
  <si>
    <t xml:space="preserve">CRISTIANO RAFAEL GUILHERME GUEDES</t>
  </si>
  <si>
    <t xml:space="preserve">98212-2585</t>
  </si>
  <si>
    <t xml:space="preserve">003.421.351-12</t>
  </si>
  <si>
    <t xml:space="preserve">B18</t>
  </si>
  <si>
    <t xml:space="preserve">FRANCISCO NETO DOS SANTOS MOREIRA</t>
  </si>
  <si>
    <t xml:space="preserve">61 8344-8538</t>
  </si>
  <si>
    <t xml:space="preserve">netofrancisco950@gmail.com</t>
  </si>
  <si>
    <t xml:space="preserve">844.293.481-20</t>
  </si>
  <si>
    <t xml:space="preserve">B19</t>
  </si>
  <si>
    <t xml:space="preserve">MARIA DO SOCORRO GUIMARAES</t>
  </si>
  <si>
    <t xml:space="preserve">98562-7361</t>
  </si>
  <si>
    <t xml:space="preserve">032.332.421-58</t>
  </si>
  <si>
    <t xml:space="preserve">B1</t>
  </si>
  <si>
    <t xml:space="preserve">ELORRENE DANDARA PAIM DE SOUSA</t>
  </si>
  <si>
    <t xml:space="preserve">Proprietário/Ocupante</t>
  </si>
  <si>
    <t xml:space="preserve">99429-2979</t>
  </si>
  <si>
    <t xml:space="preserve">027.915.555-79</t>
  </si>
  <si>
    <t xml:space="preserve">B20</t>
  </si>
  <si>
    <t xml:space="preserve">LILIAN SANTOS DE JESUS</t>
  </si>
  <si>
    <t xml:space="preserve">99407-8511</t>
  </si>
  <si>
    <t xml:space="preserve">735.733.101-68</t>
  </si>
  <si>
    <t xml:space="preserve">B21</t>
  </si>
  <si>
    <t xml:space="preserve">YARA JENNIFER DA SILVA MADEIRA</t>
  </si>
  <si>
    <t xml:space="preserve">98428-4084</t>
  </si>
  <si>
    <t xml:space="preserve">yaraluanny@gmail.com</t>
  </si>
  <si>
    <t xml:space="preserve">041.309.641-60</t>
  </si>
  <si>
    <t xml:space="preserve">B22</t>
  </si>
  <si>
    <t xml:space="preserve">GILBERTO MIGUEL DIDA DE SOUZA</t>
  </si>
  <si>
    <t xml:space="preserve">99860-6693</t>
  </si>
  <si>
    <t xml:space="preserve">083.453.194-16</t>
  </si>
  <si>
    <t xml:space="preserve">B23</t>
  </si>
  <si>
    <t xml:space="preserve">ALISSON MAX FIGUEREDO</t>
  </si>
  <si>
    <t xml:space="preserve">99907-6999</t>
  </si>
  <si>
    <t xml:space="preserve">104.726.194-46</t>
  </si>
  <si>
    <t xml:space="preserve">B24</t>
  </si>
  <si>
    <t xml:space="preserve">VANESKA DARLENE DE ALMEIDA PEREIRA GUEDES</t>
  </si>
  <si>
    <t xml:space="preserve">98142-6906</t>
  </si>
  <si>
    <t xml:space="preserve">620.575.453-34</t>
  </si>
  <si>
    <t xml:space="preserve">B2</t>
  </si>
  <si>
    <t xml:space="preserve">CLAUDETE MARIA DOS SANTOS ALVES</t>
  </si>
  <si>
    <t xml:space="preserve">99109-7099</t>
  </si>
  <si>
    <t xml:space="preserve">721.688.891-04</t>
  </si>
  <si>
    <t xml:space="preserve">B3</t>
  </si>
  <si>
    <t xml:space="preserve">FERNANDA CRAVEIRO DIAS</t>
  </si>
  <si>
    <t xml:space="preserve">99142-9175</t>
  </si>
  <si>
    <t xml:space="preserve">027.907.901-08</t>
  </si>
  <si>
    <t xml:space="preserve">B4</t>
  </si>
  <si>
    <t xml:space="preserve">LEONARDO MARCELINO DA SILVA</t>
  </si>
  <si>
    <t xml:space="preserve">608.373.243-35</t>
  </si>
  <si>
    <t xml:space="preserve">B5</t>
  </si>
  <si>
    <t xml:space="preserve">BEATRIZ FEITOSA OLIVEIRA</t>
  </si>
  <si>
    <t xml:space="preserve">(99) 99158-0706</t>
  </si>
  <si>
    <t xml:space="preserve">368.955.391-15</t>
  </si>
  <si>
    <t xml:space="preserve">B6</t>
  </si>
  <si>
    <t xml:space="preserve">ARACI GUIMARAES PERIS DO NASCIMENTO</t>
  </si>
  <si>
    <t xml:space="preserve">99904-8935</t>
  </si>
  <si>
    <t xml:space="preserve">047.535.401-03</t>
  </si>
  <si>
    <t xml:space="preserve">B7</t>
  </si>
  <si>
    <t xml:space="preserve">99822-4025</t>
  </si>
  <si>
    <t xml:space="preserve">049.424.621-93</t>
  </si>
  <si>
    <t xml:space="preserve">B8</t>
  </si>
  <si>
    <t xml:space="preserve">KEILLA KATHARINE SANTOS MINELLI</t>
  </si>
  <si>
    <t xml:space="preserve">98124-2301</t>
  </si>
  <si>
    <t xml:space="preserve">022.084.573-58</t>
  </si>
  <si>
    <t xml:space="preserve">B9</t>
  </si>
  <si>
    <t xml:space="preserve">DIEGO ALENCAR DE SOUZA</t>
  </si>
  <si>
    <t xml:space="preserve">99327-6296</t>
  </si>
  <si>
    <t xml:space="preserve">thaisaalencar89@gmail.com</t>
  </si>
  <si>
    <t xml:space="preserve">713.111.141-49</t>
  </si>
  <si>
    <t xml:space="preserve">RESIDENCIAL PREMIUM VILLE</t>
  </si>
  <si>
    <t xml:space="preserve">CS01</t>
  </si>
  <si>
    <t xml:space="preserve">28.659.540/0001-09</t>
  </si>
  <si>
    <t xml:space="preserve">LUIZ EDUARDO CORNÉLIO RAMOS</t>
  </si>
  <si>
    <t xml:space="preserve">706.714.271-72</t>
  </si>
  <si>
    <t xml:space="preserve">Oseias Silva Neves</t>
  </si>
  <si>
    <t xml:space="preserve">QUADRA P LOTE 14-A2 </t>
  </si>
  <si>
    <t xml:space="preserve">jucandeias123@gmail.com</t>
  </si>
  <si>
    <t xml:space="preserve">184.511.521-04</t>
  </si>
  <si>
    <t xml:space="preserve">CS02</t>
  </si>
  <si>
    <t xml:space="preserve">Jurandir Soares de Oliveira</t>
  </si>
  <si>
    <t xml:space="preserve">9-8516-8234</t>
  </si>
  <si>
    <t xml:space="preserve">dicoeducarmo@gmail.com</t>
  </si>
  <si>
    <t xml:space="preserve">033.027.081-81</t>
  </si>
  <si>
    <t xml:space="preserve">CS03</t>
  </si>
  <si>
    <t xml:space="preserve">Raffael Carneiro De Farias</t>
  </si>
  <si>
    <t xml:space="preserve">98595-1156</t>
  </si>
  <si>
    <t xml:space="preserve">raffanegocios@yahoo.com.br</t>
  </si>
  <si>
    <t xml:space="preserve">453.772.511-72</t>
  </si>
  <si>
    <t xml:space="preserve">CS04</t>
  </si>
  <si>
    <t xml:space="preserve">Ely Barbosa Teixeira</t>
  </si>
  <si>
    <t xml:space="preserve">98547-0853</t>
  </si>
  <si>
    <t xml:space="preserve">gtiposet@gmail.com</t>
  </si>
  <si>
    <t xml:space="preserve">890.307.105-00</t>
  </si>
  <si>
    <t xml:space="preserve">CS05</t>
  </si>
  <si>
    <t xml:space="preserve">Jucinea Teixeira Matos</t>
  </si>
  <si>
    <t xml:space="preserve">98512-3560</t>
  </si>
  <si>
    <t xml:space="preserve">98314-0997</t>
  </si>
  <si>
    <t xml:space="preserve">620.622.201-20</t>
  </si>
  <si>
    <t xml:space="preserve">CS06</t>
  </si>
  <si>
    <t xml:space="preserve">Maria da Conceição Silva</t>
  </si>
  <si>
    <t xml:space="preserve">maria50silva69@gmail.com</t>
  </si>
  <si>
    <t xml:space="preserve">713.737.801-34</t>
  </si>
  <si>
    <t xml:space="preserve">CS07</t>
  </si>
  <si>
    <t xml:space="preserve">Pedro S. de Castro Narciso</t>
  </si>
  <si>
    <t xml:space="preserve">99269-5846</t>
  </si>
  <si>
    <t xml:space="preserve">pedro.castro@br.nestle.com;pedrosantiagobsb@gmail.com</t>
  </si>
  <si>
    <t xml:space="preserve">996.726.931-68</t>
  </si>
  <si>
    <t xml:space="preserve">CS08</t>
  </si>
  <si>
    <t xml:space="preserve">Marcelo R. de Lima</t>
  </si>
  <si>
    <t xml:space="preserve">99220-9657</t>
  </si>
  <si>
    <t xml:space="preserve">lucianaalvescosta@globomail.com</t>
  </si>
  <si>
    <t xml:space="preserve">860.441.681-15</t>
  </si>
  <si>
    <t xml:space="preserve">CS09</t>
  </si>
  <si>
    <t xml:space="preserve">Ronni Cesar De Morais Mesquita</t>
  </si>
  <si>
    <t xml:space="preserve">9404-5490</t>
  </si>
  <si>
    <t xml:space="preserve">ayanne.marinebsb@gmail.com</t>
  </si>
  <si>
    <t xml:space="preserve">958.536.771-87</t>
  </si>
  <si>
    <t xml:space="preserve">CS10</t>
  </si>
  <si>
    <t xml:space="preserve">WANDERSON SOARES DE SOUSA</t>
  </si>
  <si>
    <t xml:space="preserve">985152904</t>
  </si>
  <si>
    <t xml:space="preserve">984559198</t>
  </si>
  <si>
    <t xml:space="preserve">indiosoares26@gmail.com;luanina.luz@gmail.com</t>
  </si>
  <si>
    <t xml:space="preserve">428.772.961-72</t>
  </si>
  <si>
    <t xml:space="preserve">CS11</t>
  </si>
  <si>
    <t xml:space="preserve">Alexanderson Fernandes Pimenta</t>
  </si>
  <si>
    <t xml:space="preserve">99286-6258</t>
  </si>
  <si>
    <t xml:space="preserve">alexanderson.pimenta@coemi.com.br</t>
  </si>
  <si>
    <t xml:space="preserve">004.981.256-45</t>
  </si>
  <si>
    <t xml:space="preserve">CS12</t>
  </si>
  <si>
    <t xml:space="preserve">Fernando César S. Alvarez</t>
  </si>
  <si>
    <t xml:space="preserve">98134-3942</t>
  </si>
  <si>
    <t xml:space="preserve">fernando@seguromaisbarato.net.br</t>
  </si>
  <si>
    <t xml:space="preserve">005.821.611-18</t>
  </si>
  <si>
    <t xml:space="preserve">CS13</t>
  </si>
  <si>
    <t xml:space="preserve">Aderlan vieira Rocha Da Silva</t>
  </si>
  <si>
    <t xml:space="preserve">99619-6658</t>
  </si>
  <si>
    <t xml:space="preserve">aderlan-geo@hotmail.com</t>
  </si>
  <si>
    <t xml:space="preserve">010.040.111-21</t>
  </si>
  <si>
    <t xml:space="preserve">CS14</t>
  </si>
  <si>
    <t xml:space="preserve">Maksuel Soares De Oliveira</t>
  </si>
  <si>
    <t xml:space="preserve">construirdobrasil@gmail.com</t>
  </si>
  <si>
    <t xml:space="preserve">494.616.131-72</t>
  </si>
  <si>
    <t xml:space="preserve">CS15</t>
  </si>
  <si>
    <t xml:space="preserve">Wellington José Damásio</t>
  </si>
  <si>
    <t xml:space="preserve">99550-7009</t>
  </si>
  <si>
    <t xml:space="preserve">reginamd123@hotmail.com</t>
  </si>
  <si>
    <t xml:space="preserve">CS16</t>
  </si>
  <si>
    <t xml:space="preserve">Luíz Eduardo C. Ramos</t>
  </si>
  <si>
    <t xml:space="preserve">99957-7021</t>
  </si>
  <si>
    <t xml:space="preserve">eduardo.coreia@hotmail.com;luizeduardosimplytop@gmail.com</t>
  </si>
  <si>
    <t xml:space="preserve">026.761.654-61</t>
  </si>
  <si>
    <t xml:space="preserve">CS17</t>
  </si>
  <si>
    <t xml:space="preserve">Clielson José  de Sousa</t>
  </si>
  <si>
    <t xml:space="preserve">ivonninha10@gmail.com</t>
  </si>
  <si>
    <t xml:space="preserve">375.999.251-04</t>
  </si>
  <si>
    <t xml:space="preserve">CS18</t>
  </si>
  <si>
    <t xml:space="preserve">Josias Galdino De Gusmão</t>
  </si>
  <si>
    <t xml:space="preserve">98525-4730</t>
  </si>
  <si>
    <t xml:space="preserve">pastorlidbergrocha@gmail.com</t>
  </si>
  <si>
    <t xml:space="preserve">484.115.741-72</t>
  </si>
  <si>
    <t xml:space="preserve">CS19</t>
  </si>
  <si>
    <t xml:space="preserve">Irlene Alves Teixeira De Souza</t>
  </si>
  <si>
    <t xml:space="preserve">98541-2515</t>
  </si>
  <si>
    <t xml:space="preserve">irleneteixeira10@gmail.com</t>
  </si>
  <si>
    <t xml:space="preserve">818.884.571-04</t>
  </si>
  <si>
    <t xml:space="preserve">CS20</t>
  </si>
  <si>
    <t xml:space="preserve">Patrício Ribeiro Correia</t>
  </si>
  <si>
    <t xml:space="preserve">484.376.201-63</t>
  </si>
  <si>
    <t xml:space="preserve">CS21</t>
  </si>
  <si>
    <t xml:space="preserve">Vanilma Celeste Costa Miranda</t>
  </si>
  <si>
    <t xml:space="preserve">99319-1268</t>
  </si>
  <si>
    <t xml:space="preserve">vanilmaceleste24@gmail.com</t>
  </si>
  <si>
    <t xml:space="preserve">004.337.811-06</t>
  </si>
  <si>
    <t xml:space="preserve">CS22</t>
  </si>
  <si>
    <t xml:space="preserve">Andre Luis da Silva Couto</t>
  </si>
  <si>
    <t xml:space="preserve">(62)98145-5028</t>
  </si>
  <si>
    <t xml:space="preserve">(61)98405-8695</t>
  </si>
  <si>
    <t xml:space="preserve">agitacapital@gmail.com</t>
  </si>
  <si>
    <t xml:space="preserve">821.336.111-34</t>
  </si>
  <si>
    <t xml:space="preserve">RESIDENCIAL PREMIUM</t>
  </si>
  <si>
    <t xml:space="preserve">CS 11</t>
  </si>
  <si>
    <t xml:space="preserve">MARCELO DOS SANTOS OLIVEIRA</t>
  </si>
  <si>
    <t xml:space="preserve">R QUADRA P S/N LOTE 14-A1</t>
  </si>
  <si>
    <t xml:space="preserve">ÁGUAS LINDAS DE GOIAS</t>
  </si>
  <si>
    <t xml:space="preserve">marcelosantos897@gmail.com</t>
  </si>
  <si>
    <t xml:space="preserve">620.827.101-06</t>
  </si>
  <si>
    <t xml:space="preserve">ANTONIO ANDERSON RODRIGUES FERNANDES</t>
  </si>
  <si>
    <t xml:space="preserve">815.408.501-10</t>
  </si>
  <si>
    <t xml:space="preserve">EDILSON PEREIRA ROSA</t>
  </si>
  <si>
    <t xml:space="preserve">049.154.031-06</t>
  </si>
  <si>
    <t xml:space="preserve">JOHNNATHAN SORES  DE SOUZA</t>
  </si>
  <si>
    <t xml:space="preserve">856.217.141-72</t>
  </si>
  <si>
    <t xml:space="preserve">RONDINEI MOREIRA DO NASCIMENTO</t>
  </si>
  <si>
    <t xml:space="preserve">837.765.753-87</t>
  </si>
  <si>
    <t xml:space="preserve">FRANCISCO PEREIRA DE SOUSA</t>
  </si>
  <si>
    <t xml:space="preserve">120.373.031-49</t>
  </si>
  <si>
    <t xml:space="preserve">REGINALDO DA SILVA LEÃO</t>
  </si>
  <si>
    <t xml:space="preserve">041.244.675-83</t>
  </si>
  <si>
    <t xml:space="preserve">ELISSANDRO FERNANDES DE OLIVEIRA</t>
  </si>
  <si>
    <t xml:space="preserve">elissandro233@gmail.com</t>
  </si>
  <si>
    <t xml:space="preserve">006.473.195-27</t>
  </si>
  <si>
    <t xml:space="preserve">MAURICIO FERNANDES DE OLIVEIRA</t>
  </si>
  <si>
    <t xml:space="preserve">785.694.861-20</t>
  </si>
  <si>
    <t xml:space="preserve">JOSE OLIVEIRA BOMFIM LIMA</t>
  </si>
  <si>
    <t xml:space="preserve">926.268.821-00</t>
  </si>
  <si>
    <t xml:space="preserve">THIAGO FERNANDES DE FREITAS</t>
  </si>
  <si>
    <t xml:space="preserve">thiagocontabil2017@gmail.com</t>
  </si>
  <si>
    <t xml:space="preserve">980.622.985-15</t>
  </si>
  <si>
    <t xml:space="preserve">ANDRE LUIZ SOUZA DE ALCANTARA</t>
  </si>
  <si>
    <t xml:space="preserve">andre_negao3@hotmail.com</t>
  </si>
  <si>
    <t xml:space="preserve">611.688.071-15</t>
  </si>
  <si>
    <t xml:space="preserve">SEBASTIAO RODRIGUES DOS SANTOS</t>
  </si>
  <si>
    <t xml:space="preserve">rsantosbsb@gmail.com</t>
  </si>
  <si>
    <t xml:space="preserve">004.948.543-16</t>
  </si>
  <si>
    <t xml:space="preserve">MANOEL DE JESUS GOMES AGUIAR</t>
  </si>
  <si>
    <t xml:space="preserve">710.222.521-00</t>
  </si>
  <si>
    <t xml:space="preserve">CLAUDIA ARAUJO ALBUQUERQUE</t>
  </si>
  <si>
    <t xml:space="preserve">064.977.581-35</t>
  </si>
  <si>
    <t xml:space="preserve">JULIANA VIEIRA LIMA</t>
  </si>
  <si>
    <t xml:space="preserve">611.088.551-72</t>
  </si>
  <si>
    <t xml:space="preserve">MARCIO RODRIGO DE CASTRO CAMARGO</t>
  </si>
  <si>
    <t xml:space="preserve">874.743.283-72</t>
  </si>
  <si>
    <t xml:space="preserve">KLEBER DA SILVA SOUSA</t>
  </si>
  <si>
    <t xml:space="preserve">kleber_marquez@globo.com</t>
  </si>
  <si>
    <t xml:space="preserve">783.477.931-15</t>
  </si>
  <si>
    <t xml:space="preserve">JAQUELINE DA SILVA PEREIRA</t>
  </si>
  <si>
    <t xml:space="preserve">jackeline.dl@hotmail.com</t>
  </si>
  <si>
    <t xml:space="preserve">027.009.857-70</t>
  </si>
  <si>
    <t xml:space="preserve">MEIRILANE SILVA GODEFROY DA COSTA</t>
  </si>
  <si>
    <t xml:space="preserve">nubiadespachante@hotmail.com</t>
  </si>
  <si>
    <t xml:space="preserve">720.701.371-04</t>
  </si>
  <si>
    <t xml:space="preserve">WEVERTON DOS REIS OLIVEIRA</t>
  </si>
  <si>
    <t xml:space="preserve">wevertondosreisoliveira@gmail.com</t>
  </si>
  <si>
    <t xml:space="preserve">811.836.151-91</t>
  </si>
  <si>
    <t xml:space="preserve">GISLAINE DOS SANTOS OLIVEIRA</t>
  </si>
  <si>
    <t xml:space="preserve">gislaineoliveira11@gmail.com</t>
  </si>
  <si>
    <t xml:space="preserve">27.263.351/0001-41</t>
  </si>
  <si>
    <t xml:space="preserve">RESIDENCIAL QUEIROZ</t>
  </si>
  <si>
    <t xml:space="preserve">34.162.817/0001-88</t>
  </si>
  <si>
    <t xml:space="preserve">SAYONARA BATISTA DIAS</t>
  </si>
  <si>
    <t xml:space="preserve">041.402.973-95</t>
  </si>
  <si>
    <t xml:space="preserve">MEIRE NASCIMENTO CRUZ</t>
  </si>
  <si>
    <t xml:space="preserve">R QUADRA 5, N° 07</t>
  </si>
  <si>
    <t xml:space="preserve">MANSOES AGUAS LINDAS</t>
  </si>
  <si>
    <t xml:space="preserve">99457-6211</t>
  </si>
  <si>
    <t xml:space="preserve">98627-3838</t>
  </si>
  <si>
    <t xml:space="preserve">meirenasci026@gmail.com</t>
  </si>
  <si>
    <t xml:space="preserve">885.312.521-72</t>
  </si>
  <si>
    <t xml:space="preserve">REGINA CELIA DA SILVA COSTA</t>
  </si>
  <si>
    <t xml:space="preserve">98271-2341</t>
  </si>
  <si>
    <t xml:space="preserve">MICHAEL MOREIRA DE MORAES</t>
  </si>
  <si>
    <t xml:space="preserve">rennato.queiroz@hotmail.com</t>
  </si>
  <si>
    <t xml:space="preserve">731.085.531-00</t>
  </si>
  <si>
    <t xml:space="preserve">GARDENIA PEREIRA MENDES</t>
  </si>
  <si>
    <t xml:space="preserve">99255-2091</t>
  </si>
  <si>
    <t xml:space="preserve">99116-6119</t>
  </si>
  <si>
    <t xml:space="preserve">045.639.261-08</t>
  </si>
  <si>
    <t xml:space="preserve">KARLENE ROCHA DOS SANTOS</t>
  </si>
  <si>
    <t xml:space="preserve">99935-2827</t>
  </si>
  <si>
    <t xml:space="preserve">karlenesantos22k@gmail.com</t>
  </si>
  <si>
    <t xml:space="preserve">013.243.761-98</t>
  </si>
  <si>
    <t xml:space="preserve">THIAGO ALVES TAVARES</t>
  </si>
  <si>
    <t xml:space="preserve">99104-0584</t>
  </si>
  <si>
    <t xml:space="preserve">thiagotavaris@gmail.com</t>
  </si>
  <si>
    <t xml:space="preserve">919.454.451-49</t>
  </si>
  <si>
    <t xml:space="preserve">JULIANA BARBOSA DA SILVA</t>
  </si>
  <si>
    <t xml:space="preserve">julianabarbosa039@gmil.com;viniciusgomes350@gmail.com</t>
  </si>
  <si>
    <t xml:space="preserve">708.313.511-87</t>
  </si>
  <si>
    <t xml:space="preserve">SIDNEY PEREIRA DOS SANTOS</t>
  </si>
  <si>
    <t xml:space="preserve">98545-4495</t>
  </si>
  <si>
    <t xml:space="preserve">paulaanapauladf@gmail.com</t>
  </si>
  <si>
    <t xml:space="preserve">084.060.154-97</t>
  </si>
  <si>
    <t xml:space="preserve">ANDREIA GOMES DE ABREU</t>
  </si>
  <si>
    <t xml:space="preserve">abreuandreia269@gmail.com</t>
  </si>
  <si>
    <t xml:space="preserve">047.539.661-86</t>
  </si>
  <si>
    <t xml:space="preserve">AMANDA PEREIRA DA CUNHA</t>
  </si>
  <si>
    <t xml:space="preserve">99290-3456</t>
  </si>
  <si>
    <t xml:space="preserve">99501-3175</t>
  </si>
  <si>
    <t xml:space="preserve">amandapereiracunha@yahoo.com.br</t>
  </si>
  <si>
    <t xml:space="preserve">876.348.051-49</t>
  </si>
  <si>
    <t xml:space="preserve">ANGELICA BATISTA RODRIGUES</t>
  </si>
  <si>
    <t xml:space="preserve">andrecorretagem@hotmail.com;angelicamelvitoria@gmail.com</t>
  </si>
  <si>
    <t xml:space="preserve">paulocustodiodasilva@gmail.com</t>
  </si>
  <si>
    <t xml:space="preserve">037.757.461-96</t>
  </si>
  <si>
    <t xml:space="preserve">RAQUEL FERREIRA DE OLIVEIRA</t>
  </si>
  <si>
    <t xml:space="preserve">523.540.671-00</t>
  </si>
  <si>
    <t xml:space="preserve">FATIMA PEREIRA DA SILVA</t>
  </si>
  <si>
    <t xml:space="preserve">9898439-2595</t>
  </si>
  <si>
    <t xml:space="preserve">fatima.pere@hotmail.com</t>
  </si>
  <si>
    <t xml:space="preserve">690.044.981-68</t>
  </si>
  <si>
    <t xml:space="preserve">DOMINGOS ALVES DA COSTA CRUZ</t>
  </si>
  <si>
    <t xml:space="preserve">98638-5910</t>
  </si>
  <si>
    <t xml:space="preserve">clariceluzdavida@gmail.com</t>
  </si>
  <si>
    <t xml:space="preserve">029.052.811-97</t>
  </si>
  <si>
    <t xml:space="preserve">CARLOS EDUARDO MENDES DA COSTA</t>
  </si>
  <si>
    <t xml:space="preserve">994014997</t>
  </si>
  <si>
    <t xml:space="preserve">karlosmendes823@gmail.com</t>
  </si>
  <si>
    <t xml:space="preserve">062.361.043-44</t>
  </si>
  <si>
    <t xml:space="preserve">PAULO PEREIRA LIMA</t>
  </si>
  <si>
    <t xml:space="preserve">99550-0639</t>
  </si>
  <si>
    <t xml:space="preserve">paulolima356@hotmail.com</t>
  </si>
  <si>
    <t xml:space="preserve">005.794.121-13</t>
  </si>
  <si>
    <t xml:space="preserve">VICTOR HUGO XAVIER DE OLIVEIRA ALMEIDA</t>
  </si>
  <si>
    <t xml:space="preserve">99100-4081</t>
  </si>
  <si>
    <t xml:space="preserve">victorhxoliveira@gmail.com</t>
  </si>
  <si>
    <t xml:space="preserve">075.939.845-32</t>
  </si>
  <si>
    <t xml:space="preserve">401</t>
  </si>
  <si>
    <t xml:space="preserve">LEILIANE DA SILVA GUEDES</t>
  </si>
  <si>
    <t xml:space="preserve">972.823.081-87</t>
  </si>
  <si>
    <t xml:space="preserve">402</t>
  </si>
  <si>
    <t xml:space="preserve">EDILBERTO RODRIGUES DOS SANTOS</t>
  </si>
  <si>
    <t xml:space="preserve">99280-0959</t>
  </si>
  <si>
    <t xml:space="preserve">702.600.081-09</t>
  </si>
  <si>
    <t xml:space="preserve">403</t>
  </si>
  <si>
    <t xml:space="preserve">LAERCIO GOMES DOS SANTOS</t>
  </si>
  <si>
    <t xml:space="preserve">9329-7814</t>
  </si>
  <si>
    <t xml:space="preserve">99261-5189</t>
  </si>
  <si>
    <t xml:space="preserve">046.890.161-27</t>
  </si>
  <si>
    <t xml:space="preserve">404</t>
  </si>
  <si>
    <t xml:space="preserve">SANDRA DE OLIVEIRA</t>
  </si>
  <si>
    <t xml:space="preserve">50357231@gmail.com</t>
  </si>
  <si>
    <t xml:space="preserve">002.480.001-52</t>
  </si>
  <si>
    <t xml:space="preserve">405</t>
  </si>
  <si>
    <t xml:space="preserve">FLORIPES SILVESTRE MEIRA</t>
  </si>
  <si>
    <t xml:space="preserve">99558-9109</t>
  </si>
  <si>
    <t xml:space="preserve">florzinha.moda@gmail.com ;  florzinhasilvestre012@hotmail.com</t>
  </si>
  <si>
    <t xml:space="preserve">048.103.991-09</t>
  </si>
  <si>
    <t xml:space="preserve">406</t>
  </si>
  <si>
    <t xml:space="preserve">FRANCISCA MARIA MELO</t>
  </si>
  <si>
    <t xml:space="preserve">(62)99458-6025</t>
  </si>
  <si>
    <t xml:space="preserve">715.104.511-53</t>
  </si>
  <si>
    <t xml:space="preserve">RESIDENCIAL RUBI</t>
  </si>
  <si>
    <t xml:space="preserve">29.511.283/0001-18</t>
  </si>
  <si>
    <t xml:space="preserve">ANTONIO DA CONCEIÇÃO COSTA</t>
  </si>
  <si>
    <t xml:space="preserve">011.368.203-45</t>
  </si>
  <si>
    <t xml:space="preserve">MAXWELL GOMES DA SILVA</t>
  </si>
  <si>
    <t xml:space="preserve">QUADRA C LOTE 01 CHACARA 2A</t>
  </si>
  <si>
    <t xml:space="preserve">9227-1592</t>
  </si>
  <si>
    <t xml:space="preserve">maxwellprofeta15@gmail.com</t>
  </si>
  <si>
    <t xml:space="preserve">561.286.061-72</t>
  </si>
  <si>
    <t xml:space="preserve">SILVIA CARLOS DA SILVA</t>
  </si>
  <si>
    <t xml:space="preserve">99577-0309</t>
  </si>
  <si>
    <t xml:space="preserve">alves.fernandadf@gmail.com</t>
  </si>
  <si>
    <t xml:space="preserve">98471-8935</t>
  </si>
  <si>
    <t xml:space="preserve">antoniosantos50537@gmail.com</t>
  </si>
  <si>
    <t xml:space="preserve">035.540.211-48</t>
  </si>
  <si>
    <t xml:space="preserve">ABEL TOLEDO RIBAS</t>
  </si>
  <si>
    <t xml:space="preserve">99553-8210</t>
  </si>
  <si>
    <t xml:space="preserve">abelribas@gmail.com</t>
  </si>
  <si>
    <t xml:space="preserve">018.843.493-31</t>
  </si>
  <si>
    <t xml:space="preserve">Leonis Gusmão Almeida</t>
  </si>
  <si>
    <t xml:space="preserve">98611-9050</t>
  </si>
  <si>
    <t xml:space="preserve">99627-7735</t>
  </si>
  <si>
    <t xml:space="preserve">leoalmeidagusmao123@gmail.com</t>
  </si>
  <si>
    <t xml:space="preserve">919.142.301-59</t>
  </si>
  <si>
    <t xml:space="preserve">ANTONIO LIMA DE SOUZA</t>
  </si>
  <si>
    <t xml:space="preserve">99974-7240</t>
  </si>
  <si>
    <t xml:space="preserve">antoniolimautb@gmail.com</t>
  </si>
  <si>
    <t xml:space="preserve">211.212.496-04</t>
  </si>
  <si>
    <t xml:space="preserve">JOSE VENICIO PEREIRA</t>
  </si>
  <si>
    <t xml:space="preserve">99908-3929</t>
  </si>
  <si>
    <t xml:space="preserve">98543-1072</t>
  </si>
  <si>
    <t xml:space="preserve">900.188.771-68</t>
  </si>
  <si>
    <t xml:space="preserve">José Roberto R. dos Reis</t>
  </si>
  <si>
    <t xml:space="preserve">99323-5994</t>
  </si>
  <si>
    <t xml:space="preserve">99603-5842</t>
  </si>
  <si>
    <t xml:space="preserve">008.484.651-80</t>
  </si>
  <si>
    <t xml:space="preserve">Mário Osmano Barbosa Brito</t>
  </si>
  <si>
    <t xml:space="preserve">98592-0366</t>
  </si>
  <si>
    <t xml:space="preserve">osmano2b@hotmail.com</t>
  </si>
  <si>
    <t xml:space="preserve">725.181.541-91</t>
  </si>
  <si>
    <t xml:space="preserve">Elizângela Mara P. S. Barbosa</t>
  </si>
  <si>
    <t xml:space="preserve">98492-6201</t>
  </si>
  <si>
    <t xml:space="preserve">elizangelamara.df@hotmail.com</t>
  </si>
  <si>
    <t xml:space="preserve">694.702.431-53</t>
  </si>
  <si>
    <t xml:space="preserve">Hoston Almeida</t>
  </si>
  <si>
    <t xml:space="preserve">99351-1250</t>
  </si>
  <si>
    <t xml:space="preserve">zainemaria06@hotmail.com</t>
  </si>
  <si>
    <t xml:space="preserve">119.730.991-87</t>
  </si>
  <si>
    <t xml:space="preserve">Romildo Lopes Dos Santos</t>
  </si>
  <si>
    <t xml:space="preserve">99543-8230</t>
  </si>
  <si>
    <t xml:space="preserve">995.793.241-15</t>
  </si>
  <si>
    <t xml:space="preserve">Márcio Santos Cesário</t>
  </si>
  <si>
    <t xml:space="preserve">99233-6827</t>
  </si>
  <si>
    <t xml:space="preserve">281.303.321-91</t>
  </si>
  <si>
    <t xml:space="preserve">JOSE LUIZ DE ALCANTARA</t>
  </si>
  <si>
    <t xml:space="preserve">jose.nnengenharia@gmail.com</t>
  </si>
  <si>
    <t xml:space="preserve">647.317.233-53</t>
  </si>
  <si>
    <t xml:space="preserve">NATALÍCIO LINHARES VIEIRA</t>
  </si>
  <si>
    <t xml:space="preserve">99167-4291</t>
  </si>
  <si>
    <t xml:space="preserve">99571-0606</t>
  </si>
  <si>
    <t xml:space="preserve">nataliciolv@gmail.com</t>
  </si>
  <si>
    <t xml:space="preserve">929.407.141-34</t>
  </si>
  <si>
    <t xml:space="preserve">FABRÍCIO SALVADOR DE MELO</t>
  </si>
  <si>
    <t xml:space="preserve">99656-2083</t>
  </si>
  <si>
    <t xml:space="preserve">99958-7296</t>
  </si>
  <si>
    <t xml:space="preserve">salvadormelo3@gmail.com</t>
  </si>
  <si>
    <t xml:space="preserve">838.902.381-49</t>
  </si>
  <si>
    <t xml:space="preserve">Lourdes Tavares De Souza</t>
  </si>
  <si>
    <t xml:space="preserve">9436-3984</t>
  </si>
  <si>
    <t xml:space="preserve">035.203.431-93</t>
  </si>
  <si>
    <t xml:space="preserve">Deuzilene Dos Santos Amaral</t>
  </si>
  <si>
    <t xml:space="preserve">991905033</t>
  </si>
  <si>
    <t xml:space="preserve">carlosbsb2020@gmail.com</t>
  </si>
  <si>
    <t xml:space="preserve">023.814.613-88</t>
  </si>
  <si>
    <t xml:space="preserve">Silvestre Barbosa De Sousa</t>
  </si>
  <si>
    <t xml:space="preserve">995471307</t>
  </si>
  <si>
    <t xml:space="preserve">silvestreeunice@gmail.com</t>
  </si>
  <si>
    <t xml:space="preserve">026.925.301-79</t>
  </si>
  <si>
    <t xml:space="preserve">Bruno Cardoso Eleuterio</t>
  </si>
  <si>
    <t xml:space="preserve">99355-3966</t>
  </si>
  <si>
    <t xml:space="preserve">brunoeleute@gmail.com</t>
  </si>
  <si>
    <t xml:space="preserve">586.461.166-20</t>
  </si>
  <si>
    <t xml:space="preserve">Ivani Pereira De Senan</t>
  </si>
  <si>
    <t xml:space="preserve">99301-6354</t>
  </si>
  <si>
    <t xml:space="preserve">ivanipsena@hotmail.com</t>
  </si>
  <si>
    <t xml:space="preserve">737.689.441-15</t>
  </si>
  <si>
    <t xml:space="preserve">Roney César Resende</t>
  </si>
  <si>
    <t xml:space="preserve">99244-7863</t>
  </si>
  <si>
    <t xml:space="preserve">roney.cesar87@gmail.com</t>
  </si>
  <si>
    <t xml:space="preserve">002.189.891-05</t>
  </si>
  <si>
    <t xml:space="preserve">DANILO DE OLIVEIRA LIMA</t>
  </si>
  <si>
    <t xml:space="preserve">98404-5484</t>
  </si>
  <si>
    <t xml:space="preserve">danmais8614@gmail.com</t>
  </si>
  <si>
    <t xml:space="preserve">602.268.031-04</t>
  </si>
  <si>
    <t xml:space="preserve">CS23</t>
  </si>
  <si>
    <t xml:space="preserve">Sebastião Pessoa Filho</t>
  </si>
  <si>
    <t xml:space="preserve">(62)99986-3551</t>
  </si>
  <si>
    <t xml:space="preserve">99825-4986</t>
  </si>
  <si>
    <t xml:space="preserve">sebastiaopessoaf@gmail.com</t>
  </si>
  <si>
    <t xml:space="preserve">028.530.341-43</t>
  </si>
  <si>
    <t xml:space="preserve">CS24</t>
  </si>
  <si>
    <t xml:space="preserve">Jonathan José Dionísio Silva</t>
  </si>
  <si>
    <t xml:space="preserve">99375-5839</t>
  </si>
  <si>
    <t xml:space="preserve">99102-9698</t>
  </si>
  <si>
    <t xml:space="preserve">jessicadionisio9450@gmail.com</t>
  </si>
  <si>
    <t xml:space="preserve">552.820.081-49</t>
  </si>
  <si>
    <t xml:space="preserve">RESIDENCIAL SOLAR DO DESCOBERTO</t>
  </si>
  <si>
    <t xml:space="preserve">30.114.386/0001-23</t>
  </si>
  <si>
    <t xml:space="preserve">MARIA APARECIDA DO NASCIMENTO</t>
  </si>
  <si>
    <t xml:space="preserve">818.683.911-91</t>
  </si>
  <si>
    <t xml:space="preserve">FRANCISCO HÉLIO PEIXOTO FREIRE</t>
  </si>
  <si>
    <t xml:space="preserve">QUADRA 31 S/N  LOTE 621 A</t>
  </si>
  <si>
    <t xml:space="preserve">CHÁCARAS QUEDA DO DECOBERTO</t>
  </si>
  <si>
    <t xml:space="preserve">2031-9531</t>
  </si>
  <si>
    <t xml:space="preserve">99382-6465</t>
  </si>
  <si>
    <t xml:space="preserve">helio.carinho@gmail.com</t>
  </si>
  <si>
    <t xml:space="preserve">007.581.541-94</t>
  </si>
  <si>
    <t xml:space="preserve">JOSELINE MARTINS SILVA</t>
  </si>
  <si>
    <t xml:space="preserve">99205-2195</t>
  </si>
  <si>
    <t xml:space="preserve">josymk1319@gmail.com</t>
  </si>
  <si>
    <t xml:space="preserve">895.111.581-04</t>
  </si>
  <si>
    <t xml:space="preserve">ANDERSON VITOR DA SILVA</t>
  </si>
  <si>
    <t xml:space="preserve">99607-2307</t>
  </si>
  <si>
    <t xml:space="preserve">98596-0241</t>
  </si>
  <si>
    <t xml:space="preserve">luziasilvareis@gmail.com</t>
  </si>
  <si>
    <t xml:space="preserve">345.158.268-67</t>
  </si>
  <si>
    <t xml:space="preserve">ISAIAS DA MACENO FEITOSA</t>
  </si>
  <si>
    <t xml:space="preserve">99277-3080</t>
  </si>
  <si>
    <t xml:space="preserve">paulanunes9253@gmail.com</t>
  </si>
  <si>
    <t xml:space="preserve">805.660.064-72</t>
  </si>
  <si>
    <t xml:space="preserve">EDILSON VIRGOLINO DE AMORIM</t>
  </si>
  <si>
    <t xml:space="preserve">99428-3191</t>
  </si>
  <si>
    <t xml:space="preserve">edson.568923@gmail.com;gp.iondf@gmail.com</t>
  </si>
  <si>
    <t xml:space="preserve">058.348.471-96</t>
  </si>
  <si>
    <t xml:space="preserve">GABRIEL JOSÉ DE LIMA</t>
  </si>
  <si>
    <t xml:space="preserve">98441-8258</t>
  </si>
  <si>
    <t xml:space="preserve">3616-3333</t>
  </si>
  <si>
    <t xml:space="preserve">gabriel771lima@gmail.com</t>
  </si>
  <si>
    <t xml:space="preserve">045.177.541-46</t>
  </si>
  <si>
    <t xml:space="preserve">THAIS DA SILVA RIBEIRO</t>
  </si>
  <si>
    <t xml:space="preserve">98611-3062</t>
  </si>
  <si>
    <t xml:space="preserve">yagodf1@gmail.com</t>
  </si>
  <si>
    <t xml:space="preserve">538.251.101-25</t>
  </si>
  <si>
    <t xml:space="preserve">NATANAINA SILVA DOS SANTOS</t>
  </si>
  <si>
    <t xml:space="preserve">023.737.431-59</t>
  </si>
  <si>
    <t xml:space="preserve">FABIANA DA SILVA DE LIMA</t>
  </si>
  <si>
    <t xml:space="preserve">99115-8912</t>
  </si>
  <si>
    <t xml:space="preserve">fabiana.silva@schindler.com</t>
  </si>
  <si>
    <t xml:space="preserve">99116-4771</t>
  </si>
  <si>
    <t xml:space="preserve">rafaelarodrigues459@gmail.com</t>
  </si>
  <si>
    <t xml:space="preserve">896.704.341-49</t>
  </si>
  <si>
    <t xml:space="preserve">ANTONIO ROGERIO PEREIRA BATISTA</t>
  </si>
  <si>
    <t xml:space="preserve">9693-6007</t>
  </si>
  <si>
    <t xml:space="preserve">046.744.061-10</t>
  </si>
  <si>
    <t xml:space="preserve">DAYANE FONSECA ALVES</t>
  </si>
  <si>
    <t xml:space="preserve">99337-7863</t>
  </si>
  <si>
    <t xml:space="preserve">dayanefonseca-alves@hotmail.com</t>
  </si>
  <si>
    <t xml:space="preserve">523.483.501-49</t>
  </si>
  <si>
    <t xml:space="preserve">RESIDENCIAL SOBRENATURAL-X</t>
  </si>
  <si>
    <t xml:space="preserve">30.721.572/0001-20</t>
  </si>
  <si>
    <t xml:space="preserve">ELINI MARQUES DE SOUSA DE QUEIROZ</t>
  </si>
  <si>
    <t xml:space="preserve">Q QA 10 NÚMERO 14 </t>
  </si>
  <si>
    <t xml:space="preserve">99300-9390</t>
  </si>
  <si>
    <t xml:space="preserve">josivaldoiesb@gmail.com</t>
  </si>
  <si>
    <t xml:space="preserve">524.555.641-34</t>
  </si>
  <si>
    <t xml:space="preserve">MARCOS WAGNER BARBOSA DIAS</t>
  </si>
  <si>
    <t xml:space="preserve">futuraconservadorarh@gmail.com</t>
  </si>
  <si>
    <t xml:space="preserve">041.995.661-12</t>
  </si>
  <si>
    <t xml:space="preserve">PEDRO EMMANUEL LIMA BORGES</t>
  </si>
  <si>
    <t xml:space="preserve">(61) 99669-4960</t>
  </si>
  <si>
    <t xml:space="preserve">pedroca985@gmail.com</t>
  </si>
  <si>
    <t xml:space="preserve">083.538.953-74</t>
  </si>
  <si>
    <t xml:space="preserve">JAIRO ROLDÃO DE SOUSA RIBEIRO</t>
  </si>
  <si>
    <t xml:space="preserve">99177-1180</t>
  </si>
  <si>
    <t xml:space="preserve">jayron.slim17@gmail.com</t>
  </si>
  <si>
    <t xml:space="preserve">008.478.063-08</t>
  </si>
  <si>
    <t xml:space="preserve">LUCAS CAMARGO SILVA</t>
  </si>
  <si>
    <t xml:space="preserve">99379-3475</t>
  </si>
  <si>
    <t xml:space="preserve">011.272.041-22</t>
  </si>
  <si>
    <t xml:space="preserve">THIAGO DE ARAÚJO COSTA</t>
  </si>
  <si>
    <t xml:space="preserve">98596-5252</t>
  </si>
  <si>
    <t xml:space="preserve">gangsta.thiago@gmail.com</t>
  </si>
  <si>
    <t xml:space="preserve">498.070.131-00</t>
  </si>
  <si>
    <t xml:space="preserve">JOSMAR DA SILVA ROCHA</t>
  </si>
  <si>
    <t xml:space="preserve">98147-4725</t>
  </si>
  <si>
    <t xml:space="preserve">040.641.801-27</t>
  </si>
  <si>
    <t xml:space="preserve">HIAGO MENDES DE CARVALHO</t>
  </si>
  <si>
    <t xml:space="preserve">98467-6419</t>
  </si>
  <si>
    <t xml:space="preserve">hiago.anjo@hotmail.com</t>
  </si>
  <si>
    <t xml:space="preserve">012.269.953-06</t>
  </si>
  <si>
    <t xml:space="preserve">IVALDO GABRIEL LIMA</t>
  </si>
  <si>
    <t xml:space="preserve">99315-3974</t>
  </si>
  <si>
    <t xml:space="preserve">ivaldoglima@gmail.com</t>
  </si>
  <si>
    <t xml:space="preserve">007.754.611-30</t>
  </si>
  <si>
    <t xml:space="preserve">VÂNIA MARIA GOMES DA SILVA</t>
  </si>
  <si>
    <t xml:space="preserve">98483-0619</t>
  </si>
  <si>
    <t xml:space="preserve">vaniabsb509@hotmail.com;maxueldf@gmail.com</t>
  </si>
  <si>
    <t xml:space="preserve">008.935.321-85</t>
  </si>
  <si>
    <t xml:space="preserve">ESDRAS CARVALHO COSTA</t>
  </si>
  <si>
    <t xml:space="preserve">99429-6656</t>
  </si>
  <si>
    <t xml:space="preserve">99104-5991</t>
  </si>
  <si>
    <t xml:space="preserve">esdrarafael@hotmail.com</t>
  </si>
  <si>
    <t xml:space="preserve">995.815.401-30</t>
  </si>
  <si>
    <t xml:space="preserve">DIONATAN GUILHERME DA SILVA</t>
  </si>
  <si>
    <t xml:space="preserve">98128-6933</t>
  </si>
  <si>
    <t xml:space="preserve">99681-0312</t>
  </si>
  <si>
    <t xml:space="preserve">dionatangsilva@gmail.com</t>
  </si>
  <si>
    <t xml:space="preserve">054.471.881-05</t>
  </si>
  <si>
    <t xml:space="preserve">RESIDENCIAL VEREDA IV</t>
  </si>
  <si>
    <t xml:space="preserve">35.263.321/0001-63</t>
  </si>
  <si>
    <t xml:space="preserve">RAFAEL ALVES DE ARAUJO</t>
  </si>
  <si>
    <t xml:space="preserve">Q 58 CONJUNTO A S/A LOTE 02</t>
  </si>
  <si>
    <t xml:space="preserve">99124-8485</t>
  </si>
  <si>
    <t xml:space="preserve">rafaelalvesdearaujo07@gmail.com</t>
  </si>
  <si>
    <t xml:space="preserve">040.742.771-66</t>
  </si>
  <si>
    <t xml:space="preserve">CLEANE LAIS DA SILVA</t>
  </si>
  <si>
    <t xml:space="preserve">oliveiracleonice317@gmail.com</t>
  </si>
  <si>
    <t xml:space="preserve">19.269.322/0001-69</t>
  </si>
  <si>
    <t xml:space="preserve">VEREDA EMPREENDIMENTOS</t>
  </si>
  <si>
    <t xml:space="preserve">Administrador</t>
  </si>
  <si>
    <t xml:space="preserve">vereda2020@gmail.com</t>
  </si>
  <si>
    <t xml:space="preserve">049.881.021-65</t>
  </si>
  <si>
    <t xml:space="preserve">LEONARDO FERREIRA DA SILVA</t>
  </si>
  <si>
    <t xml:space="preserve">98595-4525</t>
  </si>
  <si>
    <t xml:space="preserve">leeonardofsilva2@gmail.com</t>
  </si>
  <si>
    <t xml:space="preserve">877.608.001-34</t>
  </si>
  <si>
    <t xml:space="preserve">EDINEIDE DOS PASSOS BATISTA</t>
  </si>
  <si>
    <t xml:space="preserve">99931-0077</t>
  </si>
  <si>
    <t xml:space="preserve">batistaedineide5@gmail.com</t>
  </si>
  <si>
    <t xml:space="preserve">056.302.061-09</t>
  </si>
  <si>
    <t xml:space="preserve">JUAN LUCAS SOUZA PINHEIRO</t>
  </si>
  <si>
    <t xml:space="preserve">98621-2565</t>
  </si>
  <si>
    <t xml:space="preserve">juansou7a@gmail.com</t>
  </si>
  <si>
    <t xml:space="preserve">579.863.041-20</t>
  </si>
  <si>
    <t xml:space="preserve">FRANCISCO LIMA DO NASCIMENTO</t>
  </si>
  <si>
    <t xml:space="preserve">99884-7414</t>
  </si>
  <si>
    <t xml:space="preserve">veredaiv@hotmail.com</t>
  </si>
  <si>
    <t xml:space="preserve">683.930.244-04</t>
  </si>
  <si>
    <t xml:space="preserve">JOSE EZIDIO DA CONCEIÇÃO</t>
  </si>
  <si>
    <t xml:space="preserve">99912-5615</t>
  </si>
  <si>
    <t xml:space="preserve">limaanaclaudiadelima318@gmail.com</t>
  </si>
  <si>
    <t xml:space="preserve">068.566.213-61</t>
  </si>
  <si>
    <t xml:space="preserve">MAURICIO LIMA OLIVEIRA</t>
  </si>
  <si>
    <t xml:space="preserve">98273-7677</t>
  </si>
  <si>
    <t xml:space="preserve">mauriciolima7750@gmail.com</t>
  </si>
  <si>
    <t xml:space="preserve">009.929.281-50</t>
  </si>
  <si>
    <t xml:space="preserve">EDIVAN SILVA DA NOBREGA</t>
  </si>
  <si>
    <t xml:space="preserve">99179-7717</t>
  </si>
  <si>
    <t xml:space="preserve">le33-2018@hotmail.com</t>
  </si>
  <si>
    <t xml:space="preserve">036.743.301-05</t>
  </si>
  <si>
    <t xml:space="preserve">GILMAR BRITO DE SOUZA FILHO</t>
  </si>
  <si>
    <t xml:space="preserve">99408-0033</t>
  </si>
  <si>
    <t xml:space="preserve">elienem842@gmail.com</t>
  </si>
  <si>
    <t xml:space="preserve">058.592.691-37</t>
  </si>
  <si>
    <t xml:space="preserve">POLIANA VALENTE DO VALE</t>
  </si>
  <si>
    <t xml:space="preserve">polianavalente239@gmail.com</t>
  </si>
  <si>
    <t xml:space="preserve">12.054.146/0001-07</t>
  </si>
  <si>
    <t xml:space="preserve">BLOCO </t>
  </si>
  <si>
    <t xml:space="preserve">CEUNET TELECOM</t>
  </si>
  <si>
    <t xml:space="preserve">vagnocastelo@gmail.com</t>
  </si>
  <si>
    <t xml:space="preserve">713.970.301-94</t>
  </si>
  <si>
    <t xml:space="preserve">SILVESTRE JUNIO FARIAS DE SOUSA</t>
  </si>
  <si>
    <t xml:space="preserve">99417-8059</t>
  </si>
  <si>
    <t xml:space="preserve">007.768.273-40</t>
  </si>
  <si>
    <t xml:space="preserve">MARIA JOSE VIEIRA DE MORAES</t>
  </si>
  <si>
    <t xml:space="preserve">99902-7545</t>
  </si>
  <si>
    <t xml:space="preserve">welbertcds33@gmail.com</t>
  </si>
  <si>
    <t xml:space="preserve">057.527.681-95</t>
  </si>
  <si>
    <t xml:space="preserve">WELBERT CAETANO DE SOUZA</t>
  </si>
  <si>
    <t xml:space="preserve">99992-7545</t>
  </si>
  <si>
    <t xml:space="preserve">258.323.601-68</t>
  </si>
  <si>
    <t xml:space="preserve">DIVINA ETERNA SIEBRA</t>
  </si>
  <si>
    <t xml:space="preserve">98482-7706</t>
  </si>
  <si>
    <t xml:space="preserve">siebradi@gmail.com</t>
  </si>
  <si>
    <t xml:space="preserve">831.359.871-91</t>
  </si>
  <si>
    <t xml:space="preserve">FRANCISCO DE JESUS FREITAS</t>
  </si>
  <si>
    <t xml:space="preserve">francisco10301978@gmail.com</t>
  </si>
  <si>
    <t xml:space="preserve">CPF</t>
  </si>
  <si>
    <t xml:space="preserve">DADOS</t>
  </si>
  <si>
    <t xml:space="preserve">DÉBITOS</t>
  </si>
  <si>
    <t xml:space="preserve">STATUS DA COBRANÇA</t>
  </si>
  <si>
    <t xml:space="preserve">Nº PROCESSO</t>
  </si>
  <si>
    <t xml:space="preserve">Residencial</t>
  </si>
  <si>
    <t xml:space="preserve">Unidade</t>
  </si>
  <si>
    <t xml:space="preserve">Tel1</t>
  </si>
  <si>
    <t xml:space="preserve">Tel2</t>
  </si>
  <si>
    <t xml:space="preserve">Email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</si>
</sst>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Verdana"/>
      <family val="2"/>
      <charset val="1"/>
    </font>
    <font>
      <sz val="11"/>
      <color rgb="FF212529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385724"/>
        <bgColor rgb="FF21252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  <border diagonalUp="false" diagonalDown="false">
      <left/>
      <right/>
      <top style="medium">
        <color rgb="FFDEE2E6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EE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Dados_brcondominios" displayName="Dados_brcondominios" ref="B1:T638" headerRowCount="1" totalsRowCount="0" totalsRowShown="0">
  <autoFilter ref="B1:T638"/>
  <tableColumns count="19">
    <tableColumn id="1" name="RESIDENCIAL"/>
    <tableColumn id="2" name="UNIDADE"/>
    <tableColumn id="3" name="CNPJ"/>
    <tableColumn id="4" name="SINDICO"/>
    <tableColumn id="5" name="CPF SINDICO"/>
    <tableColumn id="6" name="NOME"/>
    <tableColumn id="7" name="TIPO"/>
    <tableColumn id="8" name="ENDEREÇO"/>
    <tableColumn id="9" name="BAIRRO"/>
    <tableColumn id="10" name="CIDADE"/>
    <tableColumn id="11" name="UF"/>
    <tableColumn id="12" name="CEP"/>
    <tableColumn id="13" name="TEL1"/>
    <tableColumn id="14" name="TEL2"/>
    <tableColumn id="15" name="EMAIL"/>
    <tableColumn id="16" name="DÉBITO"/>
    <tableColumn id="17" name="EXTENSO"/>
    <tableColumn id="18" name="COTA MENSAL"/>
    <tableColumn id="19" name="EXTENSO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odrigopla2018@gmail.com" TargetMode="External"/><Relationship Id="rId2" Type="http://schemas.openxmlformats.org/officeDocument/2006/relationships/hyperlink" Target="mailto:grazy.new@gmail.com" TargetMode="External"/><Relationship Id="rId3" Type="http://schemas.openxmlformats.org/officeDocument/2006/relationships/hyperlink" Target="mailto:laianeolima@gmail.com" TargetMode="External"/><Relationship Id="rId4" Type="http://schemas.openxmlformats.org/officeDocument/2006/relationships/hyperlink" Target="mailto:isbg@bol.com.br" TargetMode="External"/><Relationship Id="rId5" Type="http://schemas.openxmlformats.org/officeDocument/2006/relationships/hyperlink" Target="mailto:mikaelerabello@hotmail.com" TargetMode="External"/><Relationship Id="rId6" Type="http://schemas.openxmlformats.org/officeDocument/2006/relationships/hyperlink" Target="mailto:carla.s.lopes32@gmail.com/karl-acampos2010@hotmail.com" TargetMode="External"/><Relationship Id="rId7" Type="http://schemas.openxmlformats.org/officeDocument/2006/relationships/hyperlink" Target="mailto:joseane_jose_21@hotmail.com" TargetMode="External"/><Relationship Id="rId8" Type="http://schemas.openxmlformats.org/officeDocument/2006/relationships/hyperlink" Target="mailto:quelsidy@hotmail.com/sidneysousa2012@hotmail.com" TargetMode="External"/><Relationship Id="rId9" Type="http://schemas.openxmlformats.org/officeDocument/2006/relationships/hyperlink" Target="mailto:marcioafonso.1@gmail.com" TargetMode="External"/><Relationship Id="rId10" Type="http://schemas.openxmlformats.org/officeDocument/2006/relationships/hyperlink" Target="mailto:paradyne@hotmail.com;mbs.mercado@gmail.com/emessias25@hotmail.com" TargetMode="External"/><Relationship Id="rId11" Type="http://schemas.openxmlformats.org/officeDocument/2006/relationships/hyperlink" Target="mailto:vendas@cadworks.com.br/juliasfra@gmail.com" TargetMode="External"/><Relationship Id="rId12" Type="http://schemas.openxmlformats.org/officeDocument/2006/relationships/hyperlink" Target="mailto:renatodesouza84@gmail.com" TargetMode="External"/><Relationship Id="rId13" Type="http://schemas.openxmlformats.org/officeDocument/2006/relationships/hyperlink" Target="mailto:lucineide83@hotmail.com" TargetMode="External"/><Relationship Id="rId14" Type="http://schemas.openxmlformats.org/officeDocument/2006/relationships/hyperlink" Target="mailto:tharlesd36@gmail.com/tharlesdodeka@gmail.com" TargetMode="External"/><Relationship Id="rId15" Type="http://schemas.openxmlformats.org/officeDocument/2006/relationships/hyperlink" Target="mailto:raffanegocios@yahoo.com.br" TargetMode="External"/><Relationship Id="rId16" Type="http://schemas.openxmlformats.org/officeDocument/2006/relationships/hyperlink" Target="mailto:alves.fernandadf@gmail.com" TargetMode="External"/><Relationship Id="rId17" Type="http://schemas.openxmlformats.org/officeDocument/2006/relationships/hyperlink" Target="mailto:alves.fernandadf@gmail.com" TargetMode="External"/><Relationship Id="rId18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3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415" activeCellId="0" sqref="M41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38.43"/>
    <col collapsed="false" customWidth="true" hidden="false" outlineLevel="0" max="4" min="3" style="0" width="22.71"/>
    <col collapsed="false" customWidth="true" hidden="false" outlineLevel="0" max="5" min="5" style="0" width="26.15"/>
    <col collapsed="false" customWidth="true" hidden="false" outlineLevel="0" max="6" min="6" style="0" width="22.71"/>
    <col collapsed="false" customWidth="true" hidden="false" outlineLevel="0" max="7" min="7" style="0" width="45.14"/>
    <col collapsed="false" customWidth="true" hidden="false" outlineLevel="0" max="8" min="8" style="0" width="21.57"/>
    <col collapsed="false" customWidth="true" hidden="false" outlineLevel="0" max="9" min="9" style="0" width="63.14"/>
    <col collapsed="false" customWidth="true" hidden="false" outlineLevel="0" max="10" min="10" style="0" width="32.14"/>
    <col collapsed="false" customWidth="true" hidden="false" outlineLevel="0" max="11" min="11" style="0" width="23.57"/>
    <col collapsed="false" customWidth="true" hidden="false" outlineLevel="0" max="12" min="12" style="0" width="5.71"/>
    <col collapsed="false" customWidth="true" hidden="false" outlineLevel="0" max="13" min="13" style="0" width="9"/>
    <col collapsed="false" customWidth="true" hidden="false" outlineLevel="0" max="14" min="14" style="0" width="14.71"/>
    <col collapsed="false" customWidth="true" hidden="false" outlineLevel="0" max="15" min="15" style="0" width="14.28"/>
    <col collapsed="false" customWidth="true" hidden="false" outlineLevel="0" max="16" min="16" style="0" width="66.43"/>
    <col collapsed="false" customWidth="true" hidden="false" outlineLevel="0" max="17" min="17" style="1" width="20.43"/>
    <col collapsed="false" customWidth="true" hidden="false" outlineLevel="0" max="18" min="18" style="0" width="31.71"/>
    <col collapsed="false" customWidth="true" hidden="false" outlineLevel="0" max="19" min="19" style="1" width="16.14"/>
    <col collapsed="false" customWidth="true" hidden="false" outlineLevel="0" max="20" min="20" style="0" width="18.8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</row>
    <row r="2" customFormat="false" ht="15" hidden="false" customHeight="false" outlineLevel="0" collapsed="false">
      <c r="A2" s="4" t="s">
        <v>20</v>
      </c>
      <c r="B2" s="0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0" t="n">
        <v>72915543</v>
      </c>
      <c r="N2" s="4" t="s">
        <v>32</v>
      </c>
      <c r="O2" s="4" t="s">
        <v>33</v>
      </c>
      <c r="P2" s="4" t="s">
        <v>34</v>
      </c>
      <c r="Q2" s="1" t="n">
        <v>100</v>
      </c>
      <c r="R2" s="4" t="str">
        <f aca="false">EXTENSO_VALOR(Dados_brcondominios[[#This Row],[DÉBITO]])</f>
        <v>cem reais</v>
      </c>
      <c r="T2" s="4" t="e">
        <f aca="false">EXTENSO_VALOR(Dados_brcondominios[[#This Row],[COTA MENSAL]])</f>
        <v>#VALUE!</v>
      </c>
    </row>
    <row r="3" customFormat="false" ht="15" hidden="false" customHeight="false" outlineLevel="0" collapsed="false">
      <c r="A3" s="4" t="s">
        <v>35</v>
      </c>
      <c r="B3" s="0" t="s">
        <v>21</v>
      </c>
      <c r="C3" s="4" t="s">
        <v>36</v>
      </c>
      <c r="D3" s="4" t="s">
        <v>23</v>
      </c>
      <c r="E3" s="4" t="s">
        <v>24</v>
      </c>
      <c r="F3" s="4" t="s">
        <v>25</v>
      </c>
      <c r="G3" s="4" t="s">
        <v>37</v>
      </c>
      <c r="H3" s="4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0" t="n">
        <v>72915543</v>
      </c>
      <c r="N3" s="4" t="s">
        <v>38</v>
      </c>
      <c r="O3" s="4" t="s">
        <v>38</v>
      </c>
      <c r="P3" s="4" t="s">
        <v>39</v>
      </c>
      <c r="R3" s="4" t="e">
        <f aca="false">EXTENSO_VALOR(Dados_brcondominios[[#This Row],[DÉBITO]])</f>
        <v>#VALUE!</v>
      </c>
      <c r="T3" s="4" t="e">
        <f aca="false">EXTENSO_VALOR(Dados_brcondominios[[#This Row],[COTA MENSAL]])</f>
        <v>#VALUE!</v>
      </c>
    </row>
    <row r="4" customFormat="false" ht="15" hidden="false" customHeight="false" outlineLevel="0" collapsed="false">
      <c r="A4" s="4" t="s">
        <v>40</v>
      </c>
      <c r="B4" s="0" t="s">
        <v>21</v>
      </c>
      <c r="C4" s="4" t="s">
        <v>41</v>
      </c>
      <c r="D4" s="4" t="s">
        <v>23</v>
      </c>
      <c r="E4" s="4" t="s">
        <v>24</v>
      </c>
      <c r="F4" s="4" t="s">
        <v>25</v>
      </c>
      <c r="G4" s="4" t="s">
        <v>42</v>
      </c>
      <c r="H4" s="4" t="s">
        <v>27</v>
      </c>
      <c r="I4" s="4" t="s">
        <v>28</v>
      </c>
      <c r="J4" s="4" t="s">
        <v>29</v>
      </c>
      <c r="K4" s="4" t="s">
        <v>30</v>
      </c>
      <c r="L4" s="4" t="s">
        <v>31</v>
      </c>
      <c r="M4" s="0" t="n">
        <v>72915543</v>
      </c>
      <c r="N4" s="4" t="s">
        <v>43</v>
      </c>
      <c r="O4" s="4" t="s">
        <v>44</v>
      </c>
      <c r="P4" s="4" t="s">
        <v>45</v>
      </c>
      <c r="R4" s="4" t="e">
        <f aca="false">EXTENSO_VALOR(Dados_brcondominios[[#This Row],[DÉBITO]])</f>
        <v>#VALUE!</v>
      </c>
      <c r="T4" s="4" t="e">
        <f aca="false">EXTENSO_VALOR(Dados_brcondominios[[#This Row],[COTA MENSAL]])</f>
        <v>#VALUE!</v>
      </c>
    </row>
    <row r="5" customFormat="false" ht="15" hidden="false" customHeight="false" outlineLevel="0" collapsed="false">
      <c r="A5" s="4" t="s">
        <v>46</v>
      </c>
      <c r="B5" s="0" t="s">
        <v>21</v>
      </c>
      <c r="C5" s="4" t="s">
        <v>47</v>
      </c>
      <c r="D5" s="4" t="s">
        <v>23</v>
      </c>
      <c r="E5" s="4" t="s">
        <v>24</v>
      </c>
      <c r="F5" s="4" t="s">
        <v>25</v>
      </c>
      <c r="G5" s="4" t="s">
        <v>48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0" t="n">
        <v>72915543</v>
      </c>
      <c r="N5" s="4" t="s">
        <v>49</v>
      </c>
      <c r="O5" s="4" t="s">
        <v>49</v>
      </c>
      <c r="P5" s="4" t="s">
        <v>50</v>
      </c>
      <c r="R5" s="4" t="e">
        <f aca="false">EXTENSO_VALOR(Dados_brcondominios[[#This Row],[DÉBITO]])</f>
        <v>#VALUE!</v>
      </c>
      <c r="T5" s="4" t="e">
        <f aca="false">EXTENSO_VALOR(Dados_brcondominios[[#This Row],[COTA MENSAL]])</f>
        <v>#VALUE!</v>
      </c>
    </row>
    <row r="6" customFormat="false" ht="15" hidden="false" customHeight="false" outlineLevel="0" collapsed="false">
      <c r="A6" s="4" t="s">
        <v>51</v>
      </c>
      <c r="B6" s="0" t="s">
        <v>21</v>
      </c>
      <c r="C6" s="4" t="s">
        <v>52</v>
      </c>
      <c r="D6" s="4" t="s">
        <v>23</v>
      </c>
      <c r="E6" s="4" t="s">
        <v>24</v>
      </c>
      <c r="F6" s="4" t="s">
        <v>25</v>
      </c>
      <c r="G6" s="4" t="s">
        <v>53</v>
      </c>
      <c r="H6" s="4" t="s">
        <v>27</v>
      </c>
      <c r="I6" s="4" t="s">
        <v>28</v>
      </c>
      <c r="J6" s="4" t="s">
        <v>29</v>
      </c>
      <c r="K6" s="4" t="s">
        <v>30</v>
      </c>
      <c r="L6" s="4" t="s">
        <v>31</v>
      </c>
      <c r="M6" s="0" t="n">
        <v>72915543</v>
      </c>
      <c r="N6" s="4" t="s">
        <v>54</v>
      </c>
      <c r="O6" s="4" t="s">
        <v>54</v>
      </c>
      <c r="P6" s="4" t="s">
        <v>55</v>
      </c>
      <c r="R6" s="4" t="e">
        <f aca="false">EXTENSO_VALOR(Dados_brcondominios[[#This Row],[DÉBITO]])</f>
        <v>#VALUE!</v>
      </c>
      <c r="T6" s="4" t="e">
        <f aca="false">EXTENSO_VALOR(Dados_brcondominios[[#This Row],[COTA MENSAL]])</f>
        <v>#VALUE!</v>
      </c>
    </row>
    <row r="7" customFormat="false" ht="15" hidden="false" customHeight="false" outlineLevel="0" collapsed="false">
      <c r="A7" s="4" t="s">
        <v>56</v>
      </c>
      <c r="B7" s="0" t="s">
        <v>21</v>
      </c>
      <c r="C7" s="4" t="s">
        <v>57</v>
      </c>
      <c r="D7" s="4" t="s">
        <v>23</v>
      </c>
      <c r="E7" s="4" t="s">
        <v>24</v>
      </c>
      <c r="F7" s="4" t="s">
        <v>25</v>
      </c>
      <c r="G7" s="4" t="s">
        <v>58</v>
      </c>
      <c r="H7" s="4" t="s">
        <v>27</v>
      </c>
      <c r="I7" s="4" t="s">
        <v>28</v>
      </c>
      <c r="J7" s="4" t="s">
        <v>29</v>
      </c>
      <c r="K7" s="4" t="s">
        <v>30</v>
      </c>
      <c r="L7" s="4" t="s">
        <v>31</v>
      </c>
      <c r="M7" s="0" t="n">
        <v>72915543</v>
      </c>
      <c r="N7" s="4" t="s">
        <v>59</v>
      </c>
      <c r="O7" s="4" t="s">
        <v>59</v>
      </c>
      <c r="P7" s="4"/>
      <c r="R7" s="4" t="e">
        <f aca="false">EXTENSO_VALOR(Dados_brcondominios[[#This Row],[DÉBITO]])</f>
        <v>#VALUE!</v>
      </c>
      <c r="T7" s="4" t="e">
        <f aca="false">EXTENSO_VALOR(Dados_brcondominios[[#This Row],[COTA MENSAL]])</f>
        <v>#VALUE!</v>
      </c>
    </row>
    <row r="8" customFormat="false" ht="15" hidden="false" customHeight="false" outlineLevel="0" collapsed="false">
      <c r="A8" s="4" t="s">
        <v>60</v>
      </c>
      <c r="B8" s="0" t="s">
        <v>21</v>
      </c>
      <c r="C8" s="4" t="s">
        <v>61</v>
      </c>
      <c r="D8" s="4" t="s">
        <v>23</v>
      </c>
      <c r="E8" s="4" t="s">
        <v>24</v>
      </c>
      <c r="F8" s="4" t="s">
        <v>25</v>
      </c>
      <c r="G8" s="4" t="s">
        <v>62</v>
      </c>
      <c r="H8" s="4" t="s">
        <v>27</v>
      </c>
      <c r="I8" s="4" t="s">
        <v>28</v>
      </c>
      <c r="J8" s="4" t="s">
        <v>29</v>
      </c>
      <c r="K8" s="4" t="s">
        <v>30</v>
      </c>
      <c r="L8" s="4" t="s">
        <v>31</v>
      </c>
      <c r="M8" s="0" t="n">
        <v>72915543</v>
      </c>
      <c r="N8" s="4"/>
      <c r="O8" s="4"/>
      <c r="P8" s="4" t="s">
        <v>63</v>
      </c>
      <c r="R8" s="4" t="e">
        <f aca="false">EXTENSO_VALOR(Dados_brcondominios[[#This Row],[DÉBITO]])</f>
        <v>#VALUE!</v>
      </c>
      <c r="T8" s="4" t="e">
        <f aca="false">EXTENSO_VALOR(Dados_brcondominios[[#This Row],[COTA MENSAL]])</f>
        <v>#VALUE!</v>
      </c>
    </row>
    <row r="9" customFormat="false" ht="15" hidden="false" customHeight="false" outlineLevel="0" collapsed="false">
      <c r="A9" s="4" t="s">
        <v>64</v>
      </c>
      <c r="B9" s="0" t="s">
        <v>21</v>
      </c>
      <c r="C9" s="4" t="s">
        <v>65</v>
      </c>
      <c r="D9" s="4" t="s">
        <v>23</v>
      </c>
      <c r="E9" s="4" t="s">
        <v>24</v>
      </c>
      <c r="F9" s="4" t="s">
        <v>25</v>
      </c>
      <c r="G9" s="4" t="s">
        <v>66</v>
      </c>
      <c r="H9" s="4" t="s">
        <v>27</v>
      </c>
      <c r="I9" s="4" t="s">
        <v>28</v>
      </c>
      <c r="J9" s="4" t="s">
        <v>29</v>
      </c>
      <c r="K9" s="4" t="s">
        <v>30</v>
      </c>
      <c r="L9" s="4" t="s">
        <v>31</v>
      </c>
      <c r="M9" s="0" t="n">
        <v>72915543</v>
      </c>
      <c r="N9" s="4" t="s">
        <v>67</v>
      </c>
      <c r="O9" s="4" t="s">
        <v>67</v>
      </c>
      <c r="P9" s="4" t="s">
        <v>68</v>
      </c>
      <c r="R9" s="4" t="e">
        <f aca="false">EXTENSO_VALOR(Dados_brcondominios[[#This Row],[DÉBITO]])</f>
        <v>#VALUE!</v>
      </c>
      <c r="T9" s="4" t="e">
        <f aca="false">EXTENSO_VALOR(Dados_brcondominios[[#This Row],[COTA MENSAL]])</f>
        <v>#VALUE!</v>
      </c>
    </row>
    <row r="10" customFormat="false" ht="15" hidden="false" customHeight="false" outlineLevel="0" collapsed="false">
      <c r="A10" s="4" t="s">
        <v>69</v>
      </c>
      <c r="B10" s="0" t="s">
        <v>21</v>
      </c>
      <c r="C10" s="4" t="s">
        <v>70</v>
      </c>
      <c r="D10" s="4" t="s">
        <v>23</v>
      </c>
      <c r="E10" s="4" t="s">
        <v>24</v>
      </c>
      <c r="F10" s="4" t="s">
        <v>25</v>
      </c>
      <c r="G10" s="4" t="s">
        <v>71</v>
      </c>
      <c r="H10" s="4" t="s">
        <v>27</v>
      </c>
      <c r="I10" s="4" t="s">
        <v>28</v>
      </c>
      <c r="J10" s="4" t="s">
        <v>29</v>
      </c>
      <c r="K10" s="4" t="s">
        <v>30</v>
      </c>
      <c r="L10" s="4" t="s">
        <v>31</v>
      </c>
      <c r="M10" s="0" t="n">
        <v>72915543</v>
      </c>
      <c r="N10" s="4" t="s">
        <v>72</v>
      </c>
      <c r="O10" s="4" t="s">
        <v>72</v>
      </c>
      <c r="P10" s="4" t="s">
        <v>73</v>
      </c>
      <c r="R10" s="4" t="e">
        <f aca="false">EXTENSO_VALOR(Dados_brcondominios[[#This Row],[DÉBITO]])</f>
        <v>#VALUE!</v>
      </c>
      <c r="T10" s="4" t="e">
        <f aca="false">EXTENSO_VALOR(Dados_brcondominios[[#This Row],[COTA MENSAL]])</f>
        <v>#VALUE!</v>
      </c>
    </row>
    <row r="11" customFormat="false" ht="15" hidden="false" customHeight="false" outlineLevel="0" collapsed="false">
      <c r="A11" s="4" t="s">
        <v>74</v>
      </c>
      <c r="B11" s="0" t="s">
        <v>21</v>
      </c>
      <c r="C11" s="4" t="s">
        <v>75</v>
      </c>
      <c r="D11" s="4" t="s">
        <v>23</v>
      </c>
      <c r="E11" s="4" t="s">
        <v>24</v>
      </c>
      <c r="F11" s="4" t="s">
        <v>25</v>
      </c>
      <c r="G11" s="4" t="s">
        <v>76</v>
      </c>
      <c r="H11" s="4" t="s">
        <v>27</v>
      </c>
      <c r="I11" s="4" t="s">
        <v>28</v>
      </c>
      <c r="J11" s="4" t="s">
        <v>29</v>
      </c>
      <c r="K11" s="4" t="s">
        <v>30</v>
      </c>
      <c r="L11" s="4" t="s">
        <v>31</v>
      </c>
      <c r="M11" s="0" t="n">
        <v>72915543</v>
      </c>
      <c r="N11" s="4" t="s">
        <v>77</v>
      </c>
      <c r="O11" s="4" t="s">
        <v>77</v>
      </c>
      <c r="P11" s="4" t="s">
        <v>78</v>
      </c>
      <c r="R11" s="4" t="e">
        <f aca="false">EXTENSO_VALOR(Dados_brcondominios[[#This Row],[DÉBITO]])</f>
        <v>#VALUE!</v>
      </c>
      <c r="T11" s="4" t="e">
        <f aca="false">EXTENSO_VALOR(Dados_brcondominios[[#This Row],[COTA MENSAL]])</f>
        <v>#VALUE!</v>
      </c>
    </row>
    <row r="12" customFormat="false" ht="15" hidden="false" customHeight="false" outlineLevel="0" collapsed="false">
      <c r="A12" s="4" t="s">
        <v>79</v>
      </c>
      <c r="B12" s="0" t="s">
        <v>21</v>
      </c>
      <c r="C12" s="4" t="s">
        <v>80</v>
      </c>
      <c r="D12" s="4" t="s">
        <v>23</v>
      </c>
      <c r="E12" s="4" t="s">
        <v>24</v>
      </c>
      <c r="F12" s="4" t="s">
        <v>25</v>
      </c>
      <c r="G12" s="4" t="s">
        <v>81</v>
      </c>
      <c r="H12" s="4" t="s">
        <v>27</v>
      </c>
      <c r="I12" s="4" t="s">
        <v>28</v>
      </c>
      <c r="J12" s="4" t="s">
        <v>29</v>
      </c>
      <c r="K12" s="4" t="s">
        <v>30</v>
      </c>
      <c r="L12" s="4" t="s">
        <v>31</v>
      </c>
      <c r="M12" s="0" t="n">
        <v>72915543</v>
      </c>
      <c r="N12" s="4"/>
      <c r="O12" s="4"/>
      <c r="P12" s="4" t="s">
        <v>82</v>
      </c>
      <c r="R12" s="4" t="e">
        <f aca="false">EXTENSO_VALOR(Dados_brcondominios[[#This Row],[DÉBITO]])</f>
        <v>#VALUE!</v>
      </c>
      <c r="T12" s="4" t="e">
        <f aca="false">EXTENSO_VALOR(Dados_brcondominios[[#This Row],[COTA MENSAL]])</f>
        <v>#VALUE!</v>
      </c>
    </row>
    <row r="13" customFormat="false" ht="15" hidden="false" customHeight="false" outlineLevel="0" collapsed="false">
      <c r="A13" s="4" t="s">
        <v>83</v>
      </c>
      <c r="B13" s="0" t="s">
        <v>21</v>
      </c>
      <c r="C13" s="4" t="s">
        <v>84</v>
      </c>
      <c r="D13" s="4" t="s">
        <v>23</v>
      </c>
      <c r="E13" s="4" t="s">
        <v>24</v>
      </c>
      <c r="F13" s="4" t="s">
        <v>25</v>
      </c>
      <c r="G13" s="4" t="s">
        <v>85</v>
      </c>
      <c r="H13" s="4" t="s">
        <v>27</v>
      </c>
      <c r="I13" s="4" t="s">
        <v>28</v>
      </c>
      <c r="J13" s="4" t="s">
        <v>29</v>
      </c>
      <c r="K13" s="4" t="s">
        <v>30</v>
      </c>
      <c r="L13" s="4" t="s">
        <v>31</v>
      </c>
      <c r="M13" s="0" t="n">
        <v>72915543</v>
      </c>
      <c r="N13" s="4" t="s">
        <v>86</v>
      </c>
      <c r="O13" s="4" t="s">
        <v>86</v>
      </c>
      <c r="P13" s="4" t="s">
        <v>87</v>
      </c>
      <c r="R13" s="4" t="e">
        <f aca="false">EXTENSO_VALOR(Dados_brcondominios[[#This Row],[DÉBITO]])</f>
        <v>#VALUE!</v>
      </c>
      <c r="T13" s="4" t="e">
        <f aca="false">EXTENSO_VALOR(Dados_brcondominios[[#This Row],[COTA MENSAL]])</f>
        <v>#VALUE!</v>
      </c>
    </row>
    <row r="14" customFormat="false" ht="15" hidden="false" customHeight="false" outlineLevel="0" collapsed="false">
      <c r="A14" s="4" t="s">
        <v>88</v>
      </c>
      <c r="B14" s="0" t="s">
        <v>21</v>
      </c>
      <c r="C14" s="4" t="s">
        <v>89</v>
      </c>
      <c r="D14" s="4" t="s">
        <v>23</v>
      </c>
      <c r="E14" s="4" t="s">
        <v>24</v>
      </c>
      <c r="F14" s="4" t="s">
        <v>25</v>
      </c>
      <c r="G14" s="4" t="s">
        <v>90</v>
      </c>
      <c r="H14" s="4" t="s">
        <v>27</v>
      </c>
      <c r="I14" s="4" t="s">
        <v>28</v>
      </c>
      <c r="J14" s="4" t="s">
        <v>29</v>
      </c>
      <c r="K14" s="4" t="s">
        <v>30</v>
      </c>
      <c r="L14" s="4" t="s">
        <v>31</v>
      </c>
      <c r="M14" s="0" t="n">
        <v>72915543</v>
      </c>
      <c r="N14" s="4"/>
      <c r="O14" s="4"/>
      <c r="P14" s="4"/>
      <c r="R14" s="4" t="e">
        <f aca="false">EXTENSO_VALOR(Dados_brcondominios[[#This Row],[DÉBITO]])</f>
        <v>#VALUE!</v>
      </c>
      <c r="T14" s="4" t="e">
        <f aca="false">EXTENSO_VALOR(Dados_brcondominios[[#This Row],[COTA MENSAL]])</f>
        <v>#VALUE!</v>
      </c>
    </row>
    <row r="15" customFormat="false" ht="15" hidden="false" customHeight="false" outlineLevel="0" collapsed="false">
      <c r="A15" s="4" t="s">
        <v>91</v>
      </c>
      <c r="B15" s="0" t="s">
        <v>21</v>
      </c>
      <c r="C15" s="4" t="s">
        <v>92</v>
      </c>
      <c r="D15" s="4" t="s">
        <v>23</v>
      </c>
      <c r="E15" s="4" t="s">
        <v>24</v>
      </c>
      <c r="F15" s="4" t="s">
        <v>25</v>
      </c>
      <c r="G15" s="4" t="s">
        <v>93</v>
      </c>
      <c r="H15" s="4" t="s">
        <v>27</v>
      </c>
      <c r="I15" s="4" t="s">
        <v>28</v>
      </c>
      <c r="J15" s="4" t="s">
        <v>29</v>
      </c>
      <c r="K15" s="4" t="s">
        <v>30</v>
      </c>
      <c r="L15" s="4" t="s">
        <v>31</v>
      </c>
      <c r="M15" s="0" t="n">
        <v>72915543</v>
      </c>
      <c r="N15" s="4" t="s">
        <v>94</v>
      </c>
      <c r="O15" s="4" t="s">
        <v>95</v>
      </c>
      <c r="P15" s="4"/>
      <c r="R15" s="4" t="e">
        <f aca="false">EXTENSO_VALOR(Dados_brcondominios[[#This Row],[DÉBITO]])</f>
        <v>#VALUE!</v>
      </c>
      <c r="T15" s="4" t="e">
        <f aca="false">EXTENSO_VALOR(Dados_brcondominios[[#This Row],[COTA MENSAL]])</f>
        <v>#VALUE!</v>
      </c>
    </row>
    <row r="16" customFormat="false" ht="15" hidden="false" customHeight="false" outlineLevel="0" collapsed="false">
      <c r="A16" s="4" t="s">
        <v>96</v>
      </c>
      <c r="B16" s="0" t="s">
        <v>21</v>
      </c>
      <c r="C16" s="4" t="s">
        <v>97</v>
      </c>
      <c r="D16" s="4" t="s">
        <v>23</v>
      </c>
      <c r="E16" s="4" t="s">
        <v>24</v>
      </c>
      <c r="F16" s="4" t="s">
        <v>25</v>
      </c>
      <c r="G16" s="4" t="s">
        <v>98</v>
      </c>
      <c r="H16" s="4" t="s">
        <v>27</v>
      </c>
      <c r="I16" s="4" t="s">
        <v>28</v>
      </c>
      <c r="J16" s="4" t="s">
        <v>29</v>
      </c>
      <c r="K16" s="4" t="s">
        <v>30</v>
      </c>
      <c r="L16" s="4" t="s">
        <v>31</v>
      </c>
      <c r="M16" s="0" t="n">
        <v>72915543</v>
      </c>
      <c r="N16" s="4" t="s">
        <v>99</v>
      </c>
      <c r="O16" s="4" t="s">
        <v>100</v>
      </c>
      <c r="P16" s="4" t="s">
        <v>101</v>
      </c>
      <c r="R16" s="4" t="e">
        <f aca="false">EXTENSO_VALOR(Dados_brcondominios[[#This Row],[DÉBITO]])</f>
        <v>#VALUE!</v>
      </c>
      <c r="T16" s="4" t="e">
        <f aca="false">EXTENSO_VALOR(Dados_brcondominios[[#This Row],[COTA MENSAL]])</f>
        <v>#VALUE!</v>
      </c>
    </row>
    <row r="17" customFormat="false" ht="15" hidden="false" customHeight="false" outlineLevel="0" collapsed="false">
      <c r="A17" s="4" t="s">
        <v>102</v>
      </c>
      <c r="B17" s="0" t="s">
        <v>21</v>
      </c>
      <c r="C17" s="4" t="s">
        <v>103</v>
      </c>
      <c r="D17" s="4" t="s">
        <v>23</v>
      </c>
      <c r="E17" s="4" t="s">
        <v>24</v>
      </c>
      <c r="F17" s="4" t="s">
        <v>25</v>
      </c>
      <c r="G17" s="4" t="s">
        <v>104</v>
      </c>
      <c r="H17" s="4" t="s">
        <v>27</v>
      </c>
      <c r="I17" s="4" t="s">
        <v>28</v>
      </c>
      <c r="J17" s="4" t="s">
        <v>29</v>
      </c>
      <c r="K17" s="4" t="s">
        <v>30</v>
      </c>
      <c r="L17" s="4" t="s">
        <v>31</v>
      </c>
      <c r="M17" s="0" t="n">
        <v>72915543</v>
      </c>
      <c r="N17" s="4" t="s">
        <v>105</v>
      </c>
      <c r="O17" s="4" t="s">
        <v>105</v>
      </c>
      <c r="P17" s="4" t="s">
        <v>106</v>
      </c>
      <c r="R17" s="4" t="e">
        <f aca="false">EXTENSO_VALOR(Dados_brcondominios[[#This Row],[DÉBITO]])</f>
        <v>#VALUE!</v>
      </c>
      <c r="T17" s="4" t="e">
        <f aca="false">EXTENSO_VALOR(Dados_brcondominios[[#This Row],[COTA MENSAL]])</f>
        <v>#VALUE!</v>
      </c>
    </row>
    <row r="18" customFormat="false" ht="15" hidden="false" customHeight="false" outlineLevel="0" collapsed="false">
      <c r="A18" s="4" t="s">
        <v>107</v>
      </c>
      <c r="B18" s="0" t="s">
        <v>21</v>
      </c>
      <c r="C18" s="4" t="s">
        <v>108</v>
      </c>
      <c r="D18" s="4" t="s">
        <v>23</v>
      </c>
      <c r="E18" s="4" t="s">
        <v>24</v>
      </c>
      <c r="F18" s="4" t="s">
        <v>25</v>
      </c>
      <c r="G18" s="4" t="s">
        <v>109</v>
      </c>
      <c r="H18" s="4" t="s">
        <v>27</v>
      </c>
      <c r="I18" s="4" t="s">
        <v>28</v>
      </c>
      <c r="J18" s="4" t="s">
        <v>29</v>
      </c>
      <c r="K18" s="4" t="s">
        <v>30</v>
      </c>
      <c r="L18" s="4" t="s">
        <v>31</v>
      </c>
      <c r="M18" s="0" t="n">
        <v>72915543</v>
      </c>
      <c r="N18" s="4" t="s">
        <v>110</v>
      </c>
      <c r="O18" s="4" t="s">
        <v>110</v>
      </c>
      <c r="P18" s="4" t="s">
        <v>111</v>
      </c>
      <c r="R18" s="4" t="e">
        <f aca="false">EXTENSO_VALOR(Dados_brcondominios[[#This Row],[DÉBITO]])</f>
        <v>#VALUE!</v>
      </c>
      <c r="T18" s="4" t="e">
        <f aca="false">EXTENSO_VALOR(Dados_brcondominios[[#This Row],[COTA MENSAL]])</f>
        <v>#VALUE!</v>
      </c>
    </row>
    <row r="19" customFormat="false" ht="15" hidden="false" customHeight="false" outlineLevel="0" collapsed="false">
      <c r="A19" s="4" t="s">
        <v>112</v>
      </c>
      <c r="B19" s="0" t="s">
        <v>21</v>
      </c>
      <c r="C19" s="4" t="s">
        <v>113</v>
      </c>
      <c r="D19" s="4" t="s">
        <v>23</v>
      </c>
      <c r="E19" s="4" t="s">
        <v>24</v>
      </c>
      <c r="F19" s="4" t="s">
        <v>25</v>
      </c>
      <c r="G19" s="4" t="s">
        <v>114</v>
      </c>
      <c r="H19" s="4" t="s">
        <v>27</v>
      </c>
      <c r="I19" s="4" t="s">
        <v>28</v>
      </c>
      <c r="J19" s="4" t="s">
        <v>29</v>
      </c>
      <c r="K19" s="4" t="s">
        <v>30</v>
      </c>
      <c r="L19" s="4" t="s">
        <v>31</v>
      </c>
      <c r="M19" s="0" t="n">
        <v>72915543</v>
      </c>
      <c r="N19" s="4" t="s">
        <v>115</v>
      </c>
      <c r="O19" s="4" t="s">
        <v>115</v>
      </c>
      <c r="P19" s="4" t="s">
        <v>116</v>
      </c>
      <c r="R19" s="4" t="e">
        <f aca="false">EXTENSO_VALOR(Dados_brcondominios[[#This Row],[DÉBITO]])</f>
        <v>#VALUE!</v>
      </c>
      <c r="T19" s="4" t="e">
        <f aca="false">EXTENSO_VALOR(Dados_brcondominios[[#This Row],[COTA MENSAL]])</f>
        <v>#VALUE!</v>
      </c>
    </row>
    <row r="20" customFormat="false" ht="15" hidden="false" customHeight="false" outlineLevel="0" collapsed="false">
      <c r="A20" s="4" t="s">
        <v>117</v>
      </c>
      <c r="B20" s="0" t="s">
        <v>21</v>
      </c>
      <c r="C20" s="4" t="s">
        <v>118</v>
      </c>
      <c r="D20" s="4" t="s">
        <v>23</v>
      </c>
      <c r="E20" s="4" t="s">
        <v>24</v>
      </c>
      <c r="F20" s="4" t="s">
        <v>25</v>
      </c>
      <c r="G20" s="4" t="s">
        <v>119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0" t="n">
        <v>72915543</v>
      </c>
      <c r="N20" s="4" t="s">
        <v>120</v>
      </c>
      <c r="O20" s="4" t="s">
        <v>120</v>
      </c>
      <c r="P20" s="4" t="s">
        <v>121</v>
      </c>
      <c r="R20" s="4" t="e">
        <f aca="false">EXTENSO_VALOR(Dados_brcondominios[[#This Row],[DÉBITO]])</f>
        <v>#VALUE!</v>
      </c>
      <c r="T20" s="4" t="e">
        <f aca="false">EXTENSO_VALOR(Dados_brcondominios[[#This Row],[COTA MENSAL]])</f>
        <v>#VALUE!</v>
      </c>
    </row>
    <row r="21" customFormat="false" ht="15" hidden="false" customHeight="false" outlineLevel="0" collapsed="false">
      <c r="A21" s="4" t="s">
        <v>122</v>
      </c>
      <c r="B21" s="0" t="s">
        <v>21</v>
      </c>
      <c r="C21" s="4" t="s">
        <v>123</v>
      </c>
      <c r="D21" s="4" t="s">
        <v>23</v>
      </c>
      <c r="E21" s="4" t="s">
        <v>24</v>
      </c>
      <c r="F21" s="4" t="s">
        <v>25</v>
      </c>
      <c r="G21" s="4" t="s">
        <v>124</v>
      </c>
      <c r="H21" s="4" t="s">
        <v>27</v>
      </c>
      <c r="I21" s="4" t="s">
        <v>28</v>
      </c>
      <c r="J21" s="4" t="s">
        <v>29</v>
      </c>
      <c r="K21" s="4" t="s">
        <v>30</v>
      </c>
      <c r="L21" s="4" t="s">
        <v>31</v>
      </c>
      <c r="M21" s="0" t="n">
        <v>72915543</v>
      </c>
      <c r="N21" s="4" t="s">
        <v>125</v>
      </c>
      <c r="O21" s="4" t="s">
        <v>125</v>
      </c>
      <c r="P21" s="4" t="s">
        <v>126</v>
      </c>
      <c r="R21" s="4" t="e">
        <f aca="false">EXTENSO_VALOR(Dados_brcondominios[[#This Row],[DÉBITO]])</f>
        <v>#VALUE!</v>
      </c>
      <c r="T21" s="4" t="e">
        <f aca="false">EXTENSO_VALOR(Dados_brcondominios[[#This Row],[COTA MENSAL]])</f>
        <v>#VALUE!</v>
      </c>
    </row>
    <row r="22" customFormat="false" ht="15" hidden="false" customHeight="false" outlineLevel="0" collapsed="false">
      <c r="A22" s="4" t="s">
        <v>127</v>
      </c>
      <c r="B22" s="0" t="s">
        <v>21</v>
      </c>
      <c r="C22" s="4" t="s">
        <v>128</v>
      </c>
      <c r="D22" s="4" t="s">
        <v>23</v>
      </c>
      <c r="E22" s="4" t="s">
        <v>24</v>
      </c>
      <c r="F22" s="4" t="s">
        <v>25</v>
      </c>
      <c r="G22" s="4" t="s">
        <v>129</v>
      </c>
      <c r="H22" s="4" t="s">
        <v>27</v>
      </c>
      <c r="I22" s="4" t="s">
        <v>28</v>
      </c>
      <c r="J22" s="4" t="s">
        <v>29</v>
      </c>
      <c r="K22" s="4" t="s">
        <v>30</v>
      </c>
      <c r="L22" s="4" t="s">
        <v>31</v>
      </c>
      <c r="M22" s="0" t="n">
        <v>72915543</v>
      </c>
      <c r="N22" s="4" t="s">
        <v>130</v>
      </c>
      <c r="O22" s="4" t="s">
        <v>130</v>
      </c>
      <c r="P22" s="4" t="s">
        <v>131</v>
      </c>
      <c r="R22" s="4" t="e">
        <f aca="false">EXTENSO_VALOR(Dados_brcondominios[[#This Row],[DÉBITO]])</f>
        <v>#VALUE!</v>
      </c>
      <c r="T22" s="4" t="e">
        <f aca="false">EXTENSO_VALOR(Dados_brcondominios[[#This Row],[COTA MENSAL]])</f>
        <v>#VALUE!</v>
      </c>
    </row>
    <row r="23" customFormat="false" ht="15" hidden="false" customHeight="false" outlineLevel="0" collapsed="false">
      <c r="A23" s="4" t="s">
        <v>132</v>
      </c>
      <c r="B23" s="0" t="s">
        <v>21</v>
      </c>
      <c r="C23" s="4" t="s">
        <v>133</v>
      </c>
      <c r="D23" s="4" t="s">
        <v>23</v>
      </c>
      <c r="E23" s="4" t="s">
        <v>24</v>
      </c>
      <c r="F23" s="4" t="s">
        <v>25</v>
      </c>
      <c r="G23" s="4" t="s">
        <v>134</v>
      </c>
      <c r="H23" s="4" t="s">
        <v>27</v>
      </c>
      <c r="I23" s="4" t="s">
        <v>28</v>
      </c>
      <c r="J23" s="4" t="s">
        <v>29</v>
      </c>
      <c r="K23" s="4" t="s">
        <v>30</v>
      </c>
      <c r="L23" s="4" t="s">
        <v>31</v>
      </c>
      <c r="M23" s="0" t="n">
        <v>72915543</v>
      </c>
      <c r="N23" s="4" t="s">
        <v>135</v>
      </c>
      <c r="O23" s="4" t="s">
        <v>135</v>
      </c>
      <c r="P23" s="4" t="s">
        <v>136</v>
      </c>
      <c r="R23" s="4" t="e">
        <f aca="false">EXTENSO_VALOR(Dados_brcondominios[[#This Row],[DÉBITO]])</f>
        <v>#VALUE!</v>
      </c>
      <c r="T23" s="4" t="e">
        <f aca="false">EXTENSO_VALOR(Dados_brcondominios[[#This Row],[COTA MENSAL]])</f>
        <v>#VALUE!</v>
      </c>
    </row>
    <row r="24" customFormat="false" ht="15" hidden="false" customHeight="false" outlineLevel="0" collapsed="false">
      <c r="A24" s="4" t="s">
        <v>137</v>
      </c>
      <c r="B24" s="0" t="s">
        <v>21</v>
      </c>
      <c r="C24" s="4" t="s">
        <v>138</v>
      </c>
      <c r="D24" s="4" t="s">
        <v>23</v>
      </c>
      <c r="E24" s="4" t="s">
        <v>24</v>
      </c>
      <c r="F24" s="4" t="s">
        <v>25</v>
      </c>
      <c r="G24" s="4" t="s">
        <v>139</v>
      </c>
      <c r="H24" s="4" t="s">
        <v>27</v>
      </c>
      <c r="I24" s="4" t="s">
        <v>28</v>
      </c>
      <c r="J24" s="4" t="s">
        <v>29</v>
      </c>
      <c r="K24" s="4" t="s">
        <v>30</v>
      </c>
      <c r="L24" s="4" t="s">
        <v>31</v>
      </c>
      <c r="M24" s="0" t="n">
        <v>72915543</v>
      </c>
      <c r="N24" s="4" t="s">
        <v>140</v>
      </c>
      <c r="O24" s="4" t="s">
        <v>140</v>
      </c>
      <c r="P24" s="4" t="s">
        <v>141</v>
      </c>
      <c r="R24" s="4" t="e">
        <f aca="false">EXTENSO_VALOR(Dados_brcondominios[[#This Row],[DÉBITO]])</f>
        <v>#VALUE!</v>
      </c>
      <c r="T24" s="4" t="e">
        <f aca="false">EXTENSO_VALOR(Dados_brcondominios[[#This Row],[COTA MENSAL]])</f>
        <v>#VALUE!</v>
      </c>
    </row>
    <row r="25" customFormat="false" ht="15" hidden="false" customHeight="false" outlineLevel="0" collapsed="false">
      <c r="A25" s="4" t="s">
        <v>142</v>
      </c>
      <c r="B25" s="0" t="s">
        <v>21</v>
      </c>
      <c r="C25" s="4" t="s">
        <v>143</v>
      </c>
      <c r="D25" s="4" t="s">
        <v>23</v>
      </c>
      <c r="E25" s="4" t="s">
        <v>24</v>
      </c>
      <c r="F25" s="4" t="s">
        <v>25</v>
      </c>
      <c r="G25" s="4" t="s">
        <v>144</v>
      </c>
      <c r="H25" s="4" t="s">
        <v>27</v>
      </c>
      <c r="I25" s="4" t="s">
        <v>28</v>
      </c>
      <c r="J25" s="4" t="s">
        <v>29</v>
      </c>
      <c r="K25" s="4" t="s">
        <v>30</v>
      </c>
      <c r="L25" s="4" t="s">
        <v>31</v>
      </c>
      <c r="M25" s="0" t="n">
        <v>72915543</v>
      </c>
      <c r="N25" s="4" t="s">
        <v>145</v>
      </c>
      <c r="O25" s="4" t="s">
        <v>146</v>
      </c>
      <c r="P25" s="4"/>
      <c r="R25" s="4" t="e">
        <f aca="false">EXTENSO_VALOR(Dados_brcondominios[[#This Row],[DÉBITO]])</f>
        <v>#VALUE!</v>
      </c>
      <c r="T25" s="4" t="e">
        <f aca="false">EXTENSO_VALOR(Dados_brcondominios[[#This Row],[COTA MENSAL]])</f>
        <v>#VALUE!</v>
      </c>
    </row>
    <row r="26" customFormat="false" ht="15" hidden="false" customHeight="false" outlineLevel="0" collapsed="false">
      <c r="A26" s="4" t="s">
        <v>147</v>
      </c>
      <c r="B26" s="0" t="s">
        <v>21</v>
      </c>
      <c r="C26" s="4" t="s">
        <v>148</v>
      </c>
      <c r="D26" s="4" t="s">
        <v>23</v>
      </c>
      <c r="E26" s="4" t="s">
        <v>24</v>
      </c>
      <c r="F26" s="4" t="s">
        <v>25</v>
      </c>
      <c r="G26" s="4" t="s">
        <v>149</v>
      </c>
      <c r="H26" s="4" t="s">
        <v>27</v>
      </c>
      <c r="I26" s="4" t="s">
        <v>28</v>
      </c>
      <c r="J26" s="4" t="s">
        <v>29</v>
      </c>
      <c r="K26" s="4" t="s">
        <v>30</v>
      </c>
      <c r="L26" s="4" t="s">
        <v>31</v>
      </c>
      <c r="M26" s="0" t="n">
        <v>72915543</v>
      </c>
      <c r="N26" s="4" t="s">
        <v>150</v>
      </c>
      <c r="O26" s="4" t="s">
        <v>150</v>
      </c>
      <c r="P26" s="4"/>
      <c r="R26" s="4" t="e">
        <f aca="false">EXTENSO_VALOR(Dados_brcondominios[[#This Row],[DÉBITO]])</f>
        <v>#VALUE!</v>
      </c>
      <c r="T26" s="4" t="e">
        <f aca="false">EXTENSO_VALOR(Dados_brcondominios[[#This Row],[COTA MENSAL]])</f>
        <v>#VALUE!</v>
      </c>
    </row>
    <row r="27" customFormat="false" ht="15" hidden="false" customHeight="false" outlineLevel="0" collapsed="false">
      <c r="A27" s="4" t="s">
        <v>151</v>
      </c>
      <c r="B27" s="0" t="s">
        <v>21</v>
      </c>
      <c r="C27" s="4" t="s">
        <v>152</v>
      </c>
      <c r="D27" s="4" t="s">
        <v>23</v>
      </c>
      <c r="E27" s="4" t="s">
        <v>24</v>
      </c>
      <c r="F27" s="4" t="s">
        <v>25</v>
      </c>
      <c r="G27" s="4" t="s">
        <v>153</v>
      </c>
      <c r="H27" s="4" t="s">
        <v>27</v>
      </c>
      <c r="I27" s="4" t="s">
        <v>28</v>
      </c>
      <c r="J27" s="4" t="s">
        <v>29</v>
      </c>
      <c r="K27" s="4" t="s">
        <v>30</v>
      </c>
      <c r="L27" s="4" t="s">
        <v>31</v>
      </c>
      <c r="M27" s="0" t="n">
        <v>72915543</v>
      </c>
      <c r="N27" s="4" t="s">
        <v>154</v>
      </c>
      <c r="O27" s="4"/>
      <c r="P27" s="4"/>
      <c r="R27" s="4" t="e">
        <f aca="false">EXTENSO_VALOR(Dados_brcondominios[[#This Row],[DÉBITO]])</f>
        <v>#VALUE!</v>
      </c>
      <c r="T27" s="4" t="e">
        <f aca="false">EXTENSO_VALOR(Dados_brcondominios[[#This Row],[COTA MENSAL]])</f>
        <v>#VALUE!</v>
      </c>
    </row>
    <row r="28" customFormat="false" ht="15" hidden="false" customHeight="false" outlineLevel="0" collapsed="false">
      <c r="A28" s="4" t="s">
        <v>155</v>
      </c>
      <c r="B28" s="0" t="s">
        <v>21</v>
      </c>
      <c r="C28" s="4" t="s">
        <v>156</v>
      </c>
      <c r="D28" s="4" t="s">
        <v>23</v>
      </c>
      <c r="E28" s="4" t="s">
        <v>24</v>
      </c>
      <c r="F28" s="4" t="s">
        <v>25</v>
      </c>
      <c r="G28" s="4" t="s">
        <v>157</v>
      </c>
      <c r="H28" s="4" t="s">
        <v>27</v>
      </c>
      <c r="I28" s="4" t="s">
        <v>28</v>
      </c>
      <c r="J28" s="4" t="s">
        <v>29</v>
      </c>
      <c r="K28" s="4" t="s">
        <v>30</v>
      </c>
      <c r="L28" s="4" t="s">
        <v>31</v>
      </c>
      <c r="M28" s="0" t="n">
        <v>72915543</v>
      </c>
      <c r="N28" s="4" t="s">
        <v>158</v>
      </c>
      <c r="O28" s="4" t="s">
        <v>158</v>
      </c>
      <c r="P28" s="4" t="s">
        <v>159</v>
      </c>
      <c r="R28" s="4" t="e">
        <f aca="false">EXTENSO_VALOR(Dados_brcondominios[[#This Row],[DÉBITO]])</f>
        <v>#VALUE!</v>
      </c>
      <c r="T28" s="4" t="e">
        <f aca="false">EXTENSO_VALOR(Dados_brcondominios[[#This Row],[COTA MENSAL]])</f>
        <v>#VALUE!</v>
      </c>
    </row>
    <row r="29" customFormat="false" ht="15" hidden="false" customHeight="false" outlineLevel="0" collapsed="false">
      <c r="A29" s="4" t="s">
        <v>160</v>
      </c>
      <c r="B29" s="0" t="s">
        <v>21</v>
      </c>
      <c r="C29" s="4" t="s">
        <v>161</v>
      </c>
      <c r="D29" s="4" t="s">
        <v>23</v>
      </c>
      <c r="E29" s="4" t="s">
        <v>24</v>
      </c>
      <c r="F29" s="4" t="s">
        <v>25</v>
      </c>
      <c r="G29" s="4" t="s">
        <v>162</v>
      </c>
      <c r="H29" s="4" t="s">
        <v>27</v>
      </c>
      <c r="I29" s="4" t="s">
        <v>28</v>
      </c>
      <c r="J29" s="4" t="s">
        <v>29</v>
      </c>
      <c r="K29" s="4" t="s">
        <v>30</v>
      </c>
      <c r="L29" s="4" t="s">
        <v>31</v>
      </c>
      <c r="M29" s="0" t="n">
        <v>72915543</v>
      </c>
      <c r="N29" s="4" t="s">
        <v>163</v>
      </c>
      <c r="O29" s="4" t="s">
        <v>163</v>
      </c>
      <c r="P29" s="4"/>
      <c r="R29" s="4" t="e">
        <f aca="false">EXTENSO_VALOR(Dados_brcondominios[[#This Row],[DÉBITO]])</f>
        <v>#VALUE!</v>
      </c>
      <c r="T29" s="4" t="e">
        <f aca="false">EXTENSO_VALOR(Dados_brcondominios[[#This Row],[COTA MENSAL]])</f>
        <v>#VALUE!</v>
      </c>
    </row>
    <row r="30" customFormat="false" ht="15" hidden="false" customHeight="false" outlineLevel="0" collapsed="false">
      <c r="A30" s="4" t="s">
        <v>164</v>
      </c>
      <c r="B30" s="0" t="s">
        <v>21</v>
      </c>
      <c r="C30" s="4" t="s">
        <v>165</v>
      </c>
      <c r="D30" s="4" t="s">
        <v>23</v>
      </c>
      <c r="E30" s="4" t="s">
        <v>24</v>
      </c>
      <c r="F30" s="4" t="s">
        <v>25</v>
      </c>
      <c r="G30" s="4" t="s">
        <v>166</v>
      </c>
      <c r="H30" s="4" t="s">
        <v>27</v>
      </c>
      <c r="I30" s="4" t="s">
        <v>28</v>
      </c>
      <c r="J30" s="4" t="s">
        <v>29</v>
      </c>
      <c r="K30" s="4" t="s">
        <v>30</v>
      </c>
      <c r="L30" s="4" t="s">
        <v>31</v>
      </c>
      <c r="M30" s="0" t="n">
        <v>72915543</v>
      </c>
      <c r="N30" s="4" t="s">
        <v>167</v>
      </c>
      <c r="O30" s="4" t="s">
        <v>168</v>
      </c>
      <c r="P30" s="5" t="s">
        <v>169</v>
      </c>
      <c r="R30" s="4" t="e">
        <f aca="false">EXTENSO_VALOR(Dados_brcondominios[[#This Row],[DÉBITO]])</f>
        <v>#VALUE!</v>
      </c>
      <c r="T30" s="4" t="e">
        <f aca="false">EXTENSO_VALOR(Dados_brcondominios[[#This Row],[COTA MENSAL]])</f>
        <v>#VALUE!</v>
      </c>
    </row>
    <row r="31" customFormat="false" ht="15" hidden="false" customHeight="false" outlineLevel="0" collapsed="false">
      <c r="A31" s="4" t="s">
        <v>170</v>
      </c>
      <c r="B31" s="0" t="s">
        <v>21</v>
      </c>
      <c r="C31" s="4" t="s">
        <v>171</v>
      </c>
      <c r="D31" s="4" t="s">
        <v>23</v>
      </c>
      <c r="E31" s="4" t="s">
        <v>24</v>
      </c>
      <c r="F31" s="4" t="s">
        <v>25</v>
      </c>
      <c r="G31" s="4" t="s">
        <v>172</v>
      </c>
      <c r="H31" s="4" t="s">
        <v>27</v>
      </c>
      <c r="I31" s="4" t="s">
        <v>28</v>
      </c>
      <c r="J31" s="4" t="s">
        <v>29</v>
      </c>
      <c r="K31" s="4" t="s">
        <v>30</v>
      </c>
      <c r="L31" s="4" t="s">
        <v>31</v>
      </c>
      <c r="M31" s="0" t="n">
        <v>72915543</v>
      </c>
      <c r="N31" s="4" t="s">
        <v>173</v>
      </c>
      <c r="O31" s="4" t="s">
        <v>173</v>
      </c>
      <c r="P31" s="4" t="s">
        <v>174</v>
      </c>
      <c r="R31" s="4" t="e">
        <f aca="false">EXTENSO_VALOR(Dados_brcondominios[[#This Row],[DÉBITO]])</f>
        <v>#VALUE!</v>
      </c>
      <c r="T31" s="4" t="e">
        <f aca="false">EXTENSO_VALOR(Dados_brcondominios[[#This Row],[COTA MENSAL]])</f>
        <v>#VALUE!</v>
      </c>
    </row>
    <row r="32" customFormat="false" ht="15" hidden="false" customHeight="false" outlineLevel="0" collapsed="false">
      <c r="A32" s="4" t="s">
        <v>175</v>
      </c>
      <c r="B32" s="0" t="s">
        <v>21</v>
      </c>
      <c r="C32" s="4" t="s">
        <v>176</v>
      </c>
      <c r="D32" s="4" t="s">
        <v>23</v>
      </c>
      <c r="E32" s="4" t="s">
        <v>24</v>
      </c>
      <c r="F32" s="4" t="s">
        <v>25</v>
      </c>
      <c r="G32" s="4" t="s">
        <v>177</v>
      </c>
      <c r="H32" s="4" t="s">
        <v>27</v>
      </c>
      <c r="I32" s="4" t="s">
        <v>28</v>
      </c>
      <c r="J32" s="4" t="s">
        <v>29</v>
      </c>
      <c r="K32" s="4" t="s">
        <v>30</v>
      </c>
      <c r="L32" s="4" t="s">
        <v>31</v>
      </c>
      <c r="M32" s="0" t="n">
        <v>72915543</v>
      </c>
      <c r="N32" s="4" t="s">
        <v>178</v>
      </c>
      <c r="O32" s="4" t="s">
        <v>178</v>
      </c>
      <c r="P32" s="4" t="s">
        <v>179</v>
      </c>
      <c r="R32" s="4" t="e">
        <f aca="false">EXTENSO_VALOR(Dados_brcondominios[[#This Row],[DÉBITO]])</f>
        <v>#VALUE!</v>
      </c>
      <c r="T32" s="4" t="e">
        <f aca="false">EXTENSO_VALOR(Dados_brcondominios[[#This Row],[COTA MENSAL]])</f>
        <v>#VALUE!</v>
      </c>
    </row>
    <row r="33" customFormat="false" ht="15" hidden="false" customHeight="false" outlineLevel="0" collapsed="false">
      <c r="A33" s="4" t="s">
        <v>180</v>
      </c>
      <c r="B33" s="0" t="s">
        <v>21</v>
      </c>
      <c r="C33" s="4" t="s">
        <v>181</v>
      </c>
      <c r="D33" s="4" t="s">
        <v>23</v>
      </c>
      <c r="E33" s="4" t="s">
        <v>24</v>
      </c>
      <c r="F33" s="4" t="s">
        <v>25</v>
      </c>
      <c r="G33" s="4" t="s">
        <v>182</v>
      </c>
      <c r="H33" s="4" t="s">
        <v>27</v>
      </c>
      <c r="I33" s="4" t="s">
        <v>28</v>
      </c>
      <c r="J33" s="4" t="s">
        <v>29</v>
      </c>
      <c r="K33" s="4" t="s">
        <v>30</v>
      </c>
      <c r="L33" s="4" t="s">
        <v>31</v>
      </c>
      <c r="M33" s="0" t="n">
        <v>72915543</v>
      </c>
      <c r="N33" s="4" t="s">
        <v>183</v>
      </c>
      <c r="O33" s="4" t="s">
        <v>184</v>
      </c>
      <c r="P33" s="4" t="s">
        <v>185</v>
      </c>
      <c r="R33" s="4" t="e">
        <f aca="false">EXTENSO_VALOR(Dados_brcondominios[[#This Row],[DÉBITO]])</f>
        <v>#VALUE!</v>
      </c>
      <c r="T33" s="4" t="e">
        <f aca="false">EXTENSO_VALOR(Dados_brcondominios[[#This Row],[COTA MENSAL]])</f>
        <v>#VALUE!</v>
      </c>
    </row>
    <row r="34" customFormat="false" ht="15" hidden="false" customHeight="false" outlineLevel="0" collapsed="false">
      <c r="A34" s="4" t="s">
        <v>186</v>
      </c>
      <c r="B34" s="0" t="s">
        <v>21</v>
      </c>
      <c r="C34" s="4" t="s">
        <v>187</v>
      </c>
      <c r="D34" s="4" t="s">
        <v>23</v>
      </c>
      <c r="E34" s="4" t="s">
        <v>24</v>
      </c>
      <c r="F34" s="4" t="s">
        <v>25</v>
      </c>
      <c r="G34" s="4" t="s">
        <v>188</v>
      </c>
      <c r="H34" s="4" t="s">
        <v>27</v>
      </c>
      <c r="I34" s="4" t="s">
        <v>28</v>
      </c>
      <c r="J34" s="4" t="s">
        <v>29</v>
      </c>
      <c r="K34" s="4" t="s">
        <v>30</v>
      </c>
      <c r="L34" s="4" t="s">
        <v>31</v>
      </c>
      <c r="M34" s="0" t="n">
        <v>72915543</v>
      </c>
      <c r="N34" s="4" t="s">
        <v>189</v>
      </c>
      <c r="O34" s="4" t="s">
        <v>189</v>
      </c>
      <c r="P34" s="4"/>
      <c r="R34" s="4" t="e">
        <f aca="false">EXTENSO_VALOR(Dados_brcondominios[[#This Row],[DÉBITO]])</f>
        <v>#VALUE!</v>
      </c>
      <c r="T34" s="4" t="e">
        <f aca="false">EXTENSO_VALOR(Dados_brcondominios[[#This Row],[COTA MENSAL]])</f>
        <v>#VALUE!</v>
      </c>
    </row>
    <row r="35" customFormat="false" ht="15" hidden="false" customHeight="false" outlineLevel="0" collapsed="false">
      <c r="A35" s="4" t="s">
        <v>190</v>
      </c>
      <c r="B35" s="0" t="s">
        <v>21</v>
      </c>
      <c r="C35" s="4" t="s">
        <v>191</v>
      </c>
      <c r="D35" s="4" t="s">
        <v>23</v>
      </c>
      <c r="E35" s="4" t="s">
        <v>24</v>
      </c>
      <c r="F35" s="4" t="s">
        <v>25</v>
      </c>
      <c r="G35" s="4" t="s">
        <v>192</v>
      </c>
      <c r="H35" s="4" t="s">
        <v>27</v>
      </c>
      <c r="I35" s="4" t="s">
        <v>28</v>
      </c>
      <c r="J35" s="4" t="s">
        <v>29</v>
      </c>
      <c r="K35" s="4" t="s">
        <v>30</v>
      </c>
      <c r="L35" s="4" t="s">
        <v>31</v>
      </c>
      <c r="M35" s="0" t="n">
        <v>72915543</v>
      </c>
      <c r="N35" s="4"/>
      <c r="O35" s="4"/>
      <c r="P35" s="4" t="s">
        <v>193</v>
      </c>
      <c r="R35" s="4" t="e">
        <f aca="false">EXTENSO_VALOR(Dados_brcondominios[[#This Row],[DÉBITO]])</f>
        <v>#VALUE!</v>
      </c>
      <c r="T35" s="4" t="e">
        <f aca="false">EXTENSO_VALOR(Dados_brcondominios[[#This Row],[COTA MENSAL]])</f>
        <v>#VALUE!</v>
      </c>
    </row>
    <row r="36" customFormat="false" ht="15" hidden="false" customHeight="false" outlineLevel="0" collapsed="false">
      <c r="A36" s="4" t="s">
        <v>194</v>
      </c>
      <c r="B36" s="0" t="s">
        <v>21</v>
      </c>
      <c r="C36" s="4" t="s">
        <v>195</v>
      </c>
      <c r="D36" s="4" t="s">
        <v>23</v>
      </c>
      <c r="E36" s="4" t="s">
        <v>24</v>
      </c>
      <c r="F36" s="4" t="s">
        <v>25</v>
      </c>
      <c r="G36" s="4" t="s">
        <v>196</v>
      </c>
      <c r="H36" s="4" t="s">
        <v>27</v>
      </c>
      <c r="I36" s="4" t="s">
        <v>28</v>
      </c>
      <c r="J36" s="4" t="s">
        <v>29</v>
      </c>
      <c r="K36" s="4" t="s">
        <v>30</v>
      </c>
      <c r="L36" s="4" t="s">
        <v>31</v>
      </c>
      <c r="M36" s="0" t="n">
        <v>72915543</v>
      </c>
      <c r="N36" s="4" t="s">
        <v>197</v>
      </c>
      <c r="O36" s="4" t="s">
        <v>197</v>
      </c>
      <c r="P36" s="4"/>
      <c r="R36" s="4" t="e">
        <f aca="false">EXTENSO_VALOR(Dados_brcondominios[[#This Row],[DÉBITO]])</f>
        <v>#VALUE!</v>
      </c>
      <c r="T36" s="4" t="e">
        <f aca="false">EXTENSO_VALOR(Dados_brcondominios[[#This Row],[COTA MENSAL]])</f>
        <v>#VALUE!</v>
      </c>
    </row>
    <row r="37" customFormat="false" ht="15" hidden="false" customHeight="false" outlineLevel="0" collapsed="false">
      <c r="A37" s="4" t="s">
        <v>198</v>
      </c>
      <c r="B37" s="0" t="s">
        <v>21</v>
      </c>
      <c r="C37" s="4" t="s">
        <v>199</v>
      </c>
      <c r="D37" s="4" t="s">
        <v>23</v>
      </c>
      <c r="E37" s="4" t="s">
        <v>24</v>
      </c>
      <c r="F37" s="4" t="s">
        <v>25</v>
      </c>
      <c r="G37" s="4" t="s">
        <v>200</v>
      </c>
      <c r="H37" s="4" t="s">
        <v>27</v>
      </c>
      <c r="I37" s="4" t="s">
        <v>28</v>
      </c>
      <c r="J37" s="4" t="s">
        <v>29</v>
      </c>
      <c r="K37" s="4" t="s">
        <v>30</v>
      </c>
      <c r="L37" s="4" t="s">
        <v>31</v>
      </c>
      <c r="M37" s="0" t="n">
        <v>72915543</v>
      </c>
      <c r="N37" s="4" t="s">
        <v>201</v>
      </c>
      <c r="O37" s="4" t="s">
        <v>201</v>
      </c>
      <c r="P37" s="4"/>
      <c r="R37" s="4" t="e">
        <f aca="false">EXTENSO_VALOR(Dados_brcondominios[[#This Row],[DÉBITO]])</f>
        <v>#VALUE!</v>
      </c>
      <c r="T37" s="4" t="e">
        <f aca="false">EXTENSO_VALOR(Dados_brcondominios[[#This Row],[COTA MENSAL]])</f>
        <v>#VALUE!</v>
      </c>
    </row>
    <row r="38" customFormat="false" ht="15" hidden="false" customHeight="false" outlineLevel="0" collapsed="false">
      <c r="A38" s="4" t="s">
        <v>202</v>
      </c>
      <c r="B38" s="0" t="s">
        <v>21</v>
      </c>
      <c r="C38" s="4" t="s">
        <v>203</v>
      </c>
      <c r="D38" s="4" t="s">
        <v>23</v>
      </c>
      <c r="E38" s="4" t="s">
        <v>24</v>
      </c>
      <c r="F38" s="4" t="s">
        <v>25</v>
      </c>
      <c r="G38" s="4" t="s">
        <v>204</v>
      </c>
      <c r="H38" s="4" t="s">
        <v>27</v>
      </c>
      <c r="I38" s="4" t="s">
        <v>28</v>
      </c>
      <c r="J38" s="4" t="s">
        <v>29</v>
      </c>
      <c r="K38" s="4" t="s">
        <v>30</v>
      </c>
      <c r="L38" s="4" t="s">
        <v>31</v>
      </c>
      <c r="M38" s="0" t="n">
        <v>72915543</v>
      </c>
      <c r="N38" s="4" t="s">
        <v>205</v>
      </c>
      <c r="O38" s="4" t="s">
        <v>205</v>
      </c>
      <c r="P38" s="4" t="s">
        <v>206</v>
      </c>
      <c r="R38" s="4" t="e">
        <f aca="false">EXTENSO_VALOR(Dados_brcondominios[[#This Row],[DÉBITO]])</f>
        <v>#VALUE!</v>
      </c>
      <c r="T38" s="4" t="e">
        <f aca="false">EXTENSO_VALOR(Dados_brcondominios[[#This Row],[COTA MENSAL]])</f>
        <v>#VALUE!</v>
      </c>
    </row>
    <row r="39" customFormat="false" ht="15" hidden="false" customHeight="false" outlineLevel="0" collapsed="false">
      <c r="A39" s="4" t="s">
        <v>207</v>
      </c>
      <c r="B39" s="0" t="s">
        <v>21</v>
      </c>
      <c r="C39" s="4" t="s">
        <v>208</v>
      </c>
      <c r="D39" s="4" t="s">
        <v>23</v>
      </c>
      <c r="E39" s="4" t="s">
        <v>24</v>
      </c>
      <c r="F39" s="4" t="s">
        <v>25</v>
      </c>
      <c r="G39" s="4" t="s">
        <v>209</v>
      </c>
      <c r="H39" s="4" t="s">
        <v>27</v>
      </c>
      <c r="I39" s="4" t="s">
        <v>28</v>
      </c>
      <c r="J39" s="4" t="s">
        <v>29</v>
      </c>
      <c r="K39" s="4" t="s">
        <v>30</v>
      </c>
      <c r="L39" s="4" t="s">
        <v>31</v>
      </c>
      <c r="M39" s="0" t="n">
        <v>72915543</v>
      </c>
      <c r="N39" s="4" t="s">
        <v>210</v>
      </c>
      <c r="O39" s="4" t="s">
        <v>210</v>
      </c>
      <c r="P39" s="4" t="s">
        <v>211</v>
      </c>
      <c r="R39" s="4" t="e">
        <f aca="false">EXTENSO_VALOR(Dados_brcondominios[[#This Row],[DÉBITO]])</f>
        <v>#VALUE!</v>
      </c>
      <c r="T39" s="4" t="e">
        <f aca="false">EXTENSO_VALOR(Dados_brcondominios[[#This Row],[COTA MENSAL]])</f>
        <v>#VALUE!</v>
      </c>
    </row>
    <row r="40" customFormat="false" ht="15" hidden="false" customHeight="false" outlineLevel="0" collapsed="false">
      <c r="A40" s="4" t="s">
        <v>212</v>
      </c>
      <c r="B40" s="0" t="s">
        <v>21</v>
      </c>
      <c r="C40" s="4" t="s">
        <v>213</v>
      </c>
      <c r="D40" s="4" t="s">
        <v>23</v>
      </c>
      <c r="E40" s="4" t="s">
        <v>24</v>
      </c>
      <c r="F40" s="4" t="s">
        <v>25</v>
      </c>
      <c r="G40" s="4" t="s">
        <v>214</v>
      </c>
      <c r="H40" s="4" t="s">
        <v>27</v>
      </c>
      <c r="I40" s="4" t="s">
        <v>28</v>
      </c>
      <c r="J40" s="4" t="s">
        <v>29</v>
      </c>
      <c r="K40" s="4" t="s">
        <v>30</v>
      </c>
      <c r="L40" s="4" t="s">
        <v>31</v>
      </c>
      <c r="M40" s="0" t="n">
        <v>72915543</v>
      </c>
      <c r="N40" s="4" t="s">
        <v>215</v>
      </c>
      <c r="O40" s="4" t="s">
        <v>215</v>
      </c>
      <c r="P40" s="4"/>
      <c r="R40" s="4" t="e">
        <f aca="false">EXTENSO_VALOR(Dados_brcondominios[[#This Row],[DÉBITO]])</f>
        <v>#VALUE!</v>
      </c>
      <c r="T40" s="4" t="e">
        <f aca="false">EXTENSO_VALOR(Dados_brcondominios[[#This Row],[COTA MENSAL]])</f>
        <v>#VALUE!</v>
      </c>
    </row>
    <row r="41" customFormat="false" ht="15" hidden="false" customHeight="false" outlineLevel="0" collapsed="false">
      <c r="A41" s="4" t="s">
        <v>216</v>
      </c>
      <c r="B41" s="0" t="s">
        <v>21</v>
      </c>
      <c r="C41" s="4" t="s">
        <v>217</v>
      </c>
      <c r="D41" s="4" t="s">
        <v>23</v>
      </c>
      <c r="E41" s="4" t="s">
        <v>24</v>
      </c>
      <c r="F41" s="4" t="s">
        <v>25</v>
      </c>
      <c r="G41" s="4" t="s">
        <v>218</v>
      </c>
      <c r="H41" s="4" t="s">
        <v>27</v>
      </c>
      <c r="I41" s="4" t="s">
        <v>28</v>
      </c>
      <c r="J41" s="4" t="s">
        <v>29</v>
      </c>
      <c r="K41" s="4" t="s">
        <v>30</v>
      </c>
      <c r="L41" s="4" t="s">
        <v>31</v>
      </c>
      <c r="M41" s="0" t="n">
        <v>72915543</v>
      </c>
      <c r="N41" s="4" t="s">
        <v>219</v>
      </c>
      <c r="O41" s="4" t="s">
        <v>219</v>
      </c>
      <c r="P41" s="4"/>
      <c r="R41" s="4" t="e">
        <f aca="false">EXTENSO_VALOR(Dados_brcondominios[[#This Row],[DÉBITO]])</f>
        <v>#VALUE!</v>
      </c>
      <c r="T41" s="4" t="e">
        <f aca="false">EXTENSO_VALOR(Dados_brcondominios[[#This Row],[COTA MENSAL]])</f>
        <v>#VALUE!</v>
      </c>
    </row>
    <row r="42" customFormat="false" ht="15" hidden="false" customHeight="false" outlineLevel="0" collapsed="false">
      <c r="A42" s="4" t="s">
        <v>220</v>
      </c>
      <c r="B42" s="4" t="s">
        <v>221</v>
      </c>
      <c r="C42" s="4" t="s">
        <v>22</v>
      </c>
      <c r="D42" s="4" t="s">
        <v>222</v>
      </c>
      <c r="E42" s="4" t="s">
        <v>223</v>
      </c>
      <c r="F42" s="4" t="s">
        <v>224</v>
      </c>
      <c r="G42" s="4" t="s">
        <v>225</v>
      </c>
      <c r="H42" s="4" t="s">
        <v>27</v>
      </c>
      <c r="I42" s="4" t="s">
        <v>226</v>
      </c>
      <c r="J42" s="4" t="s">
        <v>227</v>
      </c>
      <c r="K42" s="4" t="s">
        <v>228</v>
      </c>
      <c r="L42" s="4" t="s">
        <v>31</v>
      </c>
      <c r="M42" s="0" t="n">
        <v>72915484</v>
      </c>
      <c r="N42" s="4" t="s">
        <v>229</v>
      </c>
      <c r="O42" s="4" t="s">
        <v>229</v>
      </c>
      <c r="P42" s="4" t="s">
        <v>230</v>
      </c>
      <c r="R42" s="4" t="e">
        <f aca="false">EXTENSO_VALOR(Dados_brcondominios[[#This Row],[DÉBITO]])</f>
        <v>#VALUE!</v>
      </c>
      <c r="T42" s="4" t="e">
        <f aca="false">EXTENSO_VALOR(Dados_brcondominios[[#This Row],[COTA MENSAL]])</f>
        <v>#VALUE!</v>
      </c>
    </row>
    <row r="43" customFormat="false" ht="15" hidden="false" customHeight="false" outlineLevel="0" collapsed="false">
      <c r="A43" s="4" t="s">
        <v>231</v>
      </c>
      <c r="B43" s="4" t="s">
        <v>221</v>
      </c>
      <c r="C43" s="4" t="s">
        <v>36</v>
      </c>
      <c r="D43" s="4" t="s">
        <v>222</v>
      </c>
      <c r="E43" s="4" t="s">
        <v>223</v>
      </c>
      <c r="F43" s="4" t="s">
        <v>224</v>
      </c>
      <c r="G43" s="4" t="s">
        <v>232</v>
      </c>
      <c r="H43" s="4" t="s">
        <v>27</v>
      </c>
      <c r="I43" s="4" t="s">
        <v>226</v>
      </c>
      <c r="J43" s="4" t="s">
        <v>227</v>
      </c>
      <c r="K43" s="4" t="s">
        <v>228</v>
      </c>
      <c r="L43" s="4" t="s">
        <v>31</v>
      </c>
      <c r="M43" s="0" t="n">
        <v>72915484</v>
      </c>
      <c r="N43" s="4" t="s">
        <v>233</v>
      </c>
      <c r="O43" s="4" t="s">
        <v>234</v>
      </c>
      <c r="P43" s="4" t="s">
        <v>235</v>
      </c>
      <c r="R43" s="4" t="e">
        <f aca="false">EXTENSO_VALOR(Dados_brcondominios[[#This Row],[DÉBITO]])</f>
        <v>#VALUE!</v>
      </c>
      <c r="T43" s="4" t="e">
        <f aca="false">EXTENSO_VALOR(Dados_brcondominios[[#This Row],[COTA MENSAL]])</f>
        <v>#VALUE!</v>
      </c>
    </row>
    <row r="44" customFormat="false" ht="15" hidden="false" customHeight="false" outlineLevel="0" collapsed="false">
      <c r="A44" s="4" t="s">
        <v>236</v>
      </c>
      <c r="B44" s="4" t="s">
        <v>221</v>
      </c>
      <c r="C44" s="4" t="s">
        <v>41</v>
      </c>
      <c r="D44" s="4" t="s">
        <v>222</v>
      </c>
      <c r="E44" s="4" t="s">
        <v>223</v>
      </c>
      <c r="F44" s="4" t="s">
        <v>224</v>
      </c>
      <c r="G44" s="4" t="s">
        <v>237</v>
      </c>
      <c r="H44" s="4" t="s">
        <v>27</v>
      </c>
      <c r="I44" s="4" t="s">
        <v>226</v>
      </c>
      <c r="J44" s="4" t="s">
        <v>227</v>
      </c>
      <c r="K44" s="4" t="s">
        <v>228</v>
      </c>
      <c r="L44" s="4" t="s">
        <v>31</v>
      </c>
      <c r="M44" s="0" t="n">
        <v>72915484</v>
      </c>
      <c r="N44" s="4" t="s">
        <v>238</v>
      </c>
      <c r="O44" s="4" t="s">
        <v>238</v>
      </c>
      <c r="P44" s="4"/>
      <c r="R44" s="4" t="e">
        <f aca="false">EXTENSO_VALOR(Dados_brcondominios[[#This Row],[DÉBITO]])</f>
        <v>#VALUE!</v>
      </c>
      <c r="T44" s="4" t="e">
        <f aca="false">EXTENSO_VALOR(Dados_brcondominios[[#This Row],[COTA MENSAL]])</f>
        <v>#VALUE!</v>
      </c>
    </row>
    <row r="45" customFormat="false" ht="15" hidden="false" customHeight="false" outlineLevel="0" collapsed="false">
      <c r="A45" s="4" t="s">
        <v>239</v>
      </c>
      <c r="B45" s="4" t="s">
        <v>221</v>
      </c>
      <c r="C45" s="4" t="s">
        <v>47</v>
      </c>
      <c r="D45" s="4" t="s">
        <v>222</v>
      </c>
      <c r="E45" s="4" t="s">
        <v>223</v>
      </c>
      <c r="F45" s="4" t="s">
        <v>224</v>
      </c>
      <c r="G45" s="4" t="s">
        <v>240</v>
      </c>
      <c r="H45" s="4" t="s">
        <v>27</v>
      </c>
      <c r="I45" s="4" t="s">
        <v>226</v>
      </c>
      <c r="J45" s="4" t="s">
        <v>227</v>
      </c>
      <c r="K45" s="4" t="s">
        <v>228</v>
      </c>
      <c r="L45" s="4" t="s">
        <v>31</v>
      </c>
      <c r="M45" s="0" t="n">
        <v>72915484</v>
      </c>
      <c r="N45" s="4" t="s">
        <v>241</v>
      </c>
      <c r="O45" s="4" t="s">
        <v>241</v>
      </c>
      <c r="P45" s="4" t="s">
        <v>242</v>
      </c>
      <c r="R45" s="4" t="e">
        <f aca="false">EXTENSO_VALOR(Dados_brcondominios[[#This Row],[DÉBITO]])</f>
        <v>#VALUE!</v>
      </c>
      <c r="T45" s="4" t="e">
        <f aca="false">EXTENSO_VALOR(Dados_brcondominios[[#This Row],[COTA MENSAL]])</f>
        <v>#VALUE!</v>
      </c>
    </row>
    <row r="46" customFormat="false" ht="15" hidden="false" customHeight="false" outlineLevel="0" collapsed="false">
      <c r="A46" s="4" t="s">
        <v>243</v>
      </c>
      <c r="B46" s="4" t="s">
        <v>221</v>
      </c>
      <c r="C46" s="4" t="s">
        <v>52</v>
      </c>
      <c r="D46" s="4" t="s">
        <v>222</v>
      </c>
      <c r="E46" s="4" t="s">
        <v>223</v>
      </c>
      <c r="F46" s="4" t="s">
        <v>224</v>
      </c>
      <c r="G46" s="4" t="s">
        <v>244</v>
      </c>
      <c r="H46" s="4" t="s">
        <v>27</v>
      </c>
      <c r="I46" s="4" t="s">
        <v>226</v>
      </c>
      <c r="J46" s="4" t="s">
        <v>227</v>
      </c>
      <c r="K46" s="4" t="s">
        <v>228</v>
      </c>
      <c r="L46" s="4" t="s">
        <v>31</v>
      </c>
      <c r="M46" s="0" t="n">
        <v>72915484</v>
      </c>
      <c r="N46" s="4" t="s">
        <v>245</v>
      </c>
      <c r="O46" s="4" t="s">
        <v>245</v>
      </c>
      <c r="P46" s="4" t="s">
        <v>246</v>
      </c>
      <c r="R46" s="4" t="e">
        <f aca="false">EXTENSO_VALOR(Dados_brcondominios[[#This Row],[DÉBITO]])</f>
        <v>#VALUE!</v>
      </c>
      <c r="T46" s="4" t="e">
        <f aca="false">EXTENSO_VALOR(Dados_brcondominios[[#This Row],[COTA MENSAL]])</f>
        <v>#VALUE!</v>
      </c>
    </row>
    <row r="47" customFormat="false" ht="15" hidden="false" customHeight="false" outlineLevel="0" collapsed="false">
      <c r="A47" s="4" t="s">
        <v>247</v>
      </c>
      <c r="B47" s="4" t="s">
        <v>221</v>
      </c>
      <c r="C47" s="4" t="s">
        <v>57</v>
      </c>
      <c r="D47" s="4" t="s">
        <v>222</v>
      </c>
      <c r="E47" s="4" t="s">
        <v>223</v>
      </c>
      <c r="F47" s="4" t="s">
        <v>224</v>
      </c>
      <c r="G47" s="4" t="s">
        <v>248</v>
      </c>
      <c r="H47" s="4" t="s">
        <v>27</v>
      </c>
      <c r="I47" s="4" t="s">
        <v>226</v>
      </c>
      <c r="J47" s="4" t="s">
        <v>227</v>
      </c>
      <c r="K47" s="4" t="s">
        <v>228</v>
      </c>
      <c r="L47" s="4" t="s">
        <v>31</v>
      </c>
      <c r="M47" s="0" t="n">
        <v>72915484</v>
      </c>
      <c r="N47" s="4" t="s">
        <v>249</v>
      </c>
      <c r="O47" s="4" t="s">
        <v>250</v>
      </c>
      <c r="P47" s="4" t="s">
        <v>251</v>
      </c>
      <c r="R47" s="4" t="e">
        <f aca="false">EXTENSO_VALOR(Dados_brcondominios[[#This Row],[DÉBITO]])</f>
        <v>#VALUE!</v>
      </c>
      <c r="T47" s="4" t="e">
        <f aca="false">EXTENSO_VALOR(Dados_brcondominios[[#This Row],[COTA MENSAL]])</f>
        <v>#VALUE!</v>
      </c>
    </row>
    <row r="48" customFormat="false" ht="15" hidden="false" customHeight="false" outlineLevel="0" collapsed="false">
      <c r="A48" s="4" t="s">
        <v>252</v>
      </c>
      <c r="B48" s="4" t="s">
        <v>221</v>
      </c>
      <c r="C48" s="4" t="s">
        <v>61</v>
      </c>
      <c r="D48" s="4" t="s">
        <v>222</v>
      </c>
      <c r="E48" s="4" t="s">
        <v>223</v>
      </c>
      <c r="F48" s="4" t="s">
        <v>224</v>
      </c>
      <c r="G48" s="4" t="s">
        <v>253</v>
      </c>
      <c r="H48" s="4" t="s">
        <v>27</v>
      </c>
      <c r="I48" s="4" t="s">
        <v>226</v>
      </c>
      <c r="J48" s="4" t="s">
        <v>227</v>
      </c>
      <c r="K48" s="4" t="s">
        <v>228</v>
      </c>
      <c r="L48" s="4" t="s">
        <v>31</v>
      </c>
      <c r="M48" s="0" t="n">
        <v>72915484</v>
      </c>
      <c r="N48" s="4"/>
      <c r="O48" s="4"/>
      <c r="P48" s="4"/>
      <c r="R48" s="4" t="e">
        <f aca="false">EXTENSO_VALOR(Dados_brcondominios[[#This Row],[DÉBITO]])</f>
        <v>#VALUE!</v>
      </c>
      <c r="T48" s="4" t="e">
        <f aca="false">EXTENSO_VALOR(Dados_brcondominios[[#This Row],[COTA MENSAL]])</f>
        <v>#VALUE!</v>
      </c>
    </row>
    <row r="49" customFormat="false" ht="15" hidden="false" customHeight="false" outlineLevel="0" collapsed="false">
      <c r="A49" s="4" t="s">
        <v>254</v>
      </c>
      <c r="B49" s="4" t="s">
        <v>221</v>
      </c>
      <c r="C49" s="4" t="s">
        <v>65</v>
      </c>
      <c r="D49" s="4" t="s">
        <v>222</v>
      </c>
      <c r="E49" s="4" t="s">
        <v>223</v>
      </c>
      <c r="F49" s="4" t="s">
        <v>224</v>
      </c>
      <c r="G49" s="4" t="s">
        <v>255</v>
      </c>
      <c r="H49" s="4" t="s">
        <v>27</v>
      </c>
      <c r="I49" s="4" t="s">
        <v>226</v>
      </c>
      <c r="J49" s="4" t="s">
        <v>227</v>
      </c>
      <c r="K49" s="4" t="s">
        <v>228</v>
      </c>
      <c r="L49" s="4" t="s">
        <v>31</v>
      </c>
      <c r="M49" s="0" t="n">
        <v>72915484</v>
      </c>
      <c r="N49" s="4" t="s">
        <v>256</v>
      </c>
      <c r="O49" s="4" t="s">
        <v>257</v>
      </c>
      <c r="P49" s="4" t="s">
        <v>258</v>
      </c>
      <c r="R49" s="4" t="e">
        <f aca="false">EXTENSO_VALOR(Dados_brcondominios[[#This Row],[DÉBITO]])</f>
        <v>#VALUE!</v>
      </c>
      <c r="T49" s="4" t="e">
        <f aca="false">EXTENSO_VALOR(Dados_brcondominios[[#This Row],[COTA MENSAL]])</f>
        <v>#VALUE!</v>
      </c>
    </row>
    <row r="50" customFormat="false" ht="15" hidden="false" customHeight="false" outlineLevel="0" collapsed="false">
      <c r="A50" s="4" t="s">
        <v>259</v>
      </c>
      <c r="B50" s="4" t="s">
        <v>221</v>
      </c>
      <c r="C50" s="4" t="s">
        <v>70</v>
      </c>
      <c r="D50" s="4" t="s">
        <v>222</v>
      </c>
      <c r="E50" s="4" t="s">
        <v>223</v>
      </c>
      <c r="F50" s="4" t="s">
        <v>224</v>
      </c>
      <c r="G50" s="4" t="s">
        <v>260</v>
      </c>
      <c r="H50" s="4" t="s">
        <v>27</v>
      </c>
      <c r="I50" s="4" t="s">
        <v>226</v>
      </c>
      <c r="J50" s="4" t="s">
        <v>227</v>
      </c>
      <c r="K50" s="4" t="s">
        <v>228</v>
      </c>
      <c r="L50" s="4" t="s">
        <v>31</v>
      </c>
      <c r="M50" s="0" t="n">
        <v>72915484</v>
      </c>
      <c r="N50" s="4" t="s">
        <v>261</v>
      </c>
      <c r="O50" s="4" t="s">
        <v>261</v>
      </c>
      <c r="P50" s="4" t="s">
        <v>262</v>
      </c>
      <c r="R50" s="4" t="e">
        <f aca="false">EXTENSO_VALOR(Dados_brcondominios[[#This Row],[DÉBITO]])</f>
        <v>#VALUE!</v>
      </c>
      <c r="T50" s="4" t="e">
        <f aca="false">EXTENSO_VALOR(Dados_brcondominios[[#This Row],[COTA MENSAL]])</f>
        <v>#VALUE!</v>
      </c>
    </row>
    <row r="51" customFormat="false" ht="15" hidden="false" customHeight="false" outlineLevel="0" collapsed="false">
      <c r="A51" s="4" t="s">
        <v>263</v>
      </c>
      <c r="B51" s="4" t="s">
        <v>221</v>
      </c>
      <c r="C51" s="4" t="s">
        <v>75</v>
      </c>
      <c r="D51" s="4" t="s">
        <v>222</v>
      </c>
      <c r="E51" s="4" t="s">
        <v>223</v>
      </c>
      <c r="F51" s="4" t="s">
        <v>224</v>
      </c>
      <c r="G51" s="4" t="s">
        <v>264</v>
      </c>
      <c r="H51" s="4" t="s">
        <v>27</v>
      </c>
      <c r="I51" s="4" t="s">
        <v>226</v>
      </c>
      <c r="J51" s="4" t="s">
        <v>227</v>
      </c>
      <c r="K51" s="4" t="s">
        <v>228</v>
      </c>
      <c r="L51" s="4" t="s">
        <v>31</v>
      </c>
      <c r="M51" s="0" t="n">
        <v>72915484</v>
      </c>
      <c r="N51" s="4" t="s">
        <v>265</v>
      </c>
      <c r="O51" s="4" t="s">
        <v>265</v>
      </c>
      <c r="P51" s="4" t="s">
        <v>266</v>
      </c>
      <c r="R51" s="4" t="e">
        <f aca="false">EXTENSO_VALOR(Dados_brcondominios[[#This Row],[DÉBITO]])</f>
        <v>#VALUE!</v>
      </c>
      <c r="T51" s="4" t="e">
        <f aca="false">EXTENSO_VALOR(Dados_brcondominios[[#This Row],[COTA MENSAL]])</f>
        <v>#VALUE!</v>
      </c>
    </row>
    <row r="52" customFormat="false" ht="15" hidden="false" customHeight="false" outlineLevel="0" collapsed="false">
      <c r="A52" s="4" t="s">
        <v>267</v>
      </c>
      <c r="B52" s="4" t="s">
        <v>221</v>
      </c>
      <c r="C52" s="4" t="s">
        <v>80</v>
      </c>
      <c r="D52" s="4" t="s">
        <v>222</v>
      </c>
      <c r="E52" s="4" t="s">
        <v>223</v>
      </c>
      <c r="F52" s="4" t="s">
        <v>224</v>
      </c>
      <c r="G52" s="4" t="s">
        <v>268</v>
      </c>
      <c r="H52" s="4" t="s">
        <v>27</v>
      </c>
      <c r="I52" s="4" t="s">
        <v>226</v>
      </c>
      <c r="J52" s="4" t="s">
        <v>227</v>
      </c>
      <c r="K52" s="4" t="s">
        <v>228</v>
      </c>
      <c r="L52" s="4" t="s">
        <v>31</v>
      </c>
      <c r="M52" s="0" t="n">
        <v>72915484</v>
      </c>
      <c r="N52" s="4" t="s">
        <v>269</v>
      </c>
      <c r="O52" s="4" t="s">
        <v>269</v>
      </c>
      <c r="P52" s="4"/>
      <c r="R52" s="4" t="e">
        <f aca="false">EXTENSO_VALOR(Dados_brcondominios[[#This Row],[DÉBITO]])</f>
        <v>#VALUE!</v>
      </c>
      <c r="T52" s="4" t="e">
        <f aca="false">EXTENSO_VALOR(Dados_brcondominios[[#This Row],[COTA MENSAL]])</f>
        <v>#VALUE!</v>
      </c>
    </row>
    <row r="53" customFormat="false" ht="15" hidden="false" customHeight="false" outlineLevel="0" collapsed="false">
      <c r="A53" s="4" t="s">
        <v>270</v>
      </c>
      <c r="B53" s="4" t="s">
        <v>221</v>
      </c>
      <c r="C53" s="4" t="s">
        <v>84</v>
      </c>
      <c r="D53" s="4" t="s">
        <v>222</v>
      </c>
      <c r="E53" s="4" t="s">
        <v>223</v>
      </c>
      <c r="F53" s="4" t="s">
        <v>224</v>
      </c>
      <c r="G53" s="4" t="s">
        <v>271</v>
      </c>
      <c r="H53" s="4" t="s">
        <v>27</v>
      </c>
      <c r="I53" s="4" t="s">
        <v>226</v>
      </c>
      <c r="J53" s="4" t="s">
        <v>227</v>
      </c>
      <c r="K53" s="4" t="s">
        <v>228</v>
      </c>
      <c r="L53" s="4" t="s">
        <v>31</v>
      </c>
      <c r="M53" s="0" t="n">
        <v>72915484</v>
      </c>
      <c r="N53" s="4" t="s">
        <v>272</v>
      </c>
      <c r="O53" s="4" t="s">
        <v>272</v>
      </c>
      <c r="P53" s="4" t="s">
        <v>273</v>
      </c>
      <c r="R53" s="4" t="e">
        <f aca="false">EXTENSO_VALOR(Dados_brcondominios[[#This Row],[DÉBITO]])</f>
        <v>#VALUE!</v>
      </c>
      <c r="T53" s="4" t="e">
        <f aca="false">EXTENSO_VALOR(Dados_brcondominios[[#This Row],[COTA MENSAL]])</f>
        <v>#VALUE!</v>
      </c>
    </row>
    <row r="54" customFormat="false" ht="15" hidden="false" customHeight="false" outlineLevel="0" collapsed="false">
      <c r="A54" s="4" t="s">
        <v>274</v>
      </c>
      <c r="B54" s="4" t="s">
        <v>221</v>
      </c>
      <c r="C54" s="4" t="s">
        <v>89</v>
      </c>
      <c r="D54" s="4" t="s">
        <v>222</v>
      </c>
      <c r="E54" s="4" t="s">
        <v>223</v>
      </c>
      <c r="F54" s="4" t="s">
        <v>224</v>
      </c>
      <c r="G54" s="4" t="s">
        <v>275</v>
      </c>
      <c r="H54" s="4" t="s">
        <v>27</v>
      </c>
      <c r="I54" s="4" t="s">
        <v>226</v>
      </c>
      <c r="J54" s="4" t="s">
        <v>227</v>
      </c>
      <c r="K54" s="4" t="s">
        <v>228</v>
      </c>
      <c r="L54" s="4" t="s">
        <v>31</v>
      </c>
      <c r="M54" s="0" t="n">
        <v>72915484</v>
      </c>
      <c r="N54" s="4"/>
      <c r="O54" s="4"/>
      <c r="P54" s="4"/>
      <c r="R54" s="4" t="e">
        <f aca="false">EXTENSO_VALOR(Dados_brcondominios[[#This Row],[DÉBITO]])</f>
        <v>#VALUE!</v>
      </c>
      <c r="T54" s="4" t="e">
        <f aca="false">EXTENSO_VALOR(Dados_brcondominios[[#This Row],[COTA MENSAL]])</f>
        <v>#VALUE!</v>
      </c>
    </row>
    <row r="55" customFormat="false" ht="15" hidden="false" customHeight="false" outlineLevel="0" collapsed="false">
      <c r="A55" s="4" t="s">
        <v>276</v>
      </c>
      <c r="B55" s="4" t="s">
        <v>221</v>
      </c>
      <c r="C55" s="4" t="s">
        <v>92</v>
      </c>
      <c r="D55" s="4" t="s">
        <v>222</v>
      </c>
      <c r="E55" s="4" t="s">
        <v>223</v>
      </c>
      <c r="F55" s="4" t="s">
        <v>224</v>
      </c>
      <c r="G55" s="4" t="s">
        <v>277</v>
      </c>
      <c r="H55" s="4" t="s">
        <v>27</v>
      </c>
      <c r="I55" s="4" t="s">
        <v>226</v>
      </c>
      <c r="J55" s="4" t="s">
        <v>227</v>
      </c>
      <c r="K55" s="4" t="s">
        <v>228</v>
      </c>
      <c r="L55" s="4" t="s">
        <v>31</v>
      </c>
      <c r="M55" s="0" t="n">
        <v>72915484</v>
      </c>
      <c r="N55" s="4" t="s">
        <v>278</v>
      </c>
      <c r="O55" s="4" t="s">
        <v>279</v>
      </c>
      <c r="P55" s="5" t="s">
        <v>280</v>
      </c>
      <c r="R55" s="4" t="e">
        <f aca="false">EXTENSO_VALOR(Dados_brcondominios[[#This Row],[DÉBITO]])</f>
        <v>#VALUE!</v>
      </c>
      <c r="T55" s="4" t="e">
        <f aca="false">EXTENSO_VALOR(Dados_brcondominios[[#This Row],[COTA MENSAL]])</f>
        <v>#VALUE!</v>
      </c>
    </row>
    <row r="56" customFormat="false" ht="15" hidden="false" customHeight="false" outlineLevel="0" collapsed="false">
      <c r="A56" s="4" t="s">
        <v>281</v>
      </c>
      <c r="B56" s="4" t="s">
        <v>221</v>
      </c>
      <c r="C56" s="4" t="s">
        <v>97</v>
      </c>
      <c r="D56" s="4" t="s">
        <v>222</v>
      </c>
      <c r="E56" s="4" t="s">
        <v>223</v>
      </c>
      <c r="F56" s="4" t="s">
        <v>224</v>
      </c>
      <c r="G56" s="4" t="s">
        <v>282</v>
      </c>
      <c r="H56" s="4" t="s">
        <v>27</v>
      </c>
      <c r="I56" s="4" t="s">
        <v>226</v>
      </c>
      <c r="J56" s="4" t="s">
        <v>227</v>
      </c>
      <c r="K56" s="4" t="s">
        <v>228</v>
      </c>
      <c r="L56" s="4" t="s">
        <v>31</v>
      </c>
      <c r="M56" s="0" t="n">
        <v>72915484</v>
      </c>
      <c r="N56" s="4"/>
      <c r="O56" s="4"/>
      <c r="P56" s="4"/>
      <c r="R56" s="4" t="e">
        <f aca="false">EXTENSO_VALOR(Dados_brcondominios[[#This Row],[DÉBITO]])</f>
        <v>#VALUE!</v>
      </c>
      <c r="T56" s="4" t="e">
        <f aca="false">EXTENSO_VALOR(Dados_brcondominios[[#This Row],[COTA MENSAL]])</f>
        <v>#VALUE!</v>
      </c>
    </row>
    <row r="57" customFormat="false" ht="15" hidden="false" customHeight="false" outlineLevel="0" collapsed="false">
      <c r="A57" s="4" t="s">
        <v>283</v>
      </c>
      <c r="B57" s="4" t="s">
        <v>221</v>
      </c>
      <c r="C57" s="4" t="s">
        <v>103</v>
      </c>
      <c r="D57" s="4" t="s">
        <v>222</v>
      </c>
      <c r="E57" s="4" t="s">
        <v>223</v>
      </c>
      <c r="F57" s="4" t="s">
        <v>224</v>
      </c>
      <c r="G57" s="4" t="s">
        <v>284</v>
      </c>
      <c r="H57" s="4" t="s">
        <v>27</v>
      </c>
      <c r="I57" s="4" t="s">
        <v>226</v>
      </c>
      <c r="J57" s="4" t="s">
        <v>227</v>
      </c>
      <c r="K57" s="4" t="s">
        <v>228</v>
      </c>
      <c r="L57" s="4" t="s">
        <v>31</v>
      </c>
      <c r="M57" s="0" t="n">
        <v>72915484</v>
      </c>
      <c r="N57" s="4" t="s">
        <v>285</v>
      </c>
      <c r="O57" s="4" t="s">
        <v>285</v>
      </c>
      <c r="P57" s="4" t="s">
        <v>286</v>
      </c>
      <c r="R57" s="4" t="e">
        <f aca="false">EXTENSO_VALOR(Dados_brcondominios[[#This Row],[DÉBITO]])</f>
        <v>#VALUE!</v>
      </c>
      <c r="T57" s="4" t="e">
        <f aca="false">EXTENSO_VALOR(Dados_brcondominios[[#This Row],[COTA MENSAL]])</f>
        <v>#VALUE!</v>
      </c>
    </row>
    <row r="58" customFormat="false" ht="15" hidden="false" customHeight="false" outlineLevel="0" collapsed="false">
      <c r="A58" s="4" t="s">
        <v>287</v>
      </c>
      <c r="B58" s="4" t="s">
        <v>221</v>
      </c>
      <c r="C58" s="4" t="s">
        <v>108</v>
      </c>
      <c r="D58" s="4" t="s">
        <v>222</v>
      </c>
      <c r="E58" s="4" t="s">
        <v>223</v>
      </c>
      <c r="F58" s="4" t="s">
        <v>224</v>
      </c>
      <c r="G58" s="4" t="s">
        <v>288</v>
      </c>
      <c r="H58" s="4" t="s">
        <v>27</v>
      </c>
      <c r="I58" s="4" t="s">
        <v>226</v>
      </c>
      <c r="J58" s="4" t="s">
        <v>227</v>
      </c>
      <c r="K58" s="4" t="s">
        <v>228</v>
      </c>
      <c r="L58" s="4" t="s">
        <v>31</v>
      </c>
      <c r="M58" s="0" t="n">
        <v>72915484</v>
      </c>
      <c r="N58" s="4" t="s">
        <v>289</v>
      </c>
      <c r="O58" s="4" t="s">
        <v>289</v>
      </c>
      <c r="P58" s="4" t="s">
        <v>290</v>
      </c>
      <c r="R58" s="4" t="e">
        <f aca="false">EXTENSO_VALOR(Dados_brcondominios[[#This Row],[DÉBITO]])</f>
        <v>#VALUE!</v>
      </c>
      <c r="T58" s="4" t="e">
        <f aca="false">EXTENSO_VALOR(Dados_brcondominios[[#This Row],[COTA MENSAL]])</f>
        <v>#VALUE!</v>
      </c>
    </row>
    <row r="59" customFormat="false" ht="15" hidden="false" customHeight="false" outlineLevel="0" collapsed="false">
      <c r="A59" s="4" t="s">
        <v>291</v>
      </c>
      <c r="B59" s="4" t="s">
        <v>221</v>
      </c>
      <c r="C59" s="4" t="s">
        <v>113</v>
      </c>
      <c r="D59" s="4" t="s">
        <v>222</v>
      </c>
      <c r="E59" s="4" t="s">
        <v>223</v>
      </c>
      <c r="F59" s="4" t="s">
        <v>224</v>
      </c>
      <c r="G59" s="4" t="s">
        <v>292</v>
      </c>
      <c r="H59" s="4" t="s">
        <v>27</v>
      </c>
      <c r="I59" s="4" t="s">
        <v>226</v>
      </c>
      <c r="J59" s="4" t="s">
        <v>227</v>
      </c>
      <c r="K59" s="4" t="s">
        <v>228</v>
      </c>
      <c r="L59" s="4" t="s">
        <v>31</v>
      </c>
      <c r="M59" s="0" t="n">
        <v>72915484</v>
      </c>
      <c r="N59" s="4"/>
      <c r="O59" s="4"/>
      <c r="P59" s="4" t="s">
        <v>293</v>
      </c>
      <c r="R59" s="4" t="e">
        <f aca="false">EXTENSO_VALOR(Dados_brcondominios[[#This Row],[DÉBITO]])</f>
        <v>#VALUE!</v>
      </c>
      <c r="T59" s="4" t="e">
        <f aca="false">EXTENSO_VALOR(Dados_brcondominios[[#This Row],[COTA MENSAL]])</f>
        <v>#VALUE!</v>
      </c>
    </row>
    <row r="60" customFormat="false" ht="15" hidden="false" customHeight="false" outlineLevel="0" collapsed="false">
      <c r="A60" s="4" t="s">
        <v>294</v>
      </c>
      <c r="B60" s="4" t="s">
        <v>221</v>
      </c>
      <c r="C60" s="4" t="s">
        <v>118</v>
      </c>
      <c r="D60" s="4" t="s">
        <v>222</v>
      </c>
      <c r="E60" s="4" t="s">
        <v>223</v>
      </c>
      <c r="F60" s="4" t="s">
        <v>224</v>
      </c>
      <c r="G60" s="4" t="s">
        <v>295</v>
      </c>
      <c r="H60" s="4" t="s">
        <v>27</v>
      </c>
      <c r="I60" s="4" t="s">
        <v>226</v>
      </c>
      <c r="J60" s="4" t="s">
        <v>227</v>
      </c>
      <c r="K60" s="4" t="s">
        <v>228</v>
      </c>
      <c r="L60" s="4" t="s">
        <v>31</v>
      </c>
      <c r="M60" s="0" t="n">
        <v>72915484</v>
      </c>
      <c r="N60" s="4" t="s">
        <v>296</v>
      </c>
      <c r="O60" s="4" t="s">
        <v>296</v>
      </c>
      <c r="P60" s="4"/>
      <c r="R60" s="4" t="e">
        <f aca="false">EXTENSO_VALOR(Dados_brcondominios[[#This Row],[DÉBITO]])</f>
        <v>#VALUE!</v>
      </c>
      <c r="T60" s="4" t="e">
        <f aca="false">EXTENSO_VALOR(Dados_brcondominios[[#This Row],[COTA MENSAL]])</f>
        <v>#VALUE!</v>
      </c>
    </row>
    <row r="61" customFormat="false" ht="15" hidden="false" customHeight="false" outlineLevel="0" collapsed="false">
      <c r="A61" s="4" t="s">
        <v>297</v>
      </c>
      <c r="B61" s="4" t="s">
        <v>221</v>
      </c>
      <c r="C61" s="4" t="s">
        <v>123</v>
      </c>
      <c r="D61" s="4" t="s">
        <v>222</v>
      </c>
      <c r="E61" s="4" t="s">
        <v>223</v>
      </c>
      <c r="F61" s="4" t="s">
        <v>224</v>
      </c>
      <c r="G61" s="4" t="s">
        <v>298</v>
      </c>
      <c r="H61" s="4" t="s">
        <v>27</v>
      </c>
      <c r="I61" s="4" t="s">
        <v>226</v>
      </c>
      <c r="J61" s="4" t="s">
        <v>227</v>
      </c>
      <c r="K61" s="4" t="s">
        <v>228</v>
      </c>
      <c r="L61" s="4" t="s">
        <v>31</v>
      </c>
      <c r="M61" s="0" t="n">
        <v>72915484</v>
      </c>
      <c r="N61" s="6" t="s">
        <v>299</v>
      </c>
      <c r="O61" s="4"/>
      <c r="P61" s="4"/>
      <c r="R61" s="4" t="e">
        <f aca="false">EXTENSO_VALOR(Dados_brcondominios[[#This Row],[DÉBITO]])</f>
        <v>#VALUE!</v>
      </c>
      <c r="T61" s="4" t="e">
        <f aca="false">EXTENSO_VALOR(Dados_brcondominios[[#This Row],[COTA MENSAL]])</f>
        <v>#VALUE!</v>
      </c>
    </row>
    <row r="62" customFormat="false" ht="15" hidden="false" customHeight="false" outlineLevel="0" collapsed="false">
      <c r="A62" s="4" t="s">
        <v>300</v>
      </c>
      <c r="B62" s="4" t="s">
        <v>221</v>
      </c>
      <c r="C62" s="4" t="s">
        <v>128</v>
      </c>
      <c r="D62" s="4" t="s">
        <v>222</v>
      </c>
      <c r="E62" s="4" t="s">
        <v>223</v>
      </c>
      <c r="F62" s="4" t="s">
        <v>224</v>
      </c>
      <c r="G62" s="4" t="s">
        <v>301</v>
      </c>
      <c r="H62" s="4" t="s">
        <v>27</v>
      </c>
      <c r="I62" s="4" t="s">
        <v>226</v>
      </c>
      <c r="J62" s="4" t="s">
        <v>227</v>
      </c>
      <c r="K62" s="4" t="s">
        <v>228</v>
      </c>
      <c r="L62" s="4" t="s">
        <v>31</v>
      </c>
      <c r="M62" s="0" t="n">
        <v>72915484</v>
      </c>
      <c r="N62" s="4" t="s">
        <v>302</v>
      </c>
      <c r="O62" s="4" t="s">
        <v>302</v>
      </c>
      <c r="P62" s="4" t="s">
        <v>303</v>
      </c>
      <c r="R62" s="4" t="e">
        <f aca="false">EXTENSO_VALOR(Dados_brcondominios[[#This Row],[DÉBITO]])</f>
        <v>#VALUE!</v>
      </c>
      <c r="T62" s="4" t="e">
        <f aca="false">EXTENSO_VALOR(Dados_brcondominios[[#This Row],[COTA MENSAL]])</f>
        <v>#VALUE!</v>
      </c>
    </row>
    <row r="63" customFormat="false" ht="15" hidden="false" customHeight="false" outlineLevel="0" collapsed="false">
      <c r="A63" s="4" t="s">
        <v>304</v>
      </c>
      <c r="B63" s="4" t="s">
        <v>221</v>
      </c>
      <c r="C63" s="4" t="s">
        <v>133</v>
      </c>
      <c r="D63" s="4" t="s">
        <v>222</v>
      </c>
      <c r="E63" s="4" t="s">
        <v>223</v>
      </c>
      <c r="F63" s="4" t="s">
        <v>224</v>
      </c>
      <c r="G63" s="4" t="s">
        <v>305</v>
      </c>
      <c r="H63" s="4" t="s">
        <v>27</v>
      </c>
      <c r="I63" s="4" t="s">
        <v>226</v>
      </c>
      <c r="J63" s="4" t="s">
        <v>227</v>
      </c>
      <c r="K63" s="4" t="s">
        <v>228</v>
      </c>
      <c r="L63" s="4" t="s">
        <v>31</v>
      </c>
      <c r="M63" s="0" t="n">
        <v>72915484</v>
      </c>
      <c r="N63" s="4" t="s">
        <v>306</v>
      </c>
      <c r="O63" s="4" t="s">
        <v>307</v>
      </c>
      <c r="P63" s="4" t="s">
        <v>308</v>
      </c>
      <c r="R63" s="4" t="e">
        <f aca="false">EXTENSO_VALOR(Dados_brcondominios[[#This Row],[DÉBITO]])</f>
        <v>#VALUE!</v>
      </c>
      <c r="T63" s="4" t="e">
        <f aca="false">EXTENSO_VALOR(Dados_brcondominios[[#This Row],[COTA MENSAL]])</f>
        <v>#VALUE!</v>
      </c>
    </row>
    <row r="64" customFormat="false" ht="15" hidden="false" customHeight="false" outlineLevel="0" collapsed="false">
      <c r="A64" s="4" t="s">
        <v>309</v>
      </c>
      <c r="B64" s="4" t="s">
        <v>221</v>
      </c>
      <c r="C64" s="4" t="s">
        <v>138</v>
      </c>
      <c r="D64" s="4" t="s">
        <v>222</v>
      </c>
      <c r="E64" s="4" t="s">
        <v>223</v>
      </c>
      <c r="F64" s="4" t="s">
        <v>224</v>
      </c>
      <c r="G64" s="4" t="s">
        <v>310</v>
      </c>
      <c r="H64" s="4" t="s">
        <v>27</v>
      </c>
      <c r="I64" s="4" t="s">
        <v>226</v>
      </c>
      <c r="J64" s="4" t="s">
        <v>227</v>
      </c>
      <c r="K64" s="4" t="s">
        <v>228</v>
      </c>
      <c r="L64" s="4" t="s">
        <v>31</v>
      </c>
      <c r="M64" s="0" t="n">
        <v>72915484</v>
      </c>
      <c r="N64" s="4" t="s">
        <v>311</v>
      </c>
      <c r="O64" s="4" t="s">
        <v>312</v>
      </c>
      <c r="P64" s="5" t="s">
        <v>313</v>
      </c>
      <c r="R64" s="4" t="e">
        <f aca="false">EXTENSO_VALOR(Dados_brcondominios[[#This Row],[DÉBITO]])</f>
        <v>#VALUE!</v>
      </c>
      <c r="T64" s="4" t="e">
        <f aca="false">EXTENSO_VALOR(Dados_brcondominios[[#This Row],[COTA MENSAL]])</f>
        <v>#VALUE!</v>
      </c>
    </row>
    <row r="65" customFormat="false" ht="15" hidden="false" customHeight="false" outlineLevel="0" collapsed="false">
      <c r="A65" s="4" t="s">
        <v>314</v>
      </c>
      <c r="B65" s="4" t="s">
        <v>221</v>
      </c>
      <c r="C65" s="4" t="s">
        <v>143</v>
      </c>
      <c r="D65" s="4" t="s">
        <v>222</v>
      </c>
      <c r="E65" s="4" t="s">
        <v>223</v>
      </c>
      <c r="F65" s="4" t="s">
        <v>224</v>
      </c>
      <c r="G65" s="4" t="s">
        <v>315</v>
      </c>
      <c r="H65" s="4" t="s">
        <v>27</v>
      </c>
      <c r="I65" s="4" t="s">
        <v>226</v>
      </c>
      <c r="J65" s="4" t="s">
        <v>227</v>
      </c>
      <c r="K65" s="4" t="s">
        <v>228</v>
      </c>
      <c r="L65" s="4" t="s">
        <v>31</v>
      </c>
      <c r="M65" s="0" t="n">
        <v>72915484</v>
      </c>
      <c r="N65" s="4" t="s">
        <v>316</v>
      </c>
      <c r="O65" s="4" t="s">
        <v>316</v>
      </c>
      <c r="P65" s="4"/>
      <c r="R65" s="4" t="e">
        <f aca="false">EXTENSO_VALOR(Dados_brcondominios[[#This Row],[DÉBITO]])</f>
        <v>#VALUE!</v>
      </c>
      <c r="T65" s="4" t="e">
        <f aca="false">EXTENSO_VALOR(Dados_brcondominios[[#This Row],[COTA MENSAL]])</f>
        <v>#VALUE!</v>
      </c>
    </row>
    <row r="66" customFormat="false" ht="15" hidden="false" customHeight="false" outlineLevel="0" collapsed="false">
      <c r="A66" s="4" t="s">
        <v>317</v>
      </c>
      <c r="B66" s="4" t="s">
        <v>221</v>
      </c>
      <c r="C66" s="4" t="s">
        <v>148</v>
      </c>
      <c r="D66" s="4" t="s">
        <v>222</v>
      </c>
      <c r="E66" s="4" t="s">
        <v>223</v>
      </c>
      <c r="F66" s="4" t="s">
        <v>224</v>
      </c>
      <c r="G66" s="4" t="s">
        <v>318</v>
      </c>
      <c r="H66" s="4" t="s">
        <v>27</v>
      </c>
      <c r="I66" s="4" t="s">
        <v>226</v>
      </c>
      <c r="J66" s="4" t="s">
        <v>227</v>
      </c>
      <c r="K66" s="4" t="s">
        <v>228</v>
      </c>
      <c r="L66" s="4" t="s">
        <v>31</v>
      </c>
      <c r="M66" s="0" t="n">
        <v>72915484</v>
      </c>
      <c r="N66" s="4" t="s">
        <v>261</v>
      </c>
      <c r="O66" s="4" t="s">
        <v>261</v>
      </c>
      <c r="P66" s="4"/>
      <c r="R66" s="4" t="e">
        <f aca="false">EXTENSO_VALOR(Dados_brcondominios[[#This Row],[DÉBITO]])</f>
        <v>#VALUE!</v>
      </c>
      <c r="T66" s="4" t="e">
        <f aca="false">EXTENSO_VALOR(Dados_brcondominios[[#This Row],[COTA MENSAL]])</f>
        <v>#VALUE!</v>
      </c>
    </row>
    <row r="67" customFormat="false" ht="15" hidden="false" customHeight="false" outlineLevel="0" collapsed="false">
      <c r="A67" s="4" t="s">
        <v>319</v>
      </c>
      <c r="B67" s="4" t="s">
        <v>221</v>
      </c>
      <c r="C67" s="4" t="s">
        <v>152</v>
      </c>
      <c r="D67" s="4" t="s">
        <v>222</v>
      </c>
      <c r="E67" s="4" t="s">
        <v>223</v>
      </c>
      <c r="F67" s="4" t="s">
        <v>224</v>
      </c>
      <c r="G67" s="4" t="s">
        <v>320</v>
      </c>
      <c r="H67" s="4" t="s">
        <v>27</v>
      </c>
      <c r="I67" s="4" t="s">
        <v>226</v>
      </c>
      <c r="J67" s="4" t="s">
        <v>227</v>
      </c>
      <c r="K67" s="4" t="s">
        <v>228</v>
      </c>
      <c r="L67" s="4" t="s">
        <v>31</v>
      </c>
      <c r="M67" s="0" t="n">
        <v>72915484</v>
      </c>
      <c r="N67" s="4" t="s">
        <v>321</v>
      </c>
      <c r="O67" s="4" t="s">
        <v>321</v>
      </c>
      <c r="P67" s="4" t="s">
        <v>322</v>
      </c>
      <c r="R67" s="4" t="e">
        <f aca="false">EXTENSO_VALOR(Dados_brcondominios[[#This Row],[DÉBITO]])</f>
        <v>#VALUE!</v>
      </c>
      <c r="T67" s="4" t="e">
        <f aca="false">EXTENSO_VALOR(Dados_brcondominios[[#This Row],[COTA MENSAL]])</f>
        <v>#VALUE!</v>
      </c>
    </row>
    <row r="68" customFormat="false" ht="15" hidden="false" customHeight="false" outlineLevel="0" collapsed="false">
      <c r="A68" s="4" t="s">
        <v>323</v>
      </c>
      <c r="B68" s="4" t="s">
        <v>221</v>
      </c>
      <c r="C68" s="4" t="s">
        <v>156</v>
      </c>
      <c r="D68" s="4" t="s">
        <v>222</v>
      </c>
      <c r="E68" s="4" t="s">
        <v>223</v>
      </c>
      <c r="F68" s="4" t="s">
        <v>224</v>
      </c>
      <c r="G68" s="4" t="s">
        <v>324</v>
      </c>
      <c r="H68" s="4" t="s">
        <v>27</v>
      </c>
      <c r="I68" s="4" t="s">
        <v>226</v>
      </c>
      <c r="J68" s="4" t="s">
        <v>227</v>
      </c>
      <c r="K68" s="4" t="s">
        <v>228</v>
      </c>
      <c r="L68" s="4" t="s">
        <v>31</v>
      </c>
      <c r="M68" s="0" t="n">
        <v>72915484</v>
      </c>
      <c r="N68" s="4" t="s">
        <v>325</v>
      </c>
      <c r="O68" s="4" t="s">
        <v>325</v>
      </c>
      <c r="P68" s="4" t="s">
        <v>326</v>
      </c>
      <c r="R68" s="4" t="e">
        <f aca="false">EXTENSO_VALOR(Dados_brcondominios[[#This Row],[DÉBITO]])</f>
        <v>#VALUE!</v>
      </c>
      <c r="T68" s="4" t="e">
        <f aca="false">EXTENSO_VALOR(Dados_brcondominios[[#This Row],[COTA MENSAL]])</f>
        <v>#VALUE!</v>
      </c>
    </row>
    <row r="69" customFormat="false" ht="15" hidden="false" customHeight="false" outlineLevel="0" collapsed="false">
      <c r="A69" s="4" t="s">
        <v>327</v>
      </c>
      <c r="B69" s="4" t="s">
        <v>221</v>
      </c>
      <c r="C69" s="4" t="s">
        <v>161</v>
      </c>
      <c r="D69" s="4" t="s">
        <v>222</v>
      </c>
      <c r="E69" s="4" t="s">
        <v>223</v>
      </c>
      <c r="F69" s="4" t="s">
        <v>224</v>
      </c>
      <c r="G69" s="4" t="s">
        <v>328</v>
      </c>
      <c r="H69" s="4" t="s">
        <v>27</v>
      </c>
      <c r="I69" s="4" t="s">
        <v>226</v>
      </c>
      <c r="J69" s="4" t="s">
        <v>227</v>
      </c>
      <c r="K69" s="4" t="s">
        <v>228</v>
      </c>
      <c r="L69" s="4" t="s">
        <v>31</v>
      </c>
      <c r="M69" s="0" t="n">
        <v>72915484</v>
      </c>
      <c r="N69" s="4" t="s">
        <v>329</v>
      </c>
      <c r="O69" s="4" t="s">
        <v>330</v>
      </c>
      <c r="P69" s="4" t="s">
        <v>331</v>
      </c>
      <c r="R69" s="4" t="e">
        <f aca="false">EXTENSO_VALOR(Dados_brcondominios[[#This Row],[DÉBITO]])</f>
        <v>#VALUE!</v>
      </c>
      <c r="T69" s="4" t="e">
        <f aca="false">EXTENSO_VALOR(Dados_brcondominios[[#This Row],[COTA MENSAL]])</f>
        <v>#VALUE!</v>
      </c>
    </row>
    <row r="70" customFormat="false" ht="15" hidden="false" customHeight="false" outlineLevel="0" collapsed="false">
      <c r="A70" s="4" t="s">
        <v>332</v>
      </c>
      <c r="B70" s="4" t="s">
        <v>221</v>
      </c>
      <c r="C70" s="4" t="s">
        <v>165</v>
      </c>
      <c r="D70" s="4" t="s">
        <v>222</v>
      </c>
      <c r="E70" s="4" t="s">
        <v>223</v>
      </c>
      <c r="F70" s="4" t="s">
        <v>224</v>
      </c>
      <c r="G70" s="4" t="s">
        <v>333</v>
      </c>
      <c r="H70" s="4" t="s">
        <v>27</v>
      </c>
      <c r="I70" s="4" t="s">
        <v>226</v>
      </c>
      <c r="J70" s="4" t="s">
        <v>227</v>
      </c>
      <c r="K70" s="4" t="s">
        <v>228</v>
      </c>
      <c r="L70" s="4" t="s">
        <v>31</v>
      </c>
      <c r="M70" s="0" t="n">
        <v>72915484</v>
      </c>
      <c r="N70" s="4" t="s">
        <v>334</v>
      </c>
      <c r="O70" s="4" t="s">
        <v>334</v>
      </c>
      <c r="P70" s="4" t="s">
        <v>335</v>
      </c>
      <c r="R70" s="4" t="e">
        <f aca="false">EXTENSO_VALOR(Dados_brcondominios[[#This Row],[DÉBITO]])</f>
        <v>#VALUE!</v>
      </c>
      <c r="T70" s="4" t="e">
        <f aca="false">EXTENSO_VALOR(Dados_brcondominios[[#This Row],[COTA MENSAL]])</f>
        <v>#VALUE!</v>
      </c>
    </row>
    <row r="71" customFormat="false" ht="15" hidden="false" customHeight="false" outlineLevel="0" collapsed="false">
      <c r="A71" s="4" t="s">
        <v>336</v>
      </c>
      <c r="B71" s="4" t="s">
        <v>221</v>
      </c>
      <c r="C71" s="4" t="s">
        <v>171</v>
      </c>
      <c r="D71" s="4" t="s">
        <v>222</v>
      </c>
      <c r="E71" s="4" t="s">
        <v>223</v>
      </c>
      <c r="F71" s="4" t="s">
        <v>224</v>
      </c>
      <c r="G71" s="4" t="s">
        <v>337</v>
      </c>
      <c r="H71" s="4" t="s">
        <v>27</v>
      </c>
      <c r="I71" s="4" t="s">
        <v>226</v>
      </c>
      <c r="J71" s="4" t="s">
        <v>227</v>
      </c>
      <c r="K71" s="4" t="s">
        <v>228</v>
      </c>
      <c r="L71" s="4" t="s">
        <v>31</v>
      </c>
      <c r="M71" s="0" t="n">
        <v>72915484</v>
      </c>
      <c r="N71" s="4" t="s">
        <v>338</v>
      </c>
      <c r="O71" s="4" t="s">
        <v>339</v>
      </c>
      <c r="P71" s="5" t="s">
        <v>340</v>
      </c>
      <c r="R71" s="4" t="e">
        <f aca="false">EXTENSO_VALOR(Dados_brcondominios[[#This Row],[DÉBITO]])</f>
        <v>#VALUE!</v>
      </c>
      <c r="T71" s="4" t="e">
        <f aca="false">EXTENSO_VALOR(Dados_brcondominios[[#This Row],[COTA MENSAL]])</f>
        <v>#VALUE!</v>
      </c>
    </row>
    <row r="72" customFormat="false" ht="15" hidden="false" customHeight="false" outlineLevel="0" collapsed="false">
      <c r="A72" s="4" t="s">
        <v>341</v>
      </c>
      <c r="B72" s="4" t="s">
        <v>221</v>
      </c>
      <c r="C72" s="4" t="s">
        <v>176</v>
      </c>
      <c r="D72" s="4" t="s">
        <v>222</v>
      </c>
      <c r="E72" s="4" t="s">
        <v>223</v>
      </c>
      <c r="F72" s="4" t="s">
        <v>224</v>
      </c>
      <c r="G72" s="4" t="s">
        <v>342</v>
      </c>
      <c r="H72" s="4" t="s">
        <v>27</v>
      </c>
      <c r="I72" s="4" t="s">
        <v>226</v>
      </c>
      <c r="J72" s="4" t="s">
        <v>227</v>
      </c>
      <c r="K72" s="4" t="s">
        <v>228</v>
      </c>
      <c r="L72" s="4" t="s">
        <v>31</v>
      </c>
      <c r="M72" s="0" t="n">
        <v>72915484</v>
      </c>
      <c r="N72" s="4" t="s">
        <v>343</v>
      </c>
      <c r="O72" s="4" t="s">
        <v>343</v>
      </c>
      <c r="P72" s="4" t="s">
        <v>344</v>
      </c>
      <c r="R72" s="4" t="e">
        <f aca="false">EXTENSO_VALOR(Dados_brcondominios[[#This Row],[DÉBITO]])</f>
        <v>#VALUE!</v>
      </c>
      <c r="T72" s="4" t="e">
        <f aca="false">EXTENSO_VALOR(Dados_brcondominios[[#This Row],[COTA MENSAL]])</f>
        <v>#VALUE!</v>
      </c>
    </row>
    <row r="73" customFormat="false" ht="15" hidden="false" customHeight="false" outlineLevel="0" collapsed="false">
      <c r="A73" s="4" t="s">
        <v>345</v>
      </c>
      <c r="B73" s="4" t="s">
        <v>221</v>
      </c>
      <c r="C73" s="4" t="s">
        <v>181</v>
      </c>
      <c r="D73" s="4" t="s">
        <v>222</v>
      </c>
      <c r="E73" s="4" t="s">
        <v>223</v>
      </c>
      <c r="F73" s="4" t="s">
        <v>224</v>
      </c>
      <c r="G73" s="4" t="s">
        <v>346</v>
      </c>
      <c r="H73" s="4" t="s">
        <v>27</v>
      </c>
      <c r="I73" s="4" t="s">
        <v>226</v>
      </c>
      <c r="J73" s="4" t="s">
        <v>227</v>
      </c>
      <c r="K73" s="4" t="s">
        <v>228</v>
      </c>
      <c r="L73" s="4" t="s">
        <v>31</v>
      </c>
      <c r="M73" s="0" t="n">
        <v>72915484</v>
      </c>
      <c r="N73" s="4" t="s">
        <v>347</v>
      </c>
      <c r="O73" s="4" t="s">
        <v>347</v>
      </c>
      <c r="P73" s="4" t="s">
        <v>348</v>
      </c>
      <c r="R73" s="4" t="e">
        <f aca="false">EXTENSO_VALOR(Dados_brcondominios[[#This Row],[DÉBITO]])</f>
        <v>#VALUE!</v>
      </c>
      <c r="T73" s="4" t="e">
        <f aca="false">EXTENSO_VALOR(Dados_brcondominios[[#This Row],[COTA MENSAL]])</f>
        <v>#VALUE!</v>
      </c>
    </row>
    <row r="74" customFormat="false" ht="15" hidden="false" customHeight="false" outlineLevel="0" collapsed="false">
      <c r="A74" s="4" t="s">
        <v>349</v>
      </c>
      <c r="B74" s="4" t="s">
        <v>221</v>
      </c>
      <c r="C74" s="4" t="s">
        <v>187</v>
      </c>
      <c r="D74" s="4" t="s">
        <v>222</v>
      </c>
      <c r="E74" s="4" t="s">
        <v>223</v>
      </c>
      <c r="F74" s="4" t="s">
        <v>224</v>
      </c>
      <c r="G74" s="4" t="s">
        <v>350</v>
      </c>
      <c r="H74" s="4" t="s">
        <v>27</v>
      </c>
      <c r="I74" s="4" t="s">
        <v>226</v>
      </c>
      <c r="J74" s="4" t="s">
        <v>227</v>
      </c>
      <c r="K74" s="4" t="s">
        <v>228</v>
      </c>
      <c r="L74" s="4" t="s">
        <v>31</v>
      </c>
      <c r="M74" s="0" t="n">
        <v>72915484</v>
      </c>
      <c r="N74" s="4" t="s">
        <v>351</v>
      </c>
      <c r="O74" s="4" t="s">
        <v>352</v>
      </c>
      <c r="P74" s="4" t="s">
        <v>353</v>
      </c>
      <c r="R74" s="4" t="e">
        <f aca="false">EXTENSO_VALOR(Dados_brcondominios[[#This Row],[DÉBITO]])</f>
        <v>#VALUE!</v>
      </c>
      <c r="T74" s="4" t="e">
        <f aca="false">EXTENSO_VALOR(Dados_brcondominios[[#This Row],[COTA MENSAL]])</f>
        <v>#VALUE!</v>
      </c>
    </row>
    <row r="75" customFormat="false" ht="15" hidden="false" customHeight="false" outlineLevel="0" collapsed="false">
      <c r="A75" s="4" t="s">
        <v>354</v>
      </c>
      <c r="B75" s="4" t="s">
        <v>221</v>
      </c>
      <c r="C75" s="4" t="s">
        <v>191</v>
      </c>
      <c r="D75" s="4" t="s">
        <v>222</v>
      </c>
      <c r="E75" s="4" t="s">
        <v>223</v>
      </c>
      <c r="F75" s="4" t="s">
        <v>224</v>
      </c>
      <c r="G75" s="4" t="s">
        <v>355</v>
      </c>
      <c r="H75" s="4" t="s">
        <v>27</v>
      </c>
      <c r="I75" s="4" t="s">
        <v>226</v>
      </c>
      <c r="J75" s="4" t="s">
        <v>227</v>
      </c>
      <c r="K75" s="4" t="s">
        <v>228</v>
      </c>
      <c r="L75" s="4" t="s">
        <v>31</v>
      </c>
      <c r="M75" s="0" t="n">
        <v>72915484</v>
      </c>
      <c r="N75" s="4" t="s">
        <v>356</v>
      </c>
      <c r="O75" s="4" t="s">
        <v>356</v>
      </c>
      <c r="P75" s="4" t="s">
        <v>357</v>
      </c>
      <c r="R75" s="4" t="e">
        <f aca="false">EXTENSO_VALOR(Dados_brcondominios[[#This Row],[DÉBITO]])</f>
        <v>#VALUE!</v>
      </c>
      <c r="T75" s="4" t="e">
        <f aca="false">EXTENSO_VALOR(Dados_brcondominios[[#This Row],[COTA MENSAL]])</f>
        <v>#VALUE!</v>
      </c>
    </row>
    <row r="76" customFormat="false" ht="15" hidden="false" customHeight="false" outlineLevel="0" collapsed="false">
      <c r="A76" s="4" t="s">
        <v>358</v>
      </c>
      <c r="B76" s="4" t="s">
        <v>221</v>
      </c>
      <c r="C76" s="4" t="s">
        <v>195</v>
      </c>
      <c r="D76" s="4" t="s">
        <v>222</v>
      </c>
      <c r="E76" s="4" t="s">
        <v>223</v>
      </c>
      <c r="F76" s="4" t="s">
        <v>224</v>
      </c>
      <c r="G76" s="4" t="s">
        <v>359</v>
      </c>
      <c r="H76" s="4" t="s">
        <v>27</v>
      </c>
      <c r="I76" s="4" t="s">
        <v>226</v>
      </c>
      <c r="J76" s="4" t="s">
        <v>227</v>
      </c>
      <c r="K76" s="4" t="s">
        <v>228</v>
      </c>
      <c r="L76" s="4" t="s">
        <v>31</v>
      </c>
      <c r="M76" s="0" t="n">
        <v>72915484</v>
      </c>
      <c r="N76" s="4" t="s">
        <v>360</v>
      </c>
      <c r="O76" s="4" t="s">
        <v>360</v>
      </c>
      <c r="P76" s="4" t="s">
        <v>361</v>
      </c>
      <c r="R76" s="4" t="e">
        <f aca="false">EXTENSO_VALOR(Dados_brcondominios[[#This Row],[DÉBITO]])</f>
        <v>#VALUE!</v>
      </c>
      <c r="T76" s="4" t="e">
        <f aca="false">EXTENSO_VALOR(Dados_brcondominios[[#This Row],[COTA MENSAL]])</f>
        <v>#VALUE!</v>
      </c>
    </row>
    <row r="77" customFormat="false" ht="15" hidden="false" customHeight="false" outlineLevel="0" collapsed="false">
      <c r="A77" s="4" t="s">
        <v>362</v>
      </c>
      <c r="B77" s="4" t="s">
        <v>221</v>
      </c>
      <c r="C77" s="4" t="s">
        <v>199</v>
      </c>
      <c r="D77" s="4" t="s">
        <v>222</v>
      </c>
      <c r="E77" s="4" t="s">
        <v>223</v>
      </c>
      <c r="F77" s="4" t="s">
        <v>224</v>
      </c>
      <c r="G77" s="4" t="s">
        <v>363</v>
      </c>
      <c r="H77" s="4" t="s">
        <v>27</v>
      </c>
      <c r="I77" s="4" t="s">
        <v>226</v>
      </c>
      <c r="J77" s="4" t="s">
        <v>227</v>
      </c>
      <c r="K77" s="4" t="s">
        <v>228</v>
      </c>
      <c r="L77" s="4" t="s">
        <v>31</v>
      </c>
      <c r="M77" s="0" t="n">
        <v>72915484</v>
      </c>
      <c r="N77" s="4" t="s">
        <v>364</v>
      </c>
      <c r="O77" s="4" t="s">
        <v>365</v>
      </c>
      <c r="P77" s="5" t="s">
        <v>366</v>
      </c>
      <c r="R77" s="4" t="e">
        <f aca="false">EXTENSO_VALOR(Dados_brcondominios[[#This Row],[DÉBITO]])</f>
        <v>#VALUE!</v>
      </c>
      <c r="T77" s="4" t="e">
        <f aca="false">EXTENSO_VALOR(Dados_brcondominios[[#This Row],[COTA MENSAL]])</f>
        <v>#VALUE!</v>
      </c>
    </row>
    <row r="78" customFormat="false" ht="15" hidden="false" customHeight="false" outlineLevel="0" collapsed="false">
      <c r="A78" s="4" t="s">
        <v>367</v>
      </c>
      <c r="B78" s="4" t="s">
        <v>221</v>
      </c>
      <c r="C78" s="4" t="s">
        <v>208</v>
      </c>
      <c r="D78" s="4" t="s">
        <v>222</v>
      </c>
      <c r="E78" s="4" t="s">
        <v>223</v>
      </c>
      <c r="F78" s="4" t="s">
        <v>224</v>
      </c>
      <c r="G78" s="4" t="s">
        <v>368</v>
      </c>
      <c r="H78" s="4" t="s">
        <v>27</v>
      </c>
      <c r="I78" s="4" t="s">
        <v>226</v>
      </c>
      <c r="J78" s="4" t="s">
        <v>227</v>
      </c>
      <c r="K78" s="4" t="s">
        <v>228</v>
      </c>
      <c r="L78" s="4" t="s">
        <v>31</v>
      </c>
      <c r="M78" s="0" t="n">
        <v>72915484</v>
      </c>
      <c r="N78" s="4"/>
      <c r="O78" s="4"/>
      <c r="P78" s="4" t="s">
        <v>369</v>
      </c>
      <c r="R78" s="4" t="e">
        <f aca="false">EXTENSO_VALOR(Dados_brcondominios[[#This Row],[DÉBITO]])</f>
        <v>#VALUE!</v>
      </c>
      <c r="T78" s="4" t="e">
        <f aca="false">EXTENSO_VALOR(Dados_brcondominios[[#This Row],[COTA MENSAL]])</f>
        <v>#VALUE!</v>
      </c>
    </row>
    <row r="79" customFormat="false" ht="15" hidden="false" customHeight="false" outlineLevel="0" collapsed="false">
      <c r="A79" s="4" t="s">
        <v>370</v>
      </c>
      <c r="B79" s="4" t="s">
        <v>221</v>
      </c>
      <c r="C79" s="4" t="s">
        <v>371</v>
      </c>
      <c r="D79" s="4" t="s">
        <v>222</v>
      </c>
      <c r="E79" s="4" t="s">
        <v>223</v>
      </c>
      <c r="F79" s="4" t="s">
        <v>224</v>
      </c>
      <c r="G79" s="4" t="s">
        <v>372</v>
      </c>
      <c r="H79" s="4" t="s">
        <v>27</v>
      </c>
      <c r="I79" s="4" t="s">
        <v>226</v>
      </c>
      <c r="J79" s="4" t="s">
        <v>227</v>
      </c>
      <c r="K79" s="4" t="s">
        <v>228</v>
      </c>
      <c r="L79" s="4" t="s">
        <v>31</v>
      </c>
      <c r="M79" s="0" t="n">
        <v>72915484</v>
      </c>
      <c r="N79" s="4" t="s">
        <v>373</v>
      </c>
      <c r="O79" s="4" t="s">
        <v>373</v>
      </c>
      <c r="P79" s="4" t="s">
        <v>374</v>
      </c>
      <c r="R79" s="4" t="e">
        <f aca="false">EXTENSO_VALOR(Dados_brcondominios[[#This Row],[DÉBITO]])</f>
        <v>#VALUE!</v>
      </c>
      <c r="T79" s="4" t="e">
        <f aca="false">EXTENSO_VALOR(Dados_brcondominios[[#This Row],[COTA MENSAL]])</f>
        <v>#VALUE!</v>
      </c>
    </row>
    <row r="80" customFormat="false" ht="15" hidden="false" customHeight="false" outlineLevel="0" collapsed="false">
      <c r="A80" s="4" t="s">
        <v>375</v>
      </c>
      <c r="B80" s="4" t="s">
        <v>221</v>
      </c>
      <c r="C80" s="4" t="s">
        <v>213</v>
      </c>
      <c r="D80" s="4" t="s">
        <v>222</v>
      </c>
      <c r="E80" s="4" t="s">
        <v>223</v>
      </c>
      <c r="F80" s="4" t="s">
        <v>224</v>
      </c>
      <c r="G80" s="4" t="s">
        <v>376</v>
      </c>
      <c r="H80" s="4" t="s">
        <v>27</v>
      </c>
      <c r="I80" s="4" t="s">
        <v>226</v>
      </c>
      <c r="J80" s="4" t="s">
        <v>227</v>
      </c>
      <c r="K80" s="4" t="s">
        <v>228</v>
      </c>
      <c r="L80" s="4" t="s">
        <v>31</v>
      </c>
      <c r="M80" s="0" t="n">
        <v>72915484</v>
      </c>
      <c r="N80" s="4" t="s">
        <v>377</v>
      </c>
      <c r="O80" s="4" t="s">
        <v>377</v>
      </c>
      <c r="P80" s="4" t="s">
        <v>378</v>
      </c>
      <c r="R80" s="4" t="e">
        <f aca="false">EXTENSO_VALOR(Dados_brcondominios[[#This Row],[DÉBITO]])</f>
        <v>#VALUE!</v>
      </c>
      <c r="T80" s="4" t="e">
        <f aca="false">EXTENSO_VALOR(Dados_brcondominios[[#This Row],[COTA MENSAL]])</f>
        <v>#VALUE!</v>
      </c>
    </row>
    <row r="81" customFormat="false" ht="15" hidden="false" customHeight="false" outlineLevel="0" collapsed="false">
      <c r="A81" s="4" t="s">
        <v>379</v>
      </c>
      <c r="B81" s="4" t="s">
        <v>221</v>
      </c>
      <c r="C81" s="4" t="s">
        <v>217</v>
      </c>
      <c r="D81" s="4" t="s">
        <v>222</v>
      </c>
      <c r="E81" s="4" t="s">
        <v>223</v>
      </c>
      <c r="F81" s="4" t="s">
        <v>224</v>
      </c>
      <c r="G81" s="4" t="s">
        <v>380</v>
      </c>
      <c r="H81" s="4" t="s">
        <v>27</v>
      </c>
      <c r="I81" s="4" t="s">
        <v>226</v>
      </c>
      <c r="J81" s="4" t="s">
        <v>227</v>
      </c>
      <c r="K81" s="4" t="s">
        <v>228</v>
      </c>
      <c r="L81" s="4" t="s">
        <v>31</v>
      </c>
      <c r="M81" s="0" t="n">
        <v>72915484</v>
      </c>
      <c r="N81" s="4" t="s">
        <v>381</v>
      </c>
      <c r="O81" s="4" t="s">
        <v>382</v>
      </c>
      <c r="P81" s="5" t="s">
        <v>383</v>
      </c>
      <c r="Q81" s="1" t="n">
        <v>388.72</v>
      </c>
      <c r="R81" s="4" t="str">
        <f aca="false">EXTENSO_VALOR(Dados_brcondominios[[#This Row],[DÉBITO]])</f>
        <v>trezentos e oitenta e oito reais e setenta e dois centavos</v>
      </c>
      <c r="S81" s="1" t="n">
        <v>50</v>
      </c>
      <c r="T81" s="4" t="str">
        <f aca="false">EXTENSO_VALOR(Dados_brcondominios[[#This Row],[COTA MENSAL]])</f>
        <v>cinquenta reais</v>
      </c>
    </row>
    <row r="82" customFormat="false" ht="15" hidden="false" customHeight="false" outlineLevel="0" collapsed="false">
      <c r="A82" s="4" t="s">
        <v>384</v>
      </c>
      <c r="B82" s="0" t="s">
        <v>385</v>
      </c>
      <c r="C82" s="4" t="s">
        <v>386</v>
      </c>
      <c r="D82" s="4" t="s">
        <v>387</v>
      </c>
      <c r="G82" s="4" t="s">
        <v>388</v>
      </c>
      <c r="H82" s="4" t="s">
        <v>27</v>
      </c>
      <c r="I82" s="4" t="s">
        <v>389</v>
      </c>
      <c r="J82" s="4" t="s">
        <v>390</v>
      </c>
      <c r="K82" s="4" t="s">
        <v>391</v>
      </c>
      <c r="L82" s="4" t="s">
        <v>31</v>
      </c>
      <c r="M82" s="0" t="n">
        <v>72915484</v>
      </c>
      <c r="N82" s="4" t="s">
        <v>392</v>
      </c>
      <c r="O82" s="4" t="s">
        <v>392</v>
      </c>
      <c r="P82" s="4" t="s">
        <v>393</v>
      </c>
      <c r="R82" s="4" t="e">
        <f aca="false">EXTENSO_VALOR(Dados_brcondominios[[#This Row],[DÉBITO]])</f>
        <v>#VALUE!</v>
      </c>
      <c r="T82" s="4" t="e">
        <f aca="false">EXTENSO_VALOR(Dados_brcondominios[[#This Row],[COTA MENSAL]])</f>
        <v>#VALUE!</v>
      </c>
    </row>
    <row r="83" customFormat="false" ht="15" hidden="false" customHeight="false" outlineLevel="0" collapsed="false">
      <c r="A83" s="4" t="s">
        <v>394</v>
      </c>
      <c r="B83" s="0" t="s">
        <v>385</v>
      </c>
      <c r="C83" s="4" t="s">
        <v>395</v>
      </c>
      <c r="D83" s="4" t="s">
        <v>387</v>
      </c>
      <c r="E83" s="4"/>
      <c r="F83" s="4"/>
      <c r="G83" s="4" t="s">
        <v>396</v>
      </c>
      <c r="H83" s="4" t="s">
        <v>27</v>
      </c>
      <c r="I83" s="4" t="s">
        <v>389</v>
      </c>
      <c r="J83" s="4" t="s">
        <v>390</v>
      </c>
      <c r="K83" s="4" t="s">
        <v>391</v>
      </c>
      <c r="L83" s="4" t="s">
        <v>31</v>
      </c>
      <c r="M83" s="0" t="n">
        <v>72915484</v>
      </c>
      <c r="N83" s="4" t="s">
        <v>397</v>
      </c>
      <c r="O83" s="4" t="s">
        <v>397</v>
      </c>
      <c r="P83" s="4"/>
      <c r="R83" s="4" t="e">
        <f aca="false">EXTENSO_VALOR(Dados_brcondominios[[#This Row],[DÉBITO]])</f>
        <v>#VALUE!</v>
      </c>
      <c r="T83" s="4" t="e">
        <f aca="false">EXTENSO_VALOR(Dados_brcondominios[[#This Row],[COTA MENSAL]])</f>
        <v>#VALUE!</v>
      </c>
    </row>
    <row r="84" customFormat="false" ht="15" hidden="false" customHeight="false" outlineLevel="0" collapsed="false">
      <c r="A84" s="4" t="s">
        <v>398</v>
      </c>
      <c r="B84" s="0" t="s">
        <v>385</v>
      </c>
      <c r="C84" s="4" t="s">
        <v>399</v>
      </c>
      <c r="D84" s="4" t="s">
        <v>387</v>
      </c>
      <c r="E84" s="4"/>
      <c r="F84" s="4"/>
      <c r="G84" s="4" t="s">
        <v>400</v>
      </c>
      <c r="H84" s="4" t="s">
        <v>27</v>
      </c>
      <c r="I84" s="4" t="s">
        <v>389</v>
      </c>
      <c r="J84" s="4" t="s">
        <v>390</v>
      </c>
      <c r="K84" s="4" t="s">
        <v>391</v>
      </c>
      <c r="L84" s="4" t="s">
        <v>31</v>
      </c>
      <c r="M84" s="0" t="n">
        <v>72915484</v>
      </c>
      <c r="N84" s="4" t="s">
        <v>401</v>
      </c>
      <c r="O84" s="4" t="s">
        <v>401</v>
      </c>
      <c r="P84" s="4" t="s">
        <v>402</v>
      </c>
      <c r="R84" s="4" t="e">
        <f aca="false">EXTENSO_VALOR(Dados_brcondominios[[#This Row],[DÉBITO]])</f>
        <v>#VALUE!</v>
      </c>
      <c r="T84" s="4" t="e">
        <f aca="false">EXTENSO_VALOR(Dados_brcondominios[[#This Row],[COTA MENSAL]])</f>
        <v>#VALUE!</v>
      </c>
    </row>
    <row r="85" customFormat="false" ht="15" hidden="false" customHeight="false" outlineLevel="0" collapsed="false">
      <c r="A85" s="4" t="s">
        <v>403</v>
      </c>
      <c r="B85" s="0" t="s">
        <v>385</v>
      </c>
      <c r="C85" s="4" t="s">
        <v>404</v>
      </c>
      <c r="D85" s="4" t="s">
        <v>387</v>
      </c>
      <c r="E85" s="4"/>
      <c r="F85" s="4"/>
      <c r="G85" s="4" t="s">
        <v>405</v>
      </c>
      <c r="H85" s="4" t="s">
        <v>27</v>
      </c>
      <c r="I85" s="4" t="s">
        <v>389</v>
      </c>
      <c r="J85" s="4" t="s">
        <v>390</v>
      </c>
      <c r="K85" s="4" t="s">
        <v>391</v>
      </c>
      <c r="L85" s="4" t="s">
        <v>31</v>
      </c>
      <c r="M85" s="0" t="n">
        <v>72915484</v>
      </c>
      <c r="N85" s="4" t="s">
        <v>406</v>
      </c>
      <c r="O85" s="4" t="s">
        <v>407</v>
      </c>
      <c r="P85" s="4" t="s">
        <v>408</v>
      </c>
      <c r="R85" s="4" t="e">
        <f aca="false">EXTENSO_VALOR(Dados_brcondominios[[#This Row],[DÉBITO]])</f>
        <v>#VALUE!</v>
      </c>
      <c r="T85" s="4" t="e">
        <f aca="false">EXTENSO_VALOR(Dados_brcondominios[[#This Row],[COTA MENSAL]])</f>
        <v>#VALUE!</v>
      </c>
    </row>
    <row r="86" customFormat="false" ht="15" hidden="false" customHeight="false" outlineLevel="0" collapsed="false">
      <c r="A86" s="4" t="s">
        <v>409</v>
      </c>
      <c r="B86" s="0" t="s">
        <v>385</v>
      </c>
      <c r="C86" s="4" t="s">
        <v>410</v>
      </c>
      <c r="D86" s="4" t="s">
        <v>387</v>
      </c>
      <c r="E86" s="4"/>
      <c r="F86" s="4"/>
      <c r="G86" s="4" t="s">
        <v>411</v>
      </c>
      <c r="H86" s="4" t="s">
        <v>27</v>
      </c>
      <c r="I86" s="4" t="s">
        <v>389</v>
      </c>
      <c r="J86" s="4" t="s">
        <v>390</v>
      </c>
      <c r="K86" s="4" t="s">
        <v>391</v>
      </c>
      <c r="L86" s="4" t="s">
        <v>31</v>
      </c>
      <c r="M86" s="0" t="n">
        <v>72915484</v>
      </c>
      <c r="N86" s="4" t="s">
        <v>412</v>
      </c>
      <c r="O86" s="4" t="s">
        <v>412</v>
      </c>
      <c r="P86" s="4" t="s">
        <v>413</v>
      </c>
      <c r="R86" s="4" t="e">
        <f aca="false">EXTENSO_VALOR(Dados_brcondominios[[#This Row],[DÉBITO]])</f>
        <v>#VALUE!</v>
      </c>
      <c r="T86" s="4" t="e">
        <f aca="false">EXTENSO_VALOR(Dados_brcondominios[[#This Row],[COTA MENSAL]])</f>
        <v>#VALUE!</v>
      </c>
    </row>
    <row r="87" customFormat="false" ht="15" hidden="false" customHeight="false" outlineLevel="0" collapsed="false">
      <c r="A87" s="4" t="s">
        <v>414</v>
      </c>
      <c r="B87" s="0" t="s">
        <v>385</v>
      </c>
      <c r="C87" s="4" t="s">
        <v>415</v>
      </c>
      <c r="D87" s="4" t="s">
        <v>387</v>
      </c>
      <c r="E87" s="4"/>
      <c r="F87" s="4"/>
      <c r="G87" s="4" t="s">
        <v>416</v>
      </c>
      <c r="H87" s="4" t="s">
        <v>27</v>
      </c>
      <c r="I87" s="4" t="s">
        <v>389</v>
      </c>
      <c r="J87" s="4" t="s">
        <v>390</v>
      </c>
      <c r="K87" s="4" t="s">
        <v>391</v>
      </c>
      <c r="L87" s="4" t="s">
        <v>31</v>
      </c>
      <c r="M87" s="0" t="n">
        <v>72915484</v>
      </c>
      <c r="N87" s="4" t="s">
        <v>417</v>
      </c>
      <c r="O87" s="4" t="s">
        <v>417</v>
      </c>
      <c r="P87" s="4"/>
      <c r="R87" s="4" t="e">
        <f aca="false">EXTENSO_VALOR(Dados_brcondominios[[#This Row],[DÉBITO]])</f>
        <v>#VALUE!</v>
      </c>
      <c r="T87" s="4" t="e">
        <f aca="false">EXTENSO_VALOR(Dados_brcondominios[[#This Row],[COTA MENSAL]])</f>
        <v>#VALUE!</v>
      </c>
    </row>
    <row r="88" customFormat="false" ht="15" hidden="false" customHeight="false" outlineLevel="0" collapsed="false">
      <c r="A88" s="4" t="s">
        <v>418</v>
      </c>
      <c r="B88" s="0" t="s">
        <v>385</v>
      </c>
      <c r="C88" s="4" t="s">
        <v>419</v>
      </c>
      <c r="D88" s="4" t="s">
        <v>387</v>
      </c>
      <c r="E88" s="4"/>
      <c r="F88" s="4"/>
      <c r="G88" s="4" t="s">
        <v>420</v>
      </c>
      <c r="H88" s="4" t="s">
        <v>27</v>
      </c>
      <c r="I88" s="4" t="s">
        <v>389</v>
      </c>
      <c r="J88" s="4" t="s">
        <v>390</v>
      </c>
      <c r="K88" s="4" t="s">
        <v>391</v>
      </c>
      <c r="L88" s="4" t="s">
        <v>31</v>
      </c>
      <c r="M88" s="0" t="n">
        <v>72915484</v>
      </c>
      <c r="N88" s="4" t="s">
        <v>421</v>
      </c>
      <c r="O88" s="4" t="s">
        <v>421</v>
      </c>
      <c r="P88" s="4" t="s">
        <v>422</v>
      </c>
      <c r="R88" s="4" t="e">
        <f aca="false">EXTENSO_VALOR(Dados_brcondominios[[#This Row],[DÉBITO]])</f>
        <v>#VALUE!</v>
      </c>
      <c r="T88" s="4" t="e">
        <f aca="false">EXTENSO_VALOR(Dados_brcondominios[[#This Row],[COTA MENSAL]])</f>
        <v>#VALUE!</v>
      </c>
    </row>
    <row r="89" customFormat="false" ht="15" hidden="false" customHeight="false" outlineLevel="0" collapsed="false">
      <c r="A89" s="4" t="s">
        <v>423</v>
      </c>
      <c r="B89" s="0" t="s">
        <v>385</v>
      </c>
      <c r="C89" s="4" t="s">
        <v>424</v>
      </c>
      <c r="D89" s="4" t="s">
        <v>387</v>
      </c>
      <c r="E89" s="4"/>
      <c r="F89" s="4"/>
      <c r="G89" s="4" t="s">
        <v>425</v>
      </c>
      <c r="H89" s="4" t="s">
        <v>27</v>
      </c>
      <c r="I89" s="4" t="s">
        <v>389</v>
      </c>
      <c r="J89" s="4" t="s">
        <v>390</v>
      </c>
      <c r="K89" s="4" t="s">
        <v>391</v>
      </c>
      <c r="L89" s="4" t="s">
        <v>31</v>
      </c>
      <c r="M89" s="0" t="n">
        <v>72915484</v>
      </c>
      <c r="N89" s="4" t="s">
        <v>426</v>
      </c>
      <c r="O89" s="4" t="s">
        <v>426</v>
      </c>
      <c r="P89" s="4" t="s">
        <v>427</v>
      </c>
      <c r="R89" s="4" t="e">
        <f aca="false">EXTENSO_VALOR(Dados_brcondominios[[#This Row],[DÉBITO]])</f>
        <v>#VALUE!</v>
      </c>
      <c r="T89" s="4" t="e">
        <f aca="false">EXTENSO_VALOR(Dados_brcondominios[[#This Row],[COTA MENSAL]])</f>
        <v>#VALUE!</v>
      </c>
    </row>
    <row r="90" customFormat="false" ht="15" hidden="false" customHeight="false" outlineLevel="0" collapsed="false">
      <c r="A90" s="4" t="s">
        <v>428</v>
      </c>
      <c r="B90" s="0" t="s">
        <v>385</v>
      </c>
      <c r="C90" s="4" t="s">
        <v>429</v>
      </c>
      <c r="D90" s="4" t="s">
        <v>387</v>
      </c>
      <c r="E90" s="4"/>
      <c r="F90" s="4"/>
      <c r="G90" s="4" t="s">
        <v>430</v>
      </c>
      <c r="H90" s="4" t="s">
        <v>27</v>
      </c>
      <c r="I90" s="4" t="s">
        <v>389</v>
      </c>
      <c r="J90" s="4" t="s">
        <v>390</v>
      </c>
      <c r="K90" s="4" t="s">
        <v>391</v>
      </c>
      <c r="L90" s="4" t="s">
        <v>31</v>
      </c>
      <c r="M90" s="0" t="n">
        <v>72915484</v>
      </c>
      <c r="N90" s="4"/>
      <c r="O90" s="4"/>
      <c r="P90" s="4"/>
      <c r="R90" s="4" t="e">
        <f aca="false">EXTENSO_VALOR(Dados_brcondominios[[#This Row],[DÉBITO]])</f>
        <v>#VALUE!</v>
      </c>
      <c r="T90" s="4" t="e">
        <f aca="false">EXTENSO_VALOR(Dados_brcondominios[[#This Row],[COTA MENSAL]])</f>
        <v>#VALUE!</v>
      </c>
    </row>
    <row r="91" customFormat="false" ht="15" hidden="false" customHeight="false" outlineLevel="0" collapsed="false">
      <c r="A91" s="4" t="s">
        <v>431</v>
      </c>
      <c r="B91" s="0" t="s">
        <v>385</v>
      </c>
      <c r="C91" s="4" t="s">
        <v>432</v>
      </c>
      <c r="D91" s="4" t="s">
        <v>387</v>
      </c>
      <c r="E91" s="4"/>
      <c r="F91" s="4"/>
      <c r="G91" s="4" t="s">
        <v>433</v>
      </c>
      <c r="H91" s="4" t="s">
        <v>27</v>
      </c>
      <c r="I91" s="4" t="s">
        <v>389</v>
      </c>
      <c r="J91" s="4" t="s">
        <v>390</v>
      </c>
      <c r="K91" s="4" t="s">
        <v>391</v>
      </c>
      <c r="L91" s="4" t="s">
        <v>31</v>
      </c>
      <c r="M91" s="0" t="n">
        <v>72915484</v>
      </c>
      <c r="N91" s="4" t="s">
        <v>434</v>
      </c>
      <c r="O91" s="4" t="s">
        <v>434</v>
      </c>
      <c r="P91" s="4" t="s">
        <v>435</v>
      </c>
      <c r="R91" s="4" t="e">
        <f aca="false">EXTENSO_VALOR(Dados_brcondominios[[#This Row],[DÉBITO]])</f>
        <v>#VALUE!</v>
      </c>
      <c r="T91" s="4" t="e">
        <f aca="false">EXTENSO_VALOR(Dados_brcondominios[[#This Row],[COTA MENSAL]])</f>
        <v>#VALUE!</v>
      </c>
    </row>
    <row r="92" customFormat="false" ht="15" hidden="false" customHeight="false" outlineLevel="0" collapsed="false">
      <c r="A92" s="4" t="s">
        <v>436</v>
      </c>
      <c r="B92" s="0" t="s">
        <v>385</v>
      </c>
      <c r="C92" s="4" t="s">
        <v>437</v>
      </c>
      <c r="D92" s="4" t="s">
        <v>387</v>
      </c>
      <c r="E92" s="4"/>
      <c r="F92" s="4"/>
      <c r="G92" s="4" t="s">
        <v>438</v>
      </c>
      <c r="H92" s="4" t="s">
        <v>27</v>
      </c>
      <c r="I92" s="4" t="s">
        <v>389</v>
      </c>
      <c r="J92" s="4" t="s">
        <v>390</v>
      </c>
      <c r="K92" s="4" t="s">
        <v>391</v>
      </c>
      <c r="L92" s="4" t="s">
        <v>31</v>
      </c>
      <c r="M92" s="0" t="n">
        <v>72915484</v>
      </c>
      <c r="N92" s="4" t="s">
        <v>439</v>
      </c>
      <c r="O92" s="4" t="s">
        <v>439</v>
      </c>
      <c r="P92" s="4"/>
      <c r="R92" s="4" t="e">
        <f aca="false">EXTENSO_VALOR(Dados_brcondominios[[#This Row],[DÉBITO]])</f>
        <v>#VALUE!</v>
      </c>
      <c r="T92" s="4" t="e">
        <f aca="false">EXTENSO_VALOR(Dados_brcondominios[[#This Row],[COTA MENSAL]])</f>
        <v>#VALUE!</v>
      </c>
    </row>
    <row r="93" customFormat="false" ht="15" hidden="false" customHeight="false" outlineLevel="0" collapsed="false">
      <c r="A93" s="4" t="s">
        <v>440</v>
      </c>
      <c r="B93" s="0" t="s">
        <v>385</v>
      </c>
      <c r="C93" s="4" t="s">
        <v>441</v>
      </c>
      <c r="D93" s="4" t="s">
        <v>387</v>
      </c>
      <c r="E93" s="4"/>
      <c r="F93" s="4"/>
      <c r="G93" s="4" t="s">
        <v>442</v>
      </c>
      <c r="H93" s="4" t="s">
        <v>27</v>
      </c>
      <c r="I93" s="4" t="s">
        <v>389</v>
      </c>
      <c r="J93" s="4" t="s">
        <v>390</v>
      </c>
      <c r="K93" s="4" t="s">
        <v>391</v>
      </c>
      <c r="L93" s="4" t="s">
        <v>31</v>
      </c>
      <c r="M93" s="0" t="n">
        <v>72915484</v>
      </c>
      <c r="N93" s="4" t="s">
        <v>443</v>
      </c>
      <c r="O93" s="4" t="s">
        <v>443</v>
      </c>
      <c r="P93" s="4" t="s">
        <v>444</v>
      </c>
      <c r="R93" s="4" t="e">
        <f aca="false">EXTENSO_VALOR(Dados_brcondominios[[#This Row],[DÉBITO]])</f>
        <v>#VALUE!</v>
      </c>
      <c r="T93" s="4" t="e">
        <f aca="false">EXTENSO_VALOR(Dados_brcondominios[[#This Row],[COTA MENSAL]])</f>
        <v>#VALUE!</v>
      </c>
    </row>
    <row r="94" customFormat="false" ht="15" hidden="false" customHeight="false" outlineLevel="0" collapsed="false">
      <c r="A94" s="4" t="s">
        <v>445</v>
      </c>
      <c r="B94" s="0" t="s">
        <v>385</v>
      </c>
      <c r="C94" s="4" t="s">
        <v>446</v>
      </c>
      <c r="D94" s="4" t="s">
        <v>387</v>
      </c>
      <c r="E94" s="4"/>
      <c r="F94" s="4"/>
      <c r="G94" s="4" t="s">
        <v>447</v>
      </c>
      <c r="H94" s="4" t="s">
        <v>27</v>
      </c>
      <c r="I94" s="4" t="s">
        <v>389</v>
      </c>
      <c r="J94" s="4" t="s">
        <v>390</v>
      </c>
      <c r="K94" s="4" t="s">
        <v>391</v>
      </c>
      <c r="L94" s="4" t="s">
        <v>31</v>
      </c>
      <c r="M94" s="0" t="n">
        <v>72915484</v>
      </c>
      <c r="N94" s="4" t="s">
        <v>448</v>
      </c>
      <c r="O94" s="4" t="s">
        <v>448</v>
      </c>
      <c r="P94" s="4" t="s">
        <v>449</v>
      </c>
      <c r="R94" s="4" t="e">
        <f aca="false">EXTENSO_VALOR(Dados_brcondominios[[#This Row],[DÉBITO]])</f>
        <v>#VALUE!</v>
      </c>
      <c r="T94" s="4" t="e">
        <f aca="false">EXTENSO_VALOR(Dados_brcondominios[[#This Row],[COTA MENSAL]])</f>
        <v>#VALUE!</v>
      </c>
    </row>
    <row r="95" customFormat="false" ht="15" hidden="false" customHeight="false" outlineLevel="0" collapsed="false">
      <c r="A95" s="4" t="s">
        <v>450</v>
      </c>
      <c r="B95" s="0" t="s">
        <v>385</v>
      </c>
      <c r="C95" s="4" t="s">
        <v>451</v>
      </c>
      <c r="D95" s="4" t="s">
        <v>387</v>
      </c>
      <c r="E95" s="4"/>
      <c r="F95" s="4"/>
      <c r="G95" s="4" t="s">
        <v>452</v>
      </c>
      <c r="H95" s="4" t="s">
        <v>27</v>
      </c>
      <c r="I95" s="4" t="s">
        <v>389</v>
      </c>
      <c r="J95" s="4" t="s">
        <v>390</v>
      </c>
      <c r="K95" s="4" t="s">
        <v>391</v>
      </c>
      <c r="L95" s="4" t="s">
        <v>31</v>
      </c>
      <c r="M95" s="0" t="n">
        <v>72915484</v>
      </c>
      <c r="N95" s="4" t="s">
        <v>453</v>
      </c>
      <c r="O95" s="4" t="s">
        <v>454</v>
      </c>
      <c r="P95" s="4" t="s">
        <v>455</v>
      </c>
      <c r="R95" s="4" t="e">
        <f aca="false">EXTENSO_VALOR(Dados_brcondominios[[#This Row],[DÉBITO]])</f>
        <v>#VALUE!</v>
      </c>
      <c r="T95" s="4" t="e">
        <f aca="false">EXTENSO_VALOR(Dados_brcondominios[[#This Row],[COTA MENSAL]])</f>
        <v>#VALUE!</v>
      </c>
    </row>
    <row r="96" customFormat="false" ht="15" hidden="false" customHeight="false" outlineLevel="0" collapsed="false">
      <c r="A96" s="4" t="s">
        <v>456</v>
      </c>
      <c r="B96" s="0" t="s">
        <v>385</v>
      </c>
      <c r="C96" s="4" t="s">
        <v>457</v>
      </c>
      <c r="D96" s="4" t="s">
        <v>387</v>
      </c>
      <c r="E96" s="4"/>
      <c r="F96" s="4"/>
      <c r="G96" s="4" t="s">
        <v>458</v>
      </c>
      <c r="H96" s="4" t="s">
        <v>27</v>
      </c>
      <c r="I96" s="4" t="s">
        <v>389</v>
      </c>
      <c r="J96" s="4" t="s">
        <v>390</v>
      </c>
      <c r="K96" s="4" t="s">
        <v>391</v>
      </c>
      <c r="L96" s="4" t="s">
        <v>31</v>
      </c>
      <c r="M96" s="0" t="n">
        <v>72915484</v>
      </c>
      <c r="N96" s="4" t="s">
        <v>459</v>
      </c>
      <c r="O96" s="4" t="s">
        <v>459</v>
      </c>
      <c r="P96" s="4"/>
      <c r="R96" s="4" t="e">
        <f aca="false">EXTENSO_VALOR(Dados_brcondominios[[#This Row],[DÉBITO]])</f>
        <v>#VALUE!</v>
      </c>
      <c r="T96" s="4" t="e">
        <f aca="false">EXTENSO_VALOR(Dados_brcondominios[[#This Row],[COTA MENSAL]])</f>
        <v>#VALUE!</v>
      </c>
    </row>
    <row r="97" customFormat="false" ht="15" hidden="false" customHeight="false" outlineLevel="0" collapsed="false">
      <c r="A97" s="4" t="s">
        <v>460</v>
      </c>
      <c r="B97" s="0" t="s">
        <v>385</v>
      </c>
      <c r="C97" s="4" t="s">
        <v>461</v>
      </c>
      <c r="D97" s="4" t="s">
        <v>387</v>
      </c>
      <c r="E97" s="4"/>
      <c r="F97" s="4"/>
      <c r="G97" s="4" t="s">
        <v>462</v>
      </c>
      <c r="H97" s="4" t="s">
        <v>27</v>
      </c>
      <c r="I97" s="4" t="s">
        <v>389</v>
      </c>
      <c r="J97" s="4" t="s">
        <v>390</v>
      </c>
      <c r="K97" s="4" t="s">
        <v>391</v>
      </c>
      <c r="L97" s="4" t="s">
        <v>31</v>
      </c>
      <c r="M97" s="0" t="n">
        <v>72915484</v>
      </c>
      <c r="N97" s="4" t="s">
        <v>463</v>
      </c>
      <c r="O97" s="4" t="s">
        <v>463</v>
      </c>
      <c r="P97" s="4" t="s">
        <v>464</v>
      </c>
      <c r="R97" s="4" t="e">
        <f aca="false">EXTENSO_VALOR(Dados_brcondominios[[#This Row],[DÉBITO]])</f>
        <v>#VALUE!</v>
      </c>
      <c r="T97" s="4" t="e">
        <f aca="false">EXTENSO_VALOR(Dados_brcondominios[[#This Row],[COTA MENSAL]])</f>
        <v>#VALUE!</v>
      </c>
    </row>
    <row r="98" customFormat="false" ht="15" hidden="false" customHeight="false" outlineLevel="0" collapsed="false">
      <c r="A98" s="4" t="s">
        <v>465</v>
      </c>
      <c r="B98" s="0" t="s">
        <v>385</v>
      </c>
      <c r="C98" s="4" t="s">
        <v>466</v>
      </c>
      <c r="D98" s="4" t="s">
        <v>387</v>
      </c>
      <c r="E98" s="4"/>
      <c r="F98" s="4"/>
      <c r="G98" s="4" t="s">
        <v>467</v>
      </c>
      <c r="H98" s="4" t="s">
        <v>27</v>
      </c>
      <c r="I98" s="4" t="s">
        <v>389</v>
      </c>
      <c r="J98" s="4" t="s">
        <v>390</v>
      </c>
      <c r="K98" s="4" t="s">
        <v>391</v>
      </c>
      <c r="L98" s="4" t="s">
        <v>31</v>
      </c>
      <c r="M98" s="0" t="n">
        <v>72915484</v>
      </c>
      <c r="N98" s="4"/>
      <c r="O98" s="4"/>
      <c r="P98" s="4" t="s">
        <v>468</v>
      </c>
      <c r="R98" s="4" t="e">
        <f aca="false">EXTENSO_VALOR(Dados_brcondominios[[#This Row],[DÉBITO]])</f>
        <v>#VALUE!</v>
      </c>
      <c r="T98" s="4" t="e">
        <f aca="false">EXTENSO_VALOR(Dados_brcondominios[[#This Row],[COTA MENSAL]])</f>
        <v>#VALUE!</v>
      </c>
    </row>
    <row r="99" customFormat="false" ht="15" hidden="false" customHeight="false" outlineLevel="0" collapsed="false">
      <c r="A99" s="4" t="s">
        <v>469</v>
      </c>
      <c r="B99" s="0" t="s">
        <v>385</v>
      </c>
      <c r="C99" s="4" t="s">
        <v>470</v>
      </c>
      <c r="D99" s="4" t="s">
        <v>387</v>
      </c>
      <c r="E99" s="4"/>
      <c r="F99" s="4"/>
      <c r="G99" s="4" t="s">
        <v>471</v>
      </c>
      <c r="H99" s="4" t="s">
        <v>27</v>
      </c>
      <c r="I99" s="4" t="s">
        <v>389</v>
      </c>
      <c r="J99" s="4" t="s">
        <v>390</v>
      </c>
      <c r="K99" s="4" t="s">
        <v>391</v>
      </c>
      <c r="L99" s="4" t="s">
        <v>31</v>
      </c>
      <c r="M99" s="0" t="n">
        <v>72915484</v>
      </c>
      <c r="N99" s="4" t="s">
        <v>472</v>
      </c>
      <c r="O99" s="4" t="s">
        <v>472</v>
      </c>
      <c r="P99" s="4"/>
      <c r="R99" s="4" t="e">
        <f aca="false">EXTENSO_VALOR(Dados_brcondominios[[#This Row],[DÉBITO]])</f>
        <v>#VALUE!</v>
      </c>
      <c r="T99" s="4" t="e">
        <f aca="false">EXTENSO_VALOR(Dados_brcondominios[[#This Row],[COTA MENSAL]])</f>
        <v>#VALUE!</v>
      </c>
    </row>
    <row r="100" customFormat="false" ht="15" hidden="false" customHeight="false" outlineLevel="0" collapsed="false">
      <c r="A100" s="4" t="s">
        <v>473</v>
      </c>
      <c r="B100" s="0" t="s">
        <v>385</v>
      </c>
      <c r="C100" s="4" t="s">
        <v>474</v>
      </c>
      <c r="D100" s="4" t="s">
        <v>387</v>
      </c>
      <c r="E100" s="4"/>
      <c r="F100" s="4"/>
      <c r="G100" s="4" t="s">
        <v>475</v>
      </c>
      <c r="H100" s="4" t="s">
        <v>27</v>
      </c>
      <c r="I100" s="4" t="s">
        <v>389</v>
      </c>
      <c r="J100" s="4" t="s">
        <v>390</v>
      </c>
      <c r="K100" s="4" t="s">
        <v>391</v>
      </c>
      <c r="L100" s="4" t="s">
        <v>31</v>
      </c>
      <c r="M100" s="0" t="n">
        <v>72915484</v>
      </c>
      <c r="N100" s="4" t="s">
        <v>476</v>
      </c>
      <c r="O100" s="4" t="s">
        <v>476</v>
      </c>
      <c r="P100" s="4"/>
      <c r="R100" s="4" t="e">
        <f aca="false">EXTENSO_VALOR(Dados_brcondominios[[#This Row],[DÉBITO]])</f>
        <v>#VALUE!</v>
      </c>
      <c r="T100" s="4" t="e">
        <f aca="false">EXTENSO_VALOR(Dados_brcondominios[[#This Row],[COTA MENSAL]])</f>
        <v>#VALUE!</v>
      </c>
    </row>
    <row r="101" customFormat="false" ht="15" hidden="false" customHeight="false" outlineLevel="0" collapsed="false">
      <c r="A101" s="4" t="s">
        <v>477</v>
      </c>
      <c r="B101" s="0" t="s">
        <v>385</v>
      </c>
      <c r="C101" s="4" t="s">
        <v>478</v>
      </c>
      <c r="D101" s="4" t="s">
        <v>387</v>
      </c>
      <c r="E101" s="4"/>
      <c r="F101" s="4"/>
      <c r="G101" s="4" t="s">
        <v>479</v>
      </c>
      <c r="H101" s="4" t="s">
        <v>27</v>
      </c>
      <c r="I101" s="4" t="s">
        <v>389</v>
      </c>
      <c r="J101" s="4" t="s">
        <v>390</v>
      </c>
      <c r="K101" s="4" t="s">
        <v>391</v>
      </c>
      <c r="L101" s="4" t="s">
        <v>31</v>
      </c>
      <c r="M101" s="0" t="n">
        <v>72915484</v>
      </c>
      <c r="N101" s="4" t="s">
        <v>480</v>
      </c>
      <c r="O101" s="4" t="s">
        <v>480</v>
      </c>
      <c r="P101" s="4" t="s">
        <v>481</v>
      </c>
      <c r="R101" s="4" t="e">
        <f aca="false">EXTENSO_VALOR(Dados_brcondominios[[#This Row],[DÉBITO]])</f>
        <v>#VALUE!</v>
      </c>
      <c r="T101" s="4" t="e">
        <f aca="false">EXTENSO_VALOR(Dados_brcondominios[[#This Row],[COTA MENSAL]])</f>
        <v>#VALUE!</v>
      </c>
    </row>
    <row r="102" customFormat="false" ht="15" hidden="false" customHeight="false" outlineLevel="0" collapsed="false">
      <c r="A102" s="4" t="s">
        <v>482</v>
      </c>
      <c r="B102" s="0" t="s">
        <v>385</v>
      </c>
      <c r="C102" s="4" t="s">
        <v>483</v>
      </c>
      <c r="D102" s="4" t="s">
        <v>387</v>
      </c>
      <c r="E102" s="4"/>
      <c r="F102" s="4"/>
      <c r="G102" s="4" t="s">
        <v>484</v>
      </c>
      <c r="H102" s="4" t="s">
        <v>27</v>
      </c>
      <c r="I102" s="4" t="s">
        <v>389</v>
      </c>
      <c r="J102" s="4" t="s">
        <v>390</v>
      </c>
      <c r="K102" s="4" t="s">
        <v>391</v>
      </c>
      <c r="L102" s="4" t="s">
        <v>31</v>
      </c>
      <c r="M102" s="0" t="n">
        <v>72915484</v>
      </c>
      <c r="N102" s="4" t="s">
        <v>485</v>
      </c>
      <c r="O102" s="4" t="s">
        <v>485</v>
      </c>
      <c r="P102" s="4" t="s">
        <v>486</v>
      </c>
      <c r="R102" s="4" t="e">
        <f aca="false">EXTENSO_VALOR(Dados_brcondominios[[#This Row],[DÉBITO]])</f>
        <v>#VALUE!</v>
      </c>
      <c r="T102" s="4" t="e">
        <f aca="false">EXTENSO_VALOR(Dados_brcondominios[[#This Row],[COTA MENSAL]])</f>
        <v>#VALUE!</v>
      </c>
    </row>
    <row r="103" customFormat="false" ht="15" hidden="false" customHeight="false" outlineLevel="0" collapsed="false">
      <c r="A103" s="4" t="s">
        <v>487</v>
      </c>
      <c r="B103" s="0" t="s">
        <v>385</v>
      </c>
      <c r="C103" s="4" t="s">
        <v>488</v>
      </c>
      <c r="D103" s="4" t="s">
        <v>387</v>
      </c>
      <c r="E103" s="4"/>
      <c r="F103" s="4"/>
      <c r="G103" s="4" t="s">
        <v>489</v>
      </c>
      <c r="H103" s="4" t="s">
        <v>27</v>
      </c>
      <c r="I103" s="4" t="s">
        <v>389</v>
      </c>
      <c r="J103" s="4" t="s">
        <v>390</v>
      </c>
      <c r="K103" s="4" t="s">
        <v>391</v>
      </c>
      <c r="L103" s="4" t="s">
        <v>31</v>
      </c>
      <c r="M103" s="0" t="n">
        <v>72915484</v>
      </c>
      <c r="N103" s="4" t="s">
        <v>490</v>
      </c>
      <c r="O103" s="4" t="s">
        <v>490</v>
      </c>
      <c r="P103" s="4" t="s">
        <v>491</v>
      </c>
      <c r="R103" s="4" t="e">
        <f aca="false">EXTENSO_VALOR(Dados_brcondominios[[#This Row],[DÉBITO]])</f>
        <v>#VALUE!</v>
      </c>
      <c r="T103" s="4" t="e">
        <f aca="false">EXTENSO_VALOR(Dados_brcondominios[[#This Row],[COTA MENSAL]])</f>
        <v>#VALUE!</v>
      </c>
    </row>
    <row r="104" customFormat="false" ht="15" hidden="false" customHeight="false" outlineLevel="0" collapsed="false">
      <c r="A104" s="4" t="s">
        <v>492</v>
      </c>
      <c r="B104" s="0" t="s">
        <v>385</v>
      </c>
      <c r="C104" s="4" t="s">
        <v>493</v>
      </c>
      <c r="D104" s="4" t="s">
        <v>387</v>
      </c>
      <c r="E104" s="4"/>
      <c r="F104" s="4"/>
      <c r="G104" s="4" t="s">
        <v>494</v>
      </c>
      <c r="H104" s="4" t="s">
        <v>27</v>
      </c>
      <c r="I104" s="4" t="s">
        <v>389</v>
      </c>
      <c r="J104" s="4" t="s">
        <v>390</v>
      </c>
      <c r="K104" s="4" t="s">
        <v>391</v>
      </c>
      <c r="L104" s="4" t="s">
        <v>31</v>
      </c>
      <c r="M104" s="0" t="n">
        <v>72915484</v>
      </c>
      <c r="N104" s="4" t="s">
        <v>495</v>
      </c>
      <c r="O104" s="4" t="s">
        <v>495</v>
      </c>
      <c r="P104" s="4"/>
      <c r="R104" s="4" t="e">
        <f aca="false">EXTENSO_VALOR(Dados_brcondominios[[#This Row],[DÉBITO]])</f>
        <v>#VALUE!</v>
      </c>
      <c r="T104" s="4" t="e">
        <f aca="false">EXTENSO_VALOR(Dados_brcondominios[[#This Row],[COTA MENSAL]])</f>
        <v>#VALUE!</v>
      </c>
    </row>
    <row r="105" customFormat="false" ht="15" hidden="false" customHeight="false" outlineLevel="0" collapsed="false">
      <c r="A105" s="4" t="s">
        <v>496</v>
      </c>
      <c r="B105" s="0" t="s">
        <v>385</v>
      </c>
      <c r="C105" s="4" t="s">
        <v>497</v>
      </c>
      <c r="D105" s="4" t="s">
        <v>387</v>
      </c>
      <c r="E105" s="4"/>
      <c r="F105" s="4"/>
      <c r="G105" s="4" t="s">
        <v>498</v>
      </c>
      <c r="H105" s="4" t="s">
        <v>499</v>
      </c>
      <c r="I105" s="4" t="s">
        <v>389</v>
      </c>
      <c r="J105" s="4" t="s">
        <v>390</v>
      </c>
      <c r="K105" s="4" t="s">
        <v>391</v>
      </c>
      <c r="L105" s="4" t="s">
        <v>31</v>
      </c>
      <c r="M105" s="0" t="n">
        <v>72915484</v>
      </c>
      <c r="N105" s="4" t="s">
        <v>500</v>
      </c>
      <c r="O105" s="4" t="s">
        <v>500</v>
      </c>
      <c r="P105" s="4" t="s">
        <v>501</v>
      </c>
      <c r="R105" s="4" t="e">
        <f aca="false">EXTENSO_VALOR(Dados_brcondominios[[#This Row],[DÉBITO]])</f>
        <v>#VALUE!</v>
      </c>
      <c r="T105" s="4" t="e">
        <f aca="false">EXTENSO_VALOR(Dados_brcondominios[[#This Row],[COTA MENSAL]])</f>
        <v>#VALUE!</v>
      </c>
    </row>
    <row r="106" customFormat="false" ht="15" hidden="false" customHeight="false" outlineLevel="0" collapsed="false">
      <c r="A106" s="4" t="s">
        <v>502</v>
      </c>
      <c r="B106" s="0" t="s">
        <v>385</v>
      </c>
      <c r="C106" s="4" t="s">
        <v>497</v>
      </c>
      <c r="D106" s="4" t="s">
        <v>387</v>
      </c>
      <c r="E106" s="4"/>
      <c r="F106" s="4"/>
      <c r="G106" s="4" t="s">
        <v>503</v>
      </c>
      <c r="H106" s="4" t="s">
        <v>27</v>
      </c>
      <c r="I106" s="4" t="s">
        <v>389</v>
      </c>
      <c r="J106" s="4" t="s">
        <v>390</v>
      </c>
      <c r="K106" s="4" t="s">
        <v>391</v>
      </c>
      <c r="L106" s="4" t="s">
        <v>31</v>
      </c>
      <c r="M106" s="0" t="n">
        <v>72915484</v>
      </c>
      <c r="N106" s="4" t="s">
        <v>504</v>
      </c>
      <c r="O106" s="4" t="s">
        <v>504</v>
      </c>
      <c r="P106" s="4" t="s">
        <v>505</v>
      </c>
      <c r="R106" s="4" t="e">
        <f aca="false">EXTENSO_VALOR(Dados_brcondominios[[#This Row],[DÉBITO]])</f>
        <v>#VALUE!</v>
      </c>
      <c r="T106" s="4" t="e">
        <f aca="false">EXTENSO_VALOR(Dados_brcondominios[[#This Row],[COTA MENSAL]])</f>
        <v>#VALUE!</v>
      </c>
    </row>
    <row r="107" customFormat="false" ht="15" hidden="false" customHeight="false" outlineLevel="0" collapsed="false">
      <c r="A107" s="4" t="s">
        <v>506</v>
      </c>
      <c r="B107" s="0" t="s">
        <v>385</v>
      </c>
      <c r="C107" s="4" t="s">
        <v>507</v>
      </c>
      <c r="D107" s="4" t="s">
        <v>387</v>
      </c>
      <c r="E107" s="4"/>
      <c r="F107" s="4"/>
      <c r="G107" s="4" t="s">
        <v>508</v>
      </c>
      <c r="H107" s="4" t="s">
        <v>499</v>
      </c>
      <c r="I107" s="4" t="s">
        <v>389</v>
      </c>
      <c r="J107" s="4" t="s">
        <v>390</v>
      </c>
      <c r="K107" s="4" t="s">
        <v>391</v>
      </c>
      <c r="L107" s="4" t="s">
        <v>31</v>
      </c>
      <c r="M107" s="0" t="n">
        <v>72915484</v>
      </c>
      <c r="N107" s="4" t="s">
        <v>509</v>
      </c>
      <c r="O107" s="4"/>
      <c r="P107" s="4"/>
      <c r="R107" s="4" t="e">
        <f aca="false">EXTENSO_VALOR(Dados_brcondominios[[#This Row],[DÉBITO]])</f>
        <v>#VALUE!</v>
      </c>
      <c r="T107" s="4" t="e">
        <f aca="false">EXTENSO_VALOR(Dados_brcondominios[[#This Row],[COTA MENSAL]])</f>
        <v>#VALUE!</v>
      </c>
    </row>
    <row r="108" customFormat="false" ht="15" hidden="false" customHeight="false" outlineLevel="0" collapsed="false">
      <c r="A108" s="4" t="s">
        <v>510</v>
      </c>
      <c r="B108" s="0" t="s">
        <v>385</v>
      </c>
      <c r="C108" s="4" t="s">
        <v>507</v>
      </c>
      <c r="D108" s="4" t="s">
        <v>387</v>
      </c>
      <c r="E108" s="4"/>
      <c r="F108" s="4"/>
      <c r="G108" s="4" t="s">
        <v>511</v>
      </c>
      <c r="H108" s="4" t="s">
        <v>27</v>
      </c>
      <c r="I108" s="4" t="s">
        <v>389</v>
      </c>
      <c r="J108" s="4" t="s">
        <v>390</v>
      </c>
      <c r="K108" s="4" t="s">
        <v>391</v>
      </c>
      <c r="L108" s="4" t="s">
        <v>31</v>
      </c>
      <c r="M108" s="0" t="n">
        <v>72915484</v>
      </c>
      <c r="N108" s="4" t="s">
        <v>512</v>
      </c>
      <c r="O108" s="4" t="s">
        <v>512</v>
      </c>
      <c r="P108" s="4" t="s">
        <v>513</v>
      </c>
      <c r="R108" s="4" t="e">
        <f aca="false">EXTENSO_VALOR(Dados_brcondominios[[#This Row],[DÉBITO]])</f>
        <v>#VALUE!</v>
      </c>
      <c r="T108" s="4" t="e">
        <f aca="false">EXTENSO_VALOR(Dados_brcondominios[[#This Row],[COTA MENSAL]])</f>
        <v>#VALUE!</v>
      </c>
    </row>
    <row r="109" customFormat="false" ht="15" hidden="false" customHeight="false" outlineLevel="0" collapsed="false">
      <c r="A109" s="4" t="s">
        <v>514</v>
      </c>
      <c r="B109" s="0" t="s">
        <v>385</v>
      </c>
      <c r="C109" s="4" t="s">
        <v>515</v>
      </c>
      <c r="D109" s="4" t="s">
        <v>387</v>
      </c>
      <c r="E109" s="4"/>
      <c r="F109" s="4"/>
      <c r="G109" s="4" t="s">
        <v>516</v>
      </c>
      <c r="H109" s="4" t="s">
        <v>27</v>
      </c>
      <c r="I109" s="4" t="s">
        <v>389</v>
      </c>
      <c r="J109" s="4" t="s">
        <v>390</v>
      </c>
      <c r="K109" s="4" t="s">
        <v>391</v>
      </c>
      <c r="L109" s="4" t="s">
        <v>31</v>
      </c>
      <c r="M109" s="0" t="n">
        <v>72915484</v>
      </c>
      <c r="N109" s="4"/>
      <c r="O109" s="4"/>
      <c r="P109" s="4" t="s">
        <v>517</v>
      </c>
      <c r="R109" s="4" t="e">
        <f aca="false">EXTENSO_VALOR(Dados_brcondominios[[#This Row],[DÉBITO]])</f>
        <v>#VALUE!</v>
      </c>
      <c r="T109" s="4" t="e">
        <f aca="false">EXTENSO_VALOR(Dados_brcondominios[[#This Row],[COTA MENSAL]])</f>
        <v>#VALUE!</v>
      </c>
    </row>
    <row r="110" customFormat="false" ht="15" hidden="false" customHeight="false" outlineLevel="0" collapsed="false">
      <c r="A110" s="4" t="s">
        <v>518</v>
      </c>
      <c r="B110" s="0" t="s">
        <v>385</v>
      </c>
      <c r="C110" s="4" t="s">
        <v>519</v>
      </c>
      <c r="D110" s="4" t="s">
        <v>387</v>
      </c>
      <c r="E110" s="4"/>
      <c r="F110" s="4"/>
      <c r="G110" s="4" t="s">
        <v>520</v>
      </c>
      <c r="H110" s="4" t="s">
        <v>27</v>
      </c>
      <c r="I110" s="4" t="s">
        <v>389</v>
      </c>
      <c r="J110" s="4" t="s">
        <v>390</v>
      </c>
      <c r="K110" s="4" t="s">
        <v>391</v>
      </c>
      <c r="L110" s="4" t="s">
        <v>31</v>
      </c>
      <c r="M110" s="0" t="n">
        <v>72915484</v>
      </c>
      <c r="N110" s="4" t="s">
        <v>521</v>
      </c>
      <c r="O110" s="4" t="s">
        <v>521</v>
      </c>
      <c r="P110" s="4" t="s">
        <v>522</v>
      </c>
      <c r="R110" s="4" t="e">
        <f aca="false">EXTENSO_VALOR(Dados_brcondominios[[#This Row],[DÉBITO]])</f>
        <v>#VALUE!</v>
      </c>
      <c r="T110" s="4" t="e">
        <f aca="false">EXTENSO_VALOR(Dados_brcondominios[[#This Row],[COTA MENSAL]])</f>
        <v>#VALUE!</v>
      </c>
    </row>
    <row r="111" customFormat="false" ht="15" hidden="false" customHeight="false" outlineLevel="0" collapsed="false">
      <c r="A111" s="4" t="s">
        <v>523</v>
      </c>
      <c r="B111" s="0" t="s">
        <v>385</v>
      </c>
      <c r="C111" s="4" t="s">
        <v>524</v>
      </c>
      <c r="D111" s="4" t="s">
        <v>387</v>
      </c>
      <c r="E111" s="4"/>
      <c r="F111" s="4"/>
      <c r="G111" s="4" t="s">
        <v>525</v>
      </c>
      <c r="H111" s="4" t="s">
        <v>27</v>
      </c>
      <c r="I111" s="4" t="s">
        <v>389</v>
      </c>
      <c r="J111" s="4" t="s">
        <v>390</v>
      </c>
      <c r="K111" s="4" t="s">
        <v>391</v>
      </c>
      <c r="L111" s="4" t="s">
        <v>31</v>
      </c>
      <c r="M111" s="0" t="n">
        <v>72915484</v>
      </c>
      <c r="N111" s="4"/>
      <c r="O111" s="4"/>
      <c r="P111" s="4" t="s">
        <v>526</v>
      </c>
      <c r="R111" s="4" t="e">
        <f aca="false">EXTENSO_VALOR(Dados_brcondominios[[#This Row],[DÉBITO]])</f>
        <v>#VALUE!</v>
      </c>
      <c r="T111" s="4" t="e">
        <f aca="false">EXTENSO_VALOR(Dados_brcondominios[[#This Row],[COTA MENSAL]])</f>
        <v>#VALUE!</v>
      </c>
    </row>
    <row r="112" customFormat="false" ht="15" hidden="false" customHeight="false" outlineLevel="0" collapsed="false">
      <c r="A112" s="4" t="s">
        <v>527</v>
      </c>
      <c r="B112" s="0" t="s">
        <v>385</v>
      </c>
      <c r="C112" s="4" t="s">
        <v>528</v>
      </c>
      <c r="D112" s="4" t="s">
        <v>387</v>
      </c>
      <c r="E112" s="4"/>
      <c r="F112" s="4"/>
      <c r="G112" s="4" t="s">
        <v>529</v>
      </c>
      <c r="H112" s="4" t="s">
        <v>27</v>
      </c>
      <c r="I112" s="4" t="s">
        <v>389</v>
      </c>
      <c r="J112" s="4" t="s">
        <v>390</v>
      </c>
      <c r="K112" s="4" t="s">
        <v>391</v>
      </c>
      <c r="L112" s="4" t="s">
        <v>31</v>
      </c>
      <c r="M112" s="0" t="n">
        <v>72915484</v>
      </c>
      <c r="N112" s="4" t="s">
        <v>530</v>
      </c>
      <c r="O112" s="4" t="s">
        <v>530</v>
      </c>
      <c r="P112" s="4" t="s">
        <v>531</v>
      </c>
      <c r="R112" s="4" t="e">
        <f aca="false">EXTENSO_VALOR(Dados_brcondominios[[#This Row],[DÉBITO]])</f>
        <v>#VALUE!</v>
      </c>
      <c r="T112" s="4" t="e">
        <f aca="false">EXTENSO_VALOR(Dados_brcondominios[[#This Row],[COTA MENSAL]])</f>
        <v>#VALUE!</v>
      </c>
    </row>
    <row r="113" customFormat="false" ht="15" hidden="false" customHeight="false" outlineLevel="0" collapsed="false">
      <c r="A113" s="4" t="s">
        <v>532</v>
      </c>
      <c r="B113" s="0" t="s">
        <v>385</v>
      </c>
      <c r="C113" s="4" t="s">
        <v>533</v>
      </c>
      <c r="D113" s="4" t="s">
        <v>387</v>
      </c>
      <c r="E113" s="4"/>
      <c r="F113" s="4"/>
      <c r="G113" s="4" t="s">
        <v>534</v>
      </c>
      <c r="H113" s="4" t="s">
        <v>27</v>
      </c>
      <c r="I113" s="4" t="s">
        <v>389</v>
      </c>
      <c r="J113" s="4" t="s">
        <v>390</v>
      </c>
      <c r="K113" s="4" t="s">
        <v>391</v>
      </c>
      <c r="L113" s="4" t="s">
        <v>31</v>
      </c>
      <c r="M113" s="0" t="n">
        <v>72915484</v>
      </c>
      <c r="N113" s="4" t="s">
        <v>535</v>
      </c>
      <c r="O113" s="4" t="s">
        <v>535</v>
      </c>
      <c r="P113" s="4" t="s">
        <v>536</v>
      </c>
      <c r="R113" s="4" t="e">
        <f aca="false">EXTENSO_VALOR(Dados_brcondominios[[#This Row],[DÉBITO]])</f>
        <v>#VALUE!</v>
      </c>
      <c r="T113" s="4" t="e">
        <f aca="false">EXTENSO_VALOR(Dados_brcondominios[[#This Row],[COTA MENSAL]])</f>
        <v>#VALUE!</v>
      </c>
    </row>
    <row r="114" customFormat="false" ht="15" hidden="false" customHeight="false" outlineLevel="0" collapsed="false">
      <c r="A114" s="4" t="s">
        <v>537</v>
      </c>
      <c r="B114" s="0" t="s">
        <v>385</v>
      </c>
      <c r="C114" s="4" t="s">
        <v>538</v>
      </c>
      <c r="D114" s="4" t="s">
        <v>387</v>
      </c>
      <c r="E114" s="4"/>
      <c r="F114" s="4"/>
      <c r="G114" s="4" t="s">
        <v>539</v>
      </c>
      <c r="H114" s="4" t="s">
        <v>27</v>
      </c>
      <c r="I114" s="4" t="s">
        <v>389</v>
      </c>
      <c r="J114" s="4" t="s">
        <v>390</v>
      </c>
      <c r="K114" s="4" t="s">
        <v>391</v>
      </c>
      <c r="L114" s="4" t="s">
        <v>31</v>
      </c>
      <c r="M114" s="0" t="n">
        <v>72915484</v>
      </c>
      <c r="N114" s="4" t="s">
        <v>540</v>
      </c>
      <c r="O114" s="4" t="s">
        <v>540</v>
      </c>
      <c r="P114" s="4" t="s">
        <v>541</v>
      </c>
      <c r="R114" s="4" t="e">
        <f aca="false">EXTENSO_VALOR(Dados_brcondominios[[#This Row],[DÉBITO]])</f>
        <v>#VALUE!</v>
      </c>
      <c r="T114" s="4" t="e">
        <f aca="false">EXTENSO_VALOR(Dados_brcondominios[[#This Row],[COTA MENSAL]])</f>
        <v>#VALUE!</v>
      </c>
    </row>
    <row r="115" customFormat="false" ht="15" hidden="false" customHeight="false" outlineLevel="0" collapsed="false">
      <c r="A115" s="4" t="s">
        <v>542</v>
      </c>
      <c r="B115" s="0" t="s">
        <v>385</v>
      </c>
      <c r="C115" s="4" t="s">
        <v>543</v>
      </c>
      <c r="D115" s="4" t="s">
        <v>387</v>
      </c>
      <c r="E115" s="4"/>
      <c r="F115" s="4"/>
      <c r="G115" s="4" t="s">
        <v>544</v>
      </c>
      <c r="H115" s="4" t="s">
        <v>27</v>
      </c>
      <c r="I115" s="4" t="s">
        <v>389</v>
      </c>
      <c r="J115" s="4" t="s">
        <v>390</v>
      </c>
      <c r="K115" s="4" t="s">
        <v>391</v>
      </c>
      <c r="L115" s="4" t="s">
        <v>31</v>
      </c>
      <c r="M115" s="0" t="n">
        <v>72915484</v>
      </c>
      <c r="N115" s="4" t="s">
        <v>545</v>
      </c>
      <c r="O115" s="4" t="s">
        <v>545</v>
      </c>
      <c r="P115" s="4" t="s">
        <v>546</v>
      </c>
      <c r="R115" s="4" t="e">
        <f aca="false">EXTENSO_VALOR(Dados_brcondominios[[#This Row],[DÉBITO]])</f>
        <v>#VALUE!</v>
      </c>
      <c r="T115" s="4" t="e">
        <f aca="false">EXTENSO_VALOR(Dados_brcondominios[[#This Row],[COTA MENSAL]])</f>
        <v>#VALUE!</v>
      </c>
    </row>
    <row r="116" customFormat="false" ht="15" hidden="false" customHeight="false" outlineLevel="0" collapsed="false">
      <c r="A116" s="4" t="s">
        <v>547</v>
      </c>
      <c r="B116" s="0" t="s">
        <v>385</v>
      </c>
      <c r="C116" s="4" t="s">
        <v>548</v>
      </c>
      <c r="D116" s="4" t="s">
        <v>387</v>
      </c>
      <c r="E116" s="4"/>
      <c r="F116" s="4"/>
      <c r="G116" s="4" t="s">
        <v>549</v>
      </c>
      <c r="H116" s="4" t="s">
        <v>27</v>
      </c>
      <c r="I116" s="4" t="s">
        <v>389</v>
      </c>
      <c r="J116" s="4" t="s">
        <v>390</v>
      </c>
      <c r="K116" s="4" t="s">
        <v>391</v>
      </c>
      <c r="L116" s="4" t="s">
        <v>31</v>
      </c>
      <c r="M116" s="0" t="n">
        <v>72915484</v>
      </c>
      <c r="N116" s="4" t="s">
        <v>550</v>
      </c>
      <c r="O116" s="4" t="s">
        <v>550</v>
      </c>
      <c r="P116" s="4" t="s">
        <v>551</v>
      </c>
      <c r="R116" s="4" t="e">
        <f aca="false">EXTENSO_VALOR(Dados_brcondominios[[#This Row],[DÉBITO]])</f>
        <v>#VALUE!</v>
      </c>
      <c r="T116" s="4" t="e">
        <f aca="false">EXTENSO_VALOR(Dados_brcondominios[[#This Row],[COTA MENSAL]])</f>
        <v>#VALUE!</v>
      </c>
    </row>
    <row r="117" customFormat="false" ht="15" hidden="false" customHeight="false" outlineLevel="0" collapsed="false">
      <c r="A117" s="4" t="s">
        <v>552</v>
      </c>
      <c r="B117" s="0" t="s">
        <v>385</v>
      </c>
      <c r="C117" s="4" t="s">
        <v>553</v>
      </c>
      <c r="D117" s="4" t="s">
        <v>387</v>
      </c>
      <c r="E117" s="4"/>
      <c r="F117" s="4"/>
      <c r="G117" s="4" t="s">
        <v>554</v>
      </c>
      <c r="H117" s="4" t="s">
        <v>27</v>
      </c>
      <c r="I117" s="4" t="s">
        <v>389</v>
      </c>
      <c r="J117" s="4" t="s">
        <v>390</v>
      </c>
      <c r="K117" s="4" t="s">
        <v>391</v>
      </c>
      <c r="L117" s="4" t="s">
        <v>31</v>
      </c>
      <c r="M117" s="0" t="n">
        <v>72915484</v>
      </c>
      <c r="N117" s="4" t="s">
        <v>555</v>
      </c>
      <c r="O117" s="4" t="s">
        <v>556</v>
      </c>
      <c r="P117" s="4" t="s">
        <v>557</v>
      </c>
      <c r="Q117" s="1" t="n">
        <v>651.45</v>
      </c>
      <c r="R117" s="4" t="str">
        <f aca="false">EXTENSO_VALOR(Dados_brcondominios[[#This Row],[DÉBITO]])</f>
        <v>seiscentos e cinquenta e um reais e quarenta e cinco centavos</v>
      </c>
      <c r="S117" s="1" t="n">
        <v>55</v>
      </c>
      <c r="T117" s="4" t="str">
        <f aca="false">EXTENSO_VALOR(Dados_brcondominios[[#This Row],[COTA MENSAL]])</f>
        <v>cinquenta e cinco reais</v>
      </c>
    </row>
    <row r="118" customFormat="false" ht="15" hidden="false" customHeight="false" outlineLevel="0" collapsed="false">
      <c r="A118" s="4" t="s">
        <v>558</v>
      </c>
      <c r="B118" s="0" t="s">
        <v>385</v>
      </c>
      <c r="C118" s="4" t="s">
        <v>559</v>
      </c>
      <c r="D118" s="4" t="s">
        <v>387</v>
      </c>
      <c r="E118" s="4"/>
      <c r="F118" s="4"/>
      <c r="G118" s="4" t="s">
        <v>560</v>
      </c>
      <c r="H118" s="4" t="s">
        <v>27</v>
      </c>
      <c r="I118" s="4" t="s">
        <v>389</v>
      </c>
      <c r="J118" s="4" t="s">
        <v>390</v>
      </c>
      <c r="K118" s="4" t="s">
        <v>391</v>
      </c>
      <c r="L118" s="4" t="s">
        <v>31</v>
      </c>
      <c r="M118" s="0" t="n">
        <v>72915484</v>
      </c>
      <c r="N118" s="4" t="s">
        <v>561</v>
      </c>
      <c r="O118" s="4" t="s">
        <v>561</v>
      </c>
      <c r="P118" s="4" t="s">
        <v>562</v>
      </c>
      <c r="R118" s="4" t="e">
        <f aca="false">EXTENSO_VALOR(Dados_brcondominios[[#This Row],[DÉBITO]])</f>
        <v>#VALUE!</v>
      </c>
      <c r="T118" s="4" t="e">
        <f aca="false">EXTENSO_VALOR(Dados_brcondominios[[#This Row],[COTA MENSAL]])</f>
        <v>#VALUE!</v>
      </c>
    </row>
    <row r="119" customFormat="false" ht="15" hidden="false" customHeight="false" outlineLevel="0" collapsed="false">
      <c r="A119" s="4" t="s">
        <v>563</v>
      </c>
      <c r="B119" s="0" t="s">
        <v>385</v>
      </c>
      <c r="C119" s="4" t="s">
        <v>564</v>
      </c>
      <c r="D119" s="4" t="s">
        <v>387</v>
      </c>
      <c r="E119" s="4"/>
      <c r="F119" s="4"/>
      <c r="G119" s="4" t="s">
        <v>565</v>
      </c>
      <c r="H119" s="4" t="s">
        <v>27</v>
      </c>
      <c r="I119" s="4" t="s">
        <v>389</v>
      </c>
      <c r="J119" s="4" t="s">
        <v>390</v>
      </c>
      <c r="K119" s="4" t="s">
        <v>391</v>
      </c>
      <c r="L119" s="4" t="s">
        <v>31</v>
      </c>
      <c r="M119" s="0" t="n">
        <v>72915484</v>
      </c>
      <c r="N119" s="4"/>
      <c r="O119" s="4"/>
      <c r="P119" s="4"/>
      <c r="R119" s="4" t="e">
        <f aca="false">EXTENSO_VALOR(Dados_brcondominios[[#This Row],[DÉBITO]])</f>
        <v>#VALUE!</v>
      </c>
      <c r="T119" s="4" t="e">
        <f aca="false">EXTENSO_VALOR(Dados_brcondominios[[#This Row],[COTA MENSAL]])</f>
        <v>#VALUE!</v>
      </c>
    </row>
    <row r="120" customFormat="false" ht="15" hidden="false" customHeight="false" outlineLevel="0" collapsed="false">
      <c r="A120" s="4" t="s">
        <v>566</v>
      </c>
      <c r="B120" s="0" t="s">
        <v>385</v>
      </c>
      <c r="C120" s="4" t="s">
        <v>567</v>
      </c>
      <c r="D120" s="4" t="s">
        <v>387</v>
      </c>
      <c r="E120" s="4"/>
      <c r="F120" s="4"/>
      <c r="G120" s="4" t="s">
        <v>568</v>
      </c>
      <c r="H120" s="4" t="s">
        <v>27</v>
      </c>
      <c r="I120" s="4" t="s">
        <v>389</v>
      </c>
      <c r="J120" s="4" t="s">
        <v>390</v>
      </c>
      <c r="K120" s="4" t="s">
        <v>391</v>
      </c>
      <c r="L120" s="4" t="s">
        <v>31</v>
      </c>
      <c r="M120" s="0" t="n">
        <v>72915484</v>
      </c>
      <c r="N120" s="4" t="s">
        <v>569</v>
      </c>
      <c r="O120" s="4" t="s">
        <v>569</v>
      </c>
      <c r="P120" s="4"/>
      <c r="R120" s="4" t="e">
        <f aca="false">EXTENSO_VALOR(Dados_brcondominios[[#This Row],[DÉBITO]])</f>
        <v>#VALUE!</v>
      </c>
      <c r="T120" s="4" t="e">
        <f aca="false">EXTENSO_VALOR(Dados_brcondominios[[#This Row],[COTA MENSAL]])</f>
        <v>#VALUE!</v>
      </c>
    </row>
    <row r="121" customFormat="false" ht="15" hidden="false" customHeight="false" outlineLevel="0" collapsed="false">
      <c r="A121" s="4" t="s">
        <v>570</v>
      </c>
      <c r="B121" s="0" t="s">
        <v>385</v>
      </c>
      <c r="C121" s="4" t="s">
        <v>571</v>
      </c>
      <c r="D121" s="4" t="s">
        <v>387</v>
      </c>
      <c r="E121" s="4"/>
      <c r="F121" s="4"/>
      <c r="G121" s="4" t="s">
        <v>572</v>
      </c>
      <c r="H121" s="4" t="s">
        <v>27</v>
      </c>
      <c r="I121" s="4" t="s">
        <v>389</v>
      </c>
      <c r="J121" s="4" t="s">
        <v>390</v>
      </c>
      <c r="K121" s="4" t="s">
        <v>391</v>
      </c>
      <c r="L121" s="4" t="s">
        <v>31</v>
      </c>
      <c r="M121" s="0" t="n">
        <v>72915484</v>
      </c>
      <c r="N121" s="4" t="s">
        <v>573</v>
      </c>
      <c r="O121" s="4" t="s">
        <v>574</v>
      </c>
      <c r="P121" s="5" t="s">
        <v>575</v>
      </c>
      <c r="R121" s="4" t="e">
        <f aca="false">EXTENSO_VALOR(Dados_brcondominios[[#This Row],[DÉBITO]])</f>
        <v>#VALUE!</v>
      </c>
      <c r="T121" s="4" t="e">
        <f aca="false">EXTENSO_VALOR(Dados_brcondominios[[#This Row],[COTA MENSAL]])</f>
        <v>#VALUE!</v>
      </c>
    </row>
    <row r="122" customFormat="false" ht="15" hidden="false" customHeight="false" outlineLevel="0" collapsed="false">
      <c r="A122" s="4" t="s">
        <v>576</v>
      </c>
      <c r="B122" s="0" t="s">
        <v>385</v>
      </c>
      <c r="C122" s="4" t="s">
        <v>577</v>
      </c>
      <c r="D122" s="4" t="s">
        <v>387</v>
      </c>
      <c r="E122" s="4"/>
      <c r="F122" s="4"/>
      <c r="G122" s="4" t="s">
        <v>578</v>
      </c>
      <c r="H122" s="4" t="s">
        <v>27</v>
      </c>
      <c r="I122" s="4" t="s">
        <v>389</v>
      </c>
      <c r="J122" s="4" t="s">
        <v>390</v>
      </c>
      <c r="K122" s="4" t="s">
        <v>391</v>
      </c>
      <c r="L122" s="4" t="s">
        <v>31</v>
      </c>
      <c r="M122" s="0" t="n">
        <v>72915484</v>
      </c>
      <c r="N122" s="4" t="s">
        <v>579</v>
      </c>
      <c r="O122" s="4" t="s">
        <v>579</v>
      </c>
      <c r="P122" s="4" t="s">
        <v>580</v>
      </c>
      <c r="R122" s="4" t="e">
        <f aca="false">EXTENSO_VALOR(Dados_brcondominios[[#This Row],[DÉBITO]])</f>
        <v>#VALUE!</v>
      </c>
      <c r="T122" s="4" t="e">
        <f aca="false">EXTENSO_VALOR(Dados_brcondominios[[#This Row],[COTA MENSAL]])</f>
        <v>#VALUE!</v>
      </c>
    </row>
    <row r="123" customFormat="false" ht="15" hidden="false" customHeight="false" outlineLevel="0" collapsed="false">
      <c r="A123" s="4" t="s">
        <v>581</v>
      </c>
      <c r="B123" s="0" t="s">
        <v>385</v>
      </c>
      <c r="C123" s="4" t="s">
        <v>582</v>
      </c>
      <c r="D123" s="4" t="s">
        <v>387</v>
      </c>
      <c r="E123" s="4"/>
      <c r="F123" s="4"/>
      <c r="G123" s="4" t="s">
        <v>583</v>
      </c>
      <c r="H123" s="4" t="s">
        <v>27</v>
      </c>
      <c r="I123" s="4" t="s">
        <v>389</v>
      </c>
      <c r="J123" s="4" t="s">
        <v>390</v>
      </c>
      <c r="K123" s="4" t="s">
        <v>391</v>
      </c>
      <c r="L123" s="4" t="s">
        <v>31</v>
      </c>
      <c r="M123" s="0" t="n">
        <v>72915484</v>
      </c>
      <c r="N123" s="4"/>
      <c r="O123" s="4"/>
      <c r="P123" s="4" t="s">
        <v>584</v>
      </c>
      <c r="R123" s="4" t="e">
        <f aca="false">EXTENSO_VALOR(Dados_brcondominios[[#This Row],[DÉBITO]])</f>
        <v>#VALUE!</v>
      </c>
      <c r="T123" s="4" t="e">
        <f aca="false">EXTENSO_VALOR(Dados_brcondominios[[#This Row],[COTA MENSAL]])</f>
        <v>#VALUE!</v>
      </c>
    </row>
    <row r="124" customFormat="false" ht="15" hidden="false" customHeight="false" outlineLevel="0" collapsed="false">
      <c r="A124" s="4" t="s">
        <v>414</v>
      </c>
      <c r="B124" s="0" t="s">
        <v>385</v>
      </c>
      <c r="C124" s="4" t="s">
        <v>191</v>
      </c>
      <c r="D124" s="4" t="s">
        <v>387</v>
      </c>
      <c r="E124" s="4"/>
      <c r="F124" s="4"/>
      <c r="G124" s="4" t="s">
        <v>416</v>
      </c>
      <c r="H124" s="4" t="s">
        <v>27</v>
      </c>
      <c r="I124" s="4" t="s">
        <v>389</v>
      </c>
      <c r="J124" s="4" t="s">
        <v>390</v>
      </c>
      <c r="K124" s="4" t="s">
        <v>391</v>
      </c>
      <c r="L124" s="4" t="s">
        <v>31</v>
      </c>
      <c r="M124" s="0" t="n">
        <v>72915484</v>
      </c>
      <c r="N124" s="4"/>
      <c r="O124" s="4"/>
      <c r="P124" s="4"/>
      <c r="R124" s="4" t="e">
        <f aca="false">EXTENSO_VALOR(Dados_brcondominios[[#This Row],[DÉBITO]])</f>
        <v>#VALUE!</v>
      </c>
      <c r="T124" s="4" t="e">
        <f aca="false">EXTENSO_VALOR(Dados_brcondominios[[#This Row],[COTA MENSAL]])</f>
        <v>#VALUE!</v>
      </c>
    </row>
    <row r="125" customFormat="false" ht="15" hidden="false" customHeight="false" outlineLevel="0" collapsed="false">
      <c r="A125" s="4" t="s">
        <v>585</v>
      </c>
      <c r="B125" s="4" t="s">
        <v>586</v>
      </c>
      <c r="C125" s="4" t="s">
        <v>22</v>
      </c>
      <c r="D125" s="4" t="s">
        <v>587</v>
      </c>
      <c r="E125" s="4" t="s">
        <v>588</v>
      </c>
      <c r="F125" s="4" t="s">
        <v>589</v>
      </c>
      <c r="G125" s="4" t="s">
        <v>590</v>
      </c>
      <c r="H125" s="4" t="s">
        <v>27</v>
      </c>
      <c r="I125" s="4" t="s">
        <v>591</v>
      </c>
      <c r="J125" s="4" t="s">
        <v>227</v>
      </c>
      <c r="K125" s="4" t="s">
        <v>228</v>
      </c>
      <c r="L125" s="4" t="s">
        <v>31</v>
      </c>
      <c r="M125" s="0" t="n">
        <v>72915502</v>
      </c>
      <c r="N125" s="4" t="s">
        <v>592</v>
      </c>
      <c r="O125" s="4" t="s">
        <v>592</v>
      </c>
      <c r="P125" s="4" t="s">
        <v>593</v>
      </c>
      <c r="R125" s="4" t="e">
        <f aca="false">EXTENSO_VALOR(Dados_brcondominios[[#This Row],[DÉBITO]])</f>
        <v>#VALUE!</v>
      </c>
      <c r="S125" s="1" t="n">
        <v>65</v>
      </c>
      <c r="T125" s="4" t="str">
        <f aca="false">EXTENSO_VALOR(Dados_brcondominios[[#This Row],[COTA MENSAL]])</f>
        <v>sessenta e cinco reais</v>
      </c>
    </row>
    <row r="126" customFormat="false" ht="15" hidden="false" customHeight="false" outlineLevel="0" collapsed="false">
      <c r="A126" s="4" t="s">
        <v>594</v>
      </c>
      <c r="B126" s="4" t="s">
        <v>586</v>
      </c>
      <c r="C126" s="4" t="s">
        <v>36</v>
      </c>
      <c r="D126" s="4" t="s">
        <v>587</v>
      </c>
      <c r="E126" s="4" t="s">
        <v>588</v>
      </c>
      <c r="F126" s="4" t="s">
        <v>589</v>
      </c>
      <c r="G126" s="4" t="s">
        <v>595</v>
      </c>
      <c r="H126" s="4" t="s">
        <v>27</v>
      </c>
      <c r="I126" s="4" t="s">
        <v>591</v>
      </c>
      <c r="J126" s="4" t="s">
        <v>227</v>
      </c>
      <c r="K126" s="4" t="s">
        <v>228</v>
      </c>
      <c r="L126" s="4" t="s">
        <v>31</v>
      </c>
      <c r="M126" s="0" t="n">
        <v>72915502</v>
      </c>
      <c r="N126" s="4"/>
      <c r="O126" s="4"/>
      <c r="P126" s="4" t="s">
        <v>596</v>
      </c>
      <c r="R126" s="4" t="e">
        <f aca="false">EXTENSO_VALOR(Dados_brcondominios[[#This Row],[DÉBITO]])</f>
        <v>#VALUE!</v>
      </c>
      <c r="S126" s="1" t="n">
        <v>65</v>
      </c>
      <c r="T126" s="4" t="str">
        <f aca="false">EXTENSO_VALOR(Dados_brcondominios[[#This Row],[COTA MENSAL]])</f>
        <v>sessenta e cinco reais</v>
      </c>
    </row>
    <row r="127" customFormat="false" ht="15" hidden="false" customHeight="false" outlineLevel="0" collapsed="false">
      <c r="A127" s="4" t="s">
        <v>597</v>
      </c>
      <c r="B127" s="4" t="s">
        <v>586</v>
      </c>
      <c r="C127" s="4" t="s">
        <v>41</v>
      </c>
      <c r="D127" s="4" t="s">
        <v>587</v>
      </c>
      <c r="E127" s="4" t="s">
        <v>588</v>
      </c>
      <c r="F127" s="4" t="s">
        <v>589</v>
      </c>
      <c r="G127" s="4" t="s">
        <v>598</v>
      </c>
      <c r="H127" s="4" t="s">
        <v>27</v>
      </c>
      <c r="I127" s="4" t="s">
        <v>591</v>
      </c>
      <c r="J127" s="4" t="s">
        <v>227</v>
      </c>
      <c r="K127" s="4" t="s">
        <v>228</v>
      </c>
      <c r="L127" s="4" t="s">
        <v>31</v>
      </c>
      <c r="M127" s="0" t="n">
        <v>72915502</v>
      </c>
      <c r="N127" s="4" t="s">
        <v>599</v>
      </c>
      <c r="O127" s="4" t="s">
        <v>599</v>
      </c>
      <c r="P127" s="4" t="s">
        <v>600</v>
      </c>
      <c r="R127" s="4" t="e">
        <f aca="false">EXTENSO_VALOR(Dados_brcondominios[[#This Row],[DÉBITO]])</f>
        <v>#VALUE!</v>
      </c>
      <c r="S127" s="1" t="n">
        <v>65</v>
      </c>
      <c r="T127" s="4" t="str">
        <f aca="false">EXTENSO_VALOR(Dados_brcondominios[[#This Row],[COTA MENSAL]])</f>
        <v>sessenta e cinco reais</v>
      </c>
    </row>
    <row r="128" customFormat="false" ht="15" hidden="false" customHeight="false" outlineLevel="0" collapsed="false">
      <c r="A128" s="4" t="s">
        <v>601</v>
      </c>
      <c r="B128" s="4" t="s">
        <v>586</v>
      </c>
      <c r="C128" s="4" t="s">
        <v>47</v>
      </c>
      <c r="D128" s="4" t="s">
        <v>587</v>
      </c>
      <c r="E128" s="4" t="s">
        <v>588</v>
      </c>
      <c r="F128" s="4" t="s">
        <v>589</v>
      </c>
      <c r="G128" s="4" t="s">
        <v>602</v>
      </c>
      <c r="H128" s="4" t="s">
        <v>27</v>
      </c>
      <c r="I128" s="4" t="s">
        <v>591</v>
      </c>
      <c r="J128" s="4" t="s">
        <v>227</v>
      </c>
      <c r="K128" s="4" t="s">
        <v>228</v>
      </c>
      <c r="L128" s="4" t="s">
        <v>31</v>
      </c>
      <c r="M128" s="0" t="n">
        <v>72915502</v>
      </c>
      <c r="N128" s="4" t="s">
        <v>603</v>
      </c>
      <c r="O128" s="4" t="s">
        <v>604</v>
      </c>
      <c r="P128" s="4" t="s">
        <v>605</v>
      </c>
      <c r="R128" s="4" t="e">
        <f aca="false">EXTENSO_VALOR(Dados_brcondominios[[#This Row],[DÉBITO]])</f>
        <v>#VALUE!</v>
      </c>
      <c r="S128" s="1" t="n">
        <v>65</v>
      </c>
      <c r="T128" s="4" t="str">
        <f aca="false">EXTENSO_VALOR(Dados_brcondominios[[#This Row],[COTA MENSAL]])</f>
        <v>sessenta e cinco reais</v>
      </c>
    </row>
    <row r="129" customFormat="false" ht="15" hidden="false" customHeight="false" outlineLevel="0" collapsed="false">
      <c r="A129" s="4" t="s">
        <v>606</v>
      </c>
      <c r="B129" s="4" t="s">
        <v>586</v>
      </c>
      <c r="C129" s="4" t="s">
        <v>52</v>
      </c>
      <c r="D129" s="4" t="s">
        <v>587</v>
      </c>
      <c r="E129" s="4" t="s">
        <v>588</v>
      </c>
      <c r="F129" s="4" t="s">
        <v>589</v>
      </c>
      <c r="G129" s="4" t="s">
        <v>607</v>
      </c>
      <c r="H129" s="4" t="s">
        <v>27</v>
      </c>
      <c r="I129" s="4" t="s">
        <v>591</v>
      </c>
      <c r="J129" s="4" t="s">
        <v>227</v>
      </c>
      <c r="K129" s="4" t="s">
        <v>228</v>
      </c>
      <c r="L129" s="4" t="s">
        <v>31</v>
      </c>
      <c r="M129" s="0" t="n">
        <v>72915502</v>
      </c>
      <c r="N129" s="4" t="s">
        <v>608</v>
      </c>
      <c r="O129" s="4" t="s">
        <v>608</v>
      </c>
      <c r="P129" s="4" t="s">
        <v>609</v>
      </c>
      <c r="R129" s="4" t="e">
        <f aca="false">EXTENSO_VALOR(Dados_brcondominios[[#This Row],[DÉBITO]])</f>
        <v>#VALUE!</v>
      </c>
      <c r="S129" s="1" t="n">
        <v>65</v>
      </c>
      <c r="T129" s="4" t="str">
        <f aca="false">EXTENSO_VALOR(Dados_brcondominios[[#This Row],[COTA MENSAL]])</f>
        <v>sessenta e cinco reais</v>
      </c>
    </row>
    <row r="130" customFormat="false" ht="15" hidden="false" customHeight="false" outlineLevel="0" collapsed="false">
      <c r="A130" s="4" t="s">
        <v>610</v>
      </c>
      <c r="B130" s="4" t="s">
        <v>586</v>
      </c>
      <c r="C130" s="4" t="s">
        <v>57</v>
      </c>
      <c r="D130" s="4" t="s">
        <v>587</v>
      </c>
      <c r="E130" s="4" t="s">
        <v>588</v>
      </c>
      <c r="F130" s="4" t="s">
        <v>589</v>
      </c>
      <c r="G130" s="4" t="s">
        <v>611</v>
      </c>
      <c r="H130" s="4" t="s">
        <v>27</v>
      </c>
      <c r="I130" s="4" t="s">
        <v>591</v>
      </c>
      <c r="J130" s="4" t="s">
        <v>227</v>
      </c>
      <c r="K130" s="4" t="s">
        <v>228</v>
      </c>
      <c r="L130" s="4" t="s">
        <v>31</v>
      </c>
      <c r="M130" s="0" t="n">
        <v>72915502</v>
      </c>
      <c r="N130" s="4" t="s">
        <v>612</v>
      </c>
      <c r="O130" s="4" t="s">
        <v>612</v>
      </c>
      <c r="P130" s="4" t="s">
        <v>613</v>
      </c>
      <c r="R130" s="4" t="e">
        <f aca="false">EXTENSO_VALOR(Dados_brcondominios[[#This Row],[DÉBITO]])</f>
        <v>#VALUE!</v>
      </c>
      <c r="S130" s="1" t="n">
        <v>65</v>
      </c>
      <c r="T130" s="4" t="str">
        <f aca="false">EXTENSO_VALOR(Dados_brcondominios[[#This Row],[COTA MENSAL]])</f>
        <v>sessenta e cinco reais</v>
      </c>
    </row>
    <row r="131" customFormat="false" ht="15" hidden="false" customHeight="false" outlineLevel="0" collapsed="false">
      <c r="A131" s="4" t="s">
        <v>614</v>
      </c>
      <c r="B131" s="4" t="s">
        <v>586</v>
      </c>
      <c r="C131" s="4" t="s">
        <v>61</v>
      </c>
      <c r="D131" s="4" t="s">
        <v>587</v>
      </c>
      <c r="E131" s="4" t="s">
        <v>588</v>
      </c>
      <c r="F131" s="4" t="s">
        <v>589</v>
      </c>
      <c r="G131" s="4" t="s">
        <v>615</v>
      </c>
      <c r="H131" s="4" t="s">
        <v>27</v>
      </c>
      <c r="I131" s="4" t="s">
        <v>591</v>
      </c>
      <c r="J131" s="4" t="s">
        <v>227</v>
      </c>
      <c r="K131" s="4" t="s">
        <v>228</v>
      </c>
      <c r="L131" s="4" t="s">
        <v>31</v>
      </c>
      <c r="M131" s="0" t="n">
        <v>72915502</v>
      </c>
      <c r="N131" s="4" t="s">
        <v>616</v>
      </c>
      <c r="O131" s="4" t="s">
        <v>617</v>
      </c>
      <c r="P131" s="4" t="s">
        <v>618</v>
      </c>
      <c r="R131" s="4" t="e">
        <f aca="false">EXTENSO_VALOR(Dados_brcondominios[[#This Row],[DÉBITO]])</f>
        <v>#VALUE!</v>
      </c>
      <c r="S131" s="1" t="n">
        <v>65</v>
      </c>
      <c r="T131" s="4" t="str">
        <f aca="false">EXTENSO_VALOR(Dados_brcondominios[[#This Row],[COTA MENSAL]])</f>
        <v>sessenta e cinco reais</v>
      </c>
    </row>
    <row r="132" customFormat="false" ht="15" hidden="false" customHeight="false" outlineLevel="0" collapsed="false">
      <c r="A132" s="4" t="s">
        <v>619</v>
      </c>
      <c r="B132" s="4" t="s">
        <v>586</v>
      </c>
      <c r="C132" s="4" t="s">
        <v>65</v>
      </c>
      <c r="D132" s="4" t="s">
        <v>587</v>
      </c>
      <c r="E132" s="4" t="s">
        <v>588</v>
      </c>
      <c r="F132" s="4" t="s">
        <v>589</v>
      </c>
      <c r="G132" s="4" t="s">
        <v>620</v>
      </c>
      <c r="H132" s="4" t="s">
        <v>27</v>
      </c>
      <c r="I132" s="4" t="s">
        <v>591</v>
      </c>
      <c r="J132" s="4" t="s">
        <v>227</v>
      </c>
      <c r="K132" s="4" t="s">
        <v>228</v>
      </c>
      <c r="L132" s="4" t="s">
        <v>31</v>
      </c>
      <c r="M132" s="0" t="n">
        <v>72915502</v>
      </c>
      <c r="N132" s="4"/>
      <c r="O132" s="4"/>
      <c r="P132" s="4" t="s">
        <v>621</v>
      </c>
      <c r="R132" s="4" t="e">
        <f aca="false">EXTENSO_VALOR(Dados_brcondominios[[#This Row],[DÉBITO]])</f>
        <v>#VALUE!</v>
      </c>
      <c r="S132" s="1" t="n">
        <v>65</v>
      </c>
      <c r="T132" s="4" t="str">
        <f aca="false">EXTENSO_VALOR(Dados_brcondominios[[#This Row],[COTA MENSAL]])</f>
        <v>sessenta e cinco reais</v>
      </c>
    </row>
    <row r="133" customFormat="false" ht="15" hidden="false" customHeight="false" outlineLevel="0" collapsed="false">
      <c r="A133" s="4" t="s">
        <v>622</v>
      </c>
      <c r="B133" s="4" t="s">
        <v>586</v>
      </c>
      <c r="C133" s="4" t="s">
        <v>70</v>
      </c>
      <c r="D133" s="4" t="s">
        <v>587</v>
      </c>
      <c r="E133" s="4" t="s">
        <v>588</v>
      </c>
      <c r="F133" s="4" t="s">
        <v>589</v>
      </c>
      <c r="G133" s="4" t="s">
        <v>623</v>
      </c>
      <c r="H133" s="4" t="s">
        <v>27</v>
      </c>
      <c r="I133" s="4" t="s">
        <v>591</v>
      </c>
      <c r="J133" s="4" t="s">
        <v>227</v>
      </c>
      <c r="K133" s="4" t="s">
        <v>228</v>
      </c>
      <c r="L133" s="4" t="s">
        <v>31</v>
      </c>
      <c r="M133" s="0" t="n">
        <v>72915502</v>
      </c>
      <c r="N133" s="4"/>
      <c r="O133" s="4"/>
      <c r="P133" s="4" t="s">
        <v>624</v>
      </c>
      <c r="R133" s="4" t="e">
        <f aca="false">EXTENSO_VALOR(Dados_brcondominios[[#This Row],[DÉBITO]])</f>
        <v>#VALUE!</v>
      </c>
      <c r="S133" s="1" t="n">
        <v>65</v>
      </c>
      <c r="T133" s="4" t="str">
        <f aca="false">EXTENSO_VALOR(Dados_brcondominios[[#This Row],[COTA MENSAL]])</f>
        <v>sessenta e cinco reais</v>
      </c>
    </row>
    <row r="134" customFormat="false" ht="15" hidden="false" customHeight="false" outlineLevel="0" collapsed="false">
      <c r="A134" s="4" t="s">
        <v>625</v>
      </c>
      <c r="B134" s="4" t="s">
        <v>586</v>
      </c>
      <c r="C134" s="4" t="s">
        <v>75</v>
      </c>
      <c r="D134" s="4" t="s">
        <v>587</v>
      </c>
      <c r="E134" s="4" t="s">
        <v>588</v>
      </c>
      <c r="F134" s="4" t="s">
        <v>589</v>
      </c>
      <c r="G134" s="4" t="s">
        <v>626</v>
      </c>
      <c r="H134" s="4" t="s">
        <v>27</v>
      </c>
      <c r="I134" s="4" t="s">
        <v>591</v>
      </c>
      <c r="J134" s="4" t="s">
        <v>227</v>
      </c>
      <c r="K134" s="4" t="s">
        <v>228</v>
      </c>
      <c r="L134" s="4" t="s">
        <v>31</v>
      </c>
      <c r="M134" s="0" t="n">
        <v>72915502</v>
      </c>
      <c r="N134" s="4"/>
      <c r="O134" s="4"/>
      <c r="P134" s="4" t="s">
        <v>627</v>
      </c>
      <c r="R134" s="4" t="e">
        <f aca="false">EXTENSO_VALOR(Dados_brcondominios[[#This Row],[DÉBITO]])</f>
        <v>#VALUE!</v>
      </c>
      <c r="S134" s="1" t="n">
        <v>65</v>
      </c>
      <c r="T134" s="4" t="str">
        <f aca="false">EXTENSO_VALOR(Dados_brcondominios[[#This Row],[COTA MENSAL]])</f>
        <v>sessenta e cinco reais</v>
      </c>
    </row>
    <row r="135" customFormat="false" ht="15" hidden="false" customHeight="false" outlineLevel="0" collapsed="false">
      <c r="A135" s="4" t="s">
        <v>628</v>
      </c>
      <c r="B135" s="4" t="s">
        <v>586</v>
      </c>
      <c r="C135" s="4" t="s">
        <v>80</v>
      </c>
      <c r="D135" s="4" t="s">
        <v>587</v>
      </c>
      <c r="E135" s="4" t="s">
        <v>588</v>
      </c>
      <c r="F135" s="4" t="s">
        <v>589</v>
      </c>
      <c r="G135" s="4" t="s">
        <v>629</v>
      </c>
      <c r="H135" s="4" t="s">
        <v>27</v>
      </c>
      <c r="I135" s="4" t="s">
        <v>591</v>
      </c>
      <c r="J135" s="4" t="s">
        <v>227</v>
      </c>
      <c r="K135" s="4" t="s">
        <v>228</v>
      </c>
      <c r="L135" s="4" t="s">
        <v>31</v>
      </c>
      <c r="M135" s="0" t="n">
        <v>72915502</v>
      </c>
      <c r="N135" s="4" t="s">
        <v>630</v>
      </c>
      <c r="O135" s="4" t="s">
        <v>631</v>
      </c>
      <c r="P135" s="4" t="s">
        <v>632</v>
      </c>
      <c r="Q135" s="1" t="n">
        <v>628.13</v>
      </c>
      <c r="R135" s="4" t="str">
        <f aca="false">EXTENSO_VALOR(Dados_brcondominios[[#This Row],[DÉBITO]])</f>
        <v>seiscentos e vinte e oito reais e treze centavos</v>
      </c>
      <c r="S135" s="1" t="n">
        <v>65</v>
      </c>
      <c r="T135" s="4" t="str">
        <f aca="false">EXTENSO_VALOR(Dados_brcondominios[[#This Row],[COTA MENSAL]])</f>
        <v>sessenta e cinco reais</v>
      </c>
    </row>
    <row r="136" customFormat="false" ht="15" hidden="false" customHeight="false" outlineLevel="0" collapsed="false">
      <c r="A136" s="4" t="s">
        <v>633</v>
      </c>
      <c r="B136" s="4" t="s">
        <v>586</v>
      </c>
      <c r="C136" s="4" t="s">
        <v>84</v>
      </c>
      <c r="D136" s="4" t="s">
        <v>587</v>
      </c>
      <c r="E136" s="4" t="s">
        <v>588</v>
      </c>
      <c r="F136" s="4" t="s">
        <v>589</v>
      </c>
      <c r="G136" s="4" t="s">
        <v>634</v>
      </c>
      <c r="H136" s="4" t="s">
        <v>27</v>
      </c>
      <c r="I136" s="4" t="s">
        <v>591</v>
      </c>
      <c r="J136" s="4" t="s">
        <v>227</v>
      </c>
      <c r="K136" s="4" t="s">
        <v>228</v>
      </c>
      <c r="L136" s="4" t="s">
        <v>31</v>
      </c>
      <c r="M136" s="0" t="n">
        <v>72915502</v>
      </c>
      <c r="N136" s="4" t="s">
        <v>635</v>
      </c>
      <c r="O136" s="4" t="s">
        <v>636</v>
      </c>
      <c r="P136" s="4" t="s">
        <v>637</v>
      </c>
      <c r="R136" s="4" t="e">
        <f aca="false">EXTENSO_VALOR(Dados_brcondominios[[#This Row],[DÉBITO]])</f>
        <v>#VALUE!</v>
      </c>
      <c r="S136" s="1" t="n">
        <v>65</v>
      </c>
      <c r="T136" s="4" t="str">
        <f aca="false">EXTENSO_VALOR(Dados_brcondominios[[#This Row],[COTA MENSAL]])</f>
        <v>sessenta e cinco reais</v>
      </c>
    </row>
    <row r="137" customFormat="false" ht="15" hidden="false" customHeight="false" outlineLevel="0" collapsed="false">
      <c r="A137" s="4" t="s">
        <v>638</v>
      </c>
      <c r="B137" s="4" t="s">
        <v>586</v>
      </c>
      <c r="C137" s="4" t="s">
        <v>89</v>
      </c>
      <c r="D137" s="4" t="s">
        <v>587</v>
      </c>
      <c r="E137" s="4" t="s">
        <v>588</v>
      </c>
      <c r="F137" s="4" t="s">
        <v>589</v>
      </c>
      <c r="G137" s="4" t="s">
        <v>639</v>
      </c>
      <c r="H137" s="4" t="s">
        <v>27</v>
      </c>
      <c r="I137" s="4" t="s">
        <v>591</v>
      </c>
      <c r="J137" s="4" t="s">
        <v>227</v>
      </c>
      <c r="K137" s="4" t="s">
        <v>228</v>
      </c>
      <c r="L137" s="4" t="s">
        <v>31</v>
      </c>
      <c r="M137" s="0" t="n">
        <v>72915502</v>
      </c>
      <c r="N137" s="4" t="s">
        <v>640</v>
      </c>
      <c r="O137" s="4" t="s">
        <v>641</v>
      </c>
      <c r="P137" s="4" t="s">
        <v>642</v>
      </c>
      <c r="R137" s="4" t="e">
        <f aca="false">EXTENSO_VALOR(Dados_brcondominios[[#This Row],[DÉBITO]])</f>
        <v>#VALUE!</v>
      </c>
      <c r="S137" s="1" t="n">
        <v>65</v>
      </c>
      <c r="T137" s="4" t="str">
        <f aca="false">EXTENSO_VALOR(Dados_brcondominios[[#This Row],[COTA MENSAL]])</f>
        <v>sessenta e cinco reais</v>
      </c>
    </row>
    <row r="138" customFormat="false" ht="15" hidden="false" customHeight="false" outlineLevel="0" collapsed="false">
      <c r="A138" s="4" t="s">
        <v>643</v>
      </c>
      <c r="B138" s="4" t="s">
        <v>586</v>
      </c>
      <c r="C138" s="4" t="s">
        <v>92</v>
      </c>
      <c r="D138" s="4" t="s">
        <v>587</v>
      </c>
      <c r="E138" s="4" t="s">
        <v>588</v>
      </c>
      <c r="F138" s="4" t="s">
        <v>589</v>
      </c>
      <c r="G138" s="4" t="s">
        <v>644</v>
      </c>
      <c r="H138" s="4" t="s">
        <v>27</v>
      </c>
      <c r="I138" s="4" t="s">
        <v>591</v>
      </c>
      <c r="J138" s="4" t="s">
        <v>227</v>
      </c>
      <c r="K138" s="4" t="s">
        <v>228</v>
      </c>
      <c r="L138" s="4" t="s">
        <v>31</v>
      </c>
      <c r="M138" s="0" t="n">
        <v>72915502</v>
      </c>
      <c r="N138" s="4" t="s">
        <v>645</v>
      </c>
      <c r="O138" s="4" t="s">
        <v>645</v>
      </c>
      <c r="P138" s="4" t="s">
        <v>646</v>
      </c>
      <c r="R138" s="4" t="e">
        <f aca="false">EXTENSO_VALOR(Dados_brcondominios[[#This Row],[DÉBITO]])</f>
        <v>#VALUE!</v>
      </c>
      <c r="S138" s="1" t="n">
        <v>65</v>
      </c>
      <c r="T138" s="4" t="str">
        <f aca="false">EXTENSO_VALOR(Dados_brcondominios[[#This Row],[COTA MENSAL]])</f>
        <v>sessenta e cinco reais</v>
      </c>
    </row>
    <row r="139" customFormat="false" ht="15" hidden="false" customHeight="false" outlineLevel="0" collapsed="false">
      <c r="A139" s="4" t="s">
        <v>647</v>
      </c>
      <c r="B139" s="4" t="s">
        <v>586</v>
      </c>
      <c r="C139" s="4" t="s">
        <v>97</v>
      </c>
      <c r="D139" s="4" t="s">
        <v>587</v>
      </c>
      <c r="E139" s="4" t="s">
        <v>588</v>
      </c>
      <c r="F139" s="4" t="s">
        <v>589</v>
      </c>
      <c r="G139" s="4" t="s">
        <v>648</v>
      </c>
      <c r="H139" s="4" t="s">
        <v>27</v>
      </c>
      <c r="I139" s="4" t="s">
        <v>591</v>
      </c>
      <c r="J139" s="4" t="s">
        <v>227</v>
      </c>
      <c r="K139" s="4" t="s">
        <v>228</v>
      </c>
      <c r="L139" s="4" t="s">
        <v>31</v>
      </c>
      <c r="M139" s="0" t="n">
        <v>72915502</v>
      </c>
      <c r="N139" s="4" t="s">
        <v>649</v>
      </c>
      <c r="O139" s="4" t="s">
        <v>649</v>
      </c>
      <c r="P139" s="4" t="s">
        <v>650</v>
      </c>
      <c r="R139" s="4" t="e">
        <f aca="false">EXTENSO_VALOR(Dados_brcondominios[[#This Row],[DÉBITO]])</f>
        <v>#VALUE!</v>
      </c>
      <c r="S139" s="1" t="n">
        <v>65</v>
      </c>
      <c r="T139" s="4" t="str">
        <f aca="false">EXTENSO_VALOR(Dados_brcondominios[[#This Row],[COTA MENSAL]])</f>
        <v>sessenta e cinco reais</v>
      </c>
    </row>
    <row r="140" customFormat="false" ht="15" hidden="false" customHeight="false" outlineLevel="0" collapsed="false">
      <c r="A140" s="4" t="s">
        <v>651</v>
      </c>
      <c r="B140" s="4" t="s">
        <v>586</v>
      </c>
      <c r="C140" s="4" t="s">
        <v>103</v>
      </c>
      <c r="D140" s="4" t="s">
        <v>587</v>
      </c>
      <c r="E140" s="4" t="s">
        <v>588</v>
      </c>
      <c r="F140" s="4" t="s">
        <v>589</v>
      </c>
      <c r="G140" s="4" t="s">
        <v>652</v>
      </c>
      <c r="H140" s="4" t="s">
        <v>27</v>
      </c>
      <c r="I140" s="4" t="s">
        <v>591</v>
      </c>
      <c r="J140" s="4" t="s">
        <v>227</v>
      </c>
      <c r="K140" s="4" t="s">
        <v>228</v>
      </c>
      <c r="L140" s="4" t="s">
        <v>31</v>
      </c>
      <c r="M140" s="0" t="n">
        <v>72915502</v>
      </c>
      <c r="N140" s="4"/>
      <c r="O140" s="4"/>
      <c r="P140" s="4" t="s">
        <v>653</v>
      </c>
      <c r="R140" s="4" t="e">
        <f aca="false">EXTENSO_VALOR(Dados_brcondominios[[#This Row],[DÉBITO]])</f>
        <v>#VALUE!</v>
      </c>
      <c r="S140" s="1" t="n">
        <v>65</v>
      </c>
      <c r="T140" s="4" t="str">
        <f aca="false">EXTENSO_VALOR(Dados_brcondominios[[#This Row],[COTA MENSAL]])</f>
        <v>sessenta e cinco reais</v>
      </c>
    </row>
    <row r="141" customFormat="false" ht="15" hidden="false" customHeight="false" outlineLevel="0" collapsed="false">
      <c r="A141" s="4" t="s">
        <v>654</v>
      </c>
      <c r="B141" s="4" t="s">
        <v>586</v>
      </c>
      <c r="C141" s="4" t="s">
        <v>108</v>
      </c>
      <c r="D141" s="4" t="s">
        <v>587</v>
      </c>
      <c r="E141" s="4" t="s">
        <v>588</v>
      </c>
      <c r="F141" s="4" t="s">
        <v>589</v>
      </c>
      <c r="G141" s="4" t="s">
        <v>655</v>
      </c>
      <c r="H141" s="4" t="s">
        <v>27</v>
      </c>
      <c r="I141" s="4" t="s">
        <v>591</v>
      </c>
      <c r="J141" s="4" t="s">
        <v>227</v>
      </c>
      <c r="K141" s="4" t="s">
        <v>228</v>
      </c>
      <c r="L141" s="4" t="s">
        <v>31</v>
      </c>
      <c r="M141" s="0" t="n">
        <v>72915502</v>
      </c>
      <c r="N141" s="4" t="s">
        <v>656</v>
      </c>
      <c r="O141" s="4" t="s">
        <v>657</v>
      </c>
      <c r="P141" s="4" t="s">
        <v>658</v>
      </c>
      <c r="R141" s="4" t="e">
        <f aca="false">EXTENSO_VALOR(Dados_brcondominios[[#This Row],[DÉBITO]])</f>
        <v>#VALUE!</v>
      </c>
      <c r="S141" s="1" t="n">
        <v>65</v>
      </c>
      <c r="T141" s="4" t="str">
        <f aca="false">EXTENSO_VALOR(Dados_brcondominios[[#This Row],[COTA MENSAL]])</f>
        <v>sessenta e cinco reais</v>
      </c>
    </row>
    <row r="142" customFormat="false" ht="15" hidden="false" customHeight="false" outlineLevel="0" collapsed="false">
      <c r="A142" s="4" t="s">
        <v>659</v>
      </c>
      <c r="B142" s="4" t="s">
        <v>586</v>
      </c>
      <c r="C142" s="4" t="s">
        <v>113</v>
      </c>
      <c r="D142" s="4" t="s">
        <v>587</v>
      </c>
      <c r="E142" s="4" t="s">
        <v>588</v>
      </c>
      <c r="F142" s="4" t="s">
        <v>589</v>
      </c>
      <c r="G142" s="4" t="s">
        <v>660</v>
      </c>
      <c r="H142" s="4" t="s">
        <v>27</v>
      </c>
      <c r="I142" s="4" t="s">
        <v>591</v>
      </c>
      <c r="J142" s="4" t="s">
        <v>227</v>
      </c>
      <c r="K142" s="4" t="s">
        <v>228</v>
      </c>
      <c r="L142" s="4" t="s">
        <v>31</v>
      </c>
      <c r="M142" s="0" t="n">
        <v>72915502</v>
      </c>
      <c r="N142" s="4" t="s">
        <v>661</v>
      </c>
      <c r="O142" s="4" t="s">
        <v>661</v>
      </c>
      <c r="P142" s="4" t="s">
        <v>662</v>
      </c>
      <c r="R142" s="4" t="e">
        <f aca="false">EXTENSO_VALOR(Dados_brcondominios[[#This Row],[DÉBITO]])</f>
        <v>#VALUE!</v>
      </c>
      <c r="S142" s="1" t="n">
        <v>65</v>
      </c>
      <c r="T142" s="4" t="str">
        <f aca="false">EXTENSO_VALOR(Dados_brcondominios[[#This Row],[COTA MENSAL]])</f>
        <v>sessenta e cinco reais</v>
      </c>
    </row>
    <row r="143" customFormat="false" ht="15" hidden="false" customHeight="false" outlineLevel="0" collapsed="false">
      <c r="A143" s="4" t="s">
        <v>663</v>
      </c>
      <c r="B143" s="4" t="s">
        <v>586</v>
      </c>
      <c r="C143" s="4" t="s">
        <v>118</v>
      </c>
      <c r="D143" s="4" t="s">
        <v>587</v>
      </c>
      <c r="E143" s="4" t="s">
        <v>588</v>
      </c>
      <c r="F143" s="4" t="s">
        <v>589</v>
      </c>
      <c r="G143" s="4" t="s">
        <v>664</v>
      </c>
      <c r="H143" s="4" t="s">
        <v>27</v>
      </c>
      <c r="I143" s="4" t="s">
        <v>591</v>
      </c>
      <c r="J143" s="4" t="s">
        <v>227</v>
      </c>
      <c r="K143" s="4" t="s">
        <v>228</v>
      </c>
      <c r="L143" s="4" t="s">
        <v>31</v>
      </c>
      <c r="M143" s="0" t="n">
        <v>72915502</v>
      </c>
      <c r="N143" s="4" t="s">
        <v>665</v>
      </c>
      <c r="O143" s="4" t="s">
        <v>666</v>
      </c>
      <c r="P143" s="4" t="s">
        <v>667</v>
      </c>
      <c r="R143" s="4" t="e">
        <f aca="false">EXTENSO_VALOR(Dados_brcondominios[[#This Row],[DÉBITO]])</f>
        <v>#VALUE!</v>
      </c>
      <c r="S143" s="1" t="n">
        <v>65</v>
      </c>
      <c r="T143" s="4" t="str">
        <f aca="false">EXTENSO_VALOR(Dados_brcondominios[[#This Row],[COTA MENSAL]])</f>
        <v>sessenta e cinco reais</v>
      </c>
    </row>
    <row r="144" customFormat="false" ht="15" hidden="false" customHeight="false" outlineLevel="0" collapsed="false">
      <c r="A144" s="4" t="s">
        <v>668</v>
      </c>
      <c r="B144" s="4" t="s">
        <v>586</v>
      </c>
      <c r="C144" s="4" t="s">
        <v>123</v>
      </c>
      <c r="D144" s="4" t="s">
        <v>587</v>
      </c>
      <c r="E144" s="4" t="s">
        <v>588</v>
      </c>
      <c r="F144" s="4" t="s">
        <v>589</v>
      </c>
      <c r="G144" s="4" t="s">
        <v>669</v>
      </c>
      <c r="H144" s="4" t="s">
        <v>27</v>
      </c>
      <c r="I144" s="4" t="s">
        <v>591</v>
      </c>
      <c r="J144" s="4" t="s">
        <v>227</v>
      </c>
      <c r="K144" s="4" t="s">
        <v>228</v>
      </c>
      <c r="L144" s="4" t="s">
        <v>31</v>
      </c>
      <c r="M144" s="0" t="n">
        <v>72915502</v>
      </c>
      <c r="N144" s="4" t="s">
        <v>670</v>
      </c>
      <c r="O144" s="4" t="s">
        <v>670</v>
      </c>
      <c r="P144" s="4" t="s">
        <v>671</v>
      </c>
      <c r="R144" s="4" t="e">
        <f aca="false">EXTENSO_VALOR(Dados_brcondominios[[#This Row],[DÉBITO]])</f>
        <v>#VALUE!</v>
      </c>
      <c r="S144" s="1" t="n">
        <v>65</v>
      </c>
      <c r="T144" s="4" t="str">
        <f aca="false">EXTENSO_VALOR(Dados_brcondominios[[#This Row],[COTA MENSAL]])</f>
        <v>sessenta e cinco reais</v>
      </c>
    </row>
    <row r="145" customFormat="false" ht="15" hidden="false" customHeight="false" outlineLevel="0" collapsed="false">
      <c r="A145" s="4" t="s">
        <v>672</v>
      </c>
      <c r="B145" s="4" t="s">
        <v>586</v>
      </c>
      <c r="C145" s="4" t="s">
        <v>128</v>
      </c>
      <c r="D145" s="4" t="s">
        <v>587</v>
      </c>
      <c r="E145" s="4" t="s">
        <v>588</v>
      </c>
      <c r="F145" s="4" t="s">
        <v>589</v>
      </c>
      <c r="G145" s="4" t="s">
        <v>673</v>
      </c>
      <c r="H145" s="4" t="s">
        <v>27</v>
      </c>
      <c r="I145" s="4" t="s">
        <v>591</v>
      </c>
      <c r="J145" s="4" t="s">
        <v>227</v>
      </c>
      <c r="K145" s="4" t="s">
        <v>228</v>
      </c>
      <c r="L145" s="4" t="s">
        <v>31</v>
      </c>
      <c r="M145" s="0" t="n">
        <v>72915502</v>
      </c>
      <c r="N145" s="4" t="s">
        <v>674</v>
      </c>
      <c r="O145" s="4" t="s">
        <v>674</v>
      </c>
      <c r="P145" s="4" t="s">
        <v>675</v>
      </c>
      <c r="R145" s="4" t="e">
        <f aca="false">EXTENSO_VALOR(Dados_brcondominios[[#This Row],[DÉBITO]])</f>
        <v>#VALUE!</v>
      </c>
      <c r="S145" s="1" t="n">
        <v>65</v>
      </c>
      <c r="T145" s="4" t="str">
        <f aca="false">EXTENSO_VALOR(Dados_brcondominios[[#This Row],[COTA MENSAL]])</f>
        <v>sessenta e cinco reais</v>
      </c>
    </row>
    <row r="146" customFormat="false" ht="15" hidden="false" customHeight="false" outlineLevel="0" collapsed="false">
      <c r="A146" s="4" t="s">
        <v>676</v>
      </c>
      <c r="B146" s="4" t="s">
        <v>586</v>
      </c>
      <c r="C146" s="4" t="s">
        <v>133</v>
      </c>
      <c r="D146" s="4" t="s">
        <v>587</v>
      </c>
      <c r="E146" s="4" t="s">
        <v>588</v>
      </c>
      <c r="F146" s="4" t="s">
        <v>589</v>
      </c>
      <c r="G146" s="4" t="s">
        <v>677</v>
      </c>
      <c r="H146" s="4" t="s">
        <v>27</v>
      </c>
      <c r="I146" s="4" t="s">
        <v>591</v>
      </c>
      <c r="J146" s="4" t="s">
        <v>227</v>
      </c>
      <c r="K146" s="4" t="s">
        <v>228</v>
      </c>
      <c r="L146" s="4" t="s">
        <v>31</v>
      </c>
      <c r="M146" s="0" t="n">
        <v>72915502</v>
      </c>
      <c r="N146" s="4" t="s">
        <v>678</v>
      </c>
      <c r="O146" s="4" t="s">
        <v>678</v>
      </c>
      <c r="P146" s="4" t="s">
        <v>679</v>
      </c>
      <c r="R146" s="4" t="e">
        <f aca="false">EXTENSO_VALOR(Dados_brcondominios[[#This Row],[DÉBITO]])</f>
        <v>#VALUE!</v>
      </c>
      <c r="S146" s="1" t="n">
        <v>65</v>
      </c>
      <c r="T146" s="4" t="str">
        <f aca="false">EXTENSO_VALOR(Dados_brcondominios[[#This Row],[COTA MENSAL]])</f>
        <v>sessenta e cinco reais</v>
      </c>
    </row>
    <row r="147" customFormat="false" ht="15" hidden="false" customHeight="false" outlineLevel="0" collapsed="false">
      <c r="A147" s="4" t="s">
        <v>680</v>
      </c>
      <c r="B147" s="4" t="s">
        <v>586</v>
      </c>
      <c r="C147" s="4" t="s">
        <v>138</v>
      </c>
      <c r="D147" s="4" t="s">
        <v>587</v>
      </c>
      <c r="E147" s="4" t="s">
        <v>588</v>
      </c>
      <c r="F147" s="4" t="s">
        <v>589</v>
      </c>
      <c r="G147" s="4" t="s">
        <v>681</v>
      </c>
      <c r="H147" s="4" t="s">
        <v>27</v>
      </c>
      <c r="I147" s="4" t="s">
        <v>591</v>
      </c>
      <c r="J147" s="4" t="s">
        <v>227</v>
      </c>
      <c r="K147" s="4" t="s">
        <v>228</v>
      </c>
      <c r="L147" s="4" t="s">
        <v>31</v>
      </c>
      <c r="M147" s="0" t="n">
        <v>72915502</v>
      </c>
      <c r="N147" s="4" t="s">
        <v>682</v>
      </c>
      <c r="O147" s="4" t="s">
        <v>682</v>
      </c>
      <c r="P147" s="4" t="s">
        <v>683</v>
      </c>
      <c r="R147" s="4" t="e">
        <f aca="false">EXTENSO_VALOR(Dados_brcondominios[[#This Row],[DÉBITO]])</f>
        <v>#VALUE!</v>
      </c>
      <c r="S147" s="1" t="n">
        <v>65</v>
      </c>
      <c r="T147" s="4" t="str">
        <f aca="false">EXTENSO_VALOR(Dados_brcondominios[[#This Row],[COTA MENSAL]])</f>
        <v>sessenta e cinco reais</v>
      </c>
    </row>
    <row r="148" customFormat="false" ht="15" hidden="false" customHeight="false" outlineLevel="0" collapsed="false">
      <c r="A148" s="4" t="s">
        <v>684</v>
      </c>
      <c r="B148" s="4" t="s">
        <v>586</v>
      </c>
      <c r="C148" s="4" t="s">
        <v>143</v>
      </c>
      <c r="D148" s="4" t="s">
        <v>587</v>
      </c>
      <c r="E148" s="4" t="s">
        <v>588</v>
      </c>
      <c r="F148" s="4" t="s">
        <v>589</v>
      </c>
      <c r="G148" s="4" t="s">
        <v>685</v>
      </c>
      <c r="H148" s="4" t="s">
        <v>27</v>
      </c>
      <c r="I148" s="4" t="s">
        <v>591</v>
      </c>
      <c r="J148" s="4" t="s">
        <v>227</v>
      </c>
      <c r="K148" s="4" t="s">
        <v>228</v>
      </c>
      <c r="L148" s="4" t="s">
        <v>31</v>
      </c>
      <c r="M148" s="0" t="n">
        <v>72915502</v>
      </c>
      <c r="N148" s="4"/>
      <c r="O148" s="4"/>
      <c r="P148" s="4"/>
      <c r="R148" s="4" t="e">
        <f aca="false">EXTENSO_VALOR(Dados_brcondominios[[#This Row],[DÉBITO]])</f>
        <v>#VALUE!</v>
      </c>
      <c r="S148" s="1" t="n">
        <v>65</v>
      </c>
      <c r="T148" s="4" t="str">
        <f aca="false">EXTENSO_VALOR(Dados_brcondominios[[#This Row],[COTA MENSAL]])</f>
        <v>sessenta e cinco reais</v>
      </c>
    </row>
    <row r="149" customFormat="false" ht="15" hidden="false" customHeight="false" outlineLevel="0" collapsed="false">
      <c r="A149" s="4" t="s">
        <v>589</v>
      </c>
      <c r="B149" s="4" t="s">
        <v>586</v>
      </c>
      <c r="C149" s="4" t="s">
        <v>148</v>
      </c>
      <c r="D149" s="4" t="s">
        <v>587</v>
      </c>
      <c r="E149" s="4" t="s">
        <v>588</v>
      </c>
      <c r="F149" s="4" t="s">
        <v>589</v>
      </c>
      <c r="G149" s="4" t="s">
        <v>588</v>
      </c>
      <c r="H149" s="4" t="s">
        <v>27</v>
      </c>
      <c r="I149" s="4" t="s">
        <v>591</v>
      </c>
      <c r="J149" s="4" t="s">
        <v>227</v>
      </c>
      <c r="K149" s="4" t="s">
        <v>228</v>
      </c>
      <c r="L149" s="4" t="s">
        <v>31</v>
      </c>
      <c r="M149" s="0" t="n">
        <v>72915502</v>
      </c>
      <c r="N149" s="4" t="s">
        <v>686</v>
      </c>
      <c r="O149" s="4" t="s">
        <v>686</v>
      </c>
      <c r="P149" s="4" t="s">
        <v>687</v>
      </c>
      <c r="R149" s="4" t="e">
        <f aca="false">EXTENSO_VALOR(Dados_brcondominios[[#This Row],[DÉBITO]])</f>
        <v>#VALUE!</v>
      </c>
      <c r="S149" s="1" t="n">
        <v>65</v>
      </c>
      <c r="T149" s="4" t="str">
        <f aca="false">EXTENSO_VALOR(Dados_brcondominios[[#This Row],[COTA MENSAL]])</f>
        <v>sessenta e cinco reais</v>
      </c>
    </row>
    <row r="150" customFormat="false" ht="15" hidden="false" customHeight="false" outlineLevel="0" collapsed="false">
      <c r="A150" s="4" t="s">
        <v>688</v>
      </c>
      <c r="B150" s="4" t="s">
        <v>586</v>
      </c>
      <c r="C150" s="4" t="s">
        <v>152</v>
      </c>
      <c r="D150" s="4" t="s">
        <v>587</v>
      </c>
      <c r="E150" s="4" t="s">
        <v>588</v>
      </c>
      <c r="F150" s="4" t="s">
        <v>589</v>
      </c>
      <c r="G150" s="4" t="s">
        <v>689</v>
      </c>
      <c r="H150" s="4" t="s">
        <v>27</v>
      </c>
      <c r="I150" s="4" t="s">
        <v>591</v>
      </c>
      <c r="J150" s="4" t="s">
        <v>227</v>
      </c>
      <c r="K150" s="4" t="s">
        <v>228</v>
      </c>
      <c r="L150" s="4" t="s">
        <v>31</v>
      </c>
      <c r="M150" s="0" t="n">
        <v>72915502</v>
      </c>
      <c r="N150" s="4" t="s">
        <v>690</v>
      </c>
      <c r="O150" s="4" t="s">
        <v>691</v>
      </c>
      <c r="P150" s="4" t="s">
        <v>692</v>
      </c>
      <c r="R150" s="4" t="e">
        <f aca="false">EXTENSO_VALOR(Dados_brcondominios[[#This Row],[DÉBITO]])</f>
        <v>#VALUE!</v>
      </c>
      <c r="S150" s="1" t="n">
        <v>65</v>
      </c>
      <c r="T150" s="4" t="str">
        <f aca="false">EXTENSO_VALOR(Dados_brcondominios[[#This Row],[COTA MENSAL]])</f>
        <v>sessenta e cinco reais</v>
      </c>
    </row>
    <row r="151" customFormat="false" ht="15" hidden="false" customHeight="false" outlineLevel="0" collapsed="false">
      <c r="A151" s="4" t="s">
        <v>693</v>
      </c>
      <c r="B151" s="4" t="s">
        <v>586</v>
      </c>
      <c r="C151" s="4" t="s">
        <v>156</v>
      </c>
      <c r="D151" s="4" t="s">
        <v>587</v>
      </c>
      <c r="E151" s="4" t="s">
        <v>588</v>
      </c>
      <c r="F151" s="4" t="s">
        <v>589</v>
      </c>
      <c r="G151" s="4" t="s">
        <v>694</v>
      </c>
      <c r="H151" s="4" t="s">
        <v>27</v>
      </c>
      <c r="I151" s="4" t="s">
        <v>591</v>
      </c>
      <c r="J151" s="4" t="s">
        <v>227</v>
      </c>
      <c r="K151" s="4" t="s">
        <v>228</v>
      </c>
      <c r="L151" s="4" t="s">
        <v>31</v>
      </c>
      <c r="M151" s="0" t="n">
        <v>72915502</v>
      </c>
      <c r="N151" s="4" t="s">
        <v>695</v>
      </c>
      <c r="O151" s="4" t="s">
        <v>696</v>
      </c>
      <c r="P151" s="4" t="s">
        <v>697</v>
      </c>
      <c r="R151" s="4" t="e">
        <f aca="false">EXTENSO_VALOR(Dados_brcondominios[[#This Row],[DÉBITO]])</f>
        <v>#VALUE!</v>
      </c>
      <c r="S151" s="1" t="n">
        <v>65</v>
      </c>
      <c r="T151" s="4" t="str">
        <f aca="false">EXTENSO_VALOR(Dados_brcondominios[[#This Row],[COTA MENSAL]])</f>
        <v>sessenta e cinco reais</v>
      </c>
    </row>
    <row r="152" customFormat="false" ht="15" hidden="false" customHeight="false" outlineLevel="0" collapsed="false">
      <c r="A152" s="4" t="s">
        <v>698</v>
      </c>
      <c r="B152" s="4" t="s">
        <v>586</v>
      </c>
      <c r="C152" s="4" t="s">
        <v>161</v>
      </c>
      <c r="D152" s="4" t="s">
        <v>587</v>
      </c>
      <c r="E152" s="4" t="s">
        <v>588</v>
      </c>
      <c r="F152" s="4" t="s">
        <v>589</v>
      </c>
      <c r="G152" s="4" t="s">
        <v>699</v>
      </c>
      <c r="H152" s="4" t="s">
        <v>27</v>
      </c>
      <c r="I152" s="4" t="s">
        <v>591</v>
      </c>
      <c r="J152" s="4" t="s">
        <v>227</v>
      </c>
      <c r="K152" s="4" t="s">
        <v>228</v>
      </c>
      <c r="L152" s="4" t="s">
        <v>31</v>
      </c>
      <c r="M152" s="0" t="n">
        <v>72915502</v>
      </c>
      <c r="N152" s="4" t="s">
        <v>700</v>
      </c>
      <c r="O152" s="4" t="s">
        <v>700</v>
      </c>
      <c r="P152" s="4" t="s">
        <v>701</v>
      </c>
      <c r="R152" s="4" t="e">
        <f aca="false">EXTENSO_VALOR(Dados_brcondominios[[#This Row],[DÉBITO]])</f>
        <v>#VALUE!</v>
      </c>
      <c r="S152" s="1" t="n">
        <v>65</v>
      </c>
      <c r="T152" s="4" t="str">
        <f aca="false">EXTENSO_VALOR(Dados_brcondominios[[#This Row],[COTA MENSAL]])</f>
        <v>sessenta e cinco reais</v>
      </c>
    </row>
    <row r="153" customFormat="false" ht="15" hidden="false" customHeight="false" outlineLevel="0" collapsed="false">
      <c r="A153" s="4" t="s">
        <v>702</v>
      </c>
      <c r="B153" s="4" t="s">
        <v>586</v>
      </c>
      <c r="C153" s="4" t="s">
        <v>165</v>
      </c>
      <c r="D153" s="4" t="s">
        <v>587</v>
      </c>
      <c r="E153" s="4" t="s">
        <v>588</v>
      </c>
      <c r="F153" s="4" t="s">
        <v>589</v>
      </c>
      <c r="G153" s="4" t="s">
        <v>703</v>
      </c>
      <c r="H153" s="4" t="s">
        <v>27</v>
      </c>
      <c r="I153" s="4" t="s">
        <v>591</v>
      </c>
      <c r="J153" s="4" t="s">
        <v>227</v>
      </c>
      <c r="K153" s="4" t="s">
        <v>228</v>
      </c>
      <c r="L153" s="4" t="s">
        <v>31</v>
      </c>
      <c r="M153" s="0" t="n">
        <v>72915502</v>
      </c>
      <c r="N153" s="4"/>
      <c r="O153" s="4"/>
      <c r="P153" s="4"/>
      <c r="R153" s="4" t="e">
        <f aca="false">EXTENSO_VALOR(Dados_brcondominios[[#This Row],[DÉBITO]])</f>
        <v>#VALUE!</v>
      </c>
      <c r="S153" s="1" t="n">
        <v>65</v>
      </c>
      <c r="T153" s="4" t="str">
        <f aca="false">EXTENSO_VALOR(Dados_brcondominios[[#This Row],[COTA MENSAL]])</f>
        <v>sessenta e cinco reais</v>
      </c>
    </row>
    <row r="154" customFormat="false" ht="15" hidden="false" customHeight="false" outlineLevel="0" collapsed="false">
      <c r="A154" s="4" t="s">
        <v>704</v>
      </c>
      <c r="B154" s="4" t="s">
        <v>586</v>
      </c>
      <c r="C154" s="4" t="s">
        <v>171</v>
      </c>
      <c r="D154" s="4" t="s">
        <v>587</v>
      </c>
      <c r="E154" s="4" t="s">
        <v>588</v>
      </c>
      <c r="F154" s="4" t="s">
        <v>589</v>
      </c>
      <c r="G154" s="4" t="s">
        <v>705</v>
      </c>
      <c r="H154" s="4" t="s">
        <v>27</v>
      </c>
      <c r="I154" s="4" t="s">
        <v>591</v>
      </c>
      <c r="J154" s="4" t="s">
        <v>227</v>
      </c>
      <c r="K154" s="4" t="s">
        <v>228</v>
      </c>
      <c r="L154" s="4" t="s">
        <v>31</v>
      </c>
      <c r="M154" s="0" t="n">
        <v>72915502</v>
      </c>
      <c r="N154" s="4" t="s">
        <v>706</v>
      </c>
      <c r="O154" s="4" t="s">
        <v>706</v>
      </c>
      <c r="P154" s="4" t="s">
        <v>707</v>
      </c>
      <c r="R154" s="4" t="e">
        <f aca="false">EXTENSO_VALOR(Dados_brcondominios[[#This Row],[DÉBITO]])</f>
        <v>#VALUE!</v>
      </c>
      <c r="S154" s="1" t="n">
        <v>65</v>
      </c>
      <c r="T154" s="4" t="str">
        <f aca="false">EXTENSO_VALOR(Dados_brcondominios[[#This Row],[COTA MENSAL]])</f>
        <v>sessenta e cinco reais</v>
      </c>
    </row>
    <row r="155" customFormat="false" ht="15" hidden="false" customHeight="false" outlineLevel="0" collapsed="false">
      <c r="A155" s="4" t="s">
        <v>708</v>
      </c>
      <c r="B155" s="4" t="s">
        <v>586</v>
      </c>
      <c r="C155" s="4" t="s">
        <v>176</v>
      </c>
      <c r="D155" s="4" t="s">
        <v>587</v>
      </c>
      <c r="E155" s="4" t="s">
        <v>588</v>
      </c>
      <c r="F155" s="4" t="s">
        <v>589</v>
      </c>
      <c r="G155" s="4" t="s">
        <v>709</v>
      </c>
      <c r="H155" s="4" t="s">
        <v>27</v>
      </c>
      <c r="I155" s="4" t="s">
        <v>591</v>
      </c>
      <c r="J155" s="4" t="s">
        <v>227</v>
      </c>
      <c r="K155" s="4" t="s">
        <v>228</v>
      </c>
      <c r="L155" s="4" t="s">
        <v>31</v>
      </c>
      <c r="M155" s="0" t="n">
        <v>72915502</v>
      </c>
      <c r="N155" s="4"/>
      <c r="O155" s="4"/>
      <c r="P155" s="4" t="s">
        <v>710</v>
      </c>
      <c r="R155" s="4" t="e">
        <f aca="false">EXTENSO_VALOR(Dados_brcondominios[[#This Row],[DÉBITO]])</f>
        <v>#VALUE!</v>
      </c>
      <c r="S155" s="1" t="n">
        <v>65</v>
      </c>
      <c r="T155" s="4" t="str">
        <f aca="false">EXTENSO_VALOR(Dados_brcondominios[[#This Row],[COTA MENSAL]])</f>
        <v>sessenta e cinco reais</v>
      </c>
    </row>
    <row r="156" customFormat="false" ht="15" hidden="false" customHeight="false" outlineLevel="0" collapsed="false">
      <c r="A156" s="4" t="s">
        <v>711</v>
      </c>
      <c r="B156" s="4" t="s">
        <v>586</v>
      </c>
      <c r="C156" s="4" t="s">
        <v>181</v>
      </c>
      <c r="D156" s="4" t="s">
        <v>587</v>
      </c>
      <c r="E156" s="4" t="s">
        <v>588</v>
      </c>
      <c r="F156" s="4" t="s">
        <v>589</v>
      </c>
      <c r="G156" s="4" t="s">
        <v>712</v>
      </c>
      <c r="H156" s="4" t="s">
        <v>27</v>
      </c>
      <c r="I156" s="4" t="s">
        <v>591</v>
      </c>
      <c r="J156" s="4" t="s">
        <v>227</v>
      </c>
      <c r="K156" s="4" t="s">
        <v>228</v>
      </c>
      <c r="L156" s="4" t="s">
        <v>31</v>
      </c>
      <c r="M156" s="0" t="n">
        <v>72915502</v>
      </c>
      <c r="N156" s="4" t="s">
        <v>713</v>
      </c>
      <c r="O156" s="4" t="s">
        <v>713</v>
      </c>
      <c r="P156" s="4" t="s">
        <v>714</v>
      </c>
      <c r="R156" s="4" t="e">
        <f aca="false">EXTENSO_VALOR(Dados_brcondominios[[#This Row],[DÉBITO]])</f>
        <v>#VALUE!</v>
      </c>
      <c r="S156" s="1" t="n">
        <v>65</v>
      </c>
      <c r="T156" s="4" t="str">
        <f aca="false">EXTENSO_VALOR(Dados_brcondominios[[#This Row],[COTA MENSAL]])</f>
        <v>sessenta e cinco reais</v>
      </c>
    </row>
    <row r="157" customFormat="false" ht="15" hidden="false" customHeight="false" outlineLevel="0" collapsed="false">
      <c r="A157" s="4" t="s">
        <v>715</v>
      </c>
      <c r="B157" s="4" t="s">
        <v>586</v>
      </c>
      <c r="C157" s="4" t="s">
        <v>187</v>
      </c>
      <c r="D157" s="4" t="s">
        <v>587</v>
      </c>
      <c r="E157" s="4" t="s">
        <v>588</v>
      </c>
      <c r="F157" s="4" t="s">
        <v>589</v>
      </c>
      <c r="G157" s="4" t="s">
        <v>716</v>
      </c>
      <c r="H157" s="4" t="s">
        <v>27</v>
      </c>
      <c r="I157" s="4" t="s">
        <v>591</v>
      </c>
      <c r="J157" s="4" t="s">
        <v>227</v>
      </c>
      <c r="K157" s="4" t="s">
        <v>228</v>
      </c>
      <c r="L157" s="4" t="s">
        <v>31</v>
      </c>
      <c r="M157" s="0" t="n">
        <v>72915502</v>
      </c>
      <c r="N157" s="4" t="s">
        <v>717</v>
      </c>
      <c r="O157" s="4" t="s">
        <v>717</v>
      </c>
      <c r="P157" s="4" t="s">
        <v>718</v>
      </c>
      <c r="R157" s="4" t="e">
        <f aca="false">EXTENSO_VALOR(Dados_brcondominios[[#This Row],[DÉBITO]])</f>
        <v>#VALUE!</v>
      </c>
      <c r="S157" s="1" t="n">
        <v>65</v>
      </c>
      <c r="T157" s="4" t="str">
        <f aca="false">EXTENSO_VALOR(Dados_brcondominios[[#This Row],[COTA MENSAL]])</f>
        <v>sessenta e cinco reais</v>
      </c>
    </row>
    <row r="158" customFormat="false" ht="15" hidden="false" customHeight="false" outlineLevel="0" collapsed="false">
      <c r="A158" s="4" t="s">
        <v>719</v>
      </c>
      <c r="B158" s="4" t="s">
        <v>586</v>
      </c>
      <c r="C158" s="4" t="s">
        <v>191</v>
      </c>
      <c r="D158" s="4" t="s">
        <v>587</v>
      </c>
      <c r="E158" s="4" t="s">
        <v>588</v>
      </c>
      <c r="F158" s="4" t="s">
        <v>589</v>
      </c>
      <c r="G158" s="4" t="s">
        <v>720</v>
      </c>
      <c r="H158" s="4" t="s">
        <v>27</v>
      </c>
      <c r="I158" s="4" t="s">
        <v>591</v>
      </c>
      <c r="J158" s="4" t="s">
        <v>227</v>
      </c>
      <c r="K158" s="4" t="s">
        <v>228</v>
      </c>
      <c r="L158" s="4" t="s">
        <v>31</v>
      </c>
      <c r="M158" s="0" t="n">
        <v>72915502</v>
      </c>
      <c r="N158" s="4" t="s">
        <v>721</v>
      </c>
      <c r="O158" s="4" t="s">
        <v>722</v>
      </c>
      <c r="P158" s="4"/>
      <c r="R158" s="4" t="e">
        <f aca="false">EXTENSO_VALOR(Dados_brcondominios[[#This Row],[DÉBITO]])</f>
        <v>#VALUE!</v>
      </c>
      <c r="S158" s="1" t="n">
        <v>65</v>
      </c>
      <c r="T158" s="4" t="str">
        <f aca="false">EXTENSO_VALOR(Dados_brcondominios[[#This Row],[COTA MENSAL]])</f>
        <v>sessenta e cinco reais</v>
      </c>
    </row>
    <row r="159" customFormat="false" ht="15" hidden="false" customHeight="false" outlineLevel="0" collapsed="false">
      <c r="A159" s="4" t="s">
        <v>723</v>
      </c>
      <c r="B159" s="4" t="s">
        <v>586</v>
      </c>
      <c r="C159" s="4" t="s">
        <v>195</v>
      </c>
      <c r="D159" s="4" t="s">
        <v>587</v>
      </c>
      <c r="E159" s="4" t="s">
        <v>588</v>
      </c>
      <c r="F159" s="4" t="s">
        <v>589</v>
      </c>
      <c r="G159" s="4" t="s">
        <v>724</v>
      </c>
      <c r="H159" s="4" t="s">
        <v>27</v>
      </c>
      <c r="I159" s="4" t="s">
        <v>591</v>
      </c>
      <c r="J159" s="4" t="s">
        <v>227</v>
      </c>
      <c r="K159" s="4" t="s">
        <v>228</v>
      </c>
      <c r="L159" s="4" t="s">
        <v>31</v>
      </c>
      <c r="M159" s="0" t="n">
        <v>72915502</v>
      </c>
      <c r="N159" s="4"/>
      <c r="O159" s="4"/>
      <c r="P159" s="4" t="s">
        <v>725</v>
      </c>
      <c r="R159" s="4" t="e">
        <f aca="false">EXTENSO_VALOR(Dados_brcondominios[[#This Row],[DÉBITO]])</f>
        <v>#VALUE!</v>
      </c>
      <c r="S159" s="1" t="n">
        <v>65</v>
      </c>
      <c r="T159" s="4" t="str">
        <f aca="false">EXTENSO_VALOR(Dados_brcondominios[[#This Row],[COTA MENSAL]])</f>
        <v>sessenta e cinco reais</v>
      </c>
    </row>
    <row r="160" customFormat="false" ht="15" hidden="false" customHeight="false" outlineLevel="0" collapsed="false">
      <c r="A160" s="4" t="s">
        <v>726</v>
      </c>
      <c r="B160" s="4" t="s">
        <v>586</v>
      </c>
      <c r="C160" s="4" t="s">
        <v>199</v>
      </c>
      <c r="D160" s="4" t="s">
        <v>587</v>
      </c>
      <c r="E160" s="4" t="s">
        <v>588</v>
      </c>
      <c r="F160" s="4" t="s">
        <v>589</v>
      </c>
      <c r="G160" s="4" t="s">
        <v>727</v>
      </c>
      <c r="H160" s="4" t="s">
        <v>27</v>
      </c>
      <c r="I160" s="4" t="s">
        <v>591</v>
      </c>
      <c r="J160" s="4" t="s">
        <v>227</v>
      </c>
      <c r="K160" s="4" t="s">
        <v>228</v>
      </c>
      <c r="L160" s="4" t="s">
        <v>31</v>
      </c>
      <c r="M160" s="0" t="n">
        <v>72915502</v>
      </c>
      <c r="N160" s="4"/>
      <c r="O160" s="4"/>
      <c r="P160" s="4" t="s">
        <v>728</v>
      </c>
      <c r="R160" s="4" t="e">
        <f aca="false">EXTENSO_VALOR(Dados_brcondominios[[#This Row],[DÉBITO]])</f>
        <v>#VALUE!</v>
      </c>
      <c r="S160" s="1" t="n">
        <v>65</v>
      </c>
      <c r="T160" s="4" t="str">
        <f aca="false">EXTENSO_VALOR(Dados_brcondominios[[#This Row],[COTA MENSAL]])</f>
        <v>sessenta e cinco reais</v>
      </c>
    </row>
    <row r="161" customFormat="false" ht="15" hidden="false" customHeight="false" outlineLevel="0" collapsed="false">
      <c r="A161" s="4" t="s">
        <v>729</v>
      </c>
      <c r="B161" s="4" t="s">
        <v>586</v>
      </c>
      <c r="C161" s="4" t="s">
        <v>203</v>
      </c>
      <c r="D161" s="4" t="s">
        <v>587</v>
      </c>
      <c r="E161" s="4" t="s">
        <v>588</v>
      </c>
      <c r="F161" s="4" t="s">
        <v>589</v>
      </c>
      <c r="G161" s="4" t="s">
        <v>730</v>
      </c>
      <c r="H161" s="4" t="s">
        <v>27</v>
      </c>
      <c r="I161" s="4" t="s">
        <v>591</v>
      </c>
      <c r="J161" s="4" t="s">
        <v>227</v>
      </c>
      <c r="K161" s="4" t="s">
        <v>228</v>
      </c>
      <c r="L161" s="4" t="s">
        <v>31</v>
      </c>
      <c r="M161" s="0" t="n">
        <v>72915502</v>
      </c>
      <c r="N161" s="4" t="s">
        <v>731</v>
      </c>
      <c r="O161" s="4" t="s">
        <v>732</v>
      </c>
      <c r="P161" s="4" t="s">
        <v>733</v>
      </c>
      <c r="R161" s="4" t="e">
        <f aca="false">EXTENSO_VALOR(Dados_brcondominios[[#This Row],[DÉBITO]])</f>
        <v>#VALUE!</v>
      </c>
      <c r="S161" s="1" t="n">
        <v>65</v>
      </c>
      <c r="T161" s="4" t="str">
        <f aca="false">EXTENSO_VALOR(Dados_brcondominios[[#This Row],[COTA MENSAL]])</f>
        <v>sessenta e cinco reais</v>
      </c>
    </row>
    <row r="162" customFormat="false" ht="15" hidden="false" customHeight="false" outlineLevel="0" collapsed="false">
      <c r="A162" s="4" t="s">
        <v>734</v>
      </c>
      <c r="B162" s="4" t="s">
        <v>586</v>
      </c>
      <c r="C162" s="4" t="s">
        <v>208</v>
      </c>
      <c r="D162" s="4" t="s">
        <v>587</v>
      </c>
      <c r="E162" s="4" t="s">
        <v>588</v>
      </c>
      <c r="F162" s="4" t="s">
        <v>589</v>
      </c>
      <c r="G162" s="4" t="s">
        <v>735</v>
      </c>
      <c r="H162" s="4" t="s">
        <v>27</v>
      </c>
      <c r="I162" s="4" t="s">
        <v>591</v>
      </c>
      <c r="J162" s="4" t="s">
        <v>227</v>
      </c>
      <c r="K162" s="4" t="s">
        <v>228</v>
      </c>
      <c r="L162" s="4" t="s">
        <v>31</v>
      </c>
      <c r="M162" s="0" t="n">
        <v>72915502</v>
      </c>
      <c r="N162" s="4" t="s">
        <v>736</v>
      </c>
      <c r="O162" s="4" t="s">
        <v>736</v>
      </c>
      <c r="P162" s="4" t="s">
        <v>737</v>
      </c>
      <c r="R162" s="4" t="e">
        <f aca="false">EXTENSO_VALOR(Dados_brcondominios[[#This Row],[DÉBITO]])</f>
        <v>#VALUE!</v>
      </c>
      <c r="S162" s="1" t="n">
        <v>65</v>
      </c>
      <c r="T162" s="4" t="str">
        <f aca="false">EXTENSO_VALOR(Dados_brcondominios[[#This Row],[COTA MENSAL]])</f>
        <v>sessenta e cinco reais</v>
      </c>
    </row>
    <row r="163" customFormat="false" ht="15" hidden="false" customHeight="false" outlineLevel="0" collapsed="false">
      <c r="A163" s="4" t="s">
        <v>738</v>
      </c>
      <c r="B163" s="4" t="s">
        <v>586</v>
      </c>
      <c r="C163" s="4" t="s">
        <v>213</v>
      </c>
      <c r="D163" s="4" t="s">
        <v>587</v>
      </c>
      <c r="E163" s="4" t="s">
        <v>588</v>
      </c>
      <c r="F163" s="4" t="s">
        <v>589</v>
      </c>
      <c r="G163" s="4" t="s">
        <v>739</v>
      </c>
      <c r="H163" s="4" t="s">
        <v>27</v>
      </c>
      <c r="I163" s="4" t="s">
        <v>591</v>
      </c>
      <c r="J163" s="4" t="s">
        <v>227</v>
      </c>
      <c r="K163" s="4" t="s">
        <v>228</v>
      </c>
      <c r="L163" s="4" t="s">
        <v>31</v>
      </c>
      <c r="M163" s="0" t="n">
        <v>72915502</v>
      </c>
      <c r="N163" s="4" t="s">
        <v>740</v>
      </c>
      <c r="O163" s="4" t="s">
        <v>740</v>
      </c>
      <c r="P163" s="4" t="s">
        <v>741</v>
      </c>
      <c r="R163" s="4" t="e">
        <f aca="false">EXTENSO_VALOR(Dados_brcondominios[[#This Row],[DÉBITO]])</f>
        <v>#VALUE!</v>
      </c>
      <c r="S163" s="1" t="n">
        <v>65</v>
      </c>
      <c r="T163" s="4" t="str">
        <f aca="false">EXTENSO_VALOR(Dados_brcondominios[[#This Row],[COTA MENSAL]])</f>
        <v>sessenta e cinco reais</v>
      </c>
    </row>
    <row r="164" customFormat="false" ht="15" hidden="false" customHeight="false" outlineLevel="0" collapsed="false">
      <c r="A164" s="4" t="s">
        <v>742</v>
      </c>
      <c r="B164" s="4" t="s">
        <v>586</v>
      </c>
      <c r="C164" s="4" t="s">
        <v>217</v>
      </c>
      <c r="D164" s="4" t="s">
        <v>587</v>
      </c>
      <c r="E164" s="4" t="s">
        <v>588</v>
      </c>
      <c r="F164" s="4" t="s">
        <v>589</v>
      </c>
      <c r="G164" s="4" t="s">
        <v>743</v>
      </c>
      <c r="H164" s="4" t="s">
        <v>27</v>
      </c>
      <c r="I164" s="4" t="s">
        <v>591</v>
      </c>
      <c r="J164" s="4" t="s">
        <v>227</v>
      </c>
      <c r="K164" s="4" t="s">
        <v>228</v>
      </c>
      <c r="L164" s="4" t="s">
        <v>31</v>
      </c>
      <c r="M164" s="0" t="n">
        <v>72915502</v>
      </c>
      <c r="N164" s="4" t="s">
        <v>744</v>
      </c>
      <c r="O164" s="4" t="s">
        <v>744</v>
      </c>
      <c r="P164" s="4" t="s">
        <v>745</v>
      </c>
      <c r="R164" s="4" t="e">
        <f aca="false">EXTENSO_VALOR(Dados_brcondominios[[#This Row],[DÉBITO]])</f>
        <v>#VALUE!</v>
      </c>
      <c r="S164" s="1" t="n">
        <v>65</v>
      </c>
      <c r="T164" s="4" t="str">
        <f aca="false">EXTENSO_VALOR(Dados_brcondominios[[#This Row],[COTA MENSAL]])</f>
        <v>sessenta e cinco reais</v>
      </c>
    </row>
    <row r="165" customFormat="false" ht="15" hidden="false" customHeight="false" outlineLevel="0" collapsed="false">
      <c r="A165" s="4" t="s">
        <v>746</v>
      </c>
      <c r="B165" s="4" t="s">
        <v>747</v>
      </c>
      <c r="C165" s="4" t="s">
        <v>22</v>
      </c>
      <c r="D165" s="4" t="s">
        <v>748</v>
      </c>
      <c r="E165" s="4" t="s">
        <v>749</v>
      </c>
      <c r="F165" s="4" t="s">
        <v>750</v>
      </c>
      <c r="G165" s="4" t="s">
        <v>751</v>
      </c>
      <c r="H165" s="4" t="s">
        <v>27</v>
      </c>
      <c r="I165" s="4" t="s">
        <v>591</v>
      </c>
      <c r="J165" s="4" t="s">
        <v>227</v>
      </c>
      <c r="K165" s="4" t="s">
        <v>228</v>
      </c>
      <c r="L165" s="4" t="s">
        <v>31</v>
      </c>
      <c r="M165" s="0" t="n">
        <v>72915502</v>
      </c>
      <c r="N165" s="4" t="s">
        <v>752</v>
      </c>
      <c r="O165" s="4"/>
      <c r="P165" s="4" t="s">
        <v>753</v>
      </c>
      <c r="R165" s="4" t="e">
        <f aca="false">EXTENSO_VALOR(Dados_brcondominios[[#This Row],[DÉBITO]])</f>
        <v>#VALUE!</v>
      </c>
      <c r="T165" s="4" t="e">
        <f aca="false">EXTENSO_VALOR(Dados_brcondominios[[#This Row],[COTA MENSAL]])</f>
        <v>#VALUE!</v>
      </c>
    </row>
    <row r="166" customFormat="false" ht="15" hidden="false" customHeight="false" outlineLevel="0" collapsed="false">
      <c r="A166" s="4" t="s">
        <v>754</v>
      </c>
      <c r="B166" s="4" t="s">
        <v>747</v>
      </c>
      <c r="C166" s="4" t="s">
        <v>36</v>
      </c>
      <c r="D166" s="4" t="s">
        <v>748</v>
      </c>
      <c r="E166" s="4" t="s">
        <v>749</v>
      </c>
      <c r="F166" s="4" t="s">
        <v>750</v>
      </c>
      <c r="G166" s="4" t="s">
        <v>755</v>
      </c>
      <c r="H166" s="4" t="s">
        <v>27</v>
      </c>
      <c r="I166" s="4" t="s">
        <v>591</v>
      </c>
      <c r="J166" s="4" t="s">
        <v>227</v>
      </c>
      <c r="K166" s="4" t="s">
        <v>228</v>
      </c>
      <c r="L166" s="4" t="s">
        <v>31</v>
      </c>
      <c r="M166" s="0" t="n">
        <v>72915502</v>
      </c>
      <c r="N166" s="4"/>
      <c r="O166" s="4"/>
      <c r="P166" s="4" t="s">
        <v>756</v>
      </c>
      <c r="R166" s="4" t="e">
        <f aca="false">EXTENSO_VALOR(Dados_brcondominios[[#This Row],[DÉBITO]])</f>
        <v>#VALUE!</v>
      </c>
      <c r="T166" s="4" t="e">
        <f aca="false">EXTENSO_VALOR(Dados_brcondominios[[#This Row],[COTA MENSAL]])</f>
        <v>#VALUE!</v>
      </c>
    </row>
    <row r="167" customFormat="false" ht="15" hidden="false" customHeight="false" outlineLevel="0" collapsed="false">
      <c r="A167" s="4" t="s">
        <v>757</v>
      </c>
      <c r="B167" s="4" t="s">
        <v>747</v>
      </c>
      <c r="C167" s="4" t="s">
        <v>41</v>
      </c>
      <c r="D167" s="4" t="s">
        <v>748</v>
      </c>
      <c r="E167" s="4" t="s">
        <v>749</v>
      </c>
      <c r="F167" s="4" t="s">
        <v>750</v>
      </c>
      <c r="G167" s="4" t="s">
        <v>758</v>
      </c>
      <c r="H167" s="4" t="s">
        <v>27</v>
      </c>
      <c r="I167" s="4" t="s">
        <v>591</v>
      </c>
      <c r="J167" s="4" t="s">
        <v>227</v>
      </c>
      <c r="K167" s="4" t="s">
        <v>228</v>
      </c>
      <c r="L167" s="4" t="s">
        <v>31</v>
      </c>
      <c r="M167" s="0" t="n">
        <v>72915502</v>
      </c>
      <c r="N167" s="4" t="s">
        <v>759</v>
      </c>
      <c r="O167" s="4"/>
      <c r="P167" s="4" t="s">
        <v>760</v>
      </c>
      <c r="R167" s="4" t="e">
        <f aca="false">EXTENSO_VALOR(Dados_brcondominios[[#This Row],[DÉBITO]])</f>
        <v>#VALUE!</v>
      </c>
      <c r="T167" s="4" t="e">
        <f aca="false">EXTENSO_VALOR(Dados_brcondominios[[#This Row],[COTA MENSAL]])</f>
        <v>#VALUE!</v>
      </c>
    </row>
    <row r="168" customFormat="false" ht="15" hidden="false" customHeight="false" outlineLevel="0" collapsed="false">
      <c r="A168" s="4" t="s">
        <v>761</v>
      </c>
      <c r="B168" s="4" t="s">
        <v>747</v>
      </c>
      <c r="C168" s="4" t="s">
        <v>47</v>
      </c>
      <c r="D168" s="4" t="s">
        <v>748</v>
      </c>
      <c r="E168" s="4" t="s">
        <v>749</v>
      </c>
      <c r="F168" s="4" t="s">
        <v>750</v>
      </c>
      <c r="G168" s="4" t="s">
        <v>762</v>
      </c>
      <c r="H168" s="4" t="s">
        <v>27</v>
      </c>
      <c r="I168" s="4" t="s">
        <v>591</v>
      </c>
      <c r="J168" s="4" t="s">
        <v>227</v>
      </c>
      <c r="K168" s="4" t="s">
        <v>228</v>
      </c>
      <c r="L168" s="4" t="s">
        <v>31</v>
      </c>
      <c r="M168" s="0" t="n">
        <v>72915502</v>
      </c>
      <c r="N168" s="4" t="s">
        <v>763</v>
      </c>
      <c r="O168" s="4"/>
      <c r="P168" s="4" t="s">
        <v>764</v>
      </c>
      <c r="R168" s="4" t="e">
        <f aca="false">EXTENSO_VALOR(Dados_brcondominios[[#This Row],[DÉBITO]])</f>
        <v>#VALUE!</v>
      </c>
      <c r="T168" s="4" t="e">
        <f aca="false">EXTENSO_VALOR(Dados_brcondominios[[#This Row],[COTA MENSAL]])</f>
        <v>#VALUE!</v>
      </c>
    </row>
    <row r="169" customFormat="false" ht="15" hidden="false" customHeight="false" outlineLevel="0" collapsed="false">
      <c r="A169" s="4" t="s">
        <v>765</v>
      </c>
      <c r="B169" s="4" t="s">
        <v>747</v>
      </c>
      <c r="C169" s="4" t="s">
        <v>52</v>
      </c>
      <c r="D169" s="4" t="s">
        <v>748</v>
      </c>
      <c r="E169" s="4" t="s">
        <v>749</v>
      </c>
      <c r="F169" s="4" t="s">
        <v>750</v>
      </c>
      <c r="G169" s="4" t="s">
        <v>766</v>
      </c>
      <c r="H169" s="4" t="s">
        <v>27</v>
      </c>
      <c r="I169" s="4" t="s">
        <v>591</v>
      </c>
      <c r="J169" s="4" t="s">
        <v>227</v>
      </c>
      <c r="K169" s="4" t="s">
        <v>228</v>
      </c>
      <c r="L169" s="4" t="s">
        <v>31</v>
      </c>
      <c r="M169" s="0" t="n">
        <v>72915502</v>
      </c>
      <c r="N169" s="4"/>
      <c r="O169" s="4"/>
      <c r="P169" s="4" t="s">
        <v>767</v>
      </c>
      <c r="R169" s="4" t="e">
        <f aca="false">EXTENSO_VALOR(Dados_brcondominios[[#This Row],[DÉBITO]])</f>
        <v>#VALUE!</v>
      </c>
      <c r="T169" s="4" t="e">
        <f aca="false">EXTENSO_VALOR(Dados_brcondominios[[#This Row],[COTA MENSAL]])</f>
        <v>#VALUE!</v>
      </c>
    </row>
    <row r="170" customFormat="false" ht="15" hidden="false" customHeight="false" outlineLevel="0" collapsed="false">
      <c r="A170" s="4" t="s">
        <v>768</v>
      </c>
      <c r="B170" s="4" t="s">
        <v>747</v>
      </c>
      <c r="C170" s="4" t="s">
        <v>57</v>
      </c>
      <c r="D170" s="4" t="s">
        <v>748</v>
      </c>
      <c r="E170" s="4" t="s">
        <v>749</v>
      </c>
      <c r="F170" s="4" t="s">
        <v>750</v>
      </c>
      <c r="G170" s="4" t="s">
        <v>769</v>
      </c>
      <c r="H170" s="4" t="s">
        <v>27</v>
      </c>
      <c r="I170" s="4" t="s">
        <v>591</v>
      </c>
      <c r="J170" s="4" t="s">
        <v>227</v>
      </c>
      <c r="K170" s="4" t="s">
        <v>228</v>
      </c>
      <c r="L170" s="4" t="s">
        <v>31</v>
      </c>
      <c r="M170" s="0" t="n">
        <v>72915502</v>
      </c>
      <c r="N170" s="4" t="s">
        <v>770</v>
      </c>
      <c r="O170" s="4"/>
      <c r="P170" s="4"/>
      <c r="R170" s="4" t="e">
        <f aca="false">EXTENSO_VALOR(Dados_brcondominios[[#This Row],[DÉBITO]])</f>
        <v>#VALUE!</v>
      </c>
      <c r="T170" s="4" t="e">
        <f aca="false">EXTENSO_VALOR(Dados_brcondominios[[#This Row],[COTA MENSAL]])</f>
        <v>#VALUE!</v>
      </c>
    </row>
    <row r="171" customFormat="false" ht="15" hidden="false" customHeight="false" outlineLevel="0" collapsed="false">
      <c r="A171" s="4" t="s">
        <v>771</v>
      </c>
      <c r="B171" s="4" t="s">
        <v>747</v>
      </c>
      <c r="C171" s="4" t="s">
        <v>61</v>
      </c>
      <c r="D171" s="4" t="s">
        <v>748</v>
      </c>
      <c r="E171" s="4" t="s">
        <v>749</v>
      </c>
      <c r="F171" s="4" t="s">
        <v>750</v>
      </c>
      <c r="G171" s="4" t="s">
        <v>772</v>
      </c>
      <c r="H171" s="4" t="s">
        <v>27</v>
      </c>
      <c r="I171" s="4" t="s">
        <v>591</v>
      </c>
      <c r="J171" s="4" t="s">
        <v>227</v>
      </c>
      <c r="K171" s="4" t="s">
        <v>228</v>
      </c>
      <c r="L171" s="4" t="s">
        <v>31</v>
      </c>
      <c r="M171" s="0" t="n">
        <v>72915502</v>
      </c>
      <c r="N171" s="4" t="s">
        <v>773</v>
      </c>
      <c r="O171" s="4"/>
      <c r="P171" s="4" t="s">
        <v>774</v>
      </c>
      <c r="R171" s="4" t="e">
        <f aca="false">EXTENSO_VALOR(Dados_brcondominios[[#This Row],[DÉBITO]])</f>
        <v>#VALUE!</v>
      </c>
      <c r="T171" s="4" t="e">
        <f aca="false">EXTENSO_VALOR(Dados_brcondominios[[#This Row],[COTA MENSAL]])</f>
        <v>#VALUE!</v>
      </c>
    </row>
    <row r="172" customFormat="false" ht="15" hidden="false" customHeight="false" outlineLevel="0" collapsed="false">
      <c r="A172" s="4" t="s">
        <v>775</v>
      </c>
      <c r="B172" s="4" t="s">
        <v>747</v>
      </c>
      <c r="C172" s="4" t="s">
        <v>65</v>
      </c>
      <c r="D172" s="4" t="s">
        <v>748</v>
      </c>
      <c r="E172" s="4" t="s">
        <v>749</v>
      </c>
      <c r="F172" s="4" t="s">
        <v>750</v>
      </c>
      <c r="G172" s="4" t="s">
        <v>776</v>
      </c>
      <c r="H172" s="4" t="s">
        <v>27</v>
      </c>
      <c r="I172" s="4" t="s">
        <v>591</v>
      </c>
      <c r="J172" s="4" t="s">
        <v>227</v>
      </c>
      <c r="K172" s="4" t="s">
        <v>228</v>
      </c>
      <c r="L172" s="4" t="s">
        <v>31</v>
      </c>
      <c r="M172" s="0" t="n">
        <v>72915502</v>
      </c>
      <c r="N172" s="4" t="s">
        <v>777</v>
      </c>
      <c r="O172" s="4" t="s">
        <v>777</v>
      </c>
      <c r="P172" s="4" t="s">
        <v>778</v>
      </c>
      <c r="R172" s="4" t="e">
        <f aca="false">EXTENSO_VALOR(Dados_brcondominios[[#This Row],[DÉBITO]])</f>
        <v>#VALUE!</v>
      </c>
      <c r="T172" s="4" t="e">
        <f aca="false">EXTENSO_VALOR(Dados_brcondominios[[#This Row],[COTA MENSAL]])</f>
        <v>#VALUE!</v>
      </c>
    </row>
    <row r="173" customFormat="false" ht="15" hidden="false" customHeight="false" outlineLevel="0" collapsed="false">
      <c r="A173" s="4" t="s">
        <v>779</v>
      </c>
      <c r="B173" s="4" t="s">
        <v>747</v>
      </c>
      <c r="C173" s="4" t="s">
        <v>70</v>
      </c>
      <c r="D173" s="4" t="s">
        <v>748</v>
      </c>
      <c r="E173" s="4" t="s">
        <v>749</v>
      </c>
      <c r="F173" s="4" t="s">
        <v>750</v>
      </c>
      <c r="G173" s="4" t="s">
        <v>780</v>
      </c>
      <c r="H173" s="4" t="s">
        <v>27</v>
      </c>
      <c r="I173" s="4" t="s">
        <v>591</v>
      </c>
      <c r="J173" s="4" t="s">
        <v>227</v>
      </c>
      <c r="K173" s="4" t="s">
        <v>228</v>
      </c>
      <c r="L173" s="4" t="s">
        <v>31</v>
      </c>
      <c r="M173" s="0" t="n">
        <v>72915502</v>
      </c>
      <c r="N173" s="4" t="s">
        <v>781</v>
      </c>
      <c r="O173" s="4" t="s">
        <v>781</v>
      </c>
      <c r="P173" s="4" t="s">
        <v>782</v>
      </c>
      <c r="R173" s="4" t="e">
        <f aca="false">EXTENSO_VALOR(Dados_brcondominios[[#This Row],[DÉBITO]])</f>
        <v>#VALUE!</v>
      </c>
      <c r="T173" s="4" t="e">
        <f aca="false">EXTENSO_VALOR(Dados_brcondominios[[#This Row],[COTA MENSAL]])</f>
        <v>#VALUE!</v>
      </c>
    </row>
    <row r="174" customFormat="false" ht="15" hidden="false" customHeight="false" outlineLevel="0" collapsed="false">
      <c r="A174" s="4" t="s">
        <v>783</v>
      </c>
      <c r="B174" s="4" t="s">
        <v>747</v>
      </c>
      <c r="C174" s="4" t="s">
        <v>75</v>
      </c>
      <c r="D174" s="4" t="s">
        <v>748</v>
      </c>
      <c r="E174" s="4" t="s">
        <v>749</v>
      </c>
      <c r="F174" s="4" t="s">
        <v>750</v>
      </c>
      <c r="G174" s="4" t="s">
        <v>784</v>
      </c>
      <c r="H174" s="4" t="s">
        <v>27</v>
      </c>
      <c r="I174" s="4" t="s">
        <v>591</v>
      </c>
      <c r="J174" s="4" t="s">
        <v>227</v>
      </c>
      <c r="K174" s="4" t="s">
        <v>228</v>
      </c>
      <c r="L174" s="4" t="s">
        <v>31</v>
      </c>
      <c r="M174" s="0" t="n">
        <v>72915502</v>
      </c>
      <c r="N174" s="4" t="s">
        <v>785</v>
      </c>
      <c r="O174" s="4" t="s">
        <v>785</v>
      </c>
      <c r="P174" s="4" t="s">
        <v>786</v>
      </c>
      <c r="R174" s="4" t="e">
        <f aca="false">EXTENSO_VALOR(Dados_brcondominios[[#This Row],[DÉBITO]])</f>
        <v>#VALUE!</v>
      </c>
      <c r="T174" s="4" t="e">
        <f aca="false">EXTENSO_VALOR(Dados_brcondominios[[#This Row],[COTA MENSAL]])</f>
        <v>#VALUE!</v>
      </c>
    </row>
    <row r="175" customFormat="false" ht="15" hidden="false" customHeight="false" outlineLevel="0" collapsed="false">
      <c r="A175" s="4" t="s">
        <v>787</v>
      </c>
      <c r="B175" s="4" t="s">
        <v>747</v>
      </c>
      <c r="C175" s="4" t="s">
        <v>80</v>
      </c>
      <c r="D175" s="4" t="s">
        <v>748</v>
      </c>
      <c r="E175" s="4" t="s">
        <v>749</v>
      </c>
      <c r="F175" s="4" t="s">
        <v>750</v>
      </c>
      <c r="G175" s="4" t="s">
        <v>788</v>
      </c>
      <c r="H175" s="4" t="s">
        <v>27</v>
      </c>
      <c r="I175" s="4" t="s">
        <v>591</v>
      </c>
      <c r="J175" s="4" t="s">
        <v>227</v>
      </c>
      <c r="K175" s="4" t="s">
        <v>228</v>
      </c>
      <c r="L175" s="4" t="s">
        <v>31</v>
      </c>
      <c r="M175" s="0" t="n">
        <v>72915502</v>
      </c>
      <c r="N175" s="4" t="s">
        <v>789</v>
      </c>
      <c r="O175" s="4" t="s">
        <v>789</v>
      </c>
      <c r="P175" s="4" t="s">
        <v>790</v>
      </c>
      <c r="R175" s="4" t="e">
        <f aca="false">EXTENSO_VALOR(Dados_brcondominios[[#This Row],[DÉBITO]])</f>
        <v>#VALUE!</v>
      </c>
      <c r="T175" s="4" t="e">
        <f aca="false">EXTENSO_VALOR(Dados_brcondominios[[#This Row],[COTA MENSAL]])</f>
        <v>#VALUE!</v>
      </c>
    </row>
    <row r="176" customFormat="false" ht="15" hidden="false" customHeight="false" outlineLevel="0" collapsed="false">
      <c r="A176" s="4" t="s">
        <v>791</v>
      </c>
      <c r="B176" s="4" t="s">
        <v>747</v>
      </c>
      <c r="C176" s="4" t="s">
        <v>84</v>
      </c>
      <c r="D176" s="4" t="s">
        <v>748</v>
      </c>
      <c r="E176" s="4" t="s">
        <v>749</v>
      </c>
      <c r="F176" s="4" t="s">
        <v>750</v>
      </c>
      <c r="G176" s="4" t="s">
        <v>792</v>
      </c>
      <c r="H176" s="4" t="s">
        <v>27</v>
      </c>
      <c r="I176" s="4" t="s">
        <v>591</v>
      </c>
      <c r="J176" s="4" t="s">
        <v>227</v>
      </c>
      <c r="K176" s="4" t="s">
        <v>228</v>
      </c>
      <c r="L176" s="4" t="s">
        <v>31</v>
      </c>
      <c r="M176" s="0" t="n">
        <v>72915502</v>
      </c>
      <c r="N176" s="4" t="s">
        <v>793</v>
      </c>
      <c r="O176" s="4" t="s">
        <v>793</v>
      </c>
      <c r="P176" s="4" t="s">
        <v>794</v>
      </c>
      <c r="R176" s="4" t="e">
        <f aca="false">EXTENSO_VALOR(Dados_brcondominios[[#This Row],[DÉBITO]])</f>
        <v>#VALUE!</v>
      </c>
      <c r="T176" s="4" t="e">
        <f aca="false">EXTENSO_VALOR(Dados_brcondominios[[#This Row],[COTA MENSAL]])</f>
        <v>#VALUE!</v>
      </c>
    </row>
    <row r="177" customFormat="false" ht="15" hidden="false" customHeight="false" outlineLevel="0" collapsed="false">
      <c r="A177" s="4" t="s">
        <v>795</v>
      </c>
      <c r="B177" s="4" t="s">
        <v>747</v>
      </c>
      <c r="C177" s="4" t="s">
        <v>89</v>
      </c>
      <c r="D177" s="4" t="s">
        <v>748</v>
      </c>
      <c r="E177" s="4" t="s">
        <v>749</v>
      </c>
      <c r="F177" s="4" t="s">
        <v>750</v>
      </c>
      <c r="G177" s="4" t="s">
        <v>796</v>
      </c>
      <c r="H177" s="4" t="s">
        <v>27</v>
      </c>
      <c r="I177" s="4" t="s">
        <v>591</v>
      </c>
      <c r="J177" s="4" t="s">
        <v>227</v>
      </c>
      <c r="K177" s="4" t="s">
        <v>228</v>
      </c>
      <c r="L177" s="4" t="s">
        <v>31</v>
      </c>
      <c r="M177" s="0" t="n">
        <v>72915502</v>
      </c>
      <c r="N177" s="4"/>
      <c r="O177" s="4"/>
      <c r="P177" s="4"/>
      <c r="R177" s="4" t="e">
        <f aca="false">EXTENSO_VALOR(Dados_brcondominios[[#This Row],[DÉBITO]])</f>
        <v>#VALUE!</v>
      </c>
      <c r="T177" s="4" t="e">
        <f aca="false">EXTENSO_VALOR(Dados_brcondominios[[#This Row],[COTA MENSAL]])</f>
        <v>#VALUE!</v>
      </c>
    </row>
    <row r="178" customFormat="false" ht="15" hidden="false" customHeight="false" outlineLevel="0" collapsed="false">
      <c r="A178" s="4" t="s">
        <v>797</v>
      </c>
      <c r="B178" s="4" t="s">
        <v>747</v>
      </c>
      <c r="C178" s="4" t="s">
        <v>92</v>
      </c>
      <c r="D178" s="4" t="s">
        <v>748</v>
      </c>
      <c r="E178" s="4" t="s">
        <v>749</v>
      </c>
      <c r="F178" s="4" t="s">
        <v>750</v>
      </c>
      <c r="G178" s="4" t="s">
        <v>798</v>
      </c>
      <c r="H178" s="4" t="s">
        <v>27</v>
      </c>
      <c r="I178" s="4" t="s">
        <v>591</v>
      </c>
      <c r="J178" s="4" t="s">
        <v>227</v>
      </c>
      <c r="K178" s="4" t="s">
        <v>228</v>
      </c>
      <c r="L178" s="4" t="s">
        <v>31</v>
      </c>
      <c r="M178" s="0" t="n">
        <v>72915502</v>
      </c>
      <c r="N178" s="4"/>
      <c r="O178" s="4"/>
      <c r="P178" s="4"/>
      <c r="R178" s="4" t="e">
        <f aca="false">EXTENSO_VALOR(Dados_brcondominios[[#This Row],[DÉBITO]])</f>
        <v>#VALUE!</v>
      </c>
      <c r="T178" s="4" t="e">
        <f aca="false">EXTENSO_VALOR(Dados_brcondominios[[#This Row],[COTA MENSAL]])</f>
        <v>#VALUE!</v>
      </c>
    </row>
    <row r="179" customFormat="false" ht="15" hidden="false" customHeight="false" outlineLevel="0" collapsed="false">
      <c r="A179" s="4" t="s">
        <v>799</v>
      </c>
      <c r="B179" s="4" t="s">
        <v>747</v>
      </c>
      <c r="C179" s="4" t="s">
        <v>97</v>
      </c>
      <c r="D179" s="4" t="s">
        <v>748</v>
      </c>
      <c r="E179" s="4" t="s">
        <v>749</v>
      </c>
      <c r="F179" s="4" t="s">
        <v>750</v>
      </c>
      <c r="G179" s="4" t="s">
        <v>800</v>
      </c>
      <c r="H179" s="4" t="s">
        <v>27</v>
      </c>
      <c r="I179" s="4" t="s">
        <v>591</v>
      </c>
      <c r="J179" s="4" t="s">
        <v>227</v>
      </c>
      <c r="K179" s="4" t="s">
        <v>228</v>
      </c>
      <c r="L179" s="4" t="s">
        <v>31</v>
      </c>
      <c r="M179" s="0" t="n">
        <v>72915502</v>
      </c>
      <c r="N179" s="4" t="s">
        <v>801</v>
      </c>
      <c r="O179" s="4" t="s">
        <v>801</v>
      </c>
      <c r="P179" s="4" t="s">
        <v>802</v>
      </c>
      <c r="R179" s="4" t="e">
        <f aca="false">EXTENSO_VALOR(Dados_brcondominios[[#This Row],[DÉBITO]])</f>
        <v>#VALUE!</v>
      </c>
      <c r="T179" s="4" t="e">
        <f aca="false">EXTENSO_VALOR(Dados_brcondominios[[#This Row],[COTA MENSAL]])</f>
        <v>#VALUE!</v>
      </c>
    </row>
    <row r="180" customFormat="false" ht="15" hidden="false" customHeight="false" outlineLevel="0" collapsed="false">
      <c r="A180" s="4" t="s">
        <v>803</v>
      </c>
      <c r="B180" s="4" t="s">
        <v>747</v>
      </c>
      <c r="C180" s="4" t="s">
        <v>103</v>
      </c>
      <c r="D180" s="4" t="s">
        <v>748</v>
      </c>
      <c r="E180" s="4" t="s">
        <v>749</v>
      </c>
      <c r="F180" s="4" t="s">
        <v>750</v>
      </c>
      <c r="G180" s="4" t="s">
        <v>804</v>
      </c>
      <c r="H180" s="4" t="s">
        <v>27</v>
      </c>
      <c r="I180" s="4" t="s">
        <v>591</v>
      </c>
      <c r="J180" s="4" t="s">
        <v>227</v>
      </c>
      <c r="K180" s="4" t="s">
        <v>228</v>
      </c>
      <c r="L180" s="4" t="s">
        <v>31</v>
      </c>
      <c r="M180" s="0" t="n">
        <v>72915502</v>
      </c>
      <c r="N180" s="4" t="s">
        <v>805</v>
      </c>
      <c r="O180" s="4" t="s">
        <v>805</v>
      </c>
      <c r="P180" s="4" t="s">
        <v>806</v>
      </c>
      <c r="R180" s="4" t="e">
        <f aca="false">EXTENSO_VALOR(Dados_brcondominios[[#This Row],[DÉBITO]])</f>
        <v>#VALUE!</v>
      </c>
      <c r="T180" s="4" t="e">
        <f aca="false">EXTENSO_VALOR(Dados_brcondominios[[#This Row],[COTA MENSAL]])</f>
        <v>#VALUE!</v>
      </c>
    </row>
    <row r="181" customFormat="false" ht="15" hidden="false" customHeight="false" outlineLevel="0" collapsed="false">
      <c r="A181" s="4" t="s">
        <v>807</v>
      </c>
      <c r="B181" s="4" t="s">
        <v>747</v>
      </c>
      <c r="C181" s="4" t="s">
        <v>108</v>
      </c>
      <c r="D181" s="4" t="s">
        <v>748</v>
      </c>
      <c r="E181" s="4" t="s">
        <v>749</v>
      </c>
      <c r="F181" s="4" t="s">
        <v>750</v>
      </c>
      <c r="G181" s="4" t="s">
        <v>808</v>
      </c>
      <c r="H181" s="4" t="s">
        <v>27</v>
      </c>
      <c r="I181" s="4" t="s">
        <v>591</v>
      </c>
      <c r="J181" s="4" t="s">
        <v>227</v>
      </c>
      <c r="K181" s="4" t="s">
        <v>228</v>
      </c>
      <c r="L181" s="4" t="s">
        <v>31</v>
      </c>
      <c r="M181" s="0" t="n">
        <v>72915502</v>
      </c>
      <c r="N181" s="4" t="s">
        <v>809</v>
      </c>
      <c r="O181" s="4" t="s">
        <v>809</v>
      </c>
      <c r="P181" s="4" t="s">
        <v>810</v>
      </c>
      <c r="R181" s="4" t="e">
        <f aca="false">EXTENSO_VALOR(Dados_brcondominios[[#This Row],[DÉBITO]])</f>
        <v>#VALUE!</v>
      </c>
      <c r="T181" s="4" t="e">
        <f aca="false">EXTENSO_VALOR(Dados_brcondominios[[#This Row],[COTA MENSAL]])</f>
        <v>#VALUE!</v>
      </c>
    </row>
    <row r="182" customFormat="false" ht="15" hidden="false" customHeight="false" outlineLevel="0" collapsed="false">
      <c r="A182" s="4" t="s">
        <v>811</v>
      </c>
      <c r="B182" s="4" t="s">
        <v>747</v>
      </c>
      <c r="C182" s="4" t="s">
        <v>113</v>
      </c>
      <c r="D182" s="4" t="s">
        <v>748</v>
      </c>
      <c r="E182" s="4" t="s">
        <v>749</v>
      </c>
      <c r="F182" s="4" t="s">
        <v>750</v>
      </c>
      <c r="G182" s="4" t="s">
        <v>812</v>
      </c>
      <c r="H182" s="4" t="s">
        <v>27</v>
      </c>
      <c r="I182" s="4" t="s">
        <v>591</v>
      </c>
      <c r="J182" s="4" t="s">
        <v>227</v>
      </c>
      <c r="K182" s="4" t="s">
        <v>228</v>
      </c>
      <c r="L182" s="4" t="s">
        <v>31</v>
      </c>
      <c r="M182" s="0" t="n">
        <v>72915502</v>
      </c>
      <c r="N182" s="4" t="s">
        <v>813</v>
      </c>
      <c r="O182" s="4" t="s">
        <v>813</v>
      </c>
      <c r="P182" s="4" t="s">
        <v>814</v>
      </c>
      <c r="R182" s="4" t="e">
        <f aca="false">EXTENSO_VALOR(Dados_brcondominios[[#This Row],[DÉBITO]])</f>
        <v>#VALUE!</v>
      </c>
      <c r="T182" s="4" t="e">
        <f aca="false">EXTENSO_VALOR(Dados_brcondominios[[#This Row],[COTA MENSAL]])</f>
        <v>#VALUE!</v>
      </c>
    </row>
    <row r="183" customFormat="false" ht="15" hidden="false" customHeight="false" outlineLevel="0" collapsed="false">
      <c r="A183" s="4" t="s">
        <v>815</v>
      </c>
      <c r="B183" s="4" t="s">
        <v>747</v>
      </c>
      <c r="C183" s="4" t="s">
        <v>118</v>
      </c>
      <c r="D183" s="4" t="s">
        <v>748</v>
      </c>
      <c r="E183" s="4" t="s">
        <v>749</v>
      </c>
      <c r="F183" s="4" t="s">
        <v>750</v>
      </c>
      <c r="G183" s="4" t="s">
        <v>816</v>
      </c>
      <c r="H183" s="4" t="s">
        <v>27</v>
      </c>
      <c r="I183" s="4" t="s">
        <v>591</v>
      </c>
      <c r="J183" s="4" t="s">
        <v>227</v>
      </c>
      <c r="K183" s="4" t="s">
        <v>228</v>
      </c>
      <c r="L183" s="4" t="s">
        <v>31</v>
      </c>
      <c r="M183" s="0" t="n">
        <v>72915502</v>
      </c>
      <c r="N183" s="4" t="s">
        <v>817</v>
      </c>
      <c r="O183" s="4" t="s">
        <v>817</v>
      </c>
      <c r="P183" s="4" t="s">
        <v>818</v>
      </c>
      <c r="R183" s="4" t="e">
        <f aca="false">EXTENSO_VALOR(Dados_brcondominios[[#This Row],[DÉBITO]])</f>
        <v>#VALUE!</v>
      </c>
      <c r="T183" s="4" t="e">
        <f aca="false">EXTENSO_VALOR(Dados_brcondominios[[#This Row],[COTA MENSAL]])</f>
        <v>#VALUE!</v>
      </c>
    </row>
    <row r="184" customFormat="false" ht="15" hidden="false" customHeight="false" outlineLevel="0" collapsed="false">
      <c r="A184" s="4" t="s">
        <v>819</v>
      </c>
      <c r="B184" s="4" t="s">
        <v>747</v>
      </c>
      <c r="C184" s="4" t="s">
        <v>123</v>
      </c>
      <c r="D184" s="4" t="s">
        <v>748</v>
      </c>
      <c r="E184" s="4" t="s">
        <v>749</v>
      </c>
      <c r="F184" s="4" t="s">
        <v>750</v>
      </c>
      <c r="G184" s="4" t="s">
        <v>820</v>
      </c>
      <c r="H184" s="4" t="s">
        <v>27</v>
      </c>
      <c r="I184" s="4" t="s">
        <v>591</v>
      </c>
      <c r="J184" s="4" t="s">
        <v>227</v>
      </c>
      <c r="K184" s="4" t="s">
        <v>228</v>
      </c>
      <c r="L184" s="4" t="s">
        <v>31</v>
      </c>
      <c r="M184" s="0" t="n">
        <v>72915502</v>
      </c>
      <c r="N184" s="4" t="s">
        <v>821</v>
      </c>
      <c r="O184" s="4" t="s">
        <v>821</v>
      </c>
      <c r="P184" s="4" t="s">
        <v>822</v>
      </c>
      <c r="R184" s="4" t="e">
        <f aca="false">EXTENSO_VALOR(Dados_brcondominios[[#This Row],[DÉBITO]])</f>
        <v>#VALUE!</v>
      </c>
      <c r="T184" s="4" t="e">
        <f aca="false">EXTENSO_VALOR(Dados_brcondominios[[#This Row],[COTA MENSAL]])</f>
        <v>#VALUE!</v>
      </c>
    </row>
    <row r="185" customFormat="false" ht="15" hidden="false" customHeight="false" outlineLevel="0" collapsed="false">
      <c r="A185" s="4" t="s">
        <v>823</v>
      </c>
      <c r="B185" s="4" t="s">
        <v>747</v>
      </c>
      <c r="C185" s="4" t="s">
        <v>128</v>
      </c>
      <c r="D185" s="4" t="s">
        <v>748</v>
      </c>
      <c r="E185" s="4" t="s">
        <v>749</v>
      </c>
      <c r="F185" s="4" t="s">
        <v>750</v>
      </c>
      <c r="G185" s="4" t="s">
        <v>824</v>
      </c>
      <c r="H185" s="4" t="s">
        <v>27</v>
      </c>
      <c r="I185" s="4" t="s">
        <v>591</v>
      </c>
      <c r="J185" s="4" t="s">
        <v>227</v>
      </c>
      <c r="K185" s="4" t="s">
        <v>228</v>
      </c>
      <c r="L185" s="4" t="s">
        <v>31</v>
      </c>
      <c r="M185" s="0" t="n">
        <v>72915502</v>
      </c>
      <c r="N185" s="4" t="s">
        <v>825</v>
      </c>
      <c r="O185" s="4" t="s">
        <v>825</v>
      </c>
      <c r="P185" s="4" t="s">
        <v>826</v>
      </c>
      <c r="R185" s="4" t="e">
        <f aca="false">EXTENSO_VALOR(Dados_brcondominios[[#This Row],[DÉBITO]])</f>
        <v>#VALUE!</v>
      </c>
      <c r="T185" s="4" t="e">
        <f aca="false">EXTENSO_VALOR(Dados_brcondominios[[#This Row],[COTA MENSAL]])</f>
        <v>#VALUE!</v>
      </c>
    </row>
    <row r="186" customFormat="false" ht="15" hidden="false" customHeight="false" outlineLevel="0" collapsed="false">
      <c r="A186" s="4" t="s">
        <v>827</v>
      </c>
      <c r="B186" s="4" t="s">
        <v>747</v>
      </c>
      <c r="C186" s="4" t="s">
        <v>133</v>
      </c>
      <c r="D186" s="4" t="s">
        <v>748</v>
      </c>
      <c r="E186" s="4" t="s">
        <v>749</v>
      </c>
      <c r="F186" s="4" t="s">
        <v>750</v>
      </c>
      <c r="G186" s="4" t="s">
        <v>828</v>
      </c>
      <c r="H186" s="4" t="s">
        <v>27</v>
      </c>
      <c r="I186" s="4" t="s">
        <v>591</v>
      </c>
      <c r="J186" s="4" t="s">
        <v>227</v>
      </c>
      <c r="K186" s="4" t="s">
        <v>228</v>
      </c>
      <c r="L186" s="4" t="s">
        <v>31</v>
      </c>
      <c r="M186" s="0" t="n">
        <v>72915502</v>
      </c>
      <c r="N186" s="4" t="s">
        <v>829</v>
      </c>
      <c r="O186" s="4" t="s">
        <v>829</v>
      </c>
      <c r="P186" s="4" t="s">
        <v>830</v>
      </c>
      <c r="R186" s="4" t="e">
        <f aca="false">EXTENSO_VALOR(Dados_brcondominios[[#This Row],[DÉBITO]])</f>
        <v>#VALUE!</v>
      </c>
      <c r="T186" s="4" t="e">
        <f aca="false">EXTENSO_VALOR(Dados_brcondominios[[#This Row],[COTA MENSAL]])</f>
        <v>#VALUE!</v>
      </c>
    </row>
    <row r="187" customFormat="false" ht="15" hidden="false" customHeight="false" outlineLevel="0" collapsed="false">
      <c r="A187" s="4" t="s">
        <v>831</v>
      </c>
      <c r="B187" s="4" t="s">
        <v>747</v>
      </c>
      <c r="C187" s="4" t="s">
        <v>138</v>
      </c>
      <c r="D187" s="4" t="s">
        <v>748</v>
      </c>
      <c r="E187" s="4" t="s">
        <v>749</v>
      </c>
      <c r="F187" s="4" t="s">
        <v>750</v>
      </c>
      <c r="G187" s="4" t="s">
        <v>832</v>
      </c>
      <c r="H187" s="4" t="s">
        <v>27</v>
      </c>
      <c r="I187" s="4" t="s">
        <v>591</v>
      </c>
      <c r="J187" s="4" t="s">
        <v>227</v>
      </c>
      <c r="K187" s="4" t="s">
        <v>228</v>
      </c>
      <c r="L187" s="4" t="s">
        <v>31</v>
      </c>
      <c r="M187" s="0" t="n">
        <v>72915502</v>
      </c>
      <c r="N187" s="4" t="s">
        <v>833</v>
      </c>
      <c r="O187" s="4" t="s">
        <v>833</v>
      </c>
      <c r="P187" s="5" t="s">
        <v>834</v>
      </c>
      <c r="Q187" s="1" t="n">
        <v>722.35</v>
      </c>
      <c r="R187" s="4" t="str">
        <f aca="false">EXTENSO_VALOR(Dados_brcondominios[[#This Row],[DÉBITO]])</f>
        <v>setecentos e vinte e dois reais e trinta e cinco centavos</v>
      </c>
      <c r="S187" s="1" t="n">
        <v>65</v>
      </c>
      <c r="T187" s="4" t="str">
        <f aca="false">EXTENSO_VALOR(Dados_brcondominios[[#This Row],[COTA MENSAL]])</f>
        <v>sessenta e cinco reais</v>
      </c>
    </row>
    <row r="188" customFormat="false" ht="15" hidden="false" customHeight="false" outlineLevel="0" collapsed="false">
      <c r="A188" s="4" t="s">
        <v>835</v>
      </c>
      <c r="B188" s="4" t="s">
        <v>747</v>
      </c>
      <c r="C188" s="4" t="s">
        <v>143</v>
      </c>
      <c r="D188" s="4" t="s">
        <v>748</v>
      </c>
      <c r="E188" s="4" t="s">
        <v>749</v>
      </c>
      <c r="F188" s="4" t="s">
        <v>750</v>
      </c>
      <c r="G188" s="4" t="s">
        <v>836</v>
      </c>
      <c r="H188" s="4" t="s">
        <v>27</v>
      </c>
      <c r="I188" s="4" t="s">
        <v>591</v>
      </c>
      <c r="J188" s="4" t="s">
        <v>227</v>
      </c>
      <c r="K188" s="4" t="s">
        <v>228</v>
      </c>
      <c r="L188" s="4" t="s">
        <v>31</v>
      </c>
      <c r="M188" s="0" t="n">
        <v>72915502</v>
      </c>
      <c r="N188" s="4"/>
      <c r="O188" s="4"/>
      <c r="P188" s="4"/>
      <c r="R188" s="4" t="e">
        <f aca="false">EXTENSO_VALOR(Dados_brcondominios[[#This Row],[DÉBITO]])</f>
        <v>#VALUE!</v>
      </c>
      <c r="T188" s="4" t="e">
        <f aca="false">EXTENSO_VALOR(Dados_brcondominios[[#This Row],[COTA MENSAL]])</f>
        <v>#VALUE!</v>
      </c>
    </row>
    <row r="189" customFormat="false" ht="15" hidden="false" customHeight="false" outlineLevel="0" collapsed="false">
      <c r="A189" s="4" t="s">
        <v>750</v>
      </c>
      <c r="B189" s="4" t="s">
        <v>747</v>
      </c>
      <c r="C189" s="4" t="s">
        <v>148</v>
      </c>
      <c r="D189" s="4" t="s">
        <v>748</v>
      </c>
      <c r="E189" s="4" t="s">
        <v>749</v>
      </c>
      <c r="F189" s="4" t="s">
        <v>750</v>
      </c>
      <c r="G189" s="4" t="s">
        <v>837</v>
      </c>
      <c r="H189" s="4" t="s">
        <v>27</v>
      </c>
      <c r="I189" s="4" t="s">
        <v>591</v>
      </c>
      <c r="J189" s="4" t="s">
        <v>227</v>
      </c>
      <c r="K189" s="4" t="s">
        <v>228</v>
      </c>
      <c r="L189" s="4" t="s">
        <v>31</v>
      </c>
      <c r="M189" s="0" t="n">
        <v>72915502</v>
      </c>
      <c r="N189" s="4" t="s">
        <v>838</v>
      </c>
      <c r="O189" s="4" t="s">
        <v>838</v>
      </c>
      <c r="P189" s="4" t="s">
        <v>839</v>
      </c>
      <c r="R189" s="4" t="e">
        <f aca="false">EXTENSO_VALOR(Dados_brcondominios[[#This Row],[DÉBITO]])</f>
        <v>#VALUE!</v>
      </c>
      <c r="T189" s="4" t="e">
        <f aca="false">EXTENSO_VALOR(Dados_brcondominios[[#This Row],[COTA MENSAL]])</f>
        <v>#VALUE!</v>
      </c>
    </row>
    <row r="190" customFormat="false" ht="15" hidden="false" customHeight="false" outlineLevel="0" collapsed="false">
      <c r="A190" s="4" t="s">
        <v>840</v>
      </c>
      <c r="B190" s="4" t="s">
        <v>747</v>
      </c>
      <c r="C190" s="4" t="s">
        <v>152</v>
      </c>
      <c r="D190" s="4" t="s">
        <v>748</v>
      </c>
      <c r="E190" s="4" t="s">
        <v>749</v>
      </c>
      <c r="F190" s="4" t="s">
        <v>750</v>
      </c>
      <c r="G190" s="4" t="s">
        <v>841</v>
      </c>
      <c r="H190" s="4" t="s">
        <v>27</v>
      </c>
      <c r="I190" s="4" t="s">
        <v>591</v>
      </c>
      <c r="J190" s="4" t="s">
        <v>227</v>
      </c>
      <c r="K190" s="4" t="s">
        <v>228</v>
      </c>
      <c r="L190" s="4" t="s">
        <v>31</v>
      </c>
      <c r="M190" s="0" t="n">
        <v>72915502</v>
      </c>
      <c r="N190" s="4" t="s">
        <v>842</v>
      </c>
      <c r="O190" s="4" t="s">
        <v>842</v>
      </c>
      <c r="P190" s="4" t="s">
        <v>843</v>
      </c>
      <c r="R190" s="4" t="e">
        <f aca="false">EXTENSO_VALOR(Dados_brcondominios[[#This Row],[DÉBITO]])</f>
        <v>#VALUE!</v>
      </c>
      <c r="T190" s="4" t="e">
        <f aca="false">EXTENSO_VALOR(Dados_brcondominios[[#This Row],[COTA MENSAL]])</f>
        <v>#VALUE!</v>
      </c>
    </row>
    <row r="191" customFormat="false" ht="15" hidden="false" customHeight="false" outlineLevel="0" collapsed="false">
      <c r="A191" s="4" t="s">
        <v>844</v>
      </c>
      <c r="B191" s="4" t="s">
        <v>747</v>
      </c>
      <c r="C191" s="4" t="s">
        <v>156</v>
      </c>
      <c r="D191" s="4" t="s">
        <v>748</v>
      </c>
      <c r="E191" s="4" t="s">
        <v>749</v>
      </c>
      <c r="F191" s="4" t="s">
        <v>750</v>
      </c>
      <c r="G191" s="4" t="s">
        <v>845</v>
      </c>
      <c r="H191" s="4" t="s">
        <v>27</v>
      </c>
      <c r="I191" s="4" t="s">
        <v>591</v>
      </c>
      <c r="J191" s="4" t="s">
        <v>227</v>
      </c>
      <c r="K191" s="4" t="s">
        <v>228</v>
      </c>
      <c r="L191" s="4" t="s">
        <v>31</v>
      </c>
      <c r="M191" s="0" t="n">
        <v>72915502</v>
      </c>
      <c r="N191" s="4" t="s">
        <v>846</v>
      </c>
      <c r="O191" s="4" t="s">
        <v>846</v>
      </c>
      <c r="P191" s="4"/>
      <c r="Q191" s="1" t="n">
        <v>704.32</v>
      </c>
      <c r="R191" s="4" t="str">
        <f aca="false">EXTENSO_VALOR(Dados_brcondominios[[#This Row],[DÉBITO]])</f>
        <v>setecentos e quatro reais e trinta e dois centavos</v>
      </c>
      <c r="S191" s="1" t="n">
        <v>65</v>
      </c>
      <c r="T191" s="4" t="str">
        <f aca="false">EXTENSO_VALOR(Dados_brcondominios[[#This Row],[COTA MENSAL]])</f>
        <v>sessenta e cinco reais</v>
      </c>
    </row>
    <row r="192" customFormat="false" ht="15" hidden="false" customHeight="false" outlineLevel="0" collapsed="false">
      <c r="A192" s="4" t="s">
        <v>847</v>
      </c>
      <c r="B192" s="4" t="s">
        <v>747</v>
      </c>
      <c r="C192" s="4" t="s">
        <v>161</v>
      </c>
      <c r="D192" s="4" t="s">
        <v>748</v>
      </c>
      <c r="E192" s="4" t="s">
        <v>749</v>
      </c>
      <c r="F192" s="4" t="s">
        <v>750</v>
      </c>
      <c r="G192" s="4" t="s">
        <v>848</v>
      </c>
      <c r="H192" s="4" t="s">
        <v>27</v>
      </c>
      <c r="I192" s="4" t="s">
        <v>591</v>
      </c>
      <c r="J192" s="4" t="s">
        <v>227</v>
      </c>
      <c r="K192" s="4" t="s">
        <v>228</v>
      </c>
      <c r="L192" s="4" t="s">
        <v>31</v>
      </c>
      <c r="M192" s="0" t="n">
        <v>72915502</v>
      </c>
      <c r="N192" s="4" t="s">
        <v>849</v>
      </c>
      <c r="O192" s="4" t="s">
        <v>849</v>
      </c>
      <c r="P192" s="4" t="s">
        <v>850</v>
      </c>
      <c r="R192" s="4" t="e">
        <f aca="false">EXTENSO_VALOR(Dados_brcondominios[[#This Row],[DÉBITO]])</f>
        <v>#VALUE!</v>
      </c>
      <c r="T192" s="4" t="e">
        <f aca="false">EXTENSO_VALOR(Dados_brcondominios[[#This Row],[COTA MENSAL]])</f>
        <v>#VALUE!</v>
      </c>
    </row>
    <row r="193" customFormat="false" ht="15" hidden="false" customHeight="false" outlineLevel="0" collapsed="false">
      <c r="A193" s="4" t="s">
        <v>851</v>
      </c>
      <c r="B193" s="4" t="s">
        <v>747</v>
      </c>
      <c r="C193" s="4" t="s">
        <v>165</v>
      </c>
      <c r="D193" s="4" t="s">
        <v>748</v>
      </c>
      <c r="E193" s="4" t="s">
        <v>749</v>
      </c>
      <c r="F193" s="4" t="s">
        <v>750</v>
      </c>
      <c r="G193" s="4" t="s">
        <v>852</v>
      </c>
      <c r="H193" s="4" t="s">
        <v>27</v>
      </c>
      <c r="I193" s="4" t="s">
        <v>591</v>
      </c>
      <c r="J193" s="4" t="s">
        <v>227</v>
      </c>
      <c r="K193" s="4" t="s">
        <v>228</v>
      </c>
      <c r="L193" s="4" t="s">
        <v>31</v>
      </c>
      <c r="M193" s="0" t="n">
        <v>72915502</v>
      </c>
      <c r="N193" s="4" t="s">
        <v>853</v>
      </c>
      <c r="O193" s="4" t="s">
        <v>853</v>
      </c>
      <c r="P193" s="4" t="s">
        <v>854</v>
      </c>
      <c r="R193" s="4" t="e">
        <f aca="false">EXTENSO_VALOR(Dados_brcondominios[[#This Row],[DÉBITO]])</f>
        <v>#VALUE!</v>
      </c>
      <c r="T193" s="4" t="e">
        <f aca="false">EXTENSO_VALOR(Dados_brcondominios[[#This Row],[COTA MENSAL]])</f>
        <v>#VALUE!</v>
      </c>
    </row>
    <row r="194" customFormat="false" ht="15" hidden="false" customHeight="false" outlineLevel="0" collapsed="false">
      <c r="A194" s="4" t="s">
        <v>855</v>
      </c>
      <c r="B194" s="4" t="s">
        <v>747</v>
      </c>
      <c r="C194" s="4" t="s">
        <v>171</v>
      </c>
      <c r="D194" s="4" t="s">
        <v>748</v>
      </c>
      <c r="E194" s="4" t="s">
        <v>749</v>
      </c>
      <c r="F194" s="4" t="s">
        <v>750</v>
      </c>
      <c r="G194" s="4" t="s">
        <v>856</v>
      </c>
      <c r="H194" s="4" t="s">
        <v>27</v>
      </c>
      <c r="I194" s="4" t="s">
        <v>591</v>
      </c>
      <c r="J194" s="4" t="s">
        <v>227</v>
      </c>
      <c r="K194" s="4" t="s">
        <v>228</v>
      </c>
      <c r="L194" s="4" t="s">
        <v>31</v>
      </c>
      <c r="M194" s="0" t="n">
        <v>72915502</v>
      </c>
      <c r="N194" s="4" t="s">
        <v>857</v>
      </c>
      <c r="O194" s="4" t="s">
        <v>857</v>
      </c>
      <c r="P194" s="4" t="s">
        <v>858</v>
      </c>
      <c r="R194" s="4" t="e">
        <f aca="false">EXTENSO_VALOR(Dados_brcondominios[[#This Row],[DÉBITO]])</f>
        <v>#VALUE!</v>
      </c>
      <c r="T194" s="4" t="e">
        <f aca="false">EXTENSO_VALOR(Dados_brcondominios[[#This Row],[COTA MENSAL]])</f>
        <v>#VALUE!</v>
      </c>
    </row>
    <row r="195" customFormat="false" ht="15" hidden="false" customHeight="false" outlineLevel="0" collapsed="false">
      <c r="A195" s="4" t="s">
        <v>859</v>
      </c>
      <c r="B195" s="4" t="s">
        <v>747</v>
      </c>
      <c r="C195" s="4" t="s">
        <v>176</v>
      </c>
      <c r="D195" s="4" t="s">
        <v>748</v>
      </c>
      <c r="E195" s="4" t="s">
        <v>749</v>
      </c>
      <c r="F195" s="4" t="s">
        <v>750</v>
      </c>
      <c r="G195" s="4" t="s">
        <v>860</v>
      </c>
      <c r="H195" s="4" t="s">
        <v>27</v>
      </c>
      <c r="I195" s="4" t="s">
        <v>591</v>
      </c>
      <c r="J195" s="4" t="s">
        <v>227</v>
      </c>
      <c r="K195" s="4" t="s">
        <v>228</v>
      </c>
      <c r="L195" s="4" t="s">
        <v>31</v>
      </c>
      <c r="M195" s="0" t="n">
        <v>72915502</v>
      </c>
      <c r="N195" s="4"/>
      <c r="O195" s="4"/>
      <c r="P195" s="4"/>
      <c r="R195" s="4" t="e">
        <f aca="false">EXTENSO_VALOR(Dados_brcondominios[[#This Row],[DÉBITO]])</f>
        <v>#VALUE!</v>
      </c>
      <c r="T195" s="4" t="e">
        <f aca="false">EXTENSO_VALOR(Dados_brcondominios[[#This Row],[COTA MENSAL]])</f>
        <v>#VALUE!</v>
      </c>
    </row>
    <row r="196" customFormat="false" ht="15" hidden="false" customHeight="false" outlineLevel="0" collapsed="false">
      <c r="A196" s="4" t="s">
        <v>861</v>
      </c>
      <c r="B196" s="4" t="s">
        <v>747</v>
      </c>
      <c r="C196" s="4" t="s">
        <v>181</v>
      </c>
      <c r="D196" s="4" t="s">
        <v>748</v>
      </c>
      <c r="E196" s="4" t="s">
        <v>749</v>
      </c>
      <c r="F196" s="4" t="s">
        <v>750</v>
      </c>
      <c r="G196" s="4" t="s">
        <v>862</v>
      </c>
      <c r="H196" s="4" t="s">
        <v>27</v>
      </c>
      <c r="I196" s="4" t="s">
        <v>591</v>
      </c>
      <c r="J196" s="4" t="s">
        <v>227</v>
      </c>
      <c r="K196" s="4" t="s">
        <v>228</v>
      </c>
      <c r="L196" s="4" t="s">
        <v>31</v>
      </c>
      <c r="M196" s="0" t="n">
        <v>72915502</v>
      </c>
      <c r="N196" s="4" t="s">
        <v>863</v>
      </c>
      <c r="O196" s="4" t="s">
        <v>863</v>
      </c>
      <c r="P196" s="4" t="s">
        <v>864</v>
      </c>
      <c r="R196" s="4" t="e">
        <f aca="false">EXTENSO_VALOR(Dados_brcondominios[[#This Row],[DÉBITO]])</f>
        <v>#VALUE!</v>
      </c>
      <c r="T196" s="4" t="e">
        <f aca="false">EXTENSO_VALOR(Dados_brcondominios[[#This Row],[COTA MENSAL]])</f>
        <v>#VALUE!</v>
      </c>
    </row>
    <row r="197" customFormat="false" ht="15" hidden="false" customHeight="false" outlineLevel="0" collapsed="false">
      <c r="A197" s="4" t="s">
        <v>865</v>
      </c>
      <c r="B197" s="4" t="s">
        <v>747</v>
      </c>
      <c r="C197" s="4" t="s">
        <v>187</v>
      </c>
      <c r="D197" s="4" t="s">
        <v>748</v>
      </c>
      <c r="E197" s="4" t="s">
        <v>749</v>
      </c>
      <c r="F197" s="4" t="s">
        <v>750</v>
      </c>
      <c r="G197" s="4" t="s">
        <v>866</v>
      </c>
      <c r="H197" s="4" t="s">
        <v>27</v>
      </c>
      <c r="I197" s="4" t="s">
        <v>591</v>
      </c>
      <c r="J197" s="4" t="s">
        <v>227</v>
      </c>
      <c r="K197" s="4" t="s">
        <v>228</v>
      </c>
      <c r="L197" s="4" t="s">
        <v>31</v>
      </c>
      <c r="M197" s="0" t="n">
        <v>72915502</v>
      </c>
      <c r="N197" s="4" t="s">
        <v>867</v>
      </c>
      <c r="O197" s="4" t="s">
        <v>867</v>
      </c>
      <c r="P197" s="4" t="s">
        <v>868</v>
      </c>
      <c r="R197" s="4" t="e">
        <f aca="false">EXTENSO_VALOR(Dados_brcondominios[[#This Row],[DÉBITO]])</f>
        <v>#VALUE!</v>
      </c>
      <c r="T197" s="4" t="e">
        <f aca="false">EXTENSO_VALOR(Dados_brcondominios[[#This Row],[COTA MENSAL]])</f>
        <v>#VALUE!</v>
      </c>
    </row>
    <row r="198" customFormat="false" ht="15" hidden="false" customHeight="false" outlineLevel="0" collapsed="false">
      <c r="A198" s="4" t="s">
        <v>869</v>
      </c>
      <c r="B198" s="4" t="s">
        <v>747</v>
      </c>
      <c r="C198" s="4" t="s">
        <v>191</v>
      </c>
      <c r="D198" s="4" t="s">
        <v>748</v>
      </c>
      <c r="E198" s="4" t="s">
        <v>749</v>
      </c>
      <c r="F198" s="4" t="s">
        <v>750</v>
      </c>
      <c r="G198" s="4" t="s">
        <v>870</v>
      </c>
      <c r="H198" s="4" t="s">
        <v>27</v>
      </c>
      <c r="I198" s="4" t="s">
        <v>591</v>
      </c>
      <c r="J198" s="4" t="s">
        <v>227</v>
      </c>
      <c r="K198" s="4" t="s">
        <v>228</v>
      </c>
      <c r="L198" s="4" t="s">
        <v>31</v>
      </c>
      <c r="M198" s="0" t="n">
        <v>72915502</v>
      </c>
      <c r="N198" s="4"/>
      <c r="O198" s="4"/>
      <c r="P198" s="4" t="s">
        <v>871</v>
      </c>
      <c r="R198" s="4" t="e">
        <f aca="false">EXTENSO_VALOR(Dados_brcondominios[[#This Row],[DÉBITO]])</f>
        <v>#VALUE!</v>
      </c>
      <c r="T198" s="4" t="e">
        <f aca="false">EXTENSO_VALOR(Dados_brcondominios[[#This Row],[COTA MENSAL]])</f>
        <v>#VALUE!</v>
      </c>
    </row>
    <row r="199" customFormat="false" ht="15" hidden="false" customHeight="false" outlineLevel="0" collapsed="false">
      <c r="A199" s="4" t="s">
        <v>872</v>
      </c>
      <c r="B199" s="4" t="s">
        <v>747</v>
      </c>
      <c r="C199" s="4" t="s">
        <v>195</v>
      </c>
      <c r="D199" s="4" t="s">
        <v>748</v>
      </c>
      <c r="E199" s="4" t="s">
        <v>749</v>
      </c>
      <c r="F199" s="4" t="s">
        <v>750</v>
      </c>
      <c r="G199" s="4" t="s">
        <v>873</v>
      </c>
      <c r="H199" s="4" t="s">
        <v>27</v>
      </c>
      <c r="I199" s="4" t="s">
        <v>591</v>
      </c>
      <c r="J199" s="4" t="s">
        <v>227</v>
      </c>
      <c r="K199" s="4" t="s">
        <v>228</v>
      </c>
      <c r="L199" s="4" t="s">
        <v>31</v>
      </c>
      <c r="M199" s="0" t="n">
        <v>72915502</v>
      </c>
      <c r="N199" s="4" t="s">
        <v>874</v>
      </c>
      <c r="O199" s="4" t="s">
        <v>874</v>
      </c>
      <c r="P199" s="4" t="s">
        <v>875</v>
      </c>
      <c r="R199" s="4" t="e">
        <f aca="false">EXTENSO_VALOR(Dados_brcondominios[[#This Row],[DÉBITO]])</f>
        <v>#VALUE!</v>
      </c>
      <c r="T199" s="4" t="e">
        <f aca="false">EXTENSO_VALOR(Dados_brcondominios[[#This Row],[COTA MENSAL]])</f>
        <v>#VALUE!</v>
      </c>
    </row>
    <row r="200" customFormat="false" ht="15" hidden="false" customHeight="false" outlineLevel="0" collapsed="false">
      <c r="A200" s="4" t="s">
        <v>876</v>
      </c>
      <c r="B200" s="4" t="s">
        <v>747</v>
      </c>
      <c r="C200" s="4" t="s">
        <v>199</v>
      </c>
      <c r="D200" s="4" t="s">
        <v>748</v>
      </c>
      <c r="E200" s="4" t="s">
        <v>749</v>
      </c>
      <c r="F200" s="4" t="s">
        <v>750</v>
      </c>
      <c r="G200" s="4" t="s">
        <v>877</v>
      </c>
      <c r="H200" s="4" t="s">
        <v>27</v>
      </c>
      <c r="I200" s="4" t="s">
        <v>591</v>
      </c>
      <c r="J200" s="4" t="s">
        <v>227</v>
      </c>
      <c r="K200" s="4" t="s">
        <v>228</v>
      </c>
      <c r="L200" s="4" t="s">
        <v>31</v>
      </c>
      <c r="M200" s="0" t="n">
        <v>72915502</v>
      </c>
      <c r="N200" s="4" t="s">
        <v>878</v>
      </c>
      <c r="O200" s="4" t="s">
        <v>878</v>
      </c>
      <c r="P200" s="4" t="s">
        <v>879</v>
      </c>
      <c r="R200" s="4" t="e">
        <f aca="false">EXTENSO_VALOR(Dados_brcondominios[[#This Row],[DÉBITO]])</f>
        <v>#VALUE!</v>
      </c>
      <c r="T200" s="4" t="e">
        <f aca="false">EXTENSO_VALOR(Dados_brcondominios[[#This Row],[COTA MENSAL]])</f>
        <v>#VALUE!</v>
      </c>
    </row>
    <row r="201" customFormat="false" ht="15" hidden="false" customHeight="false" outlineLevel="0" collapsed="false">
      <c r="A201" s="4" t="s">
        <v>880</v>
      </c>
      <c r="B201" s="4" t="s">
        <v>747</v>
      </c>
      <c r="C201" s="4" t="s">
        <v>203</v>
      </c>
      <c r="D201" s="4" t="s">
        <v>748</v>
      </c>
      <c r="E201" s="4" t="s">
        <v>749</v>
      </c>
      <c r="F201" s="4" t="s">
        <v>750</v>
      </c>
      <c r="G201" s="4" t="s">
        <v>881</v>
      </c>
      <c r="H201" s="4" t="s">
        <v>27</v>
      </c>
      <c r="I201" s="4" t="s">
        <v>591</v>
      </c>
      <c r="J201" s="4" t="s">
        <v>227</v>
      </c>
      <c r="K201" s="4" t="s">
        <v>228</v>
      </c>
      <c r="L201" s="4" t="s">
        <v>31</v>
      </c>
      <c r="M201" s="0" t="n">
        <v>72915502</v>
      </c>
      <c r="N201" s="4" t="s">
        <v>882</v>
      </c>
      <c r="O201" s="4" t="s">
        <v>882</v>
      </c>
      <c r="P201" s="4" t="s">
        <v>883</v>
      </c>
      <c r="R201" s="4" t="e">
        <f aca="false">EXTENSO_VALOR(Dados_brcondominios[[#This Row],[DÉBITO]])</f>
        <v>#VALUE!</v>
      </c>
      <c r="T201" s="4" t="e">
        <f aca="false">EXTENSO_VALOR(Dados_brcondominios[[#This Row],[COTA MENSAL]])</f>
        <v>#VALUE!</v>
      </c>
    </row>
    <row r="202" customFormat="false" ht="15" hidden="false" customHeight="false" outlineLevel="0" collapsed="false">
      <c r="A202" s="4" t="s">
        <v>884</v>
      </c>
      <c r="B202" s="4" t="s">
        <v>747</v>
      </c>
      <c r="C202" s="4" t="s">
        <v>208</v>
      </c>
      <c r="D202" s="4" t="s">
        <v>748</v>
      </c>
      <c r="E202" s="4" t="s">
        <v>749</v>
      </c>
      <c r="F202" s="4" t="s">
        <v>750</v>
      </c>
      <c r="G202" s="4" t="s">
        <v>885</v>
      </c>
      <c r="H202" s="4" t="s">
        <v>27</v>
      </c>
      <c r="I202" s="4" t="s">
        <v>591</v>
      </c>
      <c r="J202" s="4" t="s">
        <v>227</v>
      </c>
      <c r="K202" s="4" t="s">
        <v>228</v>
      </c>
      <c r="L202" s="4" t="s">
        <v>31</v>
      </c>
      <c r="M202" s="0" t="n">
        <v>72915502</v>
      </c>
      <c r="N202" s="4" t="s">
        <v>886</v>
      </c>
      <c r="O202" s="4" t="s">
        <v>886</v>
      </c>
      <c r="P202" s="4" t="s">
        <v>887</v>
      </c>
      <c r="R202" s="4" t="e">
        <f aca="false">EXTENSO_VALOR(Dados_brcondominios[[#This Row],[DÉBITO]])</f>
        <v>#VALUE!</v>
      </c>
      <c r="T202" s="4" t="e">
        <f aca="false">EXTENSO_VALOR(Dados_brcondominios[[#This Row],[COTA MENSAL]])</f>
        <v>#VALUE!</v>
      </c>
    </row>
    <row r="203" customFormat="false" ht="15" hidden="false" customHeight="false" outlineLevel="0" collapsed="false">
      <c r="A203" s="4" t="s">
        <v>888</v>
      </c>
      <c r="B203" s="4" t="s">
        <v>747</v>
      </c>
      <c r="C203" s="4" t="s">
        <v>213</v>
      </c>
      <c r="D203" s="4" t="s">
        <v>748</v>
      </c>
      <c r="E203" s="4" t="s">
        <v>749</v>
      </c>
      <c r="F203" s="4" t="s">
        <v>750</v>
      </c>
      <c r="G203" s="4" t="s">
        <v>889</v>
      </c>
      <c r="H203" s="4" t="s">
        <v>27</v>
      </c>
      <c r="I203" s="4" t="s">
        <v>591</v>
      </c>
      <c r="J203" s="4" t="s">
        <v>227</v>
      </c>
      <c r="K203" s="4" t="s">
        <v>228</v>
      </c>
      <c r="L203" s="4" t="s">
        <v>31</v>
      </c>
      <c r="M203" s="0" t="n">
        <v>72915502</v>
      </c>
      <c r="N203" s="4" t="s">
        <v>890</v>
      </c>
      <c r="O203" s="4" t="s">
        <v>890</v>
      </c>
      <c r="P203" s="4" t="s">
        <v>891</v>
      </c>
      <c r="R203" s="4" t="e">
        <f aca="false">EXTENSO_VALOR(Dados_brcondominios[[#This Row],[DÉBITO]])</f>
        <v>#VALUE!</v>
      </c>
      <c r="T203" s="4" t="e">
        <f aca="false">EXTENSO_VALOR(Dados_brcondominios[[#This Row],[COTA MENSAL]])</f>
        <v>#VALUE!</v>
      </c>
    </row>
    <row r="204" customFormat="false" ht="15" hidden="false" customHeight="false" outlineLevel="0" collapsed="false">
      <c r="A204" s="4" t="s">
        <v>892</v>
      </c>
      <c r="B204" s="4" t="s">
        <v>747</v>
      </c>
      <c r="C204" s="4" t="s">
        <v>217</v>
      </c>
      <c r="D204" s="4" t="s">
        <v>748</v>
      </c>
      <c r="E204" s="4" t="s">
        <v>749</v>
      </c>
      <c r="F204" s="4" t="s">
        <v>750</v>
      </c>
      <c r="G204" s="4" t="s">
        <v>893</v>
      </c>
      <c r="H204" s="4" t="s">
        <v>27</v>
      </c>
      <c r="I204" s="4" t="s">
        <v>591</v>
      </c>
      <c r="J204" s="4" t="s">
        <v>227</v>
      </c>
      <c r="K204" s="4" t="s">
        <v>228</v>
      </c>
      <c r="L204" s="4" t="s">
        <v>31</v>
      </c>
      <c r="M204" s="0" t="n">
        <v>72915502</v>
      </c>
      <c r="N204" s="4"/>
      <c r="O204" s="4"/>
      <c r="P204" s="4"/>
      <c r="R204" s="4" t="e">
        <f aca="false">EXTENSO_VALOR(Dados_brcondominios[[#This Row],[DÉBITO]])</f>
        <v>#VALUE!</v>
      </c>
      <c r="T204" s="4" t="e">
        <f aca="false">EXTENSO_VALOR(Dados_brcondominios[[#This Row],[COTA MENSAL]])</f>
        <v>#VALUE!</v>
      </c>
    </row>
    <row r="205" customFormat="false" ht="15" hidden="false" customHeight="false" outlineLevel="0" collapsed="false">
      <c r="A205" s="4" t="s">
        <v>894</v>
      </c>
      <c r="B205" s="0" t="s">
        <v>895</v>
      </c>
      <c r="C205" s="4" t="s">
        <v>896</v>
      </c>
      <c r="D205" s="4" t="s">
        <v>897</v>
      </c>
      <c r="E205" s="4" t="s">
        <v>898</v>
      </c>
      <c r="F205" s="4" t="s">
        <v>899</v>
      </c>
      <c r="G205" s="4" t="s">
        <v>900</v>
      </c>
      <c r="H205" s="4" t="s">
        <v>27</v>
      </c>
      <c r="I205" s="4" t="s">
        <v>901</v>
      </c>
      <c r="J205" s="4" t="s">
        <v>902</v>
      </c>
      <c r="K205" s="4" t="s">
        <v>903</v>
      </c>
      <c r="L205" s="4" t="s">
        <v>31</v>
      </c>
      <c r="M205" s="0" t="n">
        <v>72915546</v>
      </c>
      <c r="N205" s="4" t="s">
        <v>904</v>
      </c>
      <c r="O205" s="4" t="s">
        <v>904</v>
      </c>
      <c r="P205" s="4" t="s">
        <v>905</v>
      </c>
      <c r="R205" s="4" t="e">
        <f aca="false">EXTENSO_VALOR(Dados_brcondominios[[#This Row],[DÉBITO]])</f>
        <v>#VALUE!</v>
      </c>
      <c r="T205" s="4" t="e">
        <f aca="false">EXTENSO_VALOR(Dados_brcondominios[[#This Row],[COTA MENSAL]])</f>
        <v>#VALUE!</v>
      </c>
    </row>
    <row r="206" customFormat="false" ht="15" hidden="false" customHeight="false" outlineLevel="0" collapsed="false">
      <c r="A206" s="4" t="s">
        <v>906</v>
      </c>
      <c r="B206" s="0" t="s">
        <v>895</v>
      </c>
      <c r="C206" s="4" t="s">
        <v>36</v>
      </c>
      <c r="D206" s="4" t="s">
        <v>897</v>
      </c>
      <c r="E206" s="4" t="s">
        <v>898</v>
      </c>
      <c r="F206" s="4" t="s">
        <v>899</v>
      </c>
      <c r="G206" s="4" t="s">
        <v>907</v>
      </c>
      <c r="H206" s="4" t="s">
        <v>27</v>
      </c>
      <c r="I206" s="4" t="s">
        <v>901</v>
      </c>
      <c r="J206" s="4" t="s">
        <v>902</v>
      </c>
      <c r="K206" s="4" t="s">
        <v>903</v>
      </c>
      <c r="L206" s="4" t="s">
        <v>31</v>
      </c>
      <c r="M206" s="0" t="n">
        <v>72915546</v>
      </c>
      <c r="N206" s="4" t="s">
        <v>908</v>
      </c>
      <c r="O206" s="4" t="s">
        <v>908</v>
      </c>
      <c r="P206" s="4" t="s">
        <v>909</v>
      </c>
      <c r="R206" s="4" t="e">
        <f aca="false">EXTENSO_VALOR(Dados_brcondominios[[#This Row],[DÉBITO]])</f>
        <v>#VALUE!</v>
      </c>
      <c r="T206" s="4" t="e">
        <f aca="false">EXTENSO_VALOR(Dados_brcondominios[[#This Row],[COTA MENSAL]])</f>
        <v>#VALUE!</v>
      </c>
    </row>
    <row r="207" customFormat="false" ht="15" hidden="false" customHeight="false" outlineLevel="0" collapsed="false">
      <c r="A207" s="4" t="s">
        <v>910</v>
      </c>
      <c r="B207" s="0" t="s">
        <v>895</v>
      </c>
      <c r="C207" s="4" t="s">
        <v>41</v>
      </c>
      <c r="D207" s="4" t="s">
        <v>897</v>
      </c>
      <c r="E207" s="4" t="s">
        <v>898</v>
      </c>
      <c r="F207" s="4" t="s">
        <v>899</v>
      </c>
      <c r="G207" s="4" t="s">
        <v>911</v>
      </c>
      <c r="H207" s="4" t="s">
        <v>27</v>
      </c>
      <c r="I207" s="4" t="s">
        <v>901</v>
      </c>
      <c r="J207" s="4" t="s">
        <v>902</v>
      </c>
      <c r="K207" s="4" t="s">
        <v>903</v>
      </c>
      <c r="L207" s="4" t="s">
        <v>31</v>
      </c>
      <c r="M207" s="0" t="n">
        <v>72915546</v>
      </c>
      <c r="N207" s="4" t="s">
        <v>912</v>
      </c>
      <c r="O207" s="4" t="s">
        <v>912</v>
      </c>
      <c r="P207" s="4" t="s">
        <v>913</v>
      </c>
      <c r="R207" s="4" t="e">
        <f aca="false">EXTENSO_VALOR(Dados_brcondominios[[#This Row],[DÉBITO]])</f>
        <v>#VALUE!</v>
      </c>
      <c r="T207" s="4" t="e">
        <f aca="false">EXTENSO_VALOR(Dados_brcondominios[[#This Row],[COTA MENSAL]])</f>
        <v>#VALUE!</v>
      </c>
    </row>
    <row r="208" customFormat="false" ht="15" hidden="false" customHeight="false" outlineLevel="0" collapsed="false">
      <c r="A208" s="4" t="s">
        <v>914</v>
      </c>
      <c r="B208" s="0" t="s">
        <v>895</v>
      </c>
      <c r="C208" s="4" t="s">
        <v>47</v>
      </c>
      <c r="D208" s="4" t="s">
        <v>897</v>
      </c>
      <c r="E208" s="4" t="s">
        <v>898</v>
      </c>
      <c r="F208" s="4" t="s">
        <v>899</v>
      </c>
      <c r="G208" s="4" t="s">
        <v>915</v>
      </c>
      <c r="H208" s="4" t="s">
        <v>27</v>
      </c>
      <c r="I208" s="4" t="s">
        <v>901</v>
      </c>
      <c r="J208" s="4" t="s">
        <v>902</v>
      </c>
      <c r="K208" s="4" t="s">
        <v>903</v>
      </c>
      <c r="L208" s="4" t="s">
        <v>31</v>
      </c>
      <c r="M208" s="0" t="n">
        <v>72915546</v>
      </c>
      <c r="N208" s="4" t="s">
        <v>916</v>
      </c>
      <c r="O208" s="4" t="s">
        <v>916</v>
      </c>
      <c r="P208" s="4" t="s">
        <v>917</v>
      </c>
      <c r="R208" s="4" t="e">
        <f aca="false">EXTENSO_VALOR(Dados_brcondominios[[#This Row],[DÉBITO]])</f>
        <v>#VALUE!</v>
      </c>
      <c r="T208" s="4" t="e">
        <f aca="false">EXTENSO_VALOR(Dados_brcondominios[[#This Row],[COTA MENSAL]])</f>
        <v>#VALUE!</v>
      </c>
    </row>
    <row r="209" customFormat="false" ht="15" hidden="false" customHeight="false" outlineLevel="0" collapsed="false">
      <c r="A209" s="4" t="s">
        <v>918</v>
      </c>
      <c r="B209" s="0" t="s">
        <v>895</v>
      </c>
      <c r="C209" s="4" t="s">
        <v>52</v>
      </c>
      <c r="D209" s="4" t="s">
        <v>897</v>
      </c>
      <c r="E209" s="4" t="s">
        <v>898</v>
      </c>
      <c r="F209" s="4" t="s">
        <v>899</v>
      </c>
      <c r="G209" s="4" t="s">
        <v>919</v>
      </c>
      <c r="H209" s="4" t="s">
        <v>27</v>
      </c>
      <c r="I209" s="4" t="s">
        <v>901</v>
      </c>
      <c r="J209" s="4" t="s">
        <v>902</v>
      </c>
      <c r="K209" s="4" t="s">
        <v>903</v>
      </c>
      <c r="L209" s="4" t="s">
        <v>31</v>
      </c>
      <c r="M209" s="0" t="n">
        <v>72915546</v>
      </c>
      <c r="N209" s="4" t="s">
        <v>920</v>
      </c>
      <c r="O209" s="4" t="s">
        <v>920</v>
      </c>
      <c r="P209" s="4" t="s">
        <v>921</v>
      </c>
      <c r="R209" s="4" t="e">
        <f aca="false">EXTENSO_VALOR(Dados_brcondominios[[#This Row],[DÉBITO]])</f>
        <v>#VALUE!</v>
      </c>
      <c r="T209" s="4" t="e">
        <f aca="false">EXTENSO_VALOR(Dados_brcondominios[[#This Row],[COTA MENSAL]])</f>
        <v>#VALUE!</v>
      </c>
    </row>
    <row r="210" customFormat="false" ht="15" hidden="false" customHeight="false" outlineLevel="0" collapsed="false">
      <c r="A210" s="4" t="s">
        <v>922</v>
      </c>
      <c r="B210" s="0" t="s">
        <v>895</v>
      </c>
      <c r="C210" s="4" t="s">
        <v>57</v>
      </c>
      <c r="D210" s="4" t="s">
        <v>897</v>
      </c>
      <c r="E210" s="4" t="s">
        <v>898</v>
      </c>
      <c r="F210" s="4" t="s">
        <v>899</v>
      </c>
      <c r="G210" s="4" t="s">
        <v>923</v>
      </c>
      <c r="H210" s="4" t="s">
        <v>27</v>
      </c>
      <c r="I210" s="4" t="s">
        <v>901</v>
      </c>
      <c r="J210" s="4" t="s">
        <v>902</v>
      </c>
      <c r="K210" s="4" t="s">
        <v>903</v>
      </c>
      <c r="L210" s="4" t="s">
        <v>31</v>
      </c>
      <c r="M210" s="0" t="n">
        <v>72915546</v>
      </c>
      <c r="N210" s="4" t="s">
        <v>924</v>
      </c>
      <c r="O210" s="4" t="s">
        <v>924</v>
      </c>
      <c r="P210" s="4" t="s">
        <v>925</v>
      </c>
      <c r="R210" s="4" t="e">
        <f aca="false">EXTENSO_VALOR(Dados_brcondominios[[#This Row],[DÉBITO]])</f>
        <v>#VALUE!</v>
      </c>
      <c r="T210" s="4" t="e">
        <f aca="false">EXTENSO_VALOR(Dados_brcondominios[[#This Row],[COTA MENSAL]])</f>
        <v>#VALUE!</v>
      </c>
    </row>
    <row r="211" customFormat="false" ht="15" hidden="false" customHeight="false" outlineLevel="0" collapsed="false">
      <c r="A211" s="4" t="s">
        <v>926</v>
      </c>
      <c r="B211" s="0" t="s">
        <v>895</v>
      </c>
      <c r="C211" s="4" t="s">
        <v>61</v>
      </c>
      <c r="D211" s="4" t="s">
        <v>897</v>
      </c>
      <c r="E211" s="4" t="s">
        <v>898</v>
      </c>
      <c r="F211" s="4" t="s">
        <v>899</v>
      </c>
      <c r="G211" s="4" t="s">
        <v>927</v>
      </c>
      <c r="H211" s="4" t="s">
        <v>27</v>
      </c>
      <c r="I211" s="4" t="s">
        <v>901</v>
      </c>
      <c r="J211" s="4" t="s">
        <v>902</v>
      </c>
      <c r="K211" s="4" t="s">
        <v>903</v>
      </c>
      <c r="L211" s="4" t="s">
        <v>31</v>
      </c>
      <c r="M211" s="0" t="n">
        <v>72915546</v>
      </c>
      <c r="N211" s="4" t="s">
        <v>928</v>
      </c>
      <c r="O211" s="4" t="s">
        <v>928</v>
      </c>
      <c r="P211" s="4" t="s">
        <v>929</v>
      </c>
      <c r="R211" s="4" t="e">
        <f aca="false">EXTENSO_VALOR(Dados_brcondominios[[#This Row],[DÉBITO]])</f>
        <v>#VALUE!</v>
      </c>
      <c r="T211" s="4" t="e">
        <f aca="false">EXTENSO_VALOR(Dados_brcondominios[[#This Row],[COTA MENSAL]])</f>
        <v>#VALUE!</v>
      </c>
    </row>
    <row r="212" customFormat="false" ht="15" hidden="false" customHeight="false" outlineLevel="0" collapsed="false">
      <c r="A212" s="4" t="s">
        <v>930</v>
      </c>
      <c r="B212" s="0" t="s">
        <v>895</v>
      </c>
      <c r="C212" s="4" t="s">
        <v>65</v>
      </c>
      <c r="D212" s="4" t="s">
        <v>897</v>
      </c>
      <c r="E212" s="4" t="s">
        <v>898</v>
      </c>
      <c r="F212" s="4" t="s">
        <v>899</v>
      </c>
      <c r="G212" s="4" t="s">
        <v>931</v>
      </c>
      <c r="H212" s="4" t="s">
        <v>27</v>
      </c>
      <c r="I212" s="4" t="s">
        <v>901</v>
      </c>
      <c r="J212" s="4" t="s">
        <v>902</v>
      </c>
      <c r="K212" s="4" t="s">
        <v>903</v>
      </c>
      <c r="L212" s="4" t="s">
        <v>31</v>
      </c>
      <c r="M212" s="0" t="n">
        <v>72915546</v>
      </c>
      <c r="N212" s="4" t="s">
        <v>932</v>
      </c>
      <c r="O212" s="4" t="s">
        <v>932</v>
      </c>
      <c r="P212" s="4" t="s">
        <v>933</v>
      </c>
      <c r="R212" s="4" t="e">
        <f aca="false">EXTENSO_VALOR(Dados_brcondominios[[#This Row],[DÉBITO]])</f>
        <v>#VALUE!</v>
      </c>
      <c r="T212" s="4" t="e">
        <f aca="false">EXTENSO_VALOR(Dados_brcondominios[[#This Row],[COTA MENSAL]])</f>
        <v>#VALUE!</v>
      </c>
    </row>
    <row r="213" customFormat="false" ht="15" hidden="false" customHeight="false" outlineLevel="0" collapsed="false">
      <c r="A213" s="4" t="s">
        <v>934</v>
      </c>
      <c r="B213" s="0" t="s">
        <v>895</v>
      </c>
      <c r="C213" s="4" t="s">
        <v>70</v>
      </c>
      <c r="D213" s="4" t="s">
        <v>897</v>
      </c>
      <c r="E213" s="4" t="s">
        <v>898</v>
      </c>
      <c r="F213" s="4" t="s">
        <v>899</v>
      </c>
      <c r="G213" s="4" t="s">
        <v>935</v>
      </c>
      <c r="H213" s="4" t="s">
        <v>27</v>
      </c>
      <c r="I213" s="4" t="s">
        <v>901</v>
      </c>
      <c r="J213" s="4" t="s">
        <v>902</v>
      </c>
      <c r="K213" s="4" t="s">
        <v>903</v>
      </c>
      <c r="L213" s="4" t="s">
        <v>31</v>
      </c>
      <c r="M213" s="0" t="n">
        <v>72915546</v>
      </c>
      <c r="N213" s="4" t="s">
        <v>936</v>
      </c>
      <c r="O213" s="4" t="s">
        <v>937</v>
      </c>
      <c r="P213" s="4" t="s">
        <v>938</v>
      </c>
      <c r="R213" s="4" t="e">
        <f aca="false">EXTENSO_VALOR(Dados_brcondominios[[#This Row],[DÉBITO]])</f>
        <v>#VALUE!</v>
      </c>
      <c r="T213" s="4" t="e">
        <f aca="false">EXTENSO_VALOR(Dados_brcondominios[[#This Row],[COTA MENSAL]])</f>
        <v>#VALUE!</v>
      </c>
    </row>
    <row r="214" customFormat="false" ht="15" hidden="false" customHeight="false" outlineLevel="0" collapsed="false">
      <c r="A214" s="4" t="s">
        <v>939</v>
      </c>
      <c r="B214" s="0" t="s">
        <v>895</v>
      </c>
      <c r="C214" s="4" t="s">
        <v>75</v>
      </c>
      <c r="D214" s="4" t="s">
        <v>897</v>
      </c>
      <c r="E214" s="4" t="s">
        <v>898</v>
      </c>
      <c r="F214" s="4" t="s">
        <v>899</v>
      </c>
      <c r="G214" s="4" t="s">
        <v>940</v>
      </c>
      <c r="H214" s="4" t="s">
        <v>27</v>
      </c>
      <c r="I214" s="4" t="s">
        <v>901</v>
      </c>
      <c r="J214" s="4" t="s">
        <v>902</v>
      </c>
      <c r="K214" s="4" t="s">
        <v>903</v>
      </c>
      <c r="L214" s="4" t="s">
        <v>31</v>
      </c>
      <c r="M214" s="0" t="n">
        <v>72915546</v>
      </c>
      <c r="N214" s="4"/>
      <c r="O214" s="4"/>
      <c r="P214" s="4" t="s">
        <v>941</v>
      </c>
      <c r="R214" s="4" t="e">
        <f aca="false">EXTENSO_VALOR(Dados_brcondominios[[#This Row],[DÉBITO]])</f>
        <v>#VALUE!</v>
      </c>
      <c r="T214" s="4" t="e">
        <f aca="false">EXTENSO_VALOR(Dados_brcondominios[[#This Row],[COTA MENSAL]])</f>
        <v>#VALUE!</v>
      </c>
    </row>
    <row r="215" customFormat="false" ht="15" hidden="false" customHeight="false" outlineLevel="0" collapsed="false">
      <c r="A215" s="4" t="s">
        <v>942</v>
      </c>
      <c r="B215" s="0" t="s">
        <v>895</v>
      </c>
      <c r="C215" s="4" t="s">
        <v>80</v>
      </c>
      <c r="D215" s="4" t="s">
        <v>897</v>
      </c>
      <c r="E215" s="4" t="s">
        <v>898</v>
      </c>
      <c r="F215" s="4" t="s">
        <v>899</v>
      </c>
      <c r="G215" s="4" t="s">
        <v>943</v>
      </c>
      <c r="H215" s="4" t="s">
        <v>27</v>
      </c>
      <c r="I215" s="4" t="s">
        <v>901</v>
      </c>
      <c r="J215" s="4" t="s">
        <v>902</v>
      </c>
      <c r="K215" s="4" t="s">
        <v>903</v>
      </c>
      <c r="L215" s="4" t="s">
        <v>31</v>
      </c>
      <c r="M215" s="0" t="n">
        <v>72915546</v>
      </c>
      <c r="N215" s="4" t="s">
        <v>944</v>
      </c>
      <c r="O215" s="4" t="s">
        <v>944</v>
      </c>
      <c r="P215" s="4" t="s">
        <v>945</v>
      </c>
      <c r="R215" s="4" t="e">
        <f aca="false">EXTENSO_VALOR(Dados_brcondominios[[#This Row],[DÉBITO]])</f>
        <v>#VALUE!</v>
      </c>
      <c r="T215" s="4" t="e">
        <f aca="false">EXTENSO_VALOR(Dados_brcondominios[[#This Row],[COTA MENSAL]])</f>
        <v>#VALUE!</v>
      </c>
    </row>
    <row r="216" customFormat="false" ht="15" hidden="false" customHeight="false" outlineLevel="0" collapsed="false">
      <c r="A216" s="4" t="s">
        <v>946</v>
      </c>
      <c r="B216" s="0" t="s">
        <v>895</v>
      </c>
      <c r="C216" s="4" t="s">
        <v>84</v>
      </c>
      <c r="D216" s="4" t="s">
        <v>897</v>
      </c>
      <c r="E216" s="4" t="s">
        <v>898</v>
      </c>
      <c r="F216" s="4" t="s">
        <v>899</v>
      </c>
      <c r="G216" s="4" t="s">
        <v>947</v>
      </c>
      <c r="H216" s="4" t="s">
        <v>27</v>
      </c>
      <c r="I216" s="4" t="s">
        <v>901</v>
      </c>
      <c r="J216" s="4" t="s">
        <v>902</v>
      </c>
      <c r="K216" s="4" t="s">
        <v>903</v>
      </c>
      <c r="L216" s="4" t="s">
        <v>31</v>
      </c>
      <c r="M216" s="0" t="n">
        <v>72915546</v>
      </c>
      <c r="N216" s="4" t="s">
        <v>948</v>
      </c>
      <c r="O216" s="4" t="s">
        <v>949</v>
      </c>
      <c r="P216" s="4" t="s">
        <v>950</v>
      </c>
      <c r="R216" s="4" t="e">
        <f aca="false">EXTENSO_VALOR(Dados_brcondominios[[#This Row],[DÉBITO]])</f>
        <v>#VALUE!</v>
      </c>
      <c r="T216" s="4" t="e">
        <f aca="false">EXTENSO_VALOR(Dados_brcondominios[[#This Row],[COTA MENSAL]])</f>
        <v>#VALUE!</v>
      </c>
    </row>
    <row r="217" customFormat="false" ht="15" hidden="false" customHeight="false" outlineLevel="0" collapsed="false">
      <c r="A217" s="4" t="s">
        <v>951</v>
      </c>
      <c r="B217" s="0" t="s">
        <v>895</v>
      </c>
      <c r="C217" s="4" t="s">
        <v>89</v>
      </c>
      <c r="D217" s="4" t="s">
        <v>897</v>
      </c>
      <c r="E217" s="4" t="s">
        <v>898</v>
      </c>
      <c r="F217" s="4" t="s">
        <v>899</v>
      </c>
      <c r="G217" s="4" t="s">
        <v>952</v>
      </c>
      <c r="H217" s="4" t="s">
        <v>27</v>
      </c>
      <c r="I217" s="4" t="s">
        <v>901</v>
      </c>
      <c r="J217" s="4" t="s">
        <v>902</v>
      </c>
      <c r="K217" s="4" t="s">
        <v>903</v>
      </c>
      <c r="L217" s="4" t="s">
        <v>31</v>
      </c>
      <c r="M217" s="0" t="n">
        <v>72915546</v>
      </c>
      <c r="N217" s="4"/>
      <c r="O217" s="4"/>
      <c r="P217" s="4" t="s">
        <v>953</v>
      </c>
      <c r="R217" s="4" t="e">
        <f aca="false">EXTENSO_VALOR(Dados_brcondominios[[#This Row],[DÉBITO]])</f>
        <v>#VALUE!</v>
      </c>
      <c r="T217" s="4" t="e">
        <f aca="false">EXTENSO_VALOR(Dados_brcondominios[[#This Row],[COTA MENSAL]])</f>
        <v>#VALUE!</v>
      </c>
    </row>
    <row r="218" customFormat="false" ht="15" hidden="false" customHeight="false" outlineLevel="0" collapsed="false">
      <c r="A218" s="4" t="s">
        <v>954</v>
      </c>
      <c r="B218" s="0" t="s">
        <v>895</v>
      </c>
      <c r="C218" s="4" t="s">
        <v>92</v>
      </c>
      <c r="D218" s="4" t="s">
        <v>897</v>
      </c>
      <c r="E218" s="4" t="s">
        <v>898</v>
      </c>
      <c r="F218" s="4" t="s">
        <v>899</v>
      </c>
      <c r="G218" s="4" t="s">
        <v>955</v>
      </c>
      <c r="H218" s="4" t="s">
        <v>27</v>
      </c>
      <c r="I218" s="4" t="s">
        <v>901</v>
      </c>
      <c r="J218" s="4" t="s">
        <v>902</v>
      </c>
      <c r="K218" s="4" t="s">
        <v>903</v>
      </c>
      <c r="L218" s="4" t="s">
        <v>31</v>
      </c>
      <c r="M218" s="0" t="n">
        <v>72915546</v>
      </c>
      <c r="N218" s="4" t="s">
        <v>956</v>
      </c>
      <c r="O218" s="4" t="s">
        <v>957</v>
      </c>
      <c r="P218" s="4" t="s">
        <v>958</v>
      </c>
      <c r="R218" s="4" t="e">
        <f aca="false">EXTENSO_VALOR(Dados_brcondominios[[#This Row],[DÉBITO]])</f>
        <v>#VALUE!</v>
      </c>
      <c r="T218" s="4" t="e">
        <f aca="false">EXTENSO_VALOR(Dados_brcondominios[[#This Row],[COTA MENSAL]])</f>
        <v>#VALUE!</v>
      </c>
    </row>
    <row r="219" customFormat="false" ht="15" hidden="false" customHeight="false" outlineLevel="0" collapsed="false">
      <c r="A219" s="4" t="s">
        <v>959</v>
      </c>
      <c r="B219" s="0" t="s">
        <v>895</v>
      </c>
      <c r="C219" s="4" t="s">
        <v>97</v>
      </c>
      <c r="D219" s="4" t="s">
        <v>897</v>
      </c>
      <c r="E219" s="4" t="s">
        <v>898</v>
      </c>
      <c r="F219" s="4" t="s">
        <v>899</v>
      </c>
      <c r="G219" s="4" t="s">
        <v>960</v>
      </c>
      <c r="H219" s="4" t="s">
        <v>27</v>
      </c>
      <c r="I219" s="4" t="s">
        <v>901</v>
      </c>
      <c r="J219" s="4" t="s">
        <v>902</v>
      </c>
      <c r="K219" s="4" t="s">
        <v>903</v>
      </c>
      <c r="L219" s="4" t="s">
        <v>31</v>
      </c>
      <c r="M219" s="0" t="n">
        <v>72915546</v>
      </c>
      <c r="N219" s="4" t="s">
        <v>961</v>
      </c>
      <c r="O219" s="4" t="s">
        <v>961</v>
      </c>
      <c r="P219" s="4" t="s">
        <v>962</v>
      </c>
      <c r="R219" s="4" t="e">
        <f aca="false">EXTENSO_VALOR(Dados_brcondominios[[#This Row],[DÉBITO]])</f>
        <v>#VALUE!</v>
      </c>
      <c r="T219" s="4" t="e">
        <f aca="false">EXTENSO_VALOR(Dados_brcondominios[[#This Row],[COTA MENSAL]])</f>
        <v>#VALUE!</v>
      </c>
    </row>
    <row r="220" customFormat="false" ht="15" hidden="false" customHeight="false" outlineLevel="0" collapsed="false">
      <c r="A220" s="4" t="s">
        <v>963</v>
      </c>
      <c r="B220" s="0" t="s">
        <v>895</v>
      </c>
      <c r="C220" s="4" t="s">
        <v>103</v>
      </c>
      <c r="D220" s="4" t="s">
        <v>897</v>
      </c>
      <c r="E220" s="4" t="s">
        <v>898</v>
      </c>
      <c r="F220" s="4" t="s">
        <v>899</v>
      </c>
      <c r="G220" s="4" t="s">
        <v>964</v>
      </c>
      <c r="H220" s="4" t="s">
        <v>27</v>
      </c>
      <c r="I220" s="4" t="s">
        <v>901</v>
      </c>
      <c r="J220" s="4" t="s">
        <v>902</v>
      </c>
      <c r="K220" s="4" t="s">
        <v>903</v>
      </c>
      <c r="L220" s="4" t="s">
        <v>31</v>
      </c>
      <c r="M220" s="0" t="n">
        <v>72915546</v>
      </c>
      <c r="N220" s="4" t="s">
        <v>965</v>
      </c>
      <c r="O220" s="4" t="s">
        <v>965</v>
      </c>
      <c r="P220" s="4" t="s">
        <v>966</v>
      </c>
      <c r="R220" s="4" t="e">
        <f aca="false">EXTENSO_VALOR(Dados_brcondominios[[#This Row],[DÉBITO]])</f>
        <v>#VALUE!</v>
      </c>
      <c r="T220" s="4" t="e">
        <f aca="false">EXTENSO_VALOR(Dados_brcondominios[[#This Row],[COTA MENSAL]])</f>
        <v>#VALUE!</v>
      </c>
    </row>
    <row r="221" customFormat="false" ht="15" hidden="false" customHeight="false" outlineLevel="0" collapsed="false">
      <c r="A221" s="4" t="s">
        <v>967</v>
      </c>
      <c r="B221" s="0" t="s">
        <v>895</v>
      </c>
      <c r="C221" s="4" t="s">
        <v>108</v>
      </c>
      <c r="D221" s="4" t="s">
        <v>897</v>
      </c>
      <c r="E221" s="4" t="s">
        <v>898</v>
      </c>
      <c r="F221" s="4" t="s">
        <v>899</v>
      </c>
      <c r="G221" s="4" t="s">
        <v>968</v>
      </c>
      <c r="H221" s="4" t="s">
        <v>27</v>
      </c>
      <c r="I221" s="4" t="s">
        <v>901</v>
      </c>
      <c r="J221" s="4" t="s">
        <v>902</v>
      </c>
      <c r="K221" s="4" t="s">
        <v>903</v>
      </c>
      <c r="L221" s="4" t="s">
        <v>31</v>
      </c>
      <c r="M221" s="0" t="n">
        <v>72915546</v>
      </c>
      <c r="N221" s="4" t="s">
        <v>969</v>
      </c>
      <c r="O221" s="4" t="s">
        <v>970</v>
      </c>
      <c r="P221" s="4" t="s">
        <v>971</v>
      </c>
      <c r="R221" s="4" t="e">
        <f aca="false">EXTENSO_VALOR(Dados_brcondominios[[#This Row],[DÉBITO]])</f>
        <v>#VALUE!</v>
      </c>
      <c r="T221" s="4" t="e">
        <f aca="false">EXTENSO_VALOR(Dados_brcondominios[[#This Row],[COTA MENSAL]])</f>
        <v>#VALUE!</v>
      </c>
    </row>
    <row r="222" customFormat="false" ht="15" hidden="false" customHeight="false" outlineLevel="0" collapsed="false">
      <c r="A222" s="4" t="s">
        <v>972</v>
      </c>
      <c r="B222" s="0" t="s">
        <v>895</v>
      </c>
      <c r="C222" s="4" t="s">
        <v>113</v>
      </c>
      <c r="D222" s="4" t="s">
        <v>897</v>
      </c>
      <c r="E222" s="4" t="s">
        <v>898</v>
      </c>
      <c r="F222" s="4" t="s">
        <v>899</v>
      </c>
      <c r="G222" s="4" t="s">
        <v>973</v>
      </c>
      <c r="H222" s="4" t="s">
        <v>27</v>
      </c>
      <c r="I222" s="4" t="s">
        <v>901</v>
      </c>
      <c r="J222" s="4" t="s">
        <v>902</v>
      </c>
      <c r="K222" s="4" t="s">
        <v>903</v>
      </c>
      <c r="L222" s="4" t="s">
        <v>31</v>
      </c>
      <c r="M222" s="0" t="n">
        <v>72915546</v>
      </c>
      <c r="N222" s="4" t="s">
        <v>974</v>
      </c>
      <c r="O222" s="4" t="s">
        <v>975</v>
      </c>
      <c r="P222" s="4" t="s">
        <v>976</v>
      </c>
      <c r="R222" s="4" t="e">
        <f aca="false">EXTENSO_VALOR(Dados_brcondominios[[#This Row],[DÉBITO]])</f>
        <v>#VALUE!</v>
      </c>
      <c r="T222" s="4" t="e">
        <f aca="false">EXTENSO_VALOR(Dados_brcondominios[[#This Row],[COTA MENSAL]])</f>
        <v>#VALUE!</v>
      </c>
    </row>
    <row r="223" customFormat="false" ht="15" hidden="false" customHeight="false" outlineLevel="0" collapsed="false">
      <c r="A223" s="4" t="s">
        <v>977</v>
      </c>
      <c r="B223" s="0" t="s">
        <v>895</v>
      </c>
      <c r="C223" s="4" t="s">
        <v>118</v>
      </c>
      <c r="D223" s="4" t="s">
        <v>897</v>
      </c>
      <c r="E223" s="4" t="s">
        <v>898</v>
      </c>
      <c r="F223" s="4" t="s">
        <v>899</v>
      </c>
      <c r="G223" s="4" t="s">
        <v>978</v>
      </c>
      <c r="H223" s="4" t="s">
        <v>27</v>
      </c>
      <c r="I223" s="4" t="s">
        <v>901</v>
      </c>
      <c r="J223" s="4" t="s">
        <v>902</v>
      </c>
      <c r="K223" s="4" t="s">
        <v>903</v>
      </c>
      <c r="L223" s="4" t="s">
        <v>31</v>
      </c>
      <c r="M223" s="0" t="n">
        <v>72915546</v>
      </c>
      <c r="N223" s="4" t="s">
        <v>979</v>
      </c>
      <c r="O223" s="4" t="s">
        <v>979</v>
      </c>
      <c r="P223" s="4" t="s">
        <v>980</v>
      </c>
      <c r="R223" s="4" t="e">
        <f aca="false">EXTENSO_VALOR(Dados_brcondominios[[#This Row],[DÉBITO]])</f>
        <v>#VALUE!</v>
      </c>
      <c r="T223" s="4" t="e">
        <f aca="false">EXTENSO_VALOR(Dados_brcondominios[[#This Row],[COTA MENSAL]])</f>
        <v>#VALUE!</v>
      </c>
    </row>
    <row r="224" customFormat="false" ht="15" hidden="false" customHeight="false" outlineLevel="0" collapsed="false">
      <c r="A224" s="4" t="s">
        <v>981</v>
      </c>
      <c r="B224" s="0" t="s">
        <v>895</v>
      </c>
      <c r="C224" s="4" t="s">
        <v>123</v>
      </c>
      <c r="D224" s="4" t="s">
        <v>897</v>
      </c>
      <c r="E224" s="4" t="s">
        <v>898</v>
      </c>
      <c r="F224" s="4" t="s">
        <v>899</v>
      </c>
      <c r="G224" s="4" t="s">
        <v>982</v>
      </c>
      <c r="H224" s="4" t="s">
        <v>27</v>
      </c>
      <c r="I224" s="4" t="s">
        <v>901</v>
      </c>
      <c r="J224" s="4" t="s">
        <v>902</v>
      </c>
      <c r="K224" s="4" t="s">
        <v>903</v>
      </c>
      <c r="L224" s="4" t="s">
        <v>31</v>
      </c>
      <c r="M224" s="0" t="n">
        <v>72915546</v>
      </c>
      <c r="N224" s="4" t="s">
        <v>983</v>
      </c>
      <c r="O224" s="4" t="s">
        <v>984</v>
      </c>
      <c r="P224" s="4" t="s">
        <v>985</v>
      </c>
      <c r="R224" s="4" t="e">
        <f aca="false">EXTENSO_VALOR(Dados_brcondominios[[#This Row],[DÉBITO]])</f>
        <v>#VALUE!</v>
      </c>
      <c r="T224" s="4" t="e">
        <f aca="false">EXTENSO_VALOR(Dados_brcondominios[[#This Row],[COTA MENSAL]])</f>
        <v>#VALUE!</v>
      </c>
    </row>
    <row r="225" customFormat="false" ht="15" hidden="false" customHeight="false" outlineLevel="0" collapsed="false">
      <c r="A225" s="4" t="s">
        <v>986</v>
      </c>
      <c r="B225" s="0" t="s">
        <v>895</v>
      </c>
      <c r="C225" s="4" t="s">
        <v>128</v>
      </c>
      <c r="D225" s="4" t="s">
        <v>897</v>
      </c>
      <c r="E225" s="4" t="s">
        <v>898</v>
      </c>
      <c r="F225" s="4" t="s">
        <v>899</v>
      </c>
      <c r="G225" s="4" t="s">
        <v>987</v>
      </c>
      <c r="H225" s="4" t="s">
        <v>27</v>
      </c>
      <c r="I225" s="4" t="s">
        <v>901</v>
      </c>
      <c r="J225" s="4" t="s">
        <v>902</v>
      </c>
      <c r="K225" s="4" t="s">
        <v>903</v>
      </c>
      <c r="L225" s="4" t="s">
        <v>31</v>
      </c>
      <c r="M225" s="0" t="n">
        <v>72915546</v>
      </c>
      <c r="N225" s="4" t="s">
        <v>988</v>
      </c>
      <c r="O225" s="4" t="s">
        <v>989</v>
      </c>
      <c r="P225" s="4" t="s">
        <v>990</v>
      </c>
      <c r="R225" s="4" t="e">
        <f aca="false">EXTENSO_VALOR(Dados_brcondominios[[#This Row],[DÉBITO]])</f>
        <v>#VALUE!</v>
      </c>
      <c r="T225" s="4" t="e">
        <f aca="false">EXTENSO_VALOR(Dados_brcondominios[[#This Row],[COTA MENSAL]])</f>
        <v>#VALUE!</v>
      </c>
    </row>
    <row r="226" customFormat="false" ht="15" hidden="false" customHeight="false" outlineLevel="0" collapsed="false">
      <c r="A226" s="4" t="s">
        <v>991</v>
      </c>
      <c r="B226" s="0" t="s">
        <v>895</v>
      </c>
      <c r="C226" s="4" t="s">
        <v>133</v>
      </c>
      <c r="D226" s="4" t="s">
        <v>897</v>
      </c>
      <c r="E226" s="4" t="s">
        <v>898</v>
      </c>
      <c r="F226" s="4" t="s">
        <v>899</v>
      </c>
      <c r="G226" s="4" t="s">
        <v>992</v>
      </c>
      <c r="H226" s="4" t="s">
        <v>27</v>
      </c>
      <c r="I226" s="4" t="s">
        <v>901</v>
      </c>
      <c r="J226" s="4" t="s">
        <v>902</v>
      </c>
      <c r="K226" s="4" t="s">
        <v>903</v>
      </c>
      <c r="L226" s="4" t="s">
        <v>31</v>
      </c>
      <c r="M226" s="0" t="n">
        <v>72915546</v>
      </c>
      <c r="N226" s="4" t="s">
        <v>993</v>
      </c>
      <c r="O226" s="4" t="s">
        <v>993</v>
      </c>
      <c r="P226" s="4" t="s">
        <v>994</v>
      </c>
      <c r="R226" s="4" t="e">
        <f aca="false">EXTENSO_VALOR(Dados_brcondominios[[#This Row],[DÉBITO]])</f>
        <v>#VALUE!</v>
      </c>
      <c r="T226" s="4" t="e">
        <f aca="false">EXTENSO_VALOR(Dados_brcondominios[[#This Row],[COTA MENSAL]])</f>
        <v>#VALUE!</v>
      </c>
    </row>
    <row r="227" customFormat="false" ht="15" hidden="false" customHeight="false" outlineLevel="0" collapsed="false">
      <c r="A227" s="4" t="s">
        <v>995</v>
      </c>
      <c r="B227" s="0" t="s">
        <v>895</v>
      </c>
      <c r="C227" s="4" t="s">
        <v>138</v>
      </c>
      <c r="D227" s="4" t="s">
        <v>897</v>
      </c>
      <c r="E227" s="4" t="s">
        <v>898</v>
      </c>
      <c r="F227" s="4" t="s">
        <v>899</v>
      </c>
      <c r="G227" s="4" t="s">
        <v>996</v>
      </c>
      <c r="H227" s="4" t="s">
        <v>27</v>
      </c>
      <c r="I227" s="4" t="s">
        <v>901</v>
      </c>
      <c r="J227" s="4" t="s">
        <v>902</v>
      </c>
      <c r="K227" s="4" t="s">
        <v>903</v>
      </c>
      <c r="L227" s="4" t="s">
        <v>31</v>
      </c>
      <c r="M227" s="0" t="n">
        <v>72915546</v>
      </c>
      <c r="N227" s="4" t="s">
        <v>997</v>
      </c>
      <c r="O227" s="4" t="s">
        <v>998</v>
      </c>
      <c r="P227" s="4" t="s">
        <v>999</v>
      </c>
      <c r="R227" s="4" t="e">
        <f aca="false">EXTENSO_VALOR(Dados_brcondominios[[#This Row],[DÉBITO]])</f>
        <v>#VALUE!</v>
      </c>
      <c r="T227" s="4" t="e">
        <f aca="false">EXTENSO_VALOR(Dados_brcondominios[[#This Row],[COTA MENSAL]])</f>
        <v>#VALUE!</v>
      </c>
    </row>
    <row r="228" customFormat="false" ht="15" hidden="false" customHeight="false" outlineLevel="0" collapsed="false">
      <c r="A228" s="4" t="s">
        <v>1000</v>
      </c>
      <c r="B228" s="0" t="s">
        <v>895</v>
      </c>
      <c r="C228" s="4" t="s">
        <v>143</v>
      </c>
      <c r="D228" s="4" t="s">
        <v>897</v>
      </c>
      <c r="E228" s="4" t="s">
        <v>898</v>
      </c>
      <c r="F228" s="4" t="s">
        <v>899</v>
      </c>
      <c r="G228" s="4" t="s">
        <v>1001</v>
      </c>
      <c r="H228" s="4" t="s">
        <v>27</v>
      </c>
      <c r="I228" s="4" t="s">
        <v>901</v>
      </c>
      <c r="J228" s="4" t="s">
        <v>902</v>
      </c>
      <c r="K228" s="4" t="s">
        <v>903</v>
      </c>
      <c r="L228" s="4" t="s">
        <v>31</v>
      </c>
      <c r="M228" s="0" t="n">
        <v>72915546</v>
      </c>
      <c r="N228" s="4" t="s">
        <v>1002</v>
      </c>
      <c r="O228" s="4" t="s">
        <v>1002</v>
      </c>
      <c r="P228" s="4" t="s">
        <v>1003</v>
      </c>
      <c r="R228" s="4" t="e">
        <f aca="false">EXTENSO_VALOR(Dados_brcondominios[[#This Row],[DÉBITO]])</f>
        <v>#VALUE!</v>
      </c>
      <c r="T228" s="4" t="e">
        <f aca="false">EXTENSO_VALOR(Dados_brcondominios[[#This Row],[COTA MENSAL]])</f>
        <v>#VALUE!</v>
      </c>
    </row>
    <row r="229" customFormat="false" ht="15" hidden="false" customHeight="false" outlineLevel="0" collapsed="false">
      <c r="A229" s="4" t="s">
        <v>1004</v>
      </c>
      <c r="B229" s="0" t="s">
        <v>895</v>
      </c>
      <c r="C229" s="4" t="s">
        <v>148</v>
      </c>
      <c r="D229" s="4" t="s">
        <v>897</v>
      </c>
      <c r="E229" s="4" t="s">
        <v>898</v>
      </c>
      <c r="F229" s="4" t="s">
        <v>899</v>
      </c>
      <c r="G229" s="4" t="s">
        <v>1005</v>
      </c>
      <c r="H229" s="4" t="s">
        <v>27</v>
      </c>
      <c r="I229" s="4" t="s">
        <v>901</v>
      </c>
      <c r="J229" s="4" t="s">
        <v>902</v>
      </c>
      <c r="K229" s="4" t="s">
        <v>903</v>
      </c>
      <c r="L229" s="4" t="s">
        <v>31</v>
      </c>
      <c r="M229" s="0" t="n">
        <v>72915546</v>
      </c>
      <c r="N229" s="4" t="s">
        <v>1006</v>
      </c>
      <c r="O229" s="4" t="s">
        <v>1006</v>
      </c>
      <c r="P229" s="4" t="s">
        <v>1007</v>
      </c>
      <c r="R229" s="4" t="e">
        <f aca="false">EXTENSO_VALOR(Dados_brcondominios[[#This Row],[DÉBITO]])</f>
        <v>#VALUE!</v>
      </c>
      <c r="T229" s="4" t="e">
        <f aca="false">EXTENSO_VALOR(Dados_brcondominios[[#This Row],[COTA MENSAL]])</f>
        <v>#VALUE!</v>
      </c>
    </row>
    <row r="230" customFormat="false" ht="15" hidden="false" customHeight="false" outlineLevel="0" collapsed="false">
      <c r="A230" s="4" t="s">
        <v>1008</v>
      </c>
      <c r="B230" s="0" t="s">
        <v>895</v>
      </c>
      <c r="C230" s="4" t="s">
        <v>152</v>
      </c>
      <c r="D230" s="4" t="s">
        <v>897</v>
      </c>
      <c r="E230" s="4" t="s">
        <v>898</v>
      </c>
      <c r="F230" s="4" t="s">
        <v>899</v>
      </c>
      <c r="G230" s="4" t="s">
        <v>1009</v>
      </c>
      <c r="H230" s="4" t="s">
        <v>27</v>
      </c>
      <c r="I230" s="4" t="s">
        <v>901</v>
      </c>
      <c r="J230" s="4" t="s">
        <v>902</v>
      </c>
      <c r="K230" s="4" t="s">
        <v>903</v>
      </c>
      <c r="L230" s="4" t="s">
        <v>31</v>
      </c>
      <c r="M230" s="0" t="n">
        <v>72915546</v>
      </c>
      <c r="N230" s="4" t="s">
        <v>1010</v>
      </c>
      <c r="O230" s="4" t="s">
        <v>1010</v>
      </c>
      <c r="P230" s="4"/>
      <c r="R230" s="4" t="e">
        <f aca="false">EXTENSO_VALOR(Dados_brcondominios[[#This Row],[DÉBITO]])</f>
        <v>#VALUE!</v>
      </c>
      <c r="T230" s="4" t="e">
        <f aca="false">EXTENSO_VALOR(Dados_brcondominios[[#This Row],[COTA MENSAL]])</f>
        <v>#VALUE!</v>
      </c>
    </row>
    <row r="231" customFormat="false" ht="15" hidden="false" customHeight="false" outlineLevel="0" collapsed="false">
      <c r="A231" s="4" t="s">
        <v>1011</v>
      </c>
      <c r="B231" s="0" t="s">
        <v>895</v>
      </c>
      <c r="C231" s="4" t="s">
        <v>156</v>
      </c>
      <c r="D231" s="4" t="s">
        <v>897</v>
      </c>
      <c r="E231" s="4" t="s">
        <v>898</v>
      </c>
      <c r="F231" s="4" t="s">
        <v>899</v>
      </c>
      <c r="G231" s="4" t="s">
        <v>1012</v>
      </c>
      <c r="H231" s="4" t="s">
        <v>27</v>
      </c>
      <c r="I231" s="4" t="s">
        <v>901</v>
      </c>
      <c r="J231" s="4" t="s">
        <v>902</v>
      </c>
      <c r="K231" s="4" t="s">
        <v>903</v>
      </c>
      <c r="L231" s="4" t="s">
        <v>31</v>
      </c>
      <c r="M231" s="0" t="n">
        <v>72915546</v>
      </c>
      <c r="N231" s="4" t="s">
        <v>1013</v>
      </c>
      <c r="O231" s="4" t="s">
        <v>1013</v>
      </c>
      <c r="P231" s="4" t="s">
        <v>1014</v>
      </c>
      <c r="R231" s="4" t="e">
        <f aca="false">EXTENSO_VALOR(Dados_brcondominios[[#This Row],[DÉBITO]])</f>
        <v>#VALUE!</v>
      </c>
      <c r="T231" s="4" t="e">
        <f aca="false">EXTENSO_VALOR(Dados_brcondominios[[#This Row],[COTA MENSAL]])</f>
        <v>#VALUE!</v>
      </c>
    </row>
    <row r="232" customFormat="false" ht="15" hidden="false" customHeight="false" outlineLevel="0" collapsed="false">
      <c r="A232" s="4" t="s">
        <v>899</v>
      </c>
      <c r="B232" s="0" t="s">
        <v>895</v>
      </c>
      <c r="C232" s="4" t="s">
        <v>161</v>
      </c>
      <c r="D232" s="4" t="s">
        <v>897</v>
      </c>
      <c r="E232" s="4" t="s">
        <v>898</v>
      </c>
      <c r="F232" s="4" t="s">
        <v>899</v>
      </c>
      <c r="G232" s="4" t="s">
        <v>898</v>
      </c>
      <c r="H232" s="4" t="s">
        <v>27</v>
      </c>
      <c r="I232" s="4" t="s">
        <v>901</v>
      </c>
      <c r="J232" s="4" t="s">
        <v>902</v>
      </c>
      <c r="K232" s="4" t="s">
        <v>903</v>
      </c>
      <c r="L232" s="4" t="s">
        <v>31</v>
      </c>
      <c r="M232" s="0" t="n">
        <v>72915546</v>
      </c>
      <c r="N232" s="4" t="s">
        <v>1015</v>
      </c>
      <c r="O232" s="4" t="s">
        <v>1015</v>
      </c>
      <c r="P232" s="4" t="s">
        <v>1016</v>
      </c>
      <c r="R232" s="4" t="e">
        <f aca="false">EXTENSO_VALOR(Dados_brcondominios[[#This Row],[DÉBITO]])</f>
        <v>#VALUE!</v>
      </c>
      <c r="T232" s="4" t="e">
        <f aca="false">EXTENSO_VALOR(Dados_brcondominios[[#This Row],[COTA MENSAL]])</f>
        <v>#VALUE!</v>
      </c>
    </row>
    <row r="233" customFormat="false" ht="15" hidden="false" customHeight="false" outlineLevel="0" collapsed="false">
      <c r="A233" s="4" t="s">
        <v>1017</v>
      </c>
      <c r="B233" s="0" t="s">
        <v>895</v>
      </c>
      <c r="C233" s="4" t="s">
        <v>165</v>
      </c>
      <c r="D233" s="4" t="s">
        <v>897</v>
      </c>
      <c r="E233" s="4" t="s">
        <v>898</v>
      </c>
      <c r="F233" s="4" t="s">
        <v>899</v>
      </c>
      <c r="G233" s="4" t="s">
        <v>1018</v>
      </c>
      <c r="H233" s="4" t="s">
        <v>27</v>
      </c>
      <c r="I233" s="4" t="s">
        <v>901</v>
      </c>
      <c r="J233" s="4" t="s">
        <v>902</v>
      </c>
      <c r="K233" s="4" t="s">
        <v>903</v>
      </c>
      <c r="L233" s="4" t="s">
        <v>31</v>
      </c>
      <c r="M233" s="0" t="n">
        <v>72915546</v>
      </c>
      <c r="N233" s="4" t="s">
        <v>1019</v>
      </c>
      <c r="O233" s="4" t="s">
        <v>1020</v>
      </c>
      <c r="P233" s="4" t="s">
        <v>1021</v>
      </c>
      <c r="R233" s="4" t="e">
        <f aca="false">EXTENSO_VALOR(Dados_brcondominios[[#This Row],[DÉBITO]])</f>
        <v>#VALUE!</v>
      </c>
      <c r="T233" s="4" t="e">
        <f aca="false">EXTENSO_VALOR(Dados_brcondominios[[#This Row],[COTA MENSAL]])</f>
        <v>#VALUE!</v>
      </c>
    </row>
    <row r="234" customFormat="false" ht="15" hidden="false" customHeight="false" outlineLevel="0" collapsed="false">
      <c r="A234" s="4" t="s">
        <v>1022</v>
      </c>
      <c r="B234" s="0" t="s">
        <v>895</v>
      </c>
      <c r="C234" s="4" t="s">
        <v>171</v>
      </c>
      <c r="D234" s="4" t="s">
        <v>897</v>
      </c>
      <c r="E234" s="4" t="s">
        <v>898</v>
      </c>
      <c r="F234" s="4" t="s">
        <v>899</v>
      </c>
      <c r="G234" s="4" t="s">
        <v>1023</v>
      </c>
      <c r="H234" s="4" t="s">
        <v>27</v>
      </c>
      <c r="I234" s="4" t="s">
        <v>901</v>
      </c>
      <c r="J234" s="4" t="s">
        <v>902</v>
      </c>
      <c r="K234" s="4" t="s">
        <v>903</v>
      </c>
      <c r="L234" s="4" t="s">
        <v>31</v>
      </c>
      <c r="M234" s="0" t="n">
        <v>72915546</v>
      </c>
      <c r="N234" s="4" t="s">
        <v>1024</v>
      </c>
      <c r="O234" s="4" t="s">
        <v>1024</v>
      </c>
      <c r="P234" s="4" t="s">
        <v>1025</v>
      </c>
      <c r="R234" s="4" t="e">
        <f aca="false">EXTENSO_VALOR(Dados_brcondominios[[#This Row],[DÉBITO]])</f>
        <v>#VALUE!</v>
      </c>
      <c r="T234" s="4" t="e">
        <f aca="false">EXTENSO_VALOR(Dados_brcondominios[[#This Row],[COTA MENSAL]])</f>
        <v>#VALUE!</v>
      </c>
    </row>
    <row r="235" customFormat="false" ht="15" hidden="false" customHeight="false" outlineLevel="0" collapsed="false">
      <c r="A235" s="4" t="s">
        <v>1026</v>
      </c>
      <c r="B235" s="0" t="s">
        <v>895</v>
      </c>
      <c r="C235" s="4" t="s">
        <v>176</v>
      </c>
      <c r="D235" s="4" t="s">
        <v>897</v>
      </c>
      <c r="E235" s="4" t="s">
        <v>898</v>
      </c>
      <c r="F235" s="4" t="s">
        <v>899</v>
      </c>
      <c r="G235" s="4" t="s">
        <v>1027</v>
      </c>
      <c r="H235" s="4" t="s">
        <v>27</v>
      </c>
      <c r="I235" s="4" t="s">
        <v>901</v>
      </c>
      <c r="J235" s="4" t="s">
        <v>902</v>
      </c>
      <c r="K235" s="4" t="s">
        <v>903</v>
      </c>
      <c r="L235" s="4" t="s">
        <v>31</v>
      </c>
      <c r="M235" s="0" t="n">
        <v>72915546</v>
      </c>
      <c r="N235" s="4" t="s">
        <v>1028</v>
      </c>
      <c r="O235" s="4" t="s">
        <v>1028</v>
      </c>
      <c r="P235" s="4" t="s">
        <v>1029</v>
      </c>
      <c r="R235" s="4" t="e">
        <f aca="false">EXTENSO_VALOR(Dados_brcondominios[[#This Row],[DÉBITO]])</f>
        <v>#VALUE!</v>
      </c>
      <c r="T235" s="4" t="e">
        <f aca="false">EXTENSO_VALOR(Dados_brcondominios[[#This Row],[COTA MENSAL]])</f>
        <v>#VALUE!</v>
      </c>
    </row>
    <row r="236" customFormat="false" ht="15" hidden="false" customHeight="false" outlineLevel="0" collapsed="false">
      <c r="A236" s="4" t="s">
        <v>1030</v>
      </c>
      <c r="B236" s="0" t="s">
        <v>895</v>
      </c>
      <c r="C236" s="4" t="s">
        <v>181</v>
      </c>
      <c r="D236" s="4" t="s">
        <v>897</v>
      </c>
      <c r="E236" s="4" t="s">
        <v>898</v>
      </c>
      <c r="F236" s="4" t="s">
        <v>899</v>
      </c>
      <c r="G236" s="4" t="s">
        <v>1031</v>
      </c>
      <c r="H236" s="4" t="s">
        <v>27</v>
      </c>
      <c r="I236" s="4" t="s">
        <v>901</v>
      </c>
      <c r="J236" s="4" t="s">
        <v>902</v>
      </c>
      <c r="K236" s="4" t="s">
        <v>903</v>
      </c>
      <c r="L236" s="4" t="s">
        <v>31</v>
      </c>
      <c r="M236" s="0" t="n">
        <v>72915546</v>
      </c>
      <c r="N236" s="4" t="s">
        <v>1032</v>
      </c>
      <c r="O236" s="4" t="s">
        <v>1033</v>
      </c>
      <c r="P236" s="4" t="s">
        <v>1034</v>
      </c>
      <c r="R236" s="4" t="e">
        <f aca="false">EXTENSO_VALOR(Dados_brcondominios[[#This Row],[DÉBITO]])</f>
        <v>#VALUE!</v>
      </c>
      <c r="T236" s="4" t="e">
        <f aca="false">EXTENSO_VALOR(Dados_brcondominios[[#This Row],[COTA MENSAL]])</f>
        <v>#VALUE!</v>
      </c>
    </row>
    <row r="237" customFormat="false" ht="15" hidden="false" customHeight="false" outlineLevel="0" collapsed="false">
      <c r="A237" s="4" t="s">
        <v>1035</v>
      </c>
      <c r="B237" s="0" t="s">
        <v>895</v>
      </c>
      <c r="C237" s="4" t="s">
        <v>187</v>
      </c>
      <c r="D237" s="4" t="s">
        <v>897</v>
      </c>
      <c r="E237" s="4" t="s">
        <v>898</v>
      </c>
      <c r="F237" s="4" t="s">
        <v>899</v>
      </c>
      <c r="G237" s="4" t="s">
        <v>1036</v>
      </c>
      <c r="H237" s="4" t="s">
        <v>27</v>
      </c>
      <c r="I237" s="4" t="s">
        <v>901</v>
      </c>
      <c r="J237" s="4" t="s">
        <v>902</v>
      </c>
      <c r="K237" s="4" t="s">
        <v>903</v>
      </c>
      <c r="L237" s="4" t="s">
        <v>31</v>
      </c>
      <c r="M237" s="0" t="n">
        <v>72915546</v>
      </c>
      <c r="N237" s="4" t="s">
        <v>1037</v>
      </c>
      <c r="O237" s="4" t="s">
        <v>1038</v>
      </c>
      <c r="P237" s="4" t="s">
        <v>1039</v>
      </c>
      <c r="R237" s="4" t="e">
        <f aca="false">EXTENSO_VALOR(Dados_brcondominios[[#This Row],[DÉBITO]])</f>
        <v>#VALUE!</v>
      </c>
      <c r="T237" s="4" t="e">
        <f aca="false">EXTENSO_VALOR(Dados_brcondominios[[#This Row],[COTA MENSAL]])</f>
        <v>#VALUE!</v>
      </c>
    </row>
    <row r="238" customFormat="false" ht="15" hidden="false" customHeight="false" outlineLevel="0" collapsed="false">
      <c r="A238" s="4" t="s">
        <v>1040</v>
      </c>
      <c r="B238" s="0" t="s">
        <v>895</v>
      </c>
      <c r="C238" s="4" t="s">
        <v>191</v>
      </c>
      <c r="D238" s="4" t="s">
        <v>897</v>
      </c>
      <c r="E238" s="4" t="s">
        <v>898</v>
      </c>
      <c r="F238" s="4" t="s">
        <v>899</v>
      </c>
      <c r="G238" s="4" t="s">
        <v>1041</v>
      </c>
      <c r="H238" s="4" t="s">
        <v>27</v>
      </c>
      <c r="I238" s="4" t="s">
        <v>901</v>
      </c>
      <c r="J238" s="4" t="s">
        <v>902</v>
      </c>
      <c r="K238" s="4" t="s">
        <v>903</v>
      </c>
      <c r="L238" s="4" t="s">
        <v>31</v>
      </c>
      <c r="M238" s="0" t="n">
        <v>72915546</v>
      </c>
      <c r="N238" s="4" t="s">
        <v>1042</v>
      </c>
      <c r="O238" s="4" t="s">
        <v>1042</v>
      </c>
      <c r="P238" s="4" t="s">
        <v>1043</v>
      </c>
      <c r="R238" s="4" t="e">
        <f aca="false">EXTENSO_VALOR(Dados_brcondominios[[#This Row],[DÉBITO]])</f>
        <v>#VALUE!</v>
      </c>
      <c r="T238" s="4" t="e">
        <f aca="false">EXTENSO_VALOR(Dados_brcondominios[[#This Row],[COTA MENSAL]])</f>
        <v>#VALUE!</v>
      </c>
    </row>
    <row r="239" customFormat="false" ht="15" hidden="false" customHeight="false" outlineLevel="0" collapsed="false">
      <c r="A239" s="4" t="s">
        <v>1044</v>
      </c>
      <c r="B239" s="0" t="s">
        <v>895</v>
      </c>
      <c r="C239" s="4" t="s">
        <v>195</v>
      </c>
      <c r="D239" s="4" t="s">
        <v>897</v>
      </c>
      <c r="E239" s="4" t="s">
        <v>898</v>
      </c>
      <c r="F239" s="4" t="s">
        <v>899</v>
      </c>
      <c r="G239" s="4" t="s">
        <v>1045</v>
      </c>
      <c r="H239" s="4" t="s">
        <v>27</v>
      </c>
      <c r="I239" s="4" t="s">
        <v>901</v>
      </c>
      <c r="J239" s="4" t="s">
        <v>902</v>
      </c>
      <c r="K239" s="4" t="s">
        <v>903</v>
      </c>
      <c r="L239" s="4" t="s">
        <v>31</v>
      </c>
      <c r="M239" s="0" t="n">
        <v>72915546</v>
      </c>
      <c r="N239" s="4" t="s">
        <v>1046</v>
      </c>
      <c r="O239" s="4" t="s">
        <v>1047</v>
      </c>
      <c r="P239" s="4" t="s">
        <v>1048</v>
      </c>
      <c r="R239" s="4" t="e">
        <f aca="false">EXTENSO_VALOR(Dados_brcondominios[[#This Row],[DÉBITO]])</f>
        <v>#VALUE!</v>
      </c>
      <c r="T239" s="4" t="e">
        <f aca="false">EXTENSO_VALOR(Dados_brcondominios[[#This Row],[COTA MENSAL]])</f>
        <v>#VALUE!</v>
      </c>
    </row>
    <row r="240" customFormat="false" ht="15" hidden="false" customHeight="false" outlineLevel="0" collapsed="false">
      <c r="A240" s="4" t="s">
        <v>1049</v>
      </c>
      <c r="B240" s="0" t="s">
        <v>895</v>
      </c>
      <c r="C240" s="4" t="s">
        <v>199</v>
      </c>
      <c r="D240" s="4" t="s">
        <v>897</v>
      </c>
      <c r="E240" s="4" t="s">
        <v>898</v>
      </c>
      <c r="F240" s="4" t="s">
        <v>899</v>
      </c>
      <c r="G240" s="4" t="s">
        <v>1050</v>
      </c>
      <c r="H240" s="4" t="s">
        <v>27</v>
      </c>
      <c r="I240" s="4" t="s">
        <v>901</v>
      </c>
      <c r="J240" s="4" t="s">
        <v>902</v>
      </c>
      <c r="K240" s="4" t="s">
        <v>903</v>
      </c>
      <c r="L240" s="4" t="s">
        <v>31</v>
      </c>
      <c r="M240" s="0" t="n">
        <v>72915546</v>
      </c>
      <c r="N240" s="4" t="s">
        <v>1051</v>
      </c>
      <c r="O240" s="4" t="s">
        <v>1051</v>
      </c>
      <c r="P240" s="4" t="s">
        <v>1052</v>
      </c>
      <c r="R240" s="4" t="e">
        <f aca="false">EXTENSO_VALOR(Dados_brcondominios[[#This Row],[DÉBITO]])</f>
        <v>#VALUE!</v>
      </c>
      <c r="T240" s="4" t="e">
        <f aca="false">EXTENSO_VALOR(Dados_brcondominios[[#This Row],[COTA MENSAL]])</f>
        <v>#VALUE!</v>
      </c>
    </row>
    <row r="241" customFormat="false" ht="15" hidden="false" customHeight="false" outlineLevel="0" collapsed="false">
      <c r="A241" s="4" t="s">
        <v>1053</v>
      </c>
      <c r="B241" s="0" t="s">
        <v>895</v>
      </c>
      <c r="C241" s="4" t="s">
        <v>203</v>
      </c>
      <c r="D241" s="4" t="s">
        <v>897</v>
      </c>
      <c r="E241" s="4" t="s">
        <v>898</v>
      </c>
      <c r="F241" s="4" t="s">
        <v>899</v>
      </c>
      <c r="G241" s="4" t="s">
        <v>1054</v>
      </c>
      <c r="H241" s="4" t="s">
        <v>27</v>
      </c>
      <c r="I241" s="4" t="s">
        <v>901</v>
      </c>
      <c r="J241" s="4" t="s">
        <v>902</v>
      </c>
      <c r="K241" s="4" t="s">
        <v>903</v>
      </c>
      <c r="L241" s="4" t="s">
        <v>31</v>
      </c>
      <c r="M241" s="0" t="n">
        <v>72915546</v>
      </c>
      <c r="N241" s="4" t="s">
        <v>1055</v>
      </c>
      <c r="O241" s="4" t="s">
        <v>1055</v>
      </c>
      <c r="P241" s="4" t="s">
        <v>1056</v>
      </c>
      <c r="R241" s="4" t="e">
        <f aca="false">EXTENSO_VALOR(Dados_brcondominios[[#This Row],[DÉBITO]])</f>
        <v>#VALUE!</v>
      </c>
      <c r="T241" s="4" t="e">
        <f aca="false">EXTENSO_VALOR(Dados_brcondominios[[#This Row],[COTA MENSAL]])</f>
        <v>#VALUE!</v>
      </c>
    </row>
    <row r="242" customFormat="false" ht="15" hidden="false" customHeight="false" outlineLevel="0" collapsed="false">
      <c r="A242" s="4" t="s">
        <v>1057</v>
      </c>
      <c r="B242" s="0" t="s">
        <v>895</v>
      </c>
      <c r="C242" s="4" t="s">
        <v>208</v>
      </c>
      <c r="D242" s="4" t="s">
        <v>897</v>
      </c>
      <c r="E242" s="4" t="s">
        <v>898</v>
      </c>
      <c r="F242" s="4" t="s">
        <v>899</v>
      </c>
      <c r="G242" s="4" t="s">
        <v>1058</v>
      </c>
      <c r="H242" s="4" t="s">
        <v>27</v>
      </c>
      <c r="I242" s="4" t="s">
        <v>901</v>
      </c>
      <c r="J242" s="4" t="s">
        <v>902</v>
      </c>
      <c r="K242" s="4" t="s">
        <v>903</v>
      </c>
      <c r="L242" s="4" t="s">
        <v>31</v>
      </c>
      <c r="M242" s="0" t="n">
        <v>72915546</v>
      </c>
      <c r="N242" s="4" t="s">
        <v>1059</v>
      </c>
      <c r="O242" s="4" t="s">
        <v>1059</v>
      </c>
      <c r="P242" s="4" t="s">
        <v>1060</v>
      </c>
      <c r="R242" s="4" t="e">
        <f aca="false">EXTENSO_VALOR(Dados_brcondominios[[#This Row],[DÉBITO]])</f>
        <v>#VALUE!</v>
      </c>
      <c r="T242" s="4" t="e">
        <f aca="false">EXTENSO_VALOR(Dados_brcondominios[[#This Row],[COTA MENSAL]])</f>
        <v>#VALUE!</v>
      </c>
    </row>
    <row r="243" customFormat="false" ht="15" hidden="false" customHeight="false" outlineLevel="0" collapsed="false">
      <c r="A243" s="4" t="s">
        <v>1061</v>
      </c>
      <c r="B243" s="0" t="s">
        <v>895</v>
      </c>
      <c r="C243" s="4" t="s">
        <v>213</v>
      </c>
      <c r="D243" s="4" t="s">
        <v>897</v>
      </c>
      <c r="E243" s="4" t="s">
        <v>898</v>
      </c>
      <c r="F243" s="4" t="s">
        <v>899</v>
      </c>
      <c r="G243" s="4" t="s">
        <v>1062</v>
      </c>
      <c r="H243" s="4" t="s">
        <v>27</v>
      </c>
      <c r="I243" s="4" t="s">
        <v>901</v>
      </c>
      <c r="J243" s="4" t="s">
        <v>902</v>
      </c>
      <c r="K243" s="4" t="s">
        <v>903</v>
      </c>
      <c r="L243" s="4" t="s">
        <v>31</v>
      </c>
      <c r="M243" s="0" t="n">
        <v>72915546</v>
      </c>
      <c r="N243" s="4" t="s">
        <v>1063</v>
      </c>
      <c r="O243" s="4" t="s">
        <v>1063</v>
      </c>
      <c r="P243" s="4" t="s">
        <v>1064</v>
      </c>
      <c r="R243" s="4" t="e">
        <f aca="false">EXTENSO_VALOR(Dados_brcondominios[[#This Row],[DÉBITO]])</f>
        <v>#VALUE!</v>
      </c>
      <c r="T243" s="4" t="e">
        <f aca="false">EXTENSO_VALOR(Dados_brcondominios[[#This Row],[COTA MENSAL]])</f>
        <v>#VALUE!</v>
      </c>
    </row>
    <row r="244" customFormat="false" ht="15" hidden="false" customHeight="false" outlineLevel="0" collapsed="false">
      <c r="A244" s="4" t="s">
        <v>1065</v>
      </c>
      <c r="B244" s="0" t="s">
        <v>895</v>
      </c>
      <c r="C244" s="4" t="s">
        <v>217</v>
      </c>
      <c r="D244" s="4" t="s">
        <v>897</v>
      </c>
      <c r="E244" s="4" t="s">
        <v>898</v>
      </c>
      <c r="F244" s="4" t="s">
        <v>899</v>
      </c>
      <c r="G244" s="4" t="s">
        <v>1066</v>
      </c>
      <c r="H244" s="4" t="s">
        <v>27</v>
      </c>
      <c r="I244" s="4" t="s">
        <v>901</v>
      </c>
      <c r="J244" s="4" t="s">
        <v>902</v>
      </c>
      <c r="K244" s="4" t="s">
        <v>903</v>
      </c>
      <c r="L244" s="4" t="s">
        <v>31</v>
      </c>
      <c r="M244" s="0" t="n">
        <v>72915546</v>
      </c>
      <c r="N244" s="4" t="s">
        <v>1067</v>
      </c>
      <c r="O244" s="4" t="s">
        <v>1068</v>
      </c>
      <c r="P244" s="4" t="s">
        <v>1069</v>
      </c>
      <c r="R244" s="4" t="e">
        <f aca="false">EXTENSO_VALOR(Dados_brcondominios[[#This Row],[DÉBITO]])</f>
        <v>#VALUE!</v>
      </c>
      <c r="T244" s="4" t="e">
        <f aca="false">EXTENSO_VALOR(Dados_brcondominios[[#This Row],[COTA MENSAL]])</f>
        <v>#VALUE!</v>
      </c>
    </row>
    <row r="245" customFormat="false" ht="15" hidden="false" customHeight="false" outlineLevel="0" collapsed="false">
      <c r="A245" s="4" t="s">
        <v>1070</v>
      </c>
      <c r="B245" s="4" t="s">
        <v>1071</v>
      </c>
      <c r="C245" s="4" t="s">
        <v>22</v>
      </c>
      <c r="D245" s="4" t="s">
        <v>1072</v>
      </c>
      <c r="E245" s="4" t="s">
        <v>1073</v>
      </c>
      <c r="F245" s="4" t="s">
        <v>1074</v>
      </c>
      <c r="G245" s="4" t="s">
        <v>1075</v>
      </c>
      <c r="H245" s="4" t="s">
        <v>27</v>
      </c>
      <c r="I245" s="4" t="s">
        <v>1076</v>
      </c>
      <c r="J245" s="4" t="s">
        <v>227</v>
      </c>
      <c r="K245" s="4" t="s">
        <v>228</v>
      </c>
      <c r="L245" s="4" t="s">
        <v>31</v>
      </c>
      <c r="M245" s="0" t="n">
        <v>72915970</v>
      </c>
      <c r="N245" s="4"/>
      <c r="O245" s="4"/>
      <c r="P245" s="4" t="s">
        <v>1077</v>
      </c>
      <c r="R245" s="4" t="e">
        <f aca="false">EXTENSO_VALOR(Dados_brcondominios[[#This Row],[DÉBITO]])</f>
        <v>#VALUE!</v>
      </c>
      <c r="T245" s="4" t="e">
        <f aca="false">EXTENSO_VALOR(Dados_brcondominios[[#This Row],[COTA MENSAL]])</f>
        <v>#VALUE!</v>
      </c>
    </row>
    <row r="246" customFormat="false" ht="15" hidden="false" customHeight="false" outlineLevel="0" collapsed="false">
      <c r="A246" s="4" t="s">
        <v>1078</v>
      </c>
      <c r="B246" s="4" t="s">
        <v>1071</v>
      </c>
      <c r="C246" s="4" t="s">
        <v>36</v>
      </c>
      <c r="D246" s="4" t="s">
        <v>1072</v>
      </c>
      <c r="E246" s="4" t="s">
        <v>1073</v>
      </c>
      <c r="F246" s="4" t="s">
        <v>1074</v>
      </c>
      <c r="G246" s="4" t="s">
        <v>1079</v>
      </c>
      <c r="H246" s="4" t="s">
        <v>27</v>
      </c>
      <c r="I246" s="4" t="s">
        <v>1076</v>
      </c>
      <c r="J246" s="4" t="s">
        <v>227</v>
      </c>
      <c r="K246" s="4" t="s">
        <v>228</v>
      </c>
      <c r="L246" s="4" t="s">
        <v>31</v>
      </c>
      <c r="M246" s="0" t="n">
        <v>72915970</v>
      </c>
      <c r="N246" s="4"/>
      <c r="O246" s="4"/>
      <c r="P246" s="4" t="s">
        <v>1080</v>
      </c>
      <c r="R246" s="4" t="e">
        <f aca="false">EXTENSO_VALOR(Dados_brcondominios[[#This Row],[DÉBITO]])</f>
        <v>#VALUE!</v>
      </c>
      <c r="T246" s="4" t="e">
        <f aca="false">EXTENSO_VALOR(Dados_brcondominios[[#This Row],[COTA MENSAL]])</f>
        <v>#VALUE!</v>
      </c>
    </row>
    <row r="247" customFormat="false" ht="15" hidden="false" customHeight="false" outlineLevel="0" collapsed="false">
      <c r="A247" s="4" t="s">
        <v>1081</v>
      </c>
      <c r="B247" s="4" t="s">
        <v>1071</v>
      </c>
      <c r="C247" s="4" t="s">
        <v>41</v>
      </c>
      <c r="D247" s="4" t="s">
        <v>1072</v>
      </c>
      <c r="E247" s="4" t="s">
        <v>1073</v>
      </c>
      <c r="F247" s="4" t="s">
        <v>1074</v>
      </c>
      <c r="G247" s="4" t="s">
        <v>1082</v>
      </c>
      <c r="H247" s="4" t="s">
        <v>27</v>
      </c>
      <c r="I247" s="4" t="s">
        <v>1076</v>
      </c>
      <c r="J247" s="4" t="s">
        <v>227</v>
      </c>
      <c r="K247" s="4" t="s">
        <v>228</v>
      </c>
      <c r="L247" s="4" t="s">
        <v>31</v>
      </c>
      <c r="M247" s="0" t="n">
        <v>72915970</v>
      </c>
      <c r="N247" s="4"/>
      <c r="O247" s="4"/>
      <c r="P247" s="4"/>
      <c r="R247" s="4" t="e">
        <f aca="false">EXTENSO_VALOR(Dados_brcondominios[[#This Row],[DÉBITO]])</f>
        <v>#VALUE!</v>
      </c>
      <c r="T247" s="4" t="e">
        <f aca="false">EXTENSO_VALOR(Dados_brcondominios[[#This Row],[COTA MENSAL]])</f>
        <v>#VALUE!</v>
      </c>
    </row>
    <row r="248" customFormat="false" ht="15" hidden="false" customHeight="false" outlineLevel="0" collapsed="false">
      <c r="A248" s="4" t="s">
        <v>1083</v>
      </c>
      <c r="B248" s="4" t="s">
        <v>1071</v>
      </c>
      <c r="C248" s="4" t="s">
        <v>47</v>
      </c>
      <c r="D248" s="4" t="s">
        <v>1072</v>
      </c>
      <c r="E248" s="4" t="s">
        <v>1073</v>
      </c>
      <c r="F248" s="4" t="s">
        <v>1074</v>
      </c>
      <c r="G248" s="4" t="s">
        <v>1084</v>
      </c>
      <c r="H248" s="4" t="s">
        <v>27</v>
      </c>
      <c r="I248" s="4" t="s">
        <v>1076</v>
      </c>
      <c r="J248" s="4" t="s">
        <v>227</v>
      </c>
      <c r="K248" s="4" t="s">
        <v>228</v>
      </c>
      <c r="L248" s="4" t="s">
        <v>31</v>
      </c>
      <c r="M248" s="0" t="n">
        <v>72915970</v>
      </c>
      <c r="N248" s="4"/>
      <c r="O248" s="4"/>
      <c r="P248" s="4"/>
      <c r="R248" s="4" t="e">
        <f aca="false">EXTENSO_VALOR(Dados_brcondominios[[#This Row],[DÉBITO]])</f>
        <v>#VALUE!</v>
      </c>
      <c r="T248" s="4" t="e">
        <f aca="false">EXTENSO_VALOR(Dados_brcondominios[[#This Row],[COTA MENSAL]])</f>
        <v>#VALUE!</v>
      </c>
    </row>
    <row r="249" customFormat="false" ht="15" hidden="false" customHeight="false" outlineLevel="0" collapsed="false">
      <c r="A249" s="4" t="s">
        <v>1085</v>
      </c>
      <c r="B249" s="4" t="s">
        <v>1071</v>
      </c>
      <c r="C249" s="4" t="s">
        <v>52</v>
      </c>
      <c r="D249" s="4" t="s">
        <v>1072</v>
      </c>
      <c r="E249" s="4" t="s">
        <v>1073</v>
      </c>
      <c r="F249" s="4" t="s">
        <v>1074</v>
      </c>
      <c r="G249" s="4" t="s">
        <v>1086</v>
      </c>
      <c r="H249" s="4" t="s">
        <v>27</v>
      </c>
      <c r="I249" s="4" t="s">
        <v>1076</v>
      </c>
      <c r="J249" s="4" t="s">
        <v>227</v>
      </c>
      <c r="K249" s="4" t="s">
        <v>228</v>
      </c>
      <c r="L249" s="4" t="s">
        <v>31</v>
      </c>
      <c r="M249" s="0" t="n">
        <v>72915970</v>
      </c>
      <c r="N249" s="4"/>
      <c r="O249" s="4"/>
      <c r="P249" s="4" t="s">
        <v>1087</v>
      </c>
      <c r="R249" s="4" t="e">
        <f aca="false">EXTENSO_VALOR(Dados_brcondominios[[#This Row],[DÉBITO]])</f>
        <v>#VALUE!</v>
      </c>
      <c r="T249" s="4" t="e">
        <f aca="false">EXTENSO_VALOR(Dados_brcondominios[[#This Row],[COTA MENSAL]])</f>
        <v>#VALUE!</v>
      </c>
    </row>
    <row r="250" customFormat="false" ht="15" hidden="false" customHeight="false" outlineLevel="0" collapsed="false">
      <c r="A250" s="4" t="s">
        <v>1088</v>
      </c>
      <c r="B250" s="4" t="s">
        <v>1071</v>
      </c>
      <c r="C250" s="4" t="s">
        <v>57</v>
      </c>
      <c r="D250" s="4" t="s">
        <v>1072</v>
      </c>
      <c r="E250" s="4" t="s">
        <v>1073</v>
      </c>
      <c r="F250" s="4" t="s">
        <v>1074</v>
      </c>
      <c r="G250" s="4" t="s">
        <v>1089</v>
      </c>
      <c r="H250" s="4" t="s">
        <v>27</v>
      </c>
      <c r="I250" s="4" t="s">
        <v>1076</v>
      </c>
      <c r="J250" s="4" t="s">
        <v>227</v>
      </c>
      <c r="K250" s="4" t="s">
        <v>228</v>
      </c>
      <c r="L250" s="4" t="s">
        <v>31</v>
      </c>
      <c r="M250" s="0" t="n">
        <v>72915970</v>
      </c>
      <c r="N250" s="4"/>
      <c r="O250" s="4"/>
      <c r="P250" s="4" t="s">
        <v>1090</v>
      </c>
      <c r="R250" s="4" t="e">
        <f aca="false">EXTENSO_VALOR(Dados_brcondominios[[#This Row],[DÉBITO]])</f>
        <v>#VALUE!</v>
      </c>
      <c r="T250" s="4" t="e">
        <f aca="false">EXTENSO_VALOR(Dados_brcondominios[[#This Row],[COTA MENSAL]])</f>
        <v>#VALUE!</v>
      </c>
    </row>
    <row r="251" customFormat="false" ht="15" hidden="false" customHeight="false" outlineLevel="0" collapsed="false">
      <c r="A251" s="4" t="s">
        <v>1091</v>
      </c>
      <c r="B251" s="4" t="s">
        <v>1071</v>
      </c>
      <c r="C251" s="4" t="s">
        <v>61</v>
      </c>
      <c r="D251" s="4" t="s">
        <v>1072</v>
      </c>
      <c r="E251" s="4" t="s">
        <v>1073</v>
      </c>
      <c r="F251" s="4" t="s">
        <v>1074</v>
      </c>
      <c r="G251" s="4" t="s">
        <v>1092</v>
      </c>
      <c r="H251" s="4" t="s">
        <v>27</v>
      </c>
      <c r="I251" s="4" t="s">
        <v>1076</v>
      </c>
      <c r="J251" s="4" t="s">
        <v>227</v>
      </c>
      <c r="K251" s="4" t="s">
        <v>228</v>
      </c>
      <c r="L251" s="4" t="s">
        <v>31</v>
      </c>
      <c r="M251" s="0" t="n">
        <v>72915970</v>
      </c>
      <c r="N251" s="4"/>
      <c r="O251" s="4"/>
      <c r="P251" s="4" t="s">
        <v>1093</v>
      </c>
      <c r="R251" s="4" t="e">
        <f aca="false">EXTENSO_VALOR(Dados_brcondominios[[#This Row],[DÉBITO]])</f>
        <v>#VALUE!</v>
      </c>
      <c r="T251" s="4" t="e">
        <f aca="false">EXTENSO_VALOR(Dados_brcondominios[[#This Row],[COTA MENSAL]])</f>
        <v>#VALUE!</v>
      </c>
    </row>
    <row r="252" customFormat="false" ht="15" hidden="false" customHeight="false" outlineLevel="0" collapsed="false">
      <c r="A252" s="4" t="s">
        <v>1094</v>
      </c>
      <c r="B252" s="4" t="s">
        <v>1071</v>
      </c>
      <c r="C252" s="4" t="s">
        <v>65</v>
      </c>
      <c r="D252" s="4" t="s">
        <v>1072</v>
      </c>
      <c r="E252" s="4" t="s">
        <v>1073</v>
      </c>
      <c r="F252" s="4" t="s">
        <v>1074</v>
      </c>
      <c r="G252" s="4" t="s">
        <v>1095</v>
      </c>
      <c r="H252" s="4" t="s">
        <v>27</v>
      </c>
      <c r="I252" s="4" t="s">
        <v>1076</v>
      </c>
      <c r="J252" s="4" t="s">
        <v>227</v>
      </c>
      <c r="K252" s="4" t="s">
        <v>228</v>
      </c>
      <c r="L252" s="4" t="s">
        <v>31</v>
      </c>
      <c r="M252" s="0" t="n">
        <v>72915970</v>
      </c>
      <c r="N252" s="4"/>
      <c r="O252" s="4"/>
      <c r="P252" s="4" t="s">
        <v>1096</v>
      </c>
      <c r="R252" s="4" t="e">
        <f aca="false">EXTENSO_VALOR(Dados_brcondominios[[#This Row],[DÉBITO]])</f>
        <v>#VALUE!</v>
      </c>
      <c r="T252" s="4" t="e">
        <f aca="false">EXTENSO_VALOR(Dados_brcondominios[[#This Row],[COTA MENSAL]])</f>
        <v>#VALUE!</v>
      </c>
    </row>
    <row r="253" customFormat="false" ht="15" hidden="false" customHeight="false" outlineLevel="0" collapsed="false">
      <c r="A253" s="4" t="s">
        <v>1097</v>
      </c>
      <c r="B253" s="4" t="s">
        <v>1071</v>
      </c>
      <c r="C253" s="4" t="s">
        <v>70</v>
      </c>
      <c r="D253" s="4" t="s">
        <v>1072</v>
      </c>
      <c r="E253" s="4" t="s">
        <v>1073</v>
      </c>
      <c r="F253" s="4" t="s">
        <v>1074</v>
      </c>
      <c r="G253" s="4" t="s">
        <v>1098</v>
      </c>
      <c r="H253" s="4" t="s">
        <v>27</v>
      </c>
      <c r="I253" s="4" t="s">
        <v>1076</v>
      </c>
      <c r="J253" s="4" t="s">
        <v>227</v>
      </c>
      <c r="K253" s="4" t="s">
        <v>228</v>
      </c>
      <c r="L253" s="4" t="s">
        <v>31</v>
      </c>
      <c r="M253" s="0" t="n">
        <v>72915970</v>
      </c>
      <c r="N253" s="4"/>
      <c r="O253" s="4"/>
      <c r="P253" s="4" t="s">
        <v>1099</v>
      </c>
      <c r="R253" s="4" t="e">
        <f aca="false">EXTENSO_VALOR(Dados_brcondominios[[#This Row],[DÉBITO]])</f>
        <v>#VALUE!</v>
      </c>
      <c r="T253" s="4" t="e">
        <f aca="false">EXTENSO_VALOR(Dados_brcondominios[[#This Row],[COTA MENSAL]])</f>
        <v>#VALUE!</v>
      </c>
    </row>
    <row r="254" customFormat="false" ht="15" hidden="false" customHeight="false" outlineLevel="0" collapsed="false">
      <c r="A254" s="4" t="s">
        <v>1100</v>
      </c>
      <c r="B254" s="4" t="s">
        <v>1071</v>
      </c>
      <c r="C254" s="4" t="s">
        <v>75</v>
      </c>
      <c r="D254" s="4" t="s">
        <v>1072</v>
      </c>
      <c r="E254" s="4" t="s">
        <v>1073</v>
      </c>
      <c r="F254" s="4" t="s">
        <v>1074</v>
      </c>
      <c r="G254" s="4" t="s">
        <v>1101</v>
      </c>
      <c r="H254" s="4" t="s">
        <v>27</v>
      </c>
      <c r="I254" s="4" t="s">
        <v>1076</v>
      </c>
      <c r="J254" s="4" t="s">
        <v>227</v>
      </c>
      <c r="K254" s="4" t="s">
        <v>228</v>
      </c>
      <c r="L254" s="4" t="s">
        <v>31</v>
      </c>
      <c r="M254" s="0" t="n">
        <v>72915970</v>
      </c>
      <c r="N254" s="4"/>
      <c r="O254" s="4"/>
      <c r="P254" s="4" t="s">
        <v>1102</v>
      </c>
      <c r="R254" s="4" t="e">
        <f aca="false">EXTENSO_VALOR(Dados_brcondominios[[#This Row],[DÉBITO]])</f>
        <v>#VALUE!</v>
      </c>
      <c r="T254" s="4" t="e">
        <f aca="false">EXTENSO_VALOR(Dados_brcondominios[[#This Row],[COTA MENSAL]])</f>
        <v>#VALUE!</v>
      </c>
    </row>
    <row r="255" customFormat="false" ht="15" hidden="false" customHeight="false" outlineLevel="0" collapsed="false">
      <c r="A255" s="4" t="s">
        <v>1103</v>
      </c>
      <c r="B255" s="4" t="s">
        <v>1071</v>
      </c>
      <c r="C255" s="4" t="s">
        <v>80</v>
      </c>
      <c r="D255" s="4" t="s">
        <v>1072</v>
      </c>
      <c r="E255" s="4" t="s">
        <v>1073</v>
      </c>
      <c r="F255" s="4" t="s">
        <v>1074</v>
      </c>
      <c r="G255" s="4" t="s">
        <v>1104</v>
      </c>
      <c r="H255" s="4" t="s">
        <v>27</v>
      </c>
      <c r="I255" s="4" t="s">
        <v>1076</v>
      </c>
      <c r="J255" s="4" t="s">
        <v>227</v>
      </c>
      <c r="K255" s="4" t="s">
        <v>228</v>
      </c>
      <c r="L255" s="4" t="s">
        <v>31</v>
      </c>
      <c r="M255" s="0" t="n">
        <v>72915970</v>
      </c>
      <c r="N255" s="4"/>
      <c r="O255" s="4"/>
      <c r="P255" s="4" t="s">
        <v>1105</v>
      </c>
      <c r="R255" s="4" t="e">
        <f aca="false">EXTENSO_VALOR(Dados_brcondominios[[#This Row],[DÉBITO]])</f>
        <v>#VALUE!</v>
      </c>
      <c r="T255" s="4" t="e">
        <f aca="false">EXTENSO_VALOR(Dados_brcondominios[[#This Row],[COTA MENSAL]])</f>
        <v>#VALUE!</v>
      </c>
    </row>
    <row r="256" customFormat="false" ht="15" hidden="false" customHeight="false" outlineLevel="0" collapsed="false">
      <c r="A256" s="4" t="s">
        <v>1106</v>
      </c>
      <c r="B256" s="4" t="s">
        <v>1071</v>
      </c>
      <c r="C256" s="4" t="s">
        <v>84</v>
      </c>
      <c r="D256" s="4" t="s">
        <v>1072</v>
      </c>
      <c r="E256" s="4" t="s">
        <v>1073</v>
      </c>
      <c r="F256" s="4" t="s">
        <v>1074</v>
      </c>
      <c r="G256" s="4" t="s">
        <v>1107</v>
      </c>
      <c r="H256" s="4" t="s">
        <v>27</v>
      </c>
      <c r="I256" s="4" t="s">
        <v>1076</v>
      </c>
      <c r="J256" s="4" t="s">
        <v>227</v>
      </c>
      <c r="K256" s="4" t="s">
        <v>228</v>
      </c>
      <c r="L256" s="4" t="s">
        <v>31</v>
      </c>
      <c r="M256" s="0" t="n">
        <v>72915970</v>
      </c>
      <c r="N256" s="4"/>
      <c r="O256" s="4"/>
      <c r="P256" s="4" t="s">
        <v>1108</v>
      </c>
      <c r="R256" s="4" t="e">
        <f aca="false">EXTENSO_VALOR(Dados_brcondominios[[#This Row],[DÉBITO]])</f>
        <v>#VALUE!</v>
      </c>
      <c r="T256" s="4" t="e">
        <f aca="false">EXTENSO_VALOR(Dados_brcondominios[[#This Row],[COTA MENSAL]])</f>
        <v>#VALUE!</v>
      </c>
    </row>
    <row r="257" customFormat="false" ht="15" hidden="false" customHeight="false" outlineLevel="0" collapsed="false">
      <c r="A257" s="4" t="s">
        <v>1109</v>
      </c>
      <c r="B257" s="4" t="s">
        <v>1071</v>
      </c>
      <c r="C257" s="4" t="s">
        <v>89</v>
      </c>
      <c r="D257" s="4" t="s">
        <v>1072</v>
      </c>
      <c r="E257" s="4" t="s">
        <v>1073</v>
      </c>
      <c r="F257" s="4" t="s">
        <v>1074</v>
      </c>
      <c r="G257" s="4" t="s">
        <v>1110</v>
      </c>
      <c r="H257" s="4" t="s">
        <v>27</v>
      </c>
      <c r="I257" s="4" t="s">
        <v>1076</v>
      </c>
      <c r="J257" s="4" t="s">
        <v>227</v>
      </c>
      <c r="K257" s="4" t="s">
        <v>228</v>
      </c>
      <c r="L257" s="4" t="s">
        <v>31</v>
      </c>
      <c r="M257" s="0" t="n">
        <v>72915970</v>
      </c>
      <c r="N257" s="4"/>
      <c r="O257" s="4"/>
      <c r="P257" s="4" t="s">
        <v>1111</v>
      </c>
      <c r="R257" s="4" t="e">
        <f aca="false">EXTENSO_VALOR(Dados_brcondominios[[#This Row],[DÉBITO]])</f>
        <v>#VALUE!</v>
      </c>
      <c r="T257" s="4" t="e">
        <f aca="false">EXTENSO_VALOR(Dados_brcondominios[[#This Row],[COTA MENSAL]])</f>
        <v>#VALUE!</v>
      </c>
    </row>
    <row r="258" customFormat="false" ht="15" hidden="false" customHeight="false" outlineLevel="0" collapsed="false">
      <c r="A258" s="4" t="s">
        <v>1112</v>
      </c>
      <c r="B258" s="4" t="s">
        <v>1071</v>
      </c>
      <c r="C258" s="4" t="s">
        <v>92</v>
      </c>
      <c r="D258" s="4" t="s">
        <v>1072</v>
      </c>
      <c r="E258" s="4" t="s">
        <v>1073</v>
      </c>
      <c r="F258" s="4" t="s">
        <v>1074</v>
      </c>
      <c r="G258" s="4" t="s">
        <v>1113</v>
      </c>
      <c r="H258" s="4" t="s">
        <v>27</v>
      </c>
      <c r="I258" s="4" t="s">
        <v>1076</v>
      </c>
      <c r="J258" s="4" t="s">
        <v>227</v>
      </c>
      <c r="K258" s="4" t="s">
        <v>228</v>
      </c>
      <c r="L258" s="4" t="s">
        <v>31</v>
      </c>
      <c r="M258" s="0" t="n">
        <v>72915970</v>
      </c>
      <c r="N258" s="4"/>
      <c r="O258" s="4"/>
      <c r="P258" s="4" t="s">
        <v>1114</v>
      </c>
      <c r="R258" s="4" t="e">
        <f aca="false">EXTENSO_VALOR(Dados_brcondominios[[#This Row],[DÉBITO]])</f>
        <v>#VALUE!</v>
      </c>
      <c r="T258" s="4" t="e">
        <f aca="false">EXTENSO_VALOR(Dados_brcondominios[[#This Row],[COTA MENSAL]])</f>
        <v>#VALUE!</v>
      </c>
    </row>
    <row r="259" customFormat="false" ht="15" hidden="false" customHeight="false" outlineLevel="0" collapsed="false">
      <c r="A259" s="4" t="s">
        <v>1115</v>
      </c>
      <c r="B259" s="4" t="s">
        <v>1071</v>
      </c>
      <c r="C259" s="4" t="s">
        <v>97</v>
      </c>
      <c r="D259" s="4" t="s">
        <v>1072</v>
      </c>
      <c r="E259" s="4" t="s">
        <v>1073</v>
      </c>
      <c r="F259" s="4" t="s">
        <v>1074</v>
      </c>
      <c r="G259" s="4" t="s">
        <v>1116</v>
      </c>
      <c r="H259" s="4" t="s">
        <v>27</v>
      </c>
      <c r="I259" s="4" t="s">
        <v>1076</v>
      </c>
      <c r="J259" s="4" t="s">
        <v>227</v>
      </c>
      <c r="K259" s="4" t="s">
        <v>228</v>
      </c>
      <c r="L259" s="4" t="s">
        <v>31</v>
      </c>
      <c r="M259" s="0" t="n">
        <v>72915970</v>
      </c>
      <c r="N259" s="4"/>
      <c r="O259" s="4"/>
      <c r="P259" s="4" t="s">
        <v>1117</v>
      </c>
      <c r="R259" s="4" t="e">
        <f aca="false">EXTENSO_VALOR(Dados_brcondominios[[#This Row],[DÉBITO]])</f>
        <v>#VALUE!</v>
      </c>
      <c r="T259" s="4" t="e">
        <f aca="false">EXTENSO_VALOR(Dados_brcondominios[[#This Row],[COTA MENSAL]])</f>
        <v>#VALUE!</v>
      </c>
    </row>
    <row r="260" customFormat="false" ht="15" hidden="false" customHeight="false" outlineLevel="0" collapsed="false">
      <c r="A260" s="4" t="s">
        <v>1118</v>
      </c>
      <c r="B260" s="4" t="s">
        <v>1071</v>
      </c>
      <c r="C260" s="4" t="s">
        <v>103</v>
      </c>
      <c r="D260" s="4" t="s">
        <v>1072</v>
      </c>
      <c r="E260" s="4" t="s">
        <v>1073</v>
      </c>
      <c r="F260" s="4" t="s">
        <v>1074</v>
      </c>
      <c r="G260" s="4" t="s">
        <v>1119</v>
      </c>
      <c r="H260" s="4" t="s">
        <v>27</v>
      </c>
      <c r="I260" s="4" t="s">
        <v>1076</v>
      </c>
      <c r="J260" s="4" t="s">
        <v>227</v>
      </c>
      <c r="K260" s="4" t="s">
        <v>228</v>
      </c>
      <c r="L260" s="4" t="s">
        <v>31</v>
      </c>
      <c r="M260" s="0" t="n">
        <v>72915970</v>
      </c>
      <c r="N260" s="4"/>
      <c r="O260" s="4"/>
      <c r="P260" s="4"/>
      <c r="R260" s="4" t="e">
        <f aca="false">EXTENSO_VALOR(Dados_brcondominios[[#This Row],[DÉBITO]])</f>
        <v>#VALUE!</v>
      </c>
      <c r="T260" s="4" t="e">
        <f aca="false">EXTENSO_VALOR(Dados_brcondominios[[#This Row],[COTA MENSAL]])</f>
        <v>#VALUE!</v>
      </c>
    </row>
    <row r="261" customFormat="false" ht="15" hidden="false" customHeight="false" outlineLevel="0" collapsed="false">
      <c r="A261" s="4" t="s">
        <v>1120</v>
      </c>
      <c r="B261" s="4" t="s">
        <v>1071</v>
      </c>
      <c r="C261" s="4" t="s">
        <v>108</v>
      </c>
      <c r="D261" s="4" t="s">
        <v>1072</v>
      </c>
      <c r="E261" s="4" t="s">
        <v>1073</v>
      </c>
      <c r="F261" s="4" t="s">
        <v>1074</v>
      </c>
      <c r="G261" s="4" t="s">
        <v>1121</v>
      </c>
      <c r="H261" s="4" t="s">
        <v>27</v>
      </c>
      <c r="I261" s="4" t="s">
        <v>1076</v>
      </c>
      <c r="J261" s="4" t="s">
        <v>227</v>
      </c>
      <c r="K261" s="4" t="s">
        <v>228</v>
      </c>
      <c r="L261" s="4" t="s">
        <v>31</v>
      </c>
      <c r="M261" s="0" t="n">
        <v>72915970</v>
      </c>
      <c r="N261" s="4"/>
      <c r="O261" s="4"/>
      <c r="P261" s="4" t="s">
        <v>1122</v>
      </c>
      <c r="R261" s="4" t="e">
        <f aca="false">EXTENSO_VALOR(Dados_brcondominios[[#This Row],[DÉBITO]])</f>
        <v>#VALUE!</v>
      </c>
      <c r="T261" s="4" t="e">
        <f aca="false">EXTENSO_VALOR(Dados_brcondominios[[#This Row],[COTA MENSAL]])</f>
        <v>#VALUE!</v>
      </c>
    </row>
    <row r="262" customFormat="false" ht="15" hidden="false" customHeight="false" outlineLevel="0" collapsed="false">
      <c r="A262" s="4" t="s">
        <v>1123</v>
      </c>
      <c r="B262" s="4" t="s">
        <v>1071</v>
      </c>
      <c r="C262" s="4" t="s">
        <v>113</v>
      </c>
      <c r="D262" s="4" t="s">
        <v>1072</v>
      </c>
      <c r="E262" s="4" t="s">
        <v>1073</v>
      </c>
      <c r="F262" s="4" t="s">
        <v>1074</v>
      </c>
      <c r="G262" s="4" t="s">
        <v>1124</v>
      </c>
      <c r="H262" s="4" t="s">
        <v>27</v>
      </c>
      <c r="I262" s="4" t="s">
        <v>1076</v>
      </c>
      <c r="J262" s="4" t="s">
        <v>227</v>
      </c>
      <c r="K262" s="4" t="s">
        <v>228</v>
      </c>
      <c r="L262" s="4" t="s">
        <v>31</v>
      </c>
      <c r="M262" s="0" t="n">
        <v>72915970</v>
      </c>
      <c r="N262" s="4"/>
      <c r="O262" s="4"/>
      <c r="P262" s="4"/>
      <c r="R262" s="4" t="e">
        <f aca="false">EXTENSO_VALOR(Dados_brcondominios[[#This Row],[DÉBITO]])</f>
        <v>#VALUE!</v>
      </c>
      <c r="T262" s="4" t="e">
        <f aca="false">EXTENSO_VALOR(Dados_brcondominios[[#This Row],[COTA MENSAL]])</f>
        <v>#VALUE!</v>
      </c>
    </row>
    <row r="263" customFormat="false" ht="15" hidden="false" customHeight="false" outlineLevel="0" collapsed="false">
      <c r="A263" s="4" t="s">
        <v>1125</v>
      </c>
      <c r="B263" s="4" t="s">
        <v>1071</v>
      </c>
      <c r="C263" s="4" t="s">
        <v>118</v>
      </c>
      <c r="D263" s="4" t="s">
        <v>1072</v>
      </c>
      <c r="E263" s="4" t="s">
        <v>1073</v>
      </c>
      <c r="F263" s="4" t="s">
        <v>1074</v>
      </c>
      <c r="G263" s="4" t="s">
        <v>1126</v>
      </c>
      <c r="H263" s="4" t="s">
        <v>27</v>
      </c>
      <c r="I263" s="4" t="s">
        <v>1076</v>
      </c>
      <c r="J263" s="4" t="s">
        <v>227</v>
      </c>
      <c r="K263" s="4" t="s">
        <v>228</v>
      </c>
      <c r="L263" s="4" t="s">
        <v>31</v>
      </c>
      <c r="M263" s="0" t="n">
        <v>72915970</v>
      </c>
      <c r="N263" s="4"/>
      <c r="O263" s="4"/>
      <c r="P263" s="4" t="s">
        <v>1127</v>
      </c>
      <c r="R263" s="4" t="e">
        <f aca="false">EXTENSO_VALOR(Dados_brcondominios[[#This Row],[DÉBITO]])</f>
        <v>#VALUE!</v>
      </c>
      <c r="T263" s="4" t="e">
        <f aca="false">EXTENSO_VALOR(Dados_brcondominios[[#This Row],[COTA MENSAL]])</f>
        <v>#VALUE!</v>
      </c>
    </row>
    <row r="264" customFormat="false" ht="15" hidden="false" customHeight="false" outlineLevel="0" collapsed="false">
      <c r="A264" s="4" t="s">
        <v>1128</v>
      </c>
      <c r="B264" s="4" t="s">
        <v>1071</v>
      </c>
      <c r="C264" s="4" t="s">
        <v>123</v>
      </c>
      <c r="D264" s="4" t="s">
        <v>1072</v>
      </c>
      <c r="E264" s="4" t="s">
        <v>1073</v>
      </c>
      <c r="F264" s="4" t="s">
        <v>1074</v>
      </c>
      <c r="G264" s="4" t="s">
        <v>1129</v>
      </c>
      <c r="H264" s="4" t="s">
        <v>27</v>
      </c>
      <c r="I264" s="4" t="s">
        <v>1076</v>
      </c>
      <c r="J264" s="4" t="s">
        <v>227</v>
      </c>
      <c r="K264" s="4" t="s">
        <v>228</v>
      </c>
      <c r="L264" s="4" t="s">
        <v>31</v>
      </c>
      <c r="M264" s="0" t="n">
        <v>72915970</v>
      </c>
      <c r="N264" s="4"/>
      <c r="O264" s="4"/>
      <c r="P264" s="4" t="s">
        <v>1130</v>
      </c>
      <c r="R264" s="4" t="e">
        <f aca="false">EXTENSO_VALOR(Dados_brcondominios[[#This Row],[DÉBITO]])</f>
        <v>#VALUE!</v>
      </c>
      <c r="T264" s="4" t="e">
        <f aca="false">EXTENSO_VALOR(Dados_brcondominios[[#This Row],[COTA MENSAL]])</f>
        <v>#VALUE!</v>
      </c>
    </row>
    <row r="265" customFormat="false" ht="15" hidden="false" customHeight="false" outlineLevel="0" collapsed="false">
      <c r="A265" s="4" t="s">
        <v>1074</v>
      </c>
      <c r="B265" s="4" t="s">
        <v>1071</v>
      </c>
      <c r="C265" s="4" t="s">
        <v>128</v>
      </c>
      <c r="D265" s="4" t="s">
        <v>1072</v>
      </c>
      <c r="E265" s="4" t="s">
        <v>1073</v>
      </c>
      <c r="F265" s="4" t="s">
        <v>1074</v>
      </c>
      <c r="G265" s="4" t="s">
        <v>1131</v>
      </c>
      <c r="H265" s="4" t="s">
        <v>27</v>
      </c>
      <c r="I265" s="4" t="s">
        <v>1076</v>
      </c>
      <c r="J265" s="4" t="s">
        <v>227</v>
      </c>
      <c r="K265" s="4" t="s">
        <v>228</v>
      </c>
      <c r="L265" s="4" t="s">
        <v>31</v>
      </c>
      <c r="M265" s="0" t="n">
        <v>72915970</v>
      </c>
      <c r="N265" s="4"/>
      <c r="O265" s="4"/>
      <c r="P265" s="4" t="s">
        <v>1132</v>
      </c>
      <c r="R265" s="4" t="e">
        <f aca="false">EXTENSO_VALOR(Dados_brcondominios[[#This Row],[DÉBITO]])</f>
        <v>#VALUE!</v>
      </c>
      <c r="T265" s="4" t="e">
        <f aca="false">EXTENSO_VALOR(Dados_brcondominios[[#This Row],[COTA MENSAL]])</f>
        <v>#VALUE!</v>
      </c>
    </row>
    <row r="266" customFormat="false" ht="15" hidden="false" customHeight="false" outlineLevel="0" collapsed="false">
      <c r="A266" s="4" t="s">
        <v>1133</v>
      </c>
      <c r="B266" s="4" t="s">
        <v>1071</v>
      </c>
      <c r="C266" s="4" t="s">
        <v>133</v>
      </c>
      <c r="D266" s="4" t="s">
        <v>1072</v>
      </c>
      <c r="E266" s="4" t="s">
        <v>1073</v>
      </c>
      <c r="F266" s="4" t="s">
        <v>1074</v>
      </c>
      <c r="G266" s="4" t="s">
        <v>1134</v>
      </c>
      <c r="H266" s="4" t="s">
        <v>27</v>
      </c>
      <c r="I266" s="4" t="s">
        <v>1076</v>
      </c>
      <c r="J266" s="4" t="s">
        <v>227</v>
      </c>
      <c r="K266" s="4" t="s">
        <v>228</v>
      </c>
      <c r="L266" s="4" t="s">
        <v>31</v>
      </c>
      <c r="M266" s="0" t="n">
        <v>72915970</v>
      </c>
      <c r="N266" s="4"/>
      <c r="O266" s="4"/>
      <c r="P266" s="4" t="s">
        <v>1135</v>
      </c>
      <c r="R266" s="4" t="e">
        <f aca="false">EXTENSO_VALOR(Dados_brcondominios[[#This Row],[DÉBITO]])</f>
        <v>#VALUE!</v>
      </c>
      <c r="T266" s="4" t="e">
        <f aca="false">EXTENSO_VALOR(Dados_brcondominios[[#This Row],[COTA MENSAL]])</f>
        <v>#VALUE!</v>
      </c>
    </row>
    <row r="267" customFormat="false" ht="15" hidden="false" customHeight="false" outlineLevel="0" collapsed="false">
      <c r="A267" s="4" t="s">
        <v>1136</v>
      </c>
      <c r="B267" s="4" t="s">
        <v>1071</v>
      </c>
      <c r="C267" s="4" t="s">
        <v>138</v>
      </c>
      <c r="D267" s="4" t="s">
        <v>1072</v>
      </c>
      <c r="E267" s="4" t="s">
        <v>1073</v>
      </c>
      <c r="F267" s="4" t="s">
        <v>1074</v>
      </c>
      <c r="G267" s="4" t="s">
        <v>1137</v>
      </c>
      <c r="H267" s="4" t="s">
        <v>27</v>
      </c>
      <c r="I267" s="4" t="s">
        <v>1076</v>
      </c>
      <c r="J267" s="4" t="s">
        <v>227</v>
      </c>
      <c r="K267" s="4" t="s">
        <v>228</v>
      </c>
      <c r="L267" s="4" t="s">
        <v>31</v>
      </c>
      <c r="M267" s="0" t="n">
        <v>72915970</v>
      </c>
      <c r="N267" s="4"/>
      <c r="O267" s="4"/>
      <c r="P267" s="4" t="s">
        <v>1138</v>
      </c>
      <c r="R267" s="4" t="e">
        <f aca="false">EXTENSO_VALOR(Dados_brcondominios[[#This Row],[DÉBITO]])</f>
        <v>#VALUE!</v>
      </c>
      <c r="T267" s="4" t="e">
        <f aca="false">EXTENSO_VALOR(Dados_brcondominios[[#This Row],[COTA MENSAL]])</f>
        <v>#VALUE!</v>
      </c>
    </row>
    <row r="268" customFormat="false" ht="15" hidden="false" customHeight="false" outlineLevel="0" collapsed="false">
      <c r="A268" s="4" t="s">
        <v>1139</v>
      </c>
      <c r="B268" s="4" t="s">
        <v>1071</v>
      </c>
      <c r="C268" s="4" t="s">
        <v>143</v>
      </c>
      <c r="D268" s="4" t="s">
        <v>1072</v>
      </c>
      <c r="E268" s="4" t="s">
        <v>1073</v>
      </c>
      <c r="F268" s="4" t="s">
        <v>1074</v>
      </c>
      <c r="G268" s="4" t="s">
        <v>1140</v>
      </c>
      <c r="H268" s="4" t="s">
        <v>27</v>
      </c>
      <c r="I268" s="4" t="s">
        <v>1076</v>
      </c>
      <c r="J268" s="4" t="s">
        <v>227</v>
      </c>
      <c r="K268" s="4" t="s">
        <v>228</v>
      </c>
      <c r="L268" s="4" t="s">
        <v>31</v>
      </c>
      <c r="M268" s="0" t="n">
        <v>72915970</v>
      </c>
      <c r="N268" s="4"/>
      <c r="O268" s="4"/>
      <c r="P268" s="4" t="s">
        <v>1141</v>
      </c>
      <c r="R268" s="4" t="e">
        <f aca="false">EXTENSO_VALOR(Dados_brcondominios[[#This Row],[DÉBITO]])</f>
        <v>#VALUE!</v>
      </c>
      <c r="T268" s="4" t="e">
        <f aca="false">EXTENSO_VALOR(Dados_brcondominios[[#This Row],[COTA MENSAL]])</f>
        <v>#VALUE!</v>
      </c>
    </row>
    <row r="269" customFormat="false" ht="15" hidden="false" customHeight="false" outlineLevel="0" collapsed="false">
      <c r="A269" s="4" t="s">
        <v>1142</v>
      </c>
      <c r="B269" s="4" t="s">
        <v>1071</v>
      </c>
      <c r="C269" s="4" t="s">
        <v>148</v>
      </c>
      <c r="D269" s="4" t="s">
        <v>1072</v>
      </c>
      <c r="E269" s="4" t="s">
        <v>1073</v>
      </c>
      <c r="F269" s="4" t="s">
        <v>1074</v>
      </c>
      <c r="G269" s="4" t="s">
        <v>1143</v>
      </c>
      <c r="H269" s="4" t="s">
        <v>27</v>
      </c>
      <c r="I269" s="4" t="s">
        <v>1076</v>
      </c>
      <c r="J269" s="4" t="s">
        <v>227</v>
      </c>
      <c r="K269" s="4" t="s">
        <v>228</v>
      </c>
      <c r="L269" s="4" t="s">
        <v>31</v>
      </c>
      <c r="M269" s="0" t="n">
        <v>72915970</v>
      </c>
      <c r="N269" s="4"/>
      <c r="O269" s="4"/>
      <c r="P269" s="4" t="s">
        <v>1144</v>
      </c>
      <c r="R269" s="4" t="e">
        <f aca="false">EXTENSO_VALOR(Dados_brcondominios[[#This Row],[DÉBITO]])</f>
        <v>#VALUE!</v>
      </c>
      <c r="T269" s="4" t="e">
        <f aca="false">EXTENSO_VALOR(Dados_brcondominios[[#This Row],[COTA MENSAL]])</f>
        <v>#VALUE!</v>
      </c>
    </row>
    <row r="270" customFormat="false" ht="15" hidden="false" customHeight="false" outlineLevel="0" collapsed="false">
      <c r="A270" s="4" t="s">
        <v>1145</v>
      </c>
      <c r="B270" s="4" t="s">
        <v>1071</v>
      </c>
      <c r="C270" s="4" t="s">
        <v>152</v>
      </c>
      <c r="D270" s="4" t="s">
        <v>1072</v>
      </c>
      <c r="E270" s="4" t="s">
        <v>1073</v>
      </c>
      <c r="F270" s="4" t="s">
        <v>1074</v>
      </c>
      <c r="G270" s="4" t="s">
        <v>1146</v>
      </c>
      <c r="H270" s="4" t="s">
        <v>27</v>
      </c>
      <c r="I270" s="4" t="s">
        <v>1076</v>
      </c>
      <c r="J270" s="4" t="s">
        <v>227</v>
      </c>
      <c r="K270" s="4" t="s">
        <v>228</v>
      </c>
      <c r="L270" s="4" t="s">
        <v>31</v>
      </c>
      <c r="M270" s="0" t="n">
        <v>72915970</v>
      </c>
      <c r="N270" s="4"/>
      <c r="O270" s="4"/>
      <c r="P270" s="4" t="s">
        <v>1147</v>
      </c>
      <c r="R270" s="4" t="e">
        <f aca="false">EXTENSO_VALOR(Dados_brcondominios[[#This Row],[DÉBITO]])</f>
        <v>#VALUE!</v>
      </c>
      <c r="T270" s="4" t="e">
        <f aca="false">EXTENSO_VALOR(Dados_brcondominios[[#This Row],[COTA MENSAL]])</f>
        <v>#VALUE!</v>
      </c>
    </row>
    <row r="271" customFormat="false" ht="15" hidden="false" customHeight="false" outlineLevel="0" collapsed="false">
      <c r="A271" s="4" t="s">
        <v>1148</v>
      </c>
      <c r="B271" s="4" t="s">
        <v>1071</v>
      </c>
      <c r="C271" s="4" t="s">
        <v>156</v>
      </c>
      <c r="D271" s="4" t="s">
        <v>1072</v>
      </c>
      <c r="E271" s="4" t="s">
        <v>1073</v>
      </c>
      <c r="F271" s="4" t="s">
        <v>1074</v>
      </c>
      <c r="G271" s="4" t="s">
        <v>1149</v>
      </c>
      <c r="H271" s="4" t="s">
        <v>27</v>
      </c>
      <c r="I271" s="4" t="s">
        <v>1076</v>
      </c>
      <c r="J271" s="4" t="s">
        <v>227</v>
      </c>
      <c r="K271" s="4" t="s">
        <v>228</v>
      </c>
      <c r="L271" s="4" t="s">
        <v>31</v>
      </c>
      <c r="M271" s="0" t="n">
        <v>72915970</v>
      </c>
      <c r="N271" s="4"/>
      <c r="O271" s="4"/>
      <c r="P271" s="4" t="s">
        <v>1150</v>
      </c>
      <c r="R271" s="4" t="e">
        <f aca="false">EXTENSO_VALOR(Dados_brcondominios[[#This Row],[DÉBITO]])</f>
        <v>#VALUE!</v>
      </c>
      <c r="T271" s="4" t="e">
        <f aca="false">EXTENSO_VALOR(Dados_brcondominios[[#This Row],[COTA MENSAL]])</f>
        <v>#VALUE!</v>
      </c>
    </row>
    <row r="272" customFormat="false" ht="15" hidden="false" customHeight="false" outlineLevel="0" collapsed="false">
      <c r="A272" s="4" t="s">
        <v>1151</v>
      </c>
      <c r="B272" s="4" t="s">
        <v>1071</v>
      </c>
      <c r="C272" s="4" t="s">
        <v>161</v>
      </c>
      <c r="D272" s="4" t="s">
        <v>1072</v>
      </c>
      <c r="E272" s="4" t="s">
        <v>1073</v>
      </c>
      <c r="F272" s="4" t="s">
        <v>1074</v>
      </c>
      <c r="G272" s="4" t="s">
        <v>1152</v>
      </c>
      <c r="H272" s="4" t="s">
        <v>27</v>
      </c>
      <c r="I272" s="4" t="s">
        <v>1076</v>
      </c>
      <c r="J272" s="4" t="s">
        <v>227</v>
      </c>
      <c r="K272" s="4" t="s">
        <v>228</v>
      </c>
      <c r="L272" s="4" t="s">
        <v>31</v>
      </c>
      <c r="M272" s="0" t="n">
        <v>72915970</v>
      </c>
      <c r="N272" s="4"/>
      <c r="O272" s="4"/>
      <c r="P272" s="4"/>
      <c r="R272" s="4" t="e">
        <f aca="false">EXTENSO_VALOR(Dados_brcondominios[[#This Row],[DÉBITO]])</f>
        <v>#VALUE!</v>
      </c>
      <c r="T272" s="4" t="e">
        <f aca="false">EXTENSO_VALOR(Dados_brcondominios[[#This Row],[COTA MENSAL]])</f>
        <v>#VALUE!</v>
      </c>
    </row>
    <row r="273" customFormat="false" ht="15" hidden="false" customHeight="false" outlineLevel="0" collapsed="false">
      <c r="A273" s="4" t="s">
        <v>1153</v>
      </c>
      <c r="B273" s="4" t="s">
        <v>1071</v>
      </c>
      <c r="C273" s="4" t="s">
        <v>165</v>
      </c>
      <c r="D273" s="4" t="s">
        <v>1072</v>
      </c>
      <c r="E273" s="4" t="s">
        <v>1073</v>
      </c>
      <c r="F273" s="4" t="s">
        <v>1074</v>
      </c>
      <c r="G273" s="4" t="s">
        <v>1154</v>
      </c>
      <c r="H273" s="4" t="s">
        <v>27</v>
      </c>
      <c r="I273" s="4" t="s">
        <v>1076</v>
      </c>
      <c r="J273" s="4" t="s">
        <v>227</v>
      </c>
      <c r="K273" s="4" t="s">
        <v>228</v>
      </c>
      <c r="L273" s="4" t="s">
        <v>31</v>
      </c>
      <c r="M273" s="0" t="n">
        <v>72915970</v>
      </c>
      <c r="N273" s="4"/>
      <c r="O273" s="4"/>
      <c r="P273" s="4"/>
      <c r="R273" s="4" t="e">
        <f aca="false">EXTENSO_VALOR(Dados_brcondominios[[#This Row],[DÉBITO]])</f>
        <v>#VALUE!</v>
      </c>
      <c r="T273" s="4" t="e">
        <f aca="false">EXTENSO_VALOR(Dados_brcondominios[[#This Row],[COTA MENSAL]])</f>
        <v>#VALUE!</v>
      </c>
    </row>
    <row r="274" customFormat="false" ht="15" hidden="false" customHeight="false" outlineLevel="0" collapsed="false">
      <c r="A274" s="4" t="s">
        <v>1155</v>
      </c>
      <c r="B274" s="4" t="s">
        <v>1071</v>
      </c>
      <c r="C274" s="4" t="s">
        <v>171</v>
      </c>
      <c r="D274" s="4" t="s">
        <v>1072</v>
      </c>
      <c r="E274" s="4" t="s">
        <v>1073</v>
      </c>
      <c r="F274" s="4" t="s">
        <v>1074</v>
      </c>
      <c r="G274" s="4" t="s">
        <v>1156</v>
      </c>
      <c r="H274" s="4" t="s">
        <v>27</v>
      </c>
      <c r="I274" s="4" t="s">
        <v>1076</v>
      </c>
      <c r="J274" s="4" t="s">
        <v>227</v>
      </c>
      <c r="K274" s="4" t="s">
        <v>228</v>
      </c>
      <c r="L274" s="4" t="s">
        <v>31</v>
      </c>
      <c r="M274" s="0" t="n">
        <v>72915970</v>
      </c>
      <c r="N274" s="4"/>
      <c r="O274" s="4"/>
      <c r="P274" s="4" t="s">
        <v>1157</v>
      </c>
      <c r="R274" s="4" t="e">
        <f aca="false">EXTENSO_VALOR(Dados_brcondominios[[#This Row],[DÉBITO]])</f>
        <v>#VALUE!</v>
      </c>
      <c r="T274" s="4" t="e">
        <f aca="false">EXTENSO_VALOR(Dados_brcondominios[[#This Row],[COTA MENSAL]])</f>
        <v>#VALUE!</v>
      </c>
    </row>
    <row r="275" customFormat="false" ht="15" hidden="false" customHeight="false" outlineLevel="0" collapsed="false">
      <c r="A275" s="4" t="s">
        <v>1158</v>
      </c>
      <c r="B275" s="4" t="s">
        <v>1071</v>
      </c>
      <c r="C275" s="4" t="s">
        <v>176</v>
      </c>
      <c r="D275" s="4" t="s">
        <v>1072</v>
      </c>
      <c r="E275" s="4" t="s">
        <v>1073</v>
      </c>
      <c r="F275" s="4" t="s">
        <v>1074</v>
      </c>
      <c r="G275" s="4" t="s">
        <v>1159</v>
      </c>
      <c r="H275" s="4" t="s">
        <v>27</v>
      </c>
      <c r="I275" s="4" t="s">
        <v>1076</v>
      </c>
      <c r="J275" s="4" t="s">
        <v>227</v>
      </c>
      <c r="K275" s="4" t="s">
        <v>228</v>
      </c>
      <c r="L275" s="4" t="s">
        <v>31</v>
      </c>
      <c r="M275" s="0" t="n">
        <v>72915970</v>
      </c>
      <c r="N275" s="4"/>
      <c r="O275" s="4"/>
      <c r="P275" s="4" t="s">
        <v>1160</v>
      </c>
      <c r="R275" s="4" t="e">
        <f aca="false">EXTENSO_VALOR(Dados_brcondominios[[#This Row],[DÉBITO]])</f>
        <v>#VALUE!</v>
      </c>
      <c r="T275" s="4" t="e">
        <f aca="false">EXTENSO_VALOR(Dados_brcondominios[[#This Row],[COTA MENSAL]])</f>
        <v>#VALUE!</v>
      </c>
    </row>
    <row r="276" customFormat="false" ht="15" hidden="false" customHeight="false" outlineLevel="0" collapsed="false">
      <c r="A276" s="4" t="s">
        <v>1161</v>
      </c>
      <c r="B276" s="4" t="s">
        <v>1071</v>
      </c>
      <c r="C276" s="4" t="s">
        <v>181</v>
      </c>
      <c r="D276" s="4" t="s">
        <v>1072</v>
      </c>
      <c r="E276" s="4" t="s">
        <v>1073</v>
      </c>
      <c r="F276" s="4" t="s">
        <v>1074</v>
      </c>
      <c r="G276" s="4" t="s">
        <v>1162</v>
      </c>
      <c r="H276" s="4" t="s">
        <v>27</v>
      </c>
      <c r="I276" s="4" t="s">
        <v>1076</v>
      </c>
      <c r="J276" s="4" t="s">
        <v>227</v>
      </c>
      <c r="K276" s="4" t="s">
        <v>228</v>
      </c>
      <c r="L276" s="4" t="s">
        <v>31</v>
      </c>
      <c r="M276" s="0" t="n">
        <v>72915970</v>
      </c>
      <c r="N276" s="4"/>
      <c r="O276" s="4"/>
      <c r="P276" s="4" t="s">
        <v>1163</v>
      </c>
      <c r="R276" s="4" t="e">
        <f aca="false">EXTENSO_VALOR(Dados_brcondominios[[#This Row],[DÉBITO]])</f>
        <v>#VALUE!</v>
      </c>
      <c r="T276" s="4" t="e">
        <f aca="false">EXTENSO_VALOR(Dados_brcondominios[[#This Row],[COTA MENSAL]])</f>
        <v>#VALUE!</v>
      </c>
    </row>
    <row r="277" customFormat="false" ht="15" hidden="false" customHeight="false" outlineLevel="0" collapsed="false">
      <c r="A277" s="4" t="s">
        <v>1164</v>
      </c>
      <c r="B277" s="4" t="s">
        <v>1071</v>
      </c>
      <c r="C277" s="4" t="s">
        <v>187</v>
      </c>
      <c r="D277" s="4" t="s">
        <v>1072</v>
      </c>
      <c r="E277" s="4" t="s">
        <v>1073</v>
      </c>
      <c r="F277" s="4" t="s">
        <v>1074</v>
      </c>
      <c r="G277" s="4" t="s">
        <v>1165</v>
      </c>
      <c r="H277" s="4" t="s">
        <v>27</v>
      </c>
      <c r="I277" s="4" t="s">
        <v>1076</v>
      </c>
      <c r="J277" s="4" t="s">
        <v>227</v>
      </c>
      <c r="K277" s="4" t="s">
        <v>228</v>
      </c>
      <c r="L277" s="4" t="s">
        <v>31</v>
      </c>
      <c r="M277" s="0" t="n">
        <v>72915970</v>
      </c>
      <c r="N277" s="4"/>
      <c r="O277" s="4"/>
      <c r="P277" s="4" t="s">
        <v>1166</v>
      </c>
      <c r="R277" s="4" t="e">
        <f aca="false">EXTENSO_VALOR(Dados_brcondominios[[#This Row],[DÉBITO]])</f>
        <v>#VALUE!</v>
      </c>
      <c r="T277" s="4" t="e">
        <f aca="false">EXTENSO_VALOR(Dados_brcondominios[[#This Row],[COTA MENSAL]])</f>
        <v>#VALUE!</v>
      </c>
    </row>
    <row r="278" customFormat="false" ht="15" hidden="false" customHeight="false" outlineLevel="0" collapsed="false">
      <c r="A278" s="4" t="s">
        <v>1167</v>
      </c>
      <c r="B278" s="4" t="s">
        <v>1071</v>
      </c>
      <c r="C278" s="4" t="s">
        <v>191</v>
      </c>
      <c r="D278" s="4" t="s">
        <v>1072</v>
      </c>
      <c r="E278" s="4" t="s">
        <v>1073</v>
      </c>
      <c r="F278" s="4" t="s">
        <v>1074</v>
      </c>
      <c r="G278" s="4" t="s">
        <v>1168</v>
      </c>
      <c r="H278" s="4" t="s">
        <v>27</v>
      </c>
      <c r="I278" s="4" t="s">
        <v>1076</v>
      </c>
      <c r="J278" s="4" t="s">
        <v>227</v>
      </c>
      <c r="K278" s="4" t="s">
        <v>228</v>
      </c>
      <c r="L278" s="4" t="s">
        <v>31</v>
      </c>
      <c r="M278" s="0" t="n">
        <v>72915970</v>
      </c>
      <c r="N278" s="4"/>
      <c r="O278" s="4"/>
      <c r="P278" s="4" t="s">
        <v>1169</v>
      </c>
      <c r="R278" s="4" t="e">
        <f aca="false">EXTENSO_VALOR(Dados_brcondominios[[#This Row],[DÉBITO]])</f>
        <v>#VALUE!</v>
      </c>
      <c r="T278" s="4" t="e">
        <f aca="false">EXTENSO_VALOR(Dados_brcondominios[[#This Row],[COTA MENSAL]])</f>
        <v>#VALUE!</v>
      </c>
    </row>
    <row r="279" customFormat="false" ht="15" hidden="false" customHeight="false" outlineLevel="0" collapsed="false">
      <c r="A279" s="4" t="s">
        <v>1170</v>
      </c>
      <c r="B279" s="4" t="s">
        <v>1071</v>
      </c>
      <c r="C279" s="4" t="s">
        <v>195</v>
      </c>
      <c r="D279" s="4" t="s">
        <v>1072</v>
      </c>
      <c r="E279" s="4" t="s">
        <v>1073</v>
      </c>
      <c r="F279" s="4" t="s">
        <v>1074</v>
      </c>
      <c r="G279" s="4" t="s">
        <v>1171</v>
      </c>
      <c r="H279" s="4" t="s">
        <v>27</v>
      </c>
      <c r="I279" s="4" t="s">
        <v>1076</v>
      </c>
      <c r="J279" s="4" t="s">
        <v>227</v>
      </c>
      <c r="K279" s="4" t="s">
        <v>228</v>
      </c>
      <c r="L279" s="4" t="s">
        <v>31</v>
      </c>
      <c r="M279" s="0" t="n">
        <v>72915970</v>
      </c>
      <c r="N279" s="4"/>
      <c r="O279" s="4"/>
      <c r="P279" s="4" t="s">
        <v>1172</v>
      </c>
      <c r="R279" s="4" t="e">
        <f aca="false">EXTENSO_VALOR(Dados_brcondominios[[#This Row],[DÉBITO]])</f>
        <v>#VALUE!</v>
      </c>
      <c r="T279" s="4" t="e">
        <f aca="false">EXTENSO_VALOR(Dados_brcondominios[[#This Row],[COTA MENSAL]])</f>
        <v>#VALUE!</v>
      </c>
    </row>
    <row r="280" customFormat="false" ht="15" hidden="false" customHeight="false" outlineLevel="0" collapsed="false">
      <c r="A280" s="4" t="s">
        <v>1173</v>
      </c>
      <c r="B280" s="4" t="s">
        <v>1071</v>
      </c>
      <c r="C280" s="4" t="s">
        <v>199</v>
      </c>
      <c r="D280" s="4" t="s">
        <v>1072</v>
      </c>
      <c r="E280" s="4" t="s">
        <v>1073</v>
      </c>
      <c r="F280" s="4" t="s">
        <v>1074</v>
      </c>
      <c r="G280" s="4" t="s">
        <v>1174</v>
      </c>
      <c r="H280" s="4" t="s">
        <v>27</v>
      </c>
      <c r="I280" s="4" t="s">
        <v>1076</v>
      </c>
      <c r="J280" s="4" t="s">
        <v>227</v>
      </c>
      <c r="K280" s="4" t="s">
        <v>228</v>
      </c>
      <c r="L280" s="4" t="s">
        <v>31</v>
      </c>
      <c r="M280" s="0" t="n">
        <v>72915970</v>
      </c>
      <c r="N280" s="4"/>
      <c r="O280" s="4"/>
      <c r="P280" s="4" t="s">
        <v>1175</v>
      </c>
      <c r="R280" s="4" t="e">
        <f aca="false">EXTENSO_VALOR(Dados_brcondominios[[#This Row],[DÉBITO]])</f>
        <v>#VALUE!</v>
      </c>
      <c r="T280" s="4" t="e">
        <f aca="false">EXTENSO_VALOR(Dados_brcondominios[[#This Row],[COTA MENSAL]])</f>
        <v>#VALUE!</v>
      </c>
    </row>
    <row r="281" customFormat="false" ht="15" hidden="false" customHeight="false" outlineLevel="0" collapsed="false">
      <c r="A281" s="4" t="s">
        <v>1176</v>
      </c>
      <c r="B281" s="4" t="s">
        <v>1071</v>
      </c>
      <c r="C281" s="4" t="s">
        <v>203</v>
      </c>
      <c r="D281" s="4" t="s">
        <v>1072</v>
      </c>
      <c r="E281" s="4" t="s">
        <v>1073</v>
      </c>
      <c r="F281" s="4" t="s">
        <v>1074</v>
      </c>
      <c r="G281" s="4" t="s">
        <v>1177</v>
      </c>
      <c r="H281" s="4" t="s">
        <v>27</v>
      </c>
      <c r="I281" s="4" t="s">
        <v>1076</v>
      </c>
      <c r="J281" s="4" t="s">
        <v>227</v>
      </c>
      <c r="K281" s="4" t="s">
        <v>228</v>
      </c>
      <c r="L281" s="4" t="s">
        <v>31</v>
      </c>
      <c r="M281" s="0" t="n">
        <v>72915970</v>
      </c>
      <c r="N281" s="4"/>
      <c r="O281" s="4"/>
      <c r="P281" s="4" t="s">
        <v>1178</v>
      </c>
      <c r="R281" s="4" t="e">
        <f aca="false">EXTENSO_VALOR(Dados_brcondominios[[#This Row],[DÉBITO]])</f>
        <v>#VALUE!</v>
      </c>
      <c r="T281" s="4" t="e">
        <f aca="false">EXTENSO_VALOR(Dados_brcondominios[[#This Row],[COTA MENSAL]])</f>
        <v>#VALUE!</v>
      </c>
    </row>
    <row r="282" customFormat="false" ht="15" hidden="false" customHeight="false" outlineLevel="0" collapsed="false">
      <c r="A282" s="4" t="s">
        <v>1179</v>
      </c>
      <c r="B282" s="4" t="s">
        <v>1071</v>
      </c>
      <c r="C282" s="4" t="s">
        <v>208</v>
      </c>
      <c r="D282" s="4" t="s">
        <v>1072</v>
      </c>
      <c r="E282" s="4" t="s">
        <v>1073</v>
      </c>
      <c r="F282" s="4" t="s">
        <v>1074</v>
      </c>
      <c r="G282" s="4" t="s">
        <v>1180</v>
      </c>
      <c r="H282" s="4" t="s">
        <v>27</v>
      </c>
      <c r="I282" s="4" t="s">
        <v>1076</v>
      </c>
      <c r="J282" s="4" t="s">
        <v>227</v>
      </c>
      <c r="K282" s="4" t="s">
        <v>228</v>
      </c>
      <c r="L282" s="4" t="s">
        <v>31</v>
      </c>
      <c r="M282" s="0" t="n">
        <v>72915970</v>
      </c>
      <c r="N282" s="4"/>
      <c r="O282" s="4"/>
      <c r="P282" s="4" t="s">
        <v>1181</v>
      </c>
      <c r="R282" s="4" t="e">
        <f aca="false">EXTENSO_VALOR(Dados_brcondominios[[#This Row],[DÉBITO]])</f>
        <v>#VALUE!</v>
      </c>
      <c r="T282" s="4" t="e">
        <f aca="false">EXTENSO_VALOR(Dados_brcondominios[[#This Row],[COTA MENSAL]])</f>
        <v>#VALUE!</v>
      </c>
    </row>
    <row r="283" customFormat="false" ht="15" hidden="false" customHeight="false" outlineLevel="0" collapsed="false">
      <c r="A283" s="4" t="s">
        <v>1182</v>
      </c>
      <c r="B283" s="4" t="s">
        <v>1071</v>
      </c>
      <c r="C283" s="4" t="s">
        <v>213</v>
      </c>
      <c r="D283" s="4" t="s">
        <v>1072</v>
      </c>
      <c r="E283" s="4" t="s">
        <v>1073</v>
      </c>
      <c r="F283" s="4" t="s">
        <v>1074</v>
      </c>
      <c r="G283" s="4" t="s">
        <v>1183</v>
      </c>
      <c r="H283" s="4" t="s">
        <v>27</v>
      </c>
      <c r="I283" s="4" t="s">
        <v>1076</v>
      </c>
      <c r="J283" s="4" t="s">
        <v>227</v>
      </c>
      <c r="K283" s="4" t="s">
        <v>228</v>
      </c>
      <c r="L283" s="4" t="s">
        <v>31</v>
      </c>
      <c r="M283" s="0" t="n">
        <v>72915970</v>
      </c>
      <c r="N283" s="4"/>
      <c r="O283" s="4"/>
      <c r="P283" s="4" t="s">
        <v>1184</v>
      </c>
      <c r="R283" s="4" t="e">
        <f aca="false">EXTENSO_VALOR(Dados_brcondominios[[#This Row],[DÉBITO]])</f>
        <v>#VALUE!</v>
      </c>
      <c r="T283" s="4" t="e">
        <f aca="false">EXTENSO_VALOR(Dados_brcondominios[[#This Row],[COTA MENSAL]])</f>
        <v>#VALUE!</v>
      </c>
    </row>
    <row r="284" customFormat="false" ht="15" hidden="false" customHeight="false" outlineLevel="0" collapsed="false">
      <c r="A284" s="4" t="s">
        <v>1185</v>
      </c>
      <c r="B284" s="4" t="s">
        <v>1071</v>
      </c>
      <c r="C284" s="4" t="s">
        <v>217</v>
      </c>
      <c r="D284" s="4" t="s">
        <v>1072</v>
      </c>
      <c r="E284" s="4" t="s">
        <v>1073</v>
      </c>
      <c r="F284" s="4" t="s">
        <v>1074</v>
      </c>
      <c r="G284" s="4" t="s">
        <v>1186</v>
      </c>
      <c r="H284" s="4" t="s">
        <v>27</v>
      </c>
      <c r="I284" s="4" t="s">
        <v>1076</v>
      </c>
      <c r="J284" s="4" t="s">
        <v>227</v>
      </c>
      <c r="K284" s="4" t="s">
        <v>228</v>
      </c>
      <c r="L284" s="4" t="s">
        <v>31</v>
      </c>
      <c r="M284" s="0" t="n">
        <v>72915970</v>
      </c>
      <c r="N284" s="4"/>
      <c r="O284" s="4"/>
      <c r="P284" s="4" t="s">
        <v>1187</v>
      </c>
      <c r="R284" s="4" t="e">
        <f aca="false">EXTENSO_VALOR(Dados_brcondominios[[#This Row],[DÉBITO]])</f>
        <v>#VALUE!</v>
      </c>
      <c r="T284" s="4" t="e">
        <f aca="false">EXTENSO_VALOR(Dados_brcondominios[[#This Row],[COTA MENSAL]])</f>
        <v>#VALUE!</v>
      </c>
    </row>
    <row r="285" customFormat="false" ht="15" hidden="false" customHeight="false" outlineLevel="0" collapsed="false">
      <c r="A285" s="4" t="s">
        <v>1188</v>
      </c>
      <c r="B285" s="0" t="s">
        <v>1189</v>
      </c>
      <c r="C285" s="4" t="s">
        <v>22</v>
      </c>
      <c r="D285" s="4" t="s">
        <v>1190</v>
      </c>
      <c r="E285" s="4" t="s">
        <v>1191</v>
      </c>
      <c r="F285" s="4" t="s">
        <v>1192</v>
      </c>
      <c r="G285" s="4" t="s">
        <v>1193</v>
      </c>
      <c r="H285" s="4" t="s">
        <v>27</v>
      </c>
      <c r="I285" s="4" t="s">
        <v>1194</v>
      </c>
      <c r="J285" s="4" t="s">
        <v>1195</v>
      </c>
      <c r="K285" s="4" t="s">
        <v>1196</v>
      </c>
      <c r="L285" s="4" t="s">
        <v>31</v>
      </c>
      <c r="M285" s="0" t="n">
        <v>72915970</v>
      </c>
      <c r="N285" s="4" t="s">
        <v>1197</v>
      </c>
      <c r="O285" s="4" t="s">
        <v>1197</v>
      </c>
      <c r="P285" s="4"/>
      <c r="Q285" s="1" t="n">
        <v>2580.32</v>
      </c>
      <c r="R285" s="4" t="str">
        <f aca="false">EXTENSO_VALOR(Dados_brcondominios[[#This Row],[DÉBITO]])</f>
        <v>dois mil, quinhentos e oitenta reais e trinta e dois centavos</v>
      </c>
      <c r="T285" s="4" t="e">
        <f aca="false">EXTENSO_VALOR(Dados_brcondominios[[#This Row],[COTA MENSAL]])</f>
        <v>#VALUE!</v>
      </c>
    </row>
    <row r="286" customFormat="false" ht="15" hidden="false" customHeight="false" outlineLevel="0" collapsed="false">
      <c r="A286" s="4" t="s">
        <v>1198</v>
      </c>
      <c r="B286" s="0" t="s">
        <v>1189</v>
      </c>
      <c r="C286" s="4" t="s">
        <v>36</v>
      </c>
      <c r="D286" s="4" t="s">
        <v>1190</v>
      </c>
      <c r="E286" s="4" t="s">
        <v>1191</v>
      </c>
      <c r="F286" s="4" t="s">
        <v>1192</v>
      </c>
      <c r="G286" s="4" t="s">
        <v>1199</v>
      </c>
      <c r="H286" s="4" t="s">
        <v>27</v>
      </c>
      <c r="I286" s="4" t="s">
        <v>1194</v>
      </c>
      <c r="J286" s="4" t="s">
        <v>1195</v>
      </c>
      <c r="K286" s="4" t="s">
        <v>1196</v>
      </c>
      <c r="L286" s="4" t="s">
        <v>31</v>
      </c>
      <c r="M286" s="0" t="n">
        <v>72915970</v>
      </c>
      <c r="N286" s="4"/>
      <c r="O286" s="4"/>
      <c r="P286" s="4"/>
      <c r="Q286" s="1" t="n">
        <v>2153.55</v>
      </c>
      <c r="R286" s="4" t="str">
        <f aca="false">EXTENSO_VALOR(Dados_brcondominios[[#This Row],[DÉBITO]])</f>
        <v>dois mil, cento e cinquenta e três reais e cinquenta e cinco centavos</v>
      </c>
      <c r="T286" s="4" t="e">
        <f aca="false">EXTENSO_VALOR(Dados_brcondominios[[#This Row],[COTA MENSAL]])</f>
        <v>#VALUE!</v>
      </c>
    </row>
    <row r="287" customFormat="false" ht="15" hidden="false" customHeight="false" outlineLevel="0" collapsed="false">
      <c r="A287" s="4" t="s">
        <v>1200</v>
      </c>
      <c r="B287" s="0" t="s">
        <v>1189</v>
      </c>
      <c r="C287" s="4" t="s">
        <v>41</v>
      </c>
      <c r="D287" s="4" t="s">
        <v>1190</v>
      </c>
      <c r="E287" s="4" t="s">
        <v>1191</v>
      </c>
      <c r="F287" s="4" t="s">
        <v>1192</v>
      </c>
      <c r="G287" s="4" t="s">
        <v>1201</v>
      </c>
      <c r="H287" s="4" t="s">
        <v>27</v>
      </c>
      <c r="I287" s="4" t="s">
        <v>1194</v>
      </c>
      <c r="J287" s="4" t="s">
        <v>1195</v>
      </c>
      <c r="K287" s="4" t="s">
        <v>1196</v>
      </c>
      <c r="L287" s="4" t="s">
        <v>31</v>
      </c>
      <c r="M287" s="0" t="n">
        <v>72915970</v>
      </c>
      <c r="N287" s="4" t="s">
        <v>1202</v>
      </c>
      <c r="O287" s="4" t="s">
        <v>1203</v>
      </c>
      <c r="P287" s="4" t="s">
        <v>1204</v>
      </c>
      <c r="R287" s="4" t="e">
        <f aca="false">EXTENSO_VALOR(Dados_brcondominios[[#This Row],[DÉBITO]])</f>
        <v>#VALUE!</v>
      </c>
      <c r="T287" s="4" t="e">
        <f aca="false">EXTENSO_VALOR(Dados_brcondominios[[#This Row],[COTA MENSAL]])</f>
        <v>#VALUE!</v>
      </c>
    </row>
    <row r="288" customFormat="false" ht="15" hidden="false" customHeight="false" outlineLevel="0" collapsed="false">
      <c r="A288" s="4" t="s">
        <v>1205</v>
      </c>
      <c r="B288" s="0" t="s">
        <v>1189</v>
      </c>
      <c r="C288" s="4" t="s">
        <v>47</v>
      </c>
      <c r="D288" s="4" t="s">
        <v>1190</v>
      </c>
      <c r="E288" s="4" t="s">
        <v>1191</v>
      </c>
      <c r="F288" s="4" t="s">
        <v>1192</v>
      </c>
      <c r="G288" s="4" t="s">
        <v>1206</v>
      </c>
      <c r="H288" s="4" t="s">
        <v>27</v>
      </c>
      <c r="I288" s="4" t="s">
        <v>1194</v>
      </c>
      <c r="J288" s="4" t="s">
        <v>1195</v>
      </c>
      <c r="K288" s="4" t="s">
        <v>1196</v>
      </c>
      <c r="L288" s="4" t="s">
        <v>31</v>
      </c>
      <c r="M288" s="0" t="n">
        <v>72915970</v>
      </c>
      <c r="N288" s="4"/>
      <c r="O288" s="4"/>
      <c r="P288" s="4" t="s">
        <v>1207</v>
      </c>
      <c r="R288" s="4" t="e">
        <f aca="false">EXTENSO_VALOR(Dados_brcondominios[[#This Row],[DÉBITO]])</f>
        <v>#VALUE!</v>
      </c>
      <c r="T288" s="4" t="e">
        <f aca="false">EXTENSO_VALOR(Dados_brcondominios[[#This Row],[COTA MENSAL]])</f>
        <v>#VALUE!</v>
      </c>
    </row>
    <row r="289" customFormat="false" ht="15" hidden="false" customHeight="false" outlineLevel="0" collapsed="false">
      <c r="A289" s="4" t="s">
        <v>1208</v>
      </c>
      <c r="B289" s="0" t="s">
        <v>1189</v>
      </c>
      <c r="C289" s="4" t="s">
        <v>52</v>
      </c>
      <c r="D289" s="4" t="s">
        <v>1190</v>
      </c>
      <c r="E289" s="4" t="s">
        <v>1191</v>
      </c>
      <c r="F289" s="4" t="s">
        <v>1192</v>
      </c>
      <c r="G289" s="4" t="s">
        <v>1209</v>
      </c>
      <c r="H289" s="4" t="s">
        <v>27</v>
      </c>
      <c r="I289" s="4" t="s">
        <v>1194</v>
      </c>
      <c r="J289" s="4" t="s">
        <v>1195</v>
      </c>
      <c r="K289" s="4" t="s">
        <v>1196</v>
      </c>
      <c r="L289" s="4" t="s">
        <v>31</v>
      </c>
      <c r="M289" s="0" t="n">
        <v>72915970</v>
      </c>
      <c r="N289" s="4"/>
      <c r="O289" s="4"/>
      <c r="P289" s="4"/>
      <c r="R289" s="4" t="e">
        <f aca="false">EXTENSO_VALOR(Dados_brcondominios[[#This Row],[DÉBITO]])</f>
        <v>#VALUE!</v>
      </c>
      <c r="T289" s="4" t="e">
        <f aca="false">EXTENSO_VALOR(Dados_brcondominios[[#This Row],[COTA MENSAL]])</f>
        <v>#VALUE!</v>
      </c>
    </row>
    <row r="290" customFormat="false" ht="15" hidden="false" customHeight="false" outlineLevel="0" collapsed="false">
      <c r="A290" s="4" t="s">
        <v>1210</v>
      </c>
      <c r="B290" s="0" t="s">
        <v>1189</v>
      </c>
      <c r="C290" s="4" t="s">
        <v>57</v>
      </c>
      <c r="D290" s="4" t="s">
        <v>1190</v>
      </c>
      <c r="E290" s="4" t="s">
        <v>1191</v>
      </c>
      <c r="F290" s="4" t="s">
        <v>1192</v>
      </c>
      <c r="G290" s="4" t="s">
        <v>1211</v>
      </c>
      <c r="H290" s="4" t="s">
        <v>27</v>
      </c>
      <c r="I290" s="4" t="s">
        <v>1194</v>
      </c>
      <c r="J290" s="4" t="s">
        <v>1195</v>
      </c>
      <c r="K290" s="4" t="s">
        <v>1196</v>
      </c>
      <c r="L290" s="4" t="s">
        <v>31</v>
      </c>
      <c r="M290" s="0" t="n">
        <v>72915970</v>
      </c>
      <c r="N290" s="4" t="s">
        <v>1212</v>
      </c>
      <c r="O290" s="4" t="s">
        <v>1212</v>
      </c>
      <c r="P290" s="4" t="s">
        <v>1213</v>
      </c>
      <c r="R290" s="4" t="e">
        <f aca="false">EXTENSO_VALOR(Dados_brcondominios[[#This Row],[DÉBITO]])</f>
        <v>#VALUE!</v>
      </c>
      <c r="T290" s="4" t="e">
        <f aca="false">EXTENSO_VALOR(Dados_brcondominios[[#This Row],[COTA MENSAL]])</f>
        <v>#VALUE!</v>
      </c>
    </row>
    <row r="291" customFormat="false" ht="15" hidden="false" customHeight="false" outlineLevel="0" collapsed="false">
      <c r="A291" s="4" t="s">
        <v>1214</v>
      </c>
      <c r="B291" s="0" t="s">
        <v>1189</v>
      </c>
      <c r="C291" s="4" t="s">
        <v>61</v>
      </c>
      <c r="D291" s="4" t="s">
        <v>1190</v>
      </c>
      <c r="E291" s="4" t="s">
        <v>1191</v>
      </c>
      <c r="F291" s="4" t="s">
        <v>1192</v>
      </c>
      <c r="G291" s="4" t="s">
        <v>1215</v>
      </c>
      <c r="H291" s="4" t="s">
        <v>27</v>
      </c>
      <c r="I291" s="4" t="s">
        <v>1194</v>
      </c>
      <c r="J291" s="4" t="s">
        <v>1195</v>
      </c>
      <c r="K291" s="4" t="s">
        <v>1196</v>
      </c>
      <c r="L291" s="4" t="s">
        <v>31</v>
      </c>
      <c r="M291" s="0" t="n">
        <v>72915970</v>
      </c>
      <c r="N291" s="4" t="s">
        <v>1216</v>
      </c>
      <c r="O291" s="4" t="s">
        <v>1216</v>
      </c>
      <c r="P291" s="4" t="s">
        <v>1217</v>
      </c>
      <c r="R291" s="4" t="e">
        <f aca="false">EXTENSO_VALOR(Dados_brcondominios[[#This Row],[DÉBITO]])</f>
        <v>#VALUE!</v>
      </c>
      <c r="T291" s="4" t="e">
        <f aca="false">EXTENSO_VALOR(Dados_brcondominios[[#This Row],[COTA MENSAL]])</f>
        <v>#VALUE!</v>
      </c>
    </row>
    <row r="292" customFormat="false" ht="15" hidden="false" customHeight="false" outlineLevel="0" collapsed="false">
      <c r="A292" s="4" t="s">
        <v>1218</v>
      </c>
      <c r="B292" s="0" t="s">
        <v>1189</v>
      </c>
      <c r="C292" s="4" t="s">
        <v>65</v>
      </c>
      <c r="D292" s="4" t="s">
        <v>1190</v>
      </c>
      <c r="E292" s="4" t="s">
        <v>1191</v>
      </c>
      <c r="F292" s="4" t="s">
        <v>1192</v>
      </c>
      <c r="G292" s="4" t="s">
        <v>1219</v>
      </c>
      <c r="H292" s="4" t="s">
        <v>27</v>
      </c>
      <c r="I292" s="4" t="s">
        <v>1194</v>
      </c>
      <c r="J292" s="4" t="s">
        <v>1195</v>
      </c>
      <c r="K292" s="4" t="s">
        <v>1196</v>
      </c>
      <c r="L292" s="4" t="s">
        <v>31</v>
      </c>
      <c r="M292" s="0" t="n">
        <v>72915970</v>
      </c>
      <c r="N292" s="4" t="s">
        <v>1220</v>
      </c>
      <c r="O292" s="4" t="s">
        <v>1220</v>
      </c>
      <c r="P292" s="4" t="s">
        <v>1221</v>
      </c>
      <c r="R292" s="4" t="e">
        <f aca="false">EXTENSO_VALOR(Dados_brcondominios[[#This Row],[DÉBITO]])</f>
        <v>#VALUE!</v>
      </c>
      <c r="T292" s="4" t="e">
        <f aca="false">EXTENSO_VALOR(Dados_brcondominios[[#This Row],[COTA MENSAL]])</f>
        <v>#VALUE!</v>
      </c>
    </row>
    <row r="293" customFormat="false" ht="15" hidden="false" customHeight="false" outlineLevel="0" collapsed="false">
      <c r="A293" s="4" t="s">
        <v>1222</v>
      </c>
      <c r="B293" s="0" t="s">
        <v>1189</v>
      </c>
      <c r="C293" s="4" t="s">
        <v>70</v>
      </c>
      <c r="D293" s="4" t="s">
        <v>1190</v>
      </c>
      <c r="E293" s="4" t="s">
        <v>1191</v>
      </c>
      <c r="F293" s="4" t="s">
        <v>1192</v>
      </c>
      <c r="G293" s="4" t="s">
        <v>1223</v>
      </c>
      <c r="H293" s="4" t="s">
        <v>27</v>
      </c>
      <c r="I293" s="4" t="s">
        <v>1194</v>
      </c>
      <c r="J293" s="4" t="s">
        <v>1195</v>
      </c>
      <c r="K293" s="4" t="s">
        <v>1196</v>
      </c>
      <c r="L293" s="4" t="s">
        <v>31</v>
      </c>
      <c r="M293" s="0" t="n">
        <v>72915970</v>
      </c>
      <c r="N293" s="4" t="s">
        <v>1224</v>
      </c>
      <c r="O293" s="4" t="s">
        <v>1225</v>
      </c>
      <c r="P293" s="4" t="s">
        <v>1226</v>
      </c>
      <c r="R293" s="4" t="e">
        <f aca="false">EXTENSO_VALOR(Dados_brcondominios[[#This Row],[DÉBITO]])</f>
        <v>#VALUE!</v>
      </c>
      <c r="T293" s="4" t="e">
        <f aca="false">EXTENSO_VALOR(Dados_brcondominios[[#This Row],[COTA MENSAL]])</f>
        <v>#VALUE!</v>
      </c>
    </row>
    <row r="294" customFormat="false" ht="15" hidden="false" customHeight="false" outlineLevel="0" collapsed="false">
      <c r="A294" s="4" t="s">
        <v>1227</v>
      </c>
      <c r="B294" s="0" t="s">
        <v>1189</v>
      </c>
      <c r="C294" s="4" t="s">
        <v>75</v>
      </c>
      <c r="D294" s="4" t="s">
        <v>1190</v>
      </c>
      <c r="E294" s="4" t="s">
        <v>1191</v>
      </c>
      <c r="F294" s="4" t="s">
        <v>1192</v>
      </c>
      <c r="G294" s="4" t="s">
        <v>1228</v>
      </c>
      <c r="H294" s="4" t="s">
        <v>27</v>
      </c>
      <c r="I294" s="4" t="s">
        <v>1194</v>
      </c>
      <c r="J294" s="4" t="s">
        <v>1195</v>
      </c>
      <c r="K294" s="4" t="s">
        <v>1196</v>
      </c>
      <c r="L294" s="4" t="s">
        <v>31</v>
      </c>
      <c r="M294" s="0" t="n">
        <v>72915970</v>
      </c>
      <c r="N294" s="4"/>
      <c r="O294" s="4"/>
      <c r="P294" s="4" t="s">
        <v>1229</v>
      </c>
      <c r="R294" s="4" t="e">
        <f aca="false">EXTENSO_VALOR(Dados_brcondominios[[#This Row],[DÉBITO]])</f>
        <v>#VALUE!</v>
      </c>
      <c r="T294" s="4" t="e">
        <f aca="false">EXTENSO_VALOR(Dados_brcondominios[[#This Row],[COTA MENSAL]])</f>
        <v>#VALUE!</v>
      </c>
    </row>
    <row r="295" customFormat="false" ht="15" hidden="false" customHeight="false" outlineLevel="0" collapsed="false">
      <c r="A295" s="4" t="s">
        <v>1230</v>
      </c>
      <c r="B295" s="0" t="s">
        <v>1189</v>
      </c>
      <c r="C295" s="4" t="s">
        <v>80</v>
      </c>
      <c r="D295" s="4" t="s">
        <v>1190</v>
      </c>
      <c r="E295" s="4" t="s">
        <v>1191</v>
      </c>
      <c r="F295" s="4" t="s">
        <v>1192</v>
      </c>
      <c r="G295" s="4" t="s">
        <v>1231</v>
      </c>
      <c r="H295" s="4" t="s">
        <v>27</v>
      </c>
      <c r="I295" s="4" t="s">
        <v>1194</v>
      </c>
      <c r="J295" s="4" t="s">
        <v>1195</v>
      </c>
      <c r="K295" s="4" t="s">
        <v>1196</v>
      </c>
      <c r="L295" s="4" t="s">
        <v>31</v>
      </c>
      <c r="M295" s="0" t="n">
        <v>72915970</v>
      </c>
      <c r="N295" s="4" t="s">
        <v>1232</v>
      </c>
      <c r="O295" s="4" t="s">
        <v>1232</v>
      </c>
      <c r="P295" s="4" t="s">
        <v>1233</v>
      </c>
      <c r="R295" s="4" t="e">
        <f aca="false">EXTENSO_VALOR(Dados_brcondominios[[#This Row],[DÉBITO]])</f>
        <v>#VALUE!</v>
      </c>
      <c r="T295" s="4" t="e">
        <f aca="false">EXTENSO_VALOR(Dados_brcondominios[[#This Row],[COTA MENSAL]])</f>
        <v>#VALUE!</v>
      </c>
    </row>
    <row r="296" customFormat="false" ht="15" hidden="false" customHeight="false" outlineLevel="0" collapsed="false">
      <c r="A296" s="4" t="s">
        <v>1234</v>
      </c>
      <c r="B296" s="0" t="s">
        <v>1189</v>
      </c>
      <c r="C296" s="4" t="s">
        <v>84</v>
      </c>
      <c r="D296" s="4" t="s">
        <v>1190</v>
      </c>
      <c r="E296" s="4" t="s">
        <v>1191</v>
      </c>
      <c r="F296" s="4" t="s">
        <v>1192</v>
      </c>
      <c r="G296" s="4" t="s">
        <v>1235</v>
      </c>
      <c r="H296" s="4" t="s">
        <v>27</v>
      </c>
      <c r="I296" s="4" t="s">
        <v>1194</v>
      </c>
      <c r="J296" s="4" t="s">
        <v>1195</v>
      </c>
      <c r="K296" s="4" t="s">
        <v>1196</v>
      </c>
      <c r="L296" s="4" t="s">
        <v>31</v>
      </c>
      <c r="M296" s="0" t="n">
        <v>72915970</v>
      </c>
      <c r="N296" s="4" t="s">
        <v>1236</v>
      </c>
      <c r="O296" s="4" t="s">
        <v>1237</v>
      </c>
      <c r="P296" s="4" t="s">
        <v>1238</v>
      </c>
      <c r="R296" s="4" t="e">
        <f aca="false">EXTENSO_VALOR(Dados_brcondominios[[#This Row],[DÉBITO]])</f>
        <v>#VALUE!</v>
      </c>
      <c r="T296" s="4" t="e">
        <f aca="false">EXTENSO_VALOR(Dados_brcondominios[[#This Row],[COTA MENSAL]])</f>
        <v>#VALUE!</v>
      </c>
    </row>
    <row r="297" customFormat="false" ht="15" hidden="false" customHeight="false" outlineLevel="0" collapsed="false">
      <c r="A297" s="4" t="s">
        <v>1239</v>
      </c>
      <c r="B297" s="0" t="s">
        <v>1189</v>
      </c>
      <c r="C297" s="4" t="s">
        <v>89</v>
      </c>
      <c r="D297" s="4" t="s">
        <v>1190</v>
      </c>
      <c r="E297" s="4" t="s">
        <v>1191</v>
      </c>
      <c r="F297" s="4" t="s">
        <v>1192</v>
      </c>
      <c r="G297" s="4" t="s">
        <v>1240</v>
      </c>
      <c r="H297" s="4" t="s">
        <v>27</v>
      </c>
      <c r="I297" s="4" t="s">
        <v>1194</v>
      </c>
      <c r="J297" s="4" t="s">
        <v>1195</v>
      </c>
      <c r="K297" s="4" t="s">
        <v>1196</v>
      </c>
      <c r="L297" s="4" t="s">
        <v>31</v>
      </c>
      <c r="M297" s="0" t="n">
        <v>72915970</v>
      </c>
      <c r="N297" s="4"/>
      <c r="O297" s="4"/>
      <c r="P297" s="4" t="s">
        <v>1241</v>
      </c>
      <c r="R297" s="4" t="e">
        <f aca="false">EXTENSO_VALOR(Dados_brcondominios[[#This Row],[DÉBITO]])</f>
        <v>#VALUE!</v>
      </c>
      <c r="T297" s="4" t="e">
        <f aca="false">EXTENSO_VALOR(Dados_brcondominios[[#This Row],[COTA MENSAL]])</f>
        <v>#VALUE!</v>
      </c>
    </row>
    <row r="298" customFormat="false" ht="15" hidden="false" customHeight="false" outlineLevel="0" collapsed="false">
      <c r="A298" s="4" t="s">
        <v>1242</v>
      </c>
      <c r="B298" s="0" t="s">
        <v>1189</v>
      </c>
      <c r="C298" s="4" t="s">
        <v>89</v>
      </c>
      <c r="D298" s="4" t="s">
        <v>1190</v>
      </c>
      <c r="E298" s="4" t="s">
        <v>1191</v>
      </c>
      <c r="F298" s="4" t="s">
        <v>1192</v>
      </c>
      <c r="G298" s="4" t="s">
        <v>1243</v>
      </c>
      <c r="H298" s="4" t="s">
        <v>27</v>
      </c>
      <c r="I298" s="4" t="s">
        <v>1194</v>
      </c>
      <c r="J298" s="4" t="s">
        <v>1195</v>
      </c>
      <c r="K298" s="4" t="s">
        <v>1196</v>
      </c>
      <c r="L298" s="4" t="s">
        <v>31</v>
      </c>
      <c r="M298" s="0" t="n">
        <v>72915970</v>
      </c>
      <c r="N298" s="4" t="s">
        <v>1244</v>
      </c>
      <c r="O298" s="4" t="s">
        <v>1244</v>
      </c>
      <c r="P298" s="4"/>
      <c r="R298" s="4" t="e">
        <f aca="false">EXTENSO_VALOR(Dados_brcondominios[[#This Row],[DÉBITO]])</f>
        <v>#VALUE!</v>
      </c>
      <c r="T298" s="4" t="e">
        <f aca="false">EXTENSO_VALOR(Dados_brcondominios[[#This Row],[COTA MENSAL]])</f>
        <v>#VALUE!</v>
      </c>
    </row>
    <row r="299" customFormat="false" ht="15" hidden="false" customHeight="false" outlineLevel="0" collapsed="false">
      <c r="A299" s="4" t="s">
        <v>1245</v>
      </c>
      <c r="B299" s="0" t="s">
        <v>1189</v>
      </c>
      <c r="C299" s="4" t="s">
        <v>92</v>
      </c>
      <c r="D299" s="4" t="s">
        <v>1190</v>
      </c>
      <c r="E299" s="4" t="s">
        <v>1191</v>
      </c>
      <c r="F299" s="4" t="s">
        <v>1192</v>
      </c>
      <c r="G299" s="4" t="s">
        <v>1246</v>
      </c>
      <c r="H299" s="4" t="s">
        <v>27</v>
      </c>
      <c r="I299" s="4" t="s">
        <v>1194</v>
      </c>
      <c r="J299" s="4" t="s">
        <v>1195</v>
      </c>
      <c r="K299" s="4" t="s">
        <v>1196</v>
      </c>
      <c r="L299" s="4" t="s">
        <v>31</v>
      </c>
      <c r="M299" s="0" t="n">
        <v>72915970</v>
      </c>
      <c r="N299" s="4" t="s">
        <v>1247</v>
      </c>
      <c r="O299" s="4" t="s">
        <v>1248</v>
      </c>
      <c r="P299" s="4" t="s">
        <v>258</v>
      </c>
      <c r="R299" s="4" t="e">
        <f aca="false">EXTENSO_VALOR(Dados_brcondominios[[#This Row],[DÉBITO]])</f>
        <v>#VALUE!</v>
      </c>
      <c r="T299" s="4" t="e">
        <f aca="false">EXTENSO_VALOR(Dados_brcondominios[[#This Row],[COTA MENSAL]])</f>
        <v>#VALUE!</v>
      </c>
    </row>
    <row r="300" customFormat="false" ht="15" hidden="false" customHeight="false" outlineLevel="0" collapsed="false">
      <c r="A300" s="4" t="s">
        <v>1192</v>
      </c>
      <c r="B300" s="0" t="s">
        <v>1189</v>
      </c>
      <c r="C300" s="4" t="s">
        <v>97</v>
      </c>
      <c r="D300" s="4" t="s">
        <v>1190</v>
      </c>
      <c r="E300" s="4" t="s">
        <v>1191</v>
      </c>
      <c r="F300" s="4" t="s">
        <v>1192</v>
      </c>
      <c r="G300" s="4" t="s">
        <v>1191</v>
      </c>
      <c r="H300" s="4" t="s">
        <v>27</v>
      </c>
      <c r="I300" s="4" t="s">
        <v>1194</v>
      </c>
      <c r="J300" s="4" t="s">
        <v>1195</v>
      </c>
      <c r="K300" s="4" t="s">
        <v>1196</v>
      </c>
      <c r="L300" s="4" t="s">
        <v>31</v>
      </c>
      <c r="M300" s="0" t="n">
        <v>72915970</v>
      </c>
      <c r="N300" s="4"/>
      <c r="O300" s="4"/>
      <c r="P300" s="4" t="s">
        <v>1249</v>
      </c>
      <c r="R300" s="4" t="e">
        <f aca="false">EXTENSO_VALOR(Dados_brcondominios[[#This Row],[DÉBITO]])</f>
        <v>#VALUE!</v>
      </c>
      <c r="T300" s="4" t="e">
        <f aca="false">EXTENSO_VALOR(Dados_brcondominios[[#This Row],[COTA MENSAL]])</f>
        <v>#VALUE!</v>
      </c>
    </row>
    <row r="301" customFormat="false" ht="15" hidden="false" customHeight="false" outlineLevel="0" collapsed="false">
      <c r="A301" s="4" t="s">
        <v>1250</v>
      </c>
      <c r="B301" s="0" t="s">
        <v>1189</v>
      </c>
      <c r="C301" s="4" t="s">
        <v>103</v>
      </c>
      <c r="D301" s="4" t="s">
        <v>1190</v>
      </c>
      <c r="E301" s="4" t="s">
        <v>1191</v>
      </c>
      <c r="F301" s="4" t="s">
        <v>1192</v>
      </c>
      <c r="G301" s="4" t="s">
        <v>1251</v>
      </c>
      <c r="H301" s="4" t="s">
        <v>27</v>
      </c>
      <c r="I301" s="4" t="s">
        <v>1194</v>
      </c>
      <c r="J301" s="4" t="s">
        <v>1195</v>
      </c>
      <c r="K301" s="4" t="s">
        <v>1196</v>
      </c>
      <c r="L301" s="4" t="s">
        <v>31</v>
      </c>
      <c r="M301" s="0" t="n">
        <v>72915970</v>
      </c>
      <c r="N301" s="4" t="s">
        <v>1252</v>
      </c>
      <c r="O301" s="4" t="s">
        <v>1253</v>
      </c>
      <c r="P301" s="4" t="s">
        <v>1254</v>
      </c>
      <c r="R301" s="4" t="e">
        <f aca="false">EXTENSO_VALOR(Dados_brcondominios[[#This Row],[DÉBITO]])</f>
        <v>#VALUE!</v>
      </c>
      <c r="T301" s="4" t="e">
        <f aca="false">EXTENSO_VALOR(Dados_brcondominios[[#This Row],[COTA MENSAL]])</f>
        <v>#VALUE!</v>
      </c>
    </row>
    <row r="302" customFormat="false" ht="15" hidden="false" customHeight="false" outlineLevel="0" collapsed="false">
      <c r="A302" s="4" t="s">
        <v>1255</v>
      </c>
      <c r="B302" s="0" t="s">
        <v>1189</v>
      </c>
      <c r="C302" s="4" t="s">
        <v>108</v>
      </c>
      <c r="D302" s="4" t="s">
        <v>1190</v>
      </c>
      <c r="E302" s="4" t="s">
        <v>1191</v>
      </c>
      <c r="F302" s="4" t="s">
        <v>1192</v>
      </c>
      <c r="G302" s="4" t="s">
        <v>1256</v>
      </c>
      <c r="H302" s="4" t="s">
        <v>27</v>
      </c>
      <c r="I302" s="4" t="s">
        <v>1194</v>
      </c>
      <c r="J302" s="4" t="s">
        <v>1195</v>
      </c>
      <c r="K302" s="4" t="s">
        <v>1196</v>
      </c>
      <c r="L302" s="4" t="s">
        <v>31</v>
      </c>
      <c r="M302" s="0" t="n">
        <v>72915970</v>
      </c>
      <c r="N302" s="4" t="s">
        <v>1257</v>
      </c>
      <c r="O302" s="4" t="s">
        <v>1257</v>
      </c>
      <c r="P302" s="4" t="s">
        <v>1258</v>
      </c>
      <c r="R302" s="4" t="e">
        <f aca="false">EXTENSO_VALOR(Dados_brcondominios[[#This Row],[DÉBITO]])</f>
        <v>#VALUE!</v>
      </c>
      <c r="T302" s="4" t="e">
        <f aca="false">EXTENSO_VALOR(Dados_brcondominios[[#This Row],[COTA MENSAL]])</f>
        <v>#VALUE!</v>
      </c>
    </row>
    <row r="303" customFormat="false" ht="15" hidden="false" customHeight="false" outlineLevel="0" collapsed="false">
      <c r="A303" s="4" t="s">
        <v>1259</v>
      </c>
      <c r="B303" s="0" t="s">
        <v>1189</v>
      </c>
      <c r="C303" s="4" t="s">
        <v>113</v>
      </c>
      <c r="D303" s="4" t="s">
        <v>1190</v>
      </c>
      <c r="E303" s="4" t="s">
        <v>1191</v>
      </c>
      <c r="F303" s="4" t="s">
        <v>1192</v>
      </c>
      <c r="G303" s="4" t="s">
        <v>1260</v>
      </c>
      <c r="H303" s="4" t="s">
        <v>27</v>
      </c>
      <c r="I303" s="4" t="s">
        <v>1194</v>
      </c>
      <c r="J303" s="4" t="s">
        <v>1195</v>
      </c>
      <c r="K303" s="4" t="s">
        <v>1196</v>
      </c>
      <c r="L303" s="4" t="s">
        <v>31</v>
      </c>
      <c r="M303" s="0" t="n">
        <v>72915970</v>
      </c>
      <c r="N303" s="4"/>
      <c r="O303" s="4" t="s">
        <v>1261</v>
      </c>
      <c r="P303" s="4" t="s">
        <v>1262</v>
      </c>
      <c r="R303" s="4" t="e">
        <f aca="false">EXTENSO_VALOR(Dados_brcondominios[[#This Row],[DÉBITO]])</f>
        <v>#VALUE!</v>
      </c>
      <c r="T303" s="4" t="e">
        <f aca="false">EXTENSO_VALOR(Dados_brcondominios[[#This Row],[COTA MENSAL]])</f>
        <v>#VALUE!</v>
      </c>
    </row>
    <row r="304" customFormat="false" ht="15" hidden="false" customHeight="false" outlineLevel="0" collapsed="false">
      <c r="A304" s="4" t="s">
        <v>1263</v>
      </c>
      <c r="B304" s="0" t="s">
        <v>1189</v>
      </c>
      <c r="C304" s="4" t="s">
        <v>118</v>
      </c>
      <c r="D304" s="4" t="s">
        <v>1190</v>
      </c>
      <c r="E304" s="4" t="s">
        <v>1191</v>
      </c>
      <c r="F304" s="4" t="s">
        <v>1192</v>
      </c>
      <c r="G304" s="4" t="s">
        <v>1264</v>
      </c>
      <c r="H304" s="4" t="s">
        <v>27</v>
      </c>
      <c r="I304" s="4" t="s">
        <v>1194</v>
      </c>
      <c r="J304" s="4" t="s">
        <v>1195</v>
      </c>
      <c r="K304" s="4" t="s">
        <v>1196</v>
      </c>
      <c r="L304" s="4" t="s">
        <v>31</v>
      </c>
      <c r="M304" s="0" t="n">
        <v>72915970</v>
      </c>
      <c r="N304" s="4" t="s">
        <v>1265</v>
      </c>
      <c r="O304" s="4" t="s">
        <v>1266</v>
      </c>
      <c r="P304" s="4" t="s">
        <v>1267</v>
      </c>
      <c r="R304" s="4" t="e">
        <f aca="false">EXTENSO_VALOR(Dados_brcondominios[[#This Row],[DÉBITO]])</f>
        <v>#VALUE!</v>
      </c>
      <c r="T304" s="4" t="e">
        <f aca="false">EXTENSO_VALOR(Dados_brcondominios[[#This Row],[COTA MENSAL]])</f>
        <v>#VALUE!</v>
      </c>
    </row>
    <row r="305" customFormat="false" ht="15" hidden="false" customHeight="false" outlineLevel="0" collapsed="false">
      <c r="A305" s="4" t="s">
        <v>1268</v>
      </c>
      <c r="B305" s="0" t="s">
        <v>1189</v>
      </c>
      <c r="C305" s="4" t="s">
        <v>123</v>
      </c>
      <c r="D305" s="4" t="s">
        <v>1190</v>
      </c>
      <c r="E305" s="4" t="s">
        <v>1191</v>
      </c>
      <c r="F305" s="4" t="s">
        <v>1192</v>
      </c>
      <c r="G305" s="4" t="s">
        <v>1269</v>
      </c>
      <c r="H305" s="4" t="s">
        <v>27</v>
      </c>
      <c r="I305" s="4" t="s">
        <v>1194</v>
      </c>
      <c r="J305" s="4" t="s">
        <v>1195</v>
      </c>
      <c r="K305" s="4" t="s">
        <v>1196</v>
      </c>
      <c r="L305" s="4" t="s">
        <v>31</v>
      </c>
      <c r="M305" s="0" t="n">
        <v>72915970</v>
      </c>
      <c r="N305" s="4"/>
      <c r="O305" s="4"/>
      <c r="P305" s="4" t="s">
        <v>1270</v>
      </c>
      <c r="R305" s="4" t="e">
        <f aca="false">EXTENSO_VALOR(Dados_brcondominios[[#This Row],[DÉBITO]])</f>
        <v>#VALUE!</v>
      </c>
      <c r="T305" s="4" t="e">
        <f aca="false">EXTENSO_VALOR(Dados_brcondominios[[#This Row],[COTA MENSAL]])</f>
        <v>#VALUE!</v>
      </c>
    </row>
    <row r="306" customFormat="false" ht="15" hidden="false" customHeight="false" outlineLevel="0" collapsed="false">
      <c r="A306" s="4" t="s">
        <v>1271</v>
      </c>
      <c r="B306" s="0" t="s">
        <v>1189</v>
      </c>
      <c r="C306" s="4" t="s">
        <v>128</v>
      </c>
      <c r="D306" s="4" t="s">
        <v>1190</v>
      </c>
      <c r="E306" s="4" t="s">
        <v>1191</v>
      </c>
      <c r="F306" s="4" t="s">
        <v>1192</v>
      </c>
      <c r="G306" s="4" t="s">
        <v>1272</v>
      </c>
      <c r="H306" s="4" t="s">
        <v>27</v>
      </c>
      <c r="I306" s="4" t="s">
        <v>1194</v>
      </c>
      <c r="J306" s="4" t="s">
        <v>1195</v>
      </c>
      <c r="K306" s="4" t="s">
        <v>1196</v>
      </c>
      <c r="L306" s="4" t="s">
        <v>31</v>
      </c>
      <c r="M306" s="0" t="n">
        <v>72915970</v>
      </c>
      <c r="N306" s="4" t="s">
        <v>1273</v>
      </c>
      <c r="O306" s="4" t="s">
        <v>1274</v>
      </c>
      <c r="P306" s="4" t="s">
        <v>1275</v>
      </c>
      <c r="R306" s="4" t="e">
        <f aca="false">EXTENSO_VALOR(Dados_brcondominios[[#This Row],[DÉBITO]])</f>
        <v>#VALUE!</v>
      </c>
      <c r="T306" s="4" t="e">
        <f aca="false">EXTENSO_VALOR(Dados_brcondominios[[#This Row],[COTA MENSAL]])</f>
        <v>#VALUE!</v>
      </c>
    </row>
    <row r="307" customFormat="false" ht="15" hidden="false" customHeight="false" outlineLevel="0" collapsed="false">
      <c r="A307" s="4" t="s">
        <v>1276</v>
      </c>
      <c r="B307" s="0" t="s">
        <v>1189</v>
      </c>
      <c r="C307" s="4" t="s">
        <v>133</v>
      </c>
      <c r="D307" s="4" t="s">
        <v>1190</v>
      </c>
      <c r="E307" s="4" t="s">
        <v>1191</v>
      </c>
      <c r="F307" s="4" t="s">
        <v>1192</v>
      </c>
      <c r="G307" s="4" t="s">
        <v>1277</v>
      </c>
      <c r="H307" s="4" t="s">
        <v>27</v>
      </c>
      <c r="I307" s="4" t="s">
        <v>1194</v>
      </c>
      <c r="J307" s="4" t="s">
        <v>1195</v>
      </c>
      <c r="K307" s="4" t="s">
        <v>1196</v>
      </c>
      <c r="L307" s="4" t="s">
        <v>31</v>
      </c>
      <c r="M307" s="0" t="n">
        <v>72915970</v>
      </c>
      <c r="N307" s="4" t="s">
        <v>1278</v>
      </c>
      <c r="O307" s="4" t="s">
        <v>1279</v>
      </c>
      <c r="P307" s="4" t="s">
        <v>1280</v>
      </c>
      <c r="R307" s="4" t="e">
        <f aca="false">EXTENSO_VALOR(Dados_brcondominios[[#This Row],[DÉBITO]])</f>
        <v>#VALUE!</v>
      </c>
      <c r="T307" s="4" t="e">
        <f aca="false">EXTENSO_VALOR(Dados_brcondominios[[#This Row],[COTA MENSAL]])</f>
        <v>#VALUE!</v>
      </c>
    </row>
    <row r="308" customFormat="false" ht="15" hidden="false" customHeight="false" outlineLevel="0" collapsed="false">
      <c r="A308" s="4"/>
      <c r="B308" s="0" t="s">
        <v>1189</v>
      </c>
      <c r="C308" s="4" t="s">
        <v>138</v>
      </c>
      <c r="D308" s="4" t="s">
        <v>1190</v>
      </c>
      <c r="E308" s="4" t="s">
        <v>1191</v>
      </c>
      <c r="F308" s="4" t="s">
        <v>1192</v>
      </c>
      <c r="G308" s="4" t="s">
        <v>1281</v>
      </c>
      <c r="H308" s="4" t="s">
        <v>27</v>
      </c>
      <c r="I308" s="4" t="s">
        <v>1194</v>
      </c>
      <c r="J308" s="4" t="s">
        <v>1195</v>
      </c>
      <c r="K308" s="4" t="s">
        <v>1196</v>
      </c>
      <c r="L308" s="4" t="s">
        <v>31</v>
      </c>
      <c r="M308" s="0" t="n">
        <v>72915970</v>
      </c>
      <c r="N308" s="4"/>
      <c r="O308" s="4"/>
      <c r="P308" s="4"/>
      <c r="R308" s="4" t="e">
        <f aca="false">EXTENSO_VALOR(Dados_brcondominios[[#This Row],[DÉBITO]])</f>
        <v>#VALUE!</v>
      </c>
      <c r="T308" s="4" t="e">
        <f aca="false">EXTENSO_VALOR(Dados_brcondominios[[#This Row],[COTA MENSAL]])</f>
        <v>#VALUE!</v>
      </c>
    </row>
    <row r="309" customFormat="false" ht="15" hidden="false" customHeight="false" outlineLevel="0" collapsed="false">
      <c r="A309" s="4" t="s">
        <v>1282</v>
      </c>
      <c r="B309" s="0" t="s">
        <v>1189</v>
      </c>
      <c r="C309" s="4" t="s">
        <v>143</v>
      </c>
      <c r="D309" s="4" t="s">
        <v>1190</v>
      </c>
      <c r="E309" s="4" t="s">
        <v>1191</v>
      </c>
      <c r="F309" s="4" t="s">
        <v>1192</v>
      </c>
      <c r="G309" s="4" t="s">
        <v>1283</v>
      </c>
      <c r="H309" s="4" t="s">
        <v>27</v>
      </c>
      <c r="I309" s="4" t="s">
        <v>1194</v>
      </c>
      <c r="J309" s="4" t="s">
        <v>1195</v>
      </c>
      <c r="K309" s="4" t="s">
        <v>1196</v>
      </c>
      <c r="L309" s="4" t="s">
        <v>31</v>
      </c>
      <c r="M309" s="0" t="n">
        <v>72915970</v>
      </c>
      <c r="N309" s="4" t="s">
        <v>1284</v>
      </c>
      <c r="O309" s="4" t="s">
        <v>1285</v>
      </c>
      <c r="P309" s="5" t="s">
        <v>1286</v>
      </c>
      <c r="R309" s="4" t="e">
        <f aca="false">EXTENSO_VALOR(Dados_brcondominios[[#This Row],[DÉBITO]])</f>
        <v>#VALUE!</v>
      </c>
      <c r="T309" s="4" t="e">
        <f aca="false">EXTENSO_VALOR(Dados_brcondominios[[#This Row],[COTA MENSAL]])</f>
        <v>#VALUE!</v>
      </c>
    </row>
    <row r="310" customFormat="false" ht="15" hidden="false" customHeight="false" outlineLevel="0" collapsed="false">
      <c r="A310" s="4" t="s">
        <v>1287</v>
      </c>
      <c r="B310" s="0" t="s">
        <v>1189</v>
      </c>
      <c r="C310" s="4" t="s">
        <v>148</v>
      </c>
      <c r="D310" s="4" t="s">
        <v>1190</v>
      </c>
      <c r="E310" s="4" t="s">
        <v>1191</v>
      </c>
      <c r="F310" s="4" t="s">
        <v>1192</v>
      </c>
      <c r="G310" s="4" t="s">
        <v>1288</v>
      </c>
      <c r="H310" s="4" t="s">
        <v>27</v>
      </c>
      <c r="I310" s="4" t="s">
        <v>1194</v>
      </c>
      <c r="J310" s="4" t="s">
        <v>1195</v>
      </c>
      <c r="K310" s="4" t="s">
        <v>1196</v>
      </c>
      <c r="L310" s="4" t="s">
        <v>31</v>
      </c>
      <c r="M310" s="0" t="n">
        <v>72915970</v>
      </c>
      <c r="N310" s="4"/>
      <c r="O310" s="4"/>
      <c r="P310" s="4" t="s">
        <v>1289</v>
      </c>
      <c r="R310" s="4" t="e">
        <f aca="false">EXTENSO_VALOR(Dados_brcondominios[[#This Row],[DÉBITO]])</f>
        <v>#VALUE!</v>
      </c>
      <c r="T310" s="4" t="e">
        <f aca="false">EXTENSO_VALOR(Dados_brcondominios[[#This Row],[COTA MENSAL]])</f>
        <v>#VALUE!</v>
      </c>
    </row>
    <row r="311" customFormat="false" ht="15" hidden="false" customHeight="false" outlineLevel="0" collapsed="false">
      <c r="A311" s="4" t="s">
        <v>1290</v>
      </c>
      <c r="B311" s="0" t="s">
        <v>1189</v>
      </c>
      <c r="C311" s="4" t="s">
        <v>152</v>
      </c>
      <c r="D311" s="4" t="s">
        <v>1190</v>
      </c>
      <c r="E311" s="4" t="s">
        <v>1191</v>
      </c>
      <c r="F311" s="4" t="s">
        <v>1192</v>
      </c>
      <c r="G311" s="4" t="s">
        <v>1291</v>
      </c>
      <c r="H311" s="4" t="s">
        <v>27</v>
      </c>
      <c r="I311" s="4" t="s">
        <v>1194</v>
      </c>
      <c r="J311" s="4" t="s">
        <v>1195</v>
      </c>
      <c r="K311" s="4" t="s">
        <v>1196</v>
      </c>
      <c r="L311" s="4" t="s">
        <v>31</v>
      </c>
      <c r="M311" s="0" t="n">
        <v>72915970</v>
      </c>
      <c r="N311" s="4" t="s">
        <v>1292</v>
      </c>
      <c r="O311" s="4" t="s">
        <v>1292</v>
      </c>
      <c r="P311" s="4" t="s">
        <v>1293</v>
      </c>
      <c r="R311" s="4" t="e">
        <f aca="false">EXTENSO_VALOR(Dados_brcondominios[[#This Row],[DÉBITO]])</f>
        <v>#VALUE!</v>
      </c>
      <c r="T311" s="4" t="e">
        <f aca="false">EXTENSO_VALOR(Dados_brcondominios[[#This Row],[COTA MENSAL]])</f>
        <v>#VALUE!</v>
      </c>
    </row>
    <row r="312" customFormat="false" ht="15" hidden="false" customHeight="false" outlineLevel="0" collapsed="false">
      <c r="A312" s="4" t="s">
        <v>1294</v>
      </c>
      <c r="B312" s="0" t="s">
        <v>1189</v>
      </c>
      <c r="C312" s="4" t="s">
        <v>156</v>
      </c>
      <c r="D312" s="4" t="s">
        <v>1190</v>
      </c>
      <c r="E312" s="4" t="s">
        <v>1191</v>
      </c>
      <c r="F312" s="4" t="s">
        <v>1192</v>
      </c>
      <c r="G312" s="4" t="s">
        <v>1295</v>
      </c>
      <c r="H312" s="4" t="s">
        <v>27</v>
      </c>
      <c r="I312" s="4" t="s">
        <v>1194</v>
      </c>
      <c r="J312" s="4" t="s">
        <v>1195</v>
      </c>
      <c r="K312" s="4" t="s">
        <v>1196</v>
      </c>
      <c r="L312" s="4" t="s">
        <v>31</v>
      </c>
      <c r="M312" s="0" t="n">
        <v>72915970</v>
      </c>
      <c r="N312" s="4" t="s">
        <v>1296</v>
      </c>
      <c r="O312" s="4" t="s">
        <v>1296</v>
      </c>
      <c r="P312" s="4" t="s">
        <v>1297</v>
      </c>
      <c r="R312" s="4" t="e">
        <f aca="false">EXTENSO_VALOR(Dados_brcondominios[[#This Row],[DÉBITO]])</f>
        <v>#VALUE!</v>
      </c>
      <c r="T312" s="4" t="e">
        <f aca="false">EXTENSO_VALOR(Dados_brcondominios[[#This Row],[COTA MENSAL]])</f>
        <v>#VALUE!</v>
      </c>
    </row>
    <row r="313" customFormat="false" ht="15" hidden="false" customHeight="false" outlineLevel="0" collapsed="false">
      <c r="A313" s="4" t="s">
        <v>1298</v>
      </c>
      <c r="B313" s="0" t="s">
        <v>1189</v>
      </c>
      <c r="C313" s="4" t="s">
        <v>161</v>
      </c>
      <c r="D313" s="4" t="s">
        <v>1190</v>
      </c>
      <c r="E313" s="4" t="s">
        <v>1191</v>
      </c>
      <c r="F313" s="4" t="s">
        <v>1192</v>
      </c>
      <c r="G313" s="4" t="s">
        <v>1299</v>
      </c>
      <c r="H313" s="4" t="s">
        <v>27</v>
      </c>
      <c r="I313" s="4" t="s">
        <v>1194</v>
      </c>
      <c r="J313" s="4" t="s">
        <v>1195</v>
      </c>
      <c r="K313" s="4" t="s">
        <v>1196</v>
      </c>
      <c r="L313" s="4" t="s">
        <v>31</v>
      </c>
      <c r="M313" s="0" t="n">
        <v>72915970</v>
      </c>
      <c r="N313" s="4" t="s">
        <v>1300</v>
      </c>
      <c r="O313" s="4" t="s">
        <v>1301</v>
      </c>
      <c r="P313" s="5" t="s">
        <v>1302</v>
      </c>
      <c r="R313" s="4" t="e">
        <f aca="false">EXTENSO_VALOR(Dados_brcondominios[[#This Row],[DÉBITO]])</f>
        <v>#VALUE!</v>
      </c>
      <c r="T313" s="4" t="e">
        <f aca="false">EXTENSO_VALOR(Dados_brcondominios[[#This Row],[COTA MENSAL]])</f>
        <v>#VALUE!</v>
      </c>
    </row>
    <row r="314" customFormat="false" ht="15" hidden="false" customHeight="false" outlineLevel="0" collapsed="false">
      <c r="A314" s="4" t="s">
        <v>1303</v>
      </c>
      <c r="B314" s="0" t="s">
        <v>1189</v>
      </c>
      <c r="C314" s="4" t="s">
        <v>1304</v>
      </c>
      <c r="D314" s="4" t="s">
        <v>1190</v>
      </c>
      <c r="E314" s="4" t="s">
        <v>1191</v>
      </c>
      <c r="F314" s="4" t="s">
        <v>1192</v>
      </c>
      <c r="G314" s="4" t="s">
        <v>1305</v>
      </c>
      <c r="H314" s="4" t="s">
        <v>27</v>
      </c>
      <c r="I314" s="4" t="s">
        <v>1194</v>
      </c>
      <c r="J314" s="4" t="s">
        <v>1195</v>
      </c>
      <c r="K314" s="4" t="s">
        <v>1196</v>
      </c>
      <c r="L314" s="4" t="s">
        <v>31</v>
      </c>
      <c r="M314" s="0" t="n">
        <v>72915970</v>
      </c>
      <c r="N314" s="4" t="s">
        <v>1306</v>
      </c>
      <c r="O314" s="4" t="s">
        <v>1306</v>
      </c>
      <c r="P314" s="4" t="s">
        <v>1307</v>
      </c>
      <c r="R314" s="4" t="e">
        <f aca="false">EXTENSO_VALOR(Dados_brcondominios[[#This Row],[DÉBITO]])</f>
        <v>#VALUE!</v>
      </c>
      <c r="T314" s="4" t="e">
        <f aca="false">EXTENSO_VALOR(Dados_brcondominios[[#This Row],[COTA MENSAL]])</f>
        <v>#VALUE!</v>
      </c>
    </row>
    <row r="315" customFormat="false" ht="15" hidden="false" customHeight="false" outlineLevel="0" collapsed="false">
      <c r="A315" s="4" t="s">
        <v>1308</v>
      </c>
      <c r="B315" s="0" t="s">
        <v>1189</v>
      </c>
      <c r="C315" s="4" t="s">
        <v>1309</v>
      </c>
      <c r="D315" s="4" t="s">
        <v>1190</v>
      </c>
      <c r="E315" s="4" t="s">
        <v>1191</v>
      </c>
      <c r="F315" s="4" t="s">
        <v>1192</v>
      </c>
      <c r="G315" s="4" t="s">
        <v>1310</v>
      </c>
      <c r="H315" s="4" t="s">
        <v>27</v>
      </c>
      <c r="I315" s="4" t="s">
        <v>1194</v>
      </c>
      <c r="J315" s="4" t="s">
        <v>1195</v>
      </c>
      <c r="K315" s="4" t="s">
        <v>1196</v>
      </c>
      <c r="L315" s="4" t="s">
        <v>31</v>
      </c>
      <c r="M315" s="0" t="n">
        <v>72915970</v>
      </c>
      <c r="N315" s="4" t="s">
        <v>1311</v>
      </c>
      <c r="O315" s="4" t="s">
        <v>1311</v>
      </c>
      <c r="P315" s="4" t="s">
        <v>1312</v>
      </c>
      <c r="R315" s="4" t="e">
        <f aca="false">EXTENSO_VALOR(Dados_brcondominios[[#This Row],[DÉBITO]])</f>
        <v>#VALUE!</v>
      </c>
      <c r="T315" s="4" t="e">
        <f aca="false">EXTENSO_VALOR(Dados_brcondominios[[#This Row],[COTA MENSAL]])</f>
        <v>#VALUE!</v>
      </c>
    </row>
    <row r="316" customFormat="false" ht="15" hidden="false" customHeight="false" outlineLevel="0" collapsed="false">
      <c r="A316" s="4" t="s">
        <v>1313</v>
      </c>
      <c r="B316" s="0" t="s">
        <v>1189</v>
      </c>
      <c r="C316" s="4" t="s">
        <v>1314</v>
      </c>
      <c r="D316" s="4" t="s">
        <v>1190</v>
      </c>
      <c r="E316" s="4" t="s">
        <v>1191</v>
      </c>
      <c r="F316" s="4" t="s">
        <v>1192</v>
      </c>
      <c r="G316" s="4" t="s">
        <v>1315</v>
      </c>
      <c r="H316" s="4" t="s">
        <v>27</v>
      </c>
      <c r="I316" s="4" t="s">
        <v>1194</v>
      </c>
      <c r="J316" s="4" t="s">
        <v>1195</v>
      </c>
      <c r="K316" s="4" t="s">
        <v>1196</v>
      </c>
      <c r="L316" s="4" t="s">
        <v>31</v>
      </c>
      <c r="M316" s="0" t="n">
        <v>72915970</v>
      </c>
      <c r="N316" s="4" t="s">
        <v>1316</v>
      </c>
      <c r="O316" s="4" t="s">
        <v>1316</v>
      </c>
      <c r="P316" s="4" t="s">
        <v>1317</v>
      </c>
      <c r="R316" s="4" t="e">
        <f aca="false">EXTENSO_VALOR(Dados_brcondominios[[#This Row],[DÉBITO]])</f>
        <v>#VALUE!</v>
      </c>
      <c r="T316" s="4" t="e">
        <f aca="false">EXTENSO_VALOR(Dados_brcondominios[[#This Row],[COTA MENSAL]])</f>
        <v>#VALUE!</v>
      </c>
    </row>
    <row r="317" customFormat="false" ht="15" hidden="false" customHeight="false" outlineLevel="0" collapsed="false">
      <c r="A317" s="4" t="s">
        <v>1318</v>
      </c>
      <c r="B317" s="0" t="s">
        <v>1189</v>
      </c>
      <c r="C317" s="4" t="s">
        <v>1319</v>
      </c>
      <c r="D317" s="4" t="s">
        <v>1190</v>
      </c>
      <c r="E317" s="4" t="s">
        <v>1191</v>
      </c>
      <c r="F317" s="4" t="s">
        <v>1192</v>
      </c>
      <c r="G317" s="4" t="s">
        <v>1320</v>
      </c>
      <c r="H317" s="4" t="s">
        <v>27</v>
      </c>
      <c r="I317" s="4" t="s">
        <v>1194</v>
      </c>
      <c r="J317" s="4" t="s">
        <v>1195</v>
      </c>
      <c r="K317" s="4" t="s">
        <v>1196</v>
      </c>
      <c r="L317" s="4" t="s">
        <v>31</v>
      </c>
      <c r="M317" s="0" t="n">
        <v>72915970</v>
      </c>
      <c r="N317" s="4" t="s">
        <v>1321</v>
      </c>
      <c r="O317" s="4" t="s">
        <v>1322</v>
      </c>
      <c r="P317" s="4" t="s">
        <v>1323</v>
      </c>
      <c r="R317" s="4" t="e">
        <f aca="false">EXTENSO_VALOR(Dados_brcondominios[[#This Row],[DÉBITO]])</f>
        <v>#VALUE!</v>
      </c>
      <c r="T317" s="4" t="e">
        <f aca="false">EXTENSO_VALOR(Dados_brcondominios[[#This Row],[COTA MENSAL]])</f>
        <v>#VALUE!</v>
      </c>
    </row>
    <row r="318" customFormat="false" ht="15" hidden="false" customHeight="false" outlineLevel="0" collapsed="false">
      <c r="A318" s="4" t="s">
        <v>1324</v>
      </c>
      <c r="B318" s="4" t="s">
        <v>1325</v>
      </c>
      <c r="C318" s="4" t="s">
        <v>1326</v>
      </c>
      <c r="D318" s="4" t="s">
        <v>1327</v>
      </c>
      <c r="E318" s="4" t="s">
        <v>1328</v>
      </c>
      <c r="F318" s="4" t="s">
        <v>1329</v>
      </c>
      <c r="G318" s="4" t="s">
        <v>1330</v>
      </c>
      <c r="H318" s="4" t="s">
        <v>27</v>
      </c>
      <c r="I318" s="4" t="s">
        <v>1331</v>
      </c>
      <c r="J318" s="4" t="s">
        <v>1332</v>
      </c>
      <c r="K318" s="4" t="s">
        <v>1333</v>
      </c>
      <c r="L318" s="4" t="s">
        <v>31</v>
      </c>
      <c r="M318" s="0" t="n">
        <v>72915445</v>
      </c>
      <c r="N318" s="7" t="s">
        <v>1334</v>
      </c>
      <c r="O318" s="4"/>
      <c r="P318" s="4" t="s">
        <v>1335</v>
      </c>
      <c r="R318" s="4" t="e">
        <f aca="false">EXTENSO_VALOR(Dados_brcondominios[[#This Row],[DÉBITO]])</f>
        <v>#VALUE!</v>
      </c>
      <c r="T318" s="4" t="e">
        <f aca="false">EXTENSO_VALOR(Dados_brcondominios[[#This Row],[COTA MENSAL]])</f>
        <v>#VALUE!</v>
      </c>
    </row>
    <row r="319" customFormat="false" ht="15" hidden="false" customHeight="false" outlineLevel="0" collapsed="false">
      <c r="A319" s="4" t="s">
        <v>1336</v>
      </c>
      <c r="B319" s="4" t="s">
        <v>1325</v>
      </c>
      <c r="C319" s="4" t="s">
        <v>1337</v>
      </c>
      <c r="D319" s="4" t="s">
        <v>1327</v>
      </c>
      <c r="E319" s="4" t="s">
        <v>1328</v>
      </c>
      <c r="F319" s="4" t="s">
        <v>1329</v>
      </c>
      <c r="G319" s="4" t="s">
        <v>1338</v>
      </c>
      <c r="H319" s="4" t="s">
        <v>27</v>
      </c>
      <c r="I319" s="4" t="s">
        <v>1331</v>
      </c>
      <c r="J319" s="4" t="s">
        <v>1332</v>
      </c>
      <c r="K319" s="4" t="s">
        <v>1333</v>
      </c>
      <c r="L319" s="4" t="s">
        <v>31</v>
      </c>
      <c r="M319" s="0" t="n">
        <v>72915445</v>
      </c>
      <c r="N319" s="4"/>
      <c r="O319" s="4"/>
      <c r="P319" s="4"/>
      <c r="R319" s="4" t="e">
        <f aca="false">EXTENSO_VALOR(Dados_brcondominios[[#This Row],[DÉBITO]])</f>
        <v>#VALUE!</v>
      </c>
      <c r="T319" s="4" t="e">
        <f aca="false">EXTENSO_VALOR(Dados_brcondominios[[#This Row],[COTA MENSAL]])</f>
        <v>#VALUE!</v>
      </c>
    </row>
    <row r="320" customFormat="false" ht="15" hidden="false" customHeight="false" outlineLevel="0" collapsed="false">
      <c r="A320" s="4" t="s">
        <v>1339</v>
      </c>
      <c r="B320" s="4" t="s">
        <v>1325</v>
      </c>
      <c r="C320" s="4" t="s">
        <v>1340</v>
      </c>
      <c r="D320" s="4" t="s">
        <v>1327</v>
      </c>
      <c r="E320" s="4" t="s">
        <v>1328</v>
      </c>
      <c r="F320" s="4" t="s">
        <v>1329</v>
      </c>
      <c r="G320" s="4" t="s">
        <v>1341</v>
      </c>
      <c r="H320" s="4" t="s">
        <v>27</v>
      </c>
      <c r="I320" s="4" t="s">
        <v>1331</v>
      </c>
      <c r="J320" s="4" t="s">
        <v>1332</v>
      </c>
      <c r="K320" s="4" t="s">
        <v>1333</v>
      </c>
      <c r="L320" s="4" t="s">
        <v>31</v>
      </c>
      <c r="M320" s="0" t="n">
        <v>72915445</v>
      </c>
      <c r="N320" s="4"/>
      <c r="O320" s="4"/>
      <c r="P320" s="4"/>
      <c r="R320" s="4" t="e">
        <f aca="false">EXTENSO_VALOR(Dados_brcondominios[[#This Row],[DÉBITO]])</f>
        <v>#VALUE!</v>
      </c>
      <c r="T320" s="4" t="e">
        <f aca="false">EXTENSO_VALOR(Dados_brcondominios[[#This Row],[COTA MENSAL]])</f>
        <v>#VALUE!</v>
      </c>
    </row>
    <row r="321" customFormat="false" ht="15" hidden="false" customHeight="false" outlineLevel="0" collapsed="false">
      <c r="A321" s="4" t="s">
        <v>1342</v>
      </c>
      <c r="B321" s="4" t="s">
        <v>1325</v>
      </c>
      <c r="C321" s="4" t="s">
        <v>1343</v>
      </c>
      <c r="D321" s="4" t="s">
        <v>1327</v>
      </c>
      <c r="E321" s="4" t="s">
        <v>1328</v>
      </c>
      <c r="F321" s="4" t="s">
        <v>1329</v>
      </c>
      <c r="G321" s="4" t="s">
        <v>1344</v>
      </c>
      <c r="H321" s="4" t="s">
        <v>27</v>
      </c>
      <c r="I321" s="4" t="s">
        <v>1331</v>
      </c>
      <c r="J321" s="4" t="s">
        <v>1332</v>
      </c>
      <c r="K321" s="4" t="s">
        <v>1333</v>
      </c>
      <c r="L321" s="4" t="s">
        <v>31</v>
      </c>
      <c r="M321" s="0" t="n">
        <v>72915445</v>
      </c>
      <c r="N321" s="7" t="s">
        <v>1345</v>
      </c>
      <c r="O321" s="4" t="s">
        <v>1346</v>
      </c>
      <c r="P321" s="5" t="s">
        <v>1347</v>
      </c>
      <c r="R321" s="4" t="e">
        <f aca="false">EXTENSO_VALOR(Dados_brcondominios[[#This Row],[DÉBITO]])</f>
        <v>#VALUE!</v>
      </c>
      <c r="T321" s="4" t="e">
        <f aca="false">EXTENSO_VALOR(Dados_brcondominios[[#This Row],[COTA MENSAL]])</f>
        <v>#VALUE!</v>
      </c>
    </row>
    <row r="322" customFormat="false" ht="15" hidden="false" customHeight="false" outlineLevel="0" collapsed="false">
      <c r="A322" s="4" t="s">
        <v>1348</v>
      </c>
      <c r="B322" s="4" t="s">
        <v>1325</v>
      </c>
      <c r="C322" s="4" t="s">
        <v>1349</v>
      </c>
      <c r="D322" s="4" t="s">
        <v>1327</v>
      </c>
      <c r="E322" s="4" t="s">
        <v>1328</v>
      </c>
      <c r="F322" s="4" t="s">
        <v>1329</v>
      </c>
      <c r="G322" s="4" t="s">
        <v>1350</v>
      </c>
      <c r="H322" s="4" t="s">
        <v>27</v>
      </c>
      <c r="I322" s="4" t="s">
        <v>1331</v>
      </c>
      <c r="J322" s="4" t="s">
        <v>1332</v>
      </c>
      <c r="K322" s="4" t="s">
        <v>1333</v>
      </c>
      <c r="L322" s="4" t="s">
        <v>31</v>
      </c>
      <c r="M322" s="0" t="n">
        <v>72915445</v>
      </c>
      <c r="N322" s="4"/>
      <c r="O322" s="4"/>
      <c r="P322" s="4" t="s">
        <v>1351</v>
      </c>
      <c r="R322" s="4" t="e">
        <f aca="false">EXTENSO_VALOR(Dados_brcondominios[[#This Row],[DÉBITO]])</f>
        <v>#VALUE!</v>
      </c>
      <c r="T322" s="4" t="e">
        <f aca="false">EXTENSO_VALOR(Dados_brcondominios[[#This Row],[COTA MENSAL]])</f>
        <v>#VALUE!</v>
      </c>
    </row>
    <row r="323" customFormat="false" ht="15" hidden="false" customHeight="false" outlineLevel="0" collapsed="false">
      <c r="A323" s="4" t="s">
        <v>1352</v>
      </c>
      <c r="B323" s="4" t="s">
        <v>1325</v>
      </c>
      <c r="C323" s="4" t="s">
        <v>1353</v>
      </c>
      <c r="D323" s="4" t="s">
        <v>1327</v>
      </c>
      <c r="E323" s="4" t="s">
        <v>1328</v>
      </c>
      <c r="F323" s="4" t="s">
        <v>1329</v>
      </c>
      <c r="G323" s="4" t="s">
        <v>1354</v>
      </c>
      <c r="H323" s="4" t="s">
        <v>27</v>
      </c>
      <c r="I323" s="4" t="s">
        <v>1331</v>
      </c>
      <c r="J323" s="4" t="s">
        <v>1332</v>
      </c>
      <c r="K323" s="4" t="s">
        <v>1333</v>
      </c>
      <c r="L323" s="4" t="s">
        <v>31</v>
      </c>
      <c r="M323" s="0" t="n">
        <v>72915445</v>
      </c>
      <c r="N323" s="4"/>
      <c r="O323" s="4"/>
      <c r="P323" s="4"/>
      <c r="R323" s="4" t="e">
        <f aca="false">EXTENSO_VALOR(Dados_brcondominios[[#This Row],[DÉBITO]])</f>
        <v>#VALUE!</v>
      </c>
      <c r="T323" s="4" t="e">
        <f aca="false">EXTENSO_VALOR(Dados_brcondominios[[#This Row],[COTA MENSAL]])</f>
        <v>#VALUE!</v>
      </c>
    </row>
    <row r="324" customFormat="false" ht="15" hidden="false" customHeight="false" outlineLevel="0" collapsed="false">
      <c r="A324" s="4" t="s">
        <v>1355</v>
      </c>
      <c r="B324" s="4" t="s">
        <v>1325</v>
      </c>
      <c r="C324" s="4" t="s">
        <v>1356</v>
      </c>
      <c r="D324" s="4" t="s">
        <v>1327</v>
      </c>
      <c r="E324" s="4" t="s">
        <v>1328</v>
      </c>
      <c r="F324" s="4" t="s">
        <v>1329</v>
      </c>
      <c r="G324" s="4" t="s">
        <v>1357</v>
      </c>
      <c r="H324" s="4" t="s">
        <v>27</v>
      </c>
      <c r="I324" s="4" t="s">
        <v>1331</v>
      </c>
      <c r="J324" s="4" t="s">
        <v>1332</v>
      </c>
      <c r="K324" s="4" t="s">
        <v>1333</v>
      </c>
      <c r="L324" s="4" t="s">
        <v>31</v>
      </c>
      <c r="M324" s="0" t="n">
        <v>72915445</v>
      </c>
      <c r="N324" s="4"/>
      <c r="O324" s="4"/>
      <c r="P324" s="4"/>
      <c r="R324" s="4" t="e">
        <f aca="false">EXTENSO_VALOR(Dados_brcondominios[[#This Row],[DÉBITO]])</f>
        <v>#VALUE!</v>
      </c>
      <c r="T324" s="4" t="e">
        <f aca="false">EXTENSO_VALOR(Dados_brcondominios[[#This Row],[COTA MENSAL]])</f>
        <v>#VALUE!</v>
      </c>
    </row>
    <row r="325" customFormat="false" ht="15" hidden="false" customHeight="false" outlineLevel="0" collapsed="false">
      <c r="A325" s="4" t="s">
        <v>1358</v>
      </c>
      <c r="B325" s="4" t="s">
        <v>1325</v>
      </c>
      <c r="C325" s="4" t="s">
        <v>1359</v>
      </c>
      <c r="D325" s="4" t="s">
        <v>1327</v>
      </c>
      <c r="E325" s="4" t="s">
        <v>1328</v>
      </c>
      <c r="F325" s="4" t="s">
        <v>1329</v>
      </c>
      <c r="G325" s="4" t="s">
        <v>1360</v>
      </c>
      <c r="H325" s="4" t="s">
        <v>27</v>
      </c>
      <c r="I325" s="4" t="s">
        <v>1331</v>
      </c>
      <c r="J325" s="4" t="s">
        <v>1332</v>
      </c>
      <c r="K325" s="4" t="s">
        <v>1333</v>
      </c>
      <c r="L325" s="4" t="s">
        <v>31</v>
      </c>
      <c r="M325" s="0" t="n">
        <v>72915445</v>
      </c>
      <c r="N325" s="7" t="s">
        <v>1361</v>
      </c>
      <c r="O325" s="4"/>
      <c r="P325" s="7" t="s">
        <v>1362</v>
      </c>
      <c r="R325" s="4" t="e">
        <f aca="false">EXTENSO_VALOR(Dados_brcondominios[[#This Row],[DÉBITO]])</f>
        <v>#VALUE!</v>
      </c>
      <c r="T325" s="4" t="e">
        <f aca="false">EXTENSO_VALOR(Dados_brcondominios[[#This Row],[COTA MENSAL]])</f>
        <v>#VALUE!</v>
      </c>
    </row>
    <row r="326" customFormat="false" ht="15" hidden="false" customHeight="false" outlineLevel="0" collapsed="false">
      <c r="A326" s="4" t="s">
        <v>1363</v>
      </c>
      <c r="B326" s="4" t="s">
        <v>1325</v>
      </c>
      <c r="C326" s="4" t="s">
        <v>1364</v>
      </c>
      <c r="D326" s="4" t="s">
        <v>1327</v>
      </c>
      <c r="E326" s="4" t="s">
        <v>1328</v>
      </c>
      <c r="F326" s="4" t="s">
        <v>1329</v>
      </c>
      <c r="G326" s="4" t="s">
        <v>1365</v>
      </c>
      <c r="H326" s="4" t="s">
        <v>27</v>
      </c>
      <c r="I326" s="4" t="s">
        <v>1331</v>
      </c>
      <c r="J326" s="4" t="s">
        <v>1332</v>
      </c>
      <c r="K326" s="4" t="s">
        <v>1333</v>
      </c>
      <c r="L326" s="4" t="s">
        <v>31</v>
      </c>
      <c r="M326" s="0" t="n">
        <v>72915445</v>
      </c>
      <c r="N326" s="4"/>
      <c r="O326" s="4"/>
      <c r="P326" s="4"/>
      <c r="R326" s="4" t="e">
        <f aca="false">EXTENSO_VALOR(Dados_brcondominios[[#This Row],[DÉBITO]])</f>
        <v>#VALUE!</v>
      </c>
      <c r="T326" s="4" t="e">
        <f aca="false">EXTENSO_VALOR(Dados_brcondominios[[#This Row],[COTA MENSAL]])</f>
        <v>#VALUE!</v>
      </c>
    </row>
    <row r="327" customFormat="false" ht="15" hidden="false" customHeight="false" outlineLevel="0" collapsed="false">
      <c r="A327" s="4" t="s">
        <v>1366</v>
      </c>
      <c r="B327" s="4" t="s">
        <v>1325</v>
      </c>
      <c r="C327" s="4" t="s">
        <v>1367</v>
      </c>
      <c r="D327" s="4" t="s">
        <v>1327</v>
      </c>
      <c r="E327" s="4" t="s">
        <v>1328</v>
      </c>
      <c r="F327" s="4" t="s">
        <v>1329</v>
      </c>
      <c r="G327" s="4" t="s">
        <v>1368</v>
      </c>
      <c r="H327" s="4" t="s">
        <v>27</v>
      </c>
      <c r="I327" s="4" t="s">
        <v>1331</v>
      </c>
      <c r="J327" s="4" t="s">
        <v>1332</v>
      </c>
      <c r="K327" s="4" t="s">
        <v>1333</v>
      </c>
      <c r="L327" s="4" t="s">
        <v>31</v>
      </c>
      <c r="M327" s="0" t="n">
        <v>72915445</v>
      </c>
      <c r="N327" s="4"/>
      <c r="O327" s="4"/>
      <c r="P327" s="4"/>
      <c r="R327" s="4" t="e">
        <f aca="false">EXTENSO_VALOR(Dados_brcondominios[[#This Row],[DÉBITO]])</f>
        <v>#VALUE!</v>
      </c>
      <c r="T327" s="4" t="e">
        <f aca="false">EXTENSO_VALOR(Dados_brcondominios[[#This Row],[COTA MENSAL]])</f>
        <v>#VALUE!</v>
      </c>
    </row>
    <row r="328" customFormat="false" ht="15" hidden="false" customHeight="false" outlineLevel="0" collapsed="false">
      <c r="A328" s="6" t="s">
        <v>1369</v>
      </c>
      <c r="B328" s="4" t="s">
        <v>1325</v>
      </c>
      <c r="C328" s="4" t="s">
        <v>1370</v>
      </c>
      <c r="D328" s="4" t="s">
        <v>1327</v>
      </c>
      <c r="E328" s="4" t="s">
        <v>1328</v>
      </c>
      <c r="F328" s="4" t="s">
        <v>1329</v>
      </c>
      <c r="G328" s="4" t="s">
        <v>1371</v>
      </c>
      <c r="H328" s="4" t="s">
        <v>27</v>
      </c>
      <c r="I328" s="4" t="s">
        <v>1331</v>
      </c>
      <c r="J328" s="4"/>
      <c r="K328" s="4"/>
      <c r="L328" s="4"/>
      <c r="N328" s="4"/>
      <c r="O328" s="4"/>
      <c r="P328" s="4"/>
      <c r="R328" s="4" t="e">
        <f aca="false">EXTENSO_VALOR(Dados_brcondominios[[#This Row],[DÉBITO]])</f>
        <v>#VALUE!</v>
      </c>
      <c r="T328" s="4" t="e">
        <f aca="false">EXTENSO_VALOR(Dados_brcondominios[[#This Row],[COTA MENSAL]])</f>
        <v>#VALUE!</v>
      </c>
    </row>
    <row r="329" customFormat="false" ht="15" hidden="false" customHeight="false" outlineLevel="0" collapsed="false">
      <c r="A329" s="4" t="s">
        <v>1372</v>
      </c>
      <c r="B329" s="4" t="s">
        <v>1325</v>
      </c>
      <c r="C329" s="4" t="s">
        <v>1373</v>
      </c>
      <c r="D329" s="4" t="s">
        <v>1327</v>
      </c>
      <c r="E329" s="4" t="s">
        <v>1328</v>
      </c>
      <c r="F329" s="4" t="s">
        <v>1329</v>
      </c>
      <c r="G329" s="4" t="s">
        <v>1374</v>
      </c>
      <c r="H329" s="4" t="s">
        <v>27</v>
      </c>
      <c r="I329" s="4" t="s">
        <v>1331</v>
      </c>
      <c r="J329" s="4" t="s">
        <v>1332</v>
      </c>
      <c r="K329" s="4" t="s">
        <v>1333</v>
      </c>
      <c r="L329" s="4" t="s">
        <v>31</v>
      </c>
      <c r="M329" s="0" t="n">
        <v>72915445</v>
      </c>
      <c r="N329" s="4"/>
      <c r="O329" s="4"/>
      <c r="P329" s="4" t="s">
        <v>1375</v>
      </c>
      <c r="R329" s="4" t="e">
        <f aca="false">EXTENSO_VALOR(Dados_brcondominios[[#This Row],[DÉBITO]])</f>
        <v>#VALUE!</v>
      </c>
      <c r="T329" s="4" t="e">
        <f aca="false">EXTENSO_VALOR(Dados_brcondominios[[#This Row],[COTA MENSAL]])</f>
        <v>#VALUE!</v>
      </c>
    </row>
    <row r="330" customFormat="false" ht="15" hidden="false" customHeight="false" outlineLevel="0" collapsed="false">
      <c r="A330" s="4" t="s">
        <v>1329</v>
      </c>
      <c r="B330" s="4" t="s">
        <v>1325</v>
      </c>
      <c r="C330" s="4" t="s">
        <v>1376</v>
      </c>
      <c r="D330" s="4" t="s">
        <v>1327</v>
      </c>
      <c r="E330" s="4" t="s">
        <v>1328</v>
      </c>
      <c r="F330" s="4" t="s">
        <v>1329</v>
      </c>
      <c r="G330" s="4" t="s">
        <v>1328</v>
      </c>
      <c r="H330" s="4" t="s">
        <v>27</v>
      </c>
      <c r="I330" s="4" t="s">
        <v>1331</v>
      </c>
      <c r="J330" s="4" t="s">
        <v>1332</v>
      </c>
      <c r="K330" s="4" t="s">
        <v>1333</v>
      </c>
      <c r="L330" s="4" t="s">
        <v>31</v>
      </c>
      <c r="M330" s="0" t="n">
        <v>72915445</v>
      </c>
      <c r="N330" s="4"/>
      <c r="O330" s="4"/>
      <c r="P330" s="4" t="s">
        <v>1377</v>
      </c>
      <c r="R330" s="4" t="e">
        <f aca="false">EXTENSO_VALOR(Dados_brcondominios[[#This Row],[DÉBITO]])</f>
        <v>#VALUE!</v>
      </c>
      <c r="T330" s="4" t="e">
        <f aca="false">EXTENSO_VALOR(Dados_brcondominios[[#This Row],[COTA MENSAL]])</f>
        <v>#VALUE!</v>
      </c>
    </row>
    <row r="331" customFormat="false" ht="15" hidden="false" customHeight="false" outlineLevel="0" collapsed="false">
      <c r="A331" s="4" t="s">
        <v>1378</v>
      </c>
      <c r="B331" s="4" t="s">
        <v>1325</v>
      </c>
      <c r="C331" s="4" t="s">
        <v>1379</v>
      </c>
      <c r="D331" s="4" t="s">
        <v>1327</v>
      </c>
      <c r="E331" s="4" t="s">
        <v>1328</v>
      </c>
      <c r="F331" s="4" t="s">
        <v>1329</v>
      </c>
      <c r="G331" s="4" t="s">
        <v>1328</v>
      </c>
      <c r="H331" s="4" t="s">
        <v>27</v>
      </c>
      <c r="I331" s="4" t="s">
        <v>1331</v>
      </c>
      <c r="J331" s="4" t="s">
        <v>1332</v>
      </c>
      <c r="K331" s="4" t="s">
        <v>1333</v>
      </c>
      <c r="L331" s="4" t="s">
        <v>31</v>
      </c>
      <c r="M331" s="0" t="n">
        <v>72915445</v>
      </c>
      <c r="N331" s="4"/>
      <c r="O331" s="4"/>
      <c r="P331" s="4"/>
      <c r="R331" s="4" t="e">
        <f aca="false">EXTENSO_VALOR(Dados_brcondominios[[#This Row],[DÉBITO]])</f>
        <v>#VALUE!</v>
      </c>
      <c r="T331" s="4" t="e">
        <f aca="false">EXTENSO_VALOR(Dados_brcondominios[[#This Row],[COTA MENSAL]])</f>
        <v>#VALUE!</v>
      </c>
    </row>
    <row r="332" customFormat="false" ht="15" hidden="false" customHeight="false" outlineLevel="0" collapsed="false">
      <c r="A332" s="4" t="s">
        <v>1380</v>
      </c>
      <c r="B332" s="4" t="s">
        <v>1325</v>
      </c>
      <c r="C332" s="4" t="s">
        <v>1381</v>
      </c>
      <c r="D332" s="4" t="s">
        <v>1327</v>
      </c>
      <c r="E332" s="4" t="s">
        <v>1328</v>
      </c>
      <c r="F332" s="4" t="s">
        <v>1329</v>
      </c>
      <c r="G332" s="4" t="s">
        <v>1382</v>
      </c>
      <c r="H332" s="4" t="s">
        <v>27</v>
      </c>
      <c r="I332" s="4" t="s">
        <v>1331</v>
      </c>
      <c r="J332" s="4" t="s">
        <v>1332</v>
      </c>
      <c r="K332" s="4" t="s">
        <v>1333</v>
      </c>
      <c r="L332" s="4" t="s">
        <v>31</v>
      </c>
      <c r="M332" s="0" t="n">
        <v>72915445</v>
      </c>
      <c r="N332" s="7" t="s">
        <v>1383</v>
      </c>
      <c r="O332" s="4" t="s">
        <v>1384</v>
      </c>
      <c r="P332" s="5" t="s">
        <v>1385</v>
      </c>
      <c r="R332" s="4" t="e">
        <f aca="false">EXTENSO_VALOR(Dados_brcondominios[[#This Row],[DÉBITO]])</f>
        <v>#VALUE!</v>
      </c>
      <c r="T332" s="4" t="e">
        <f aca="false">EXTENSO_VALOR(Dados_brcondominios[[#This Row],[COTA MENSAL]])</f>
        <v>#VALUE!</v>
      </c>
    </row>
    <row r="333" customFormat="false" ht="15" hidden="false" customHeight="false" outlineLevel="0" collapsed="false">
      <c r="A333" s="4" t="s">
        <v>1386</v>
      </c>
      <c r="B333" s="4" t="s">
        <v>1325</v>
      </c>
      <c r="C333" s="4" t="s">
        <v>1387</v>
      </c>
      <c r="D333" s="4" t="s">
        <v>1327</v>
      </c>
      <c r="E333" s="4" t="s">
        <v>1328</v>
      </c>
      <c r="F333" s="4" t="s">
        <v>1329</v>
      </c>
      <c r="G333" s="4" t="s">
        <v>1388</v>
      </c>
      <c r="H333" s="4" t="s">
        <v>27</v>
      </c>
      <c r="I333" s="4" t="s">
        <v>1331</v>
      </c>
      <c r="J333" s="4" t="s">
        <v>1332</v>
      </c>
      <c r="K333" s="4" t="s">
        <v>1333</v>
      </c>
      <c r="L333" s="4" t="s">
        <v>31</v>
      </c>
      <c r="M333" s="0" t="n">
        <v>72915445</v>
      </c>
      <c r="N333" s="7" t="s">
        <v>1389</v>
      </c>
      <c r="O333" s="4" t="s">
        <v>1390</v>
      </c>
      <c r="P333" s="7" t="s">
        <v>1391</v>
      </c>
      <c r="R333" s="4" t="e">
        <f aca="false">EXTENSO_VALOR(Dados_brcondominios[[#This Row],[DÉBITO]])</f>
        <v>#VALUE!</v>
      </c>
      <c r="T333" s="4" t="e">
        <f aca="false">EXTENSO_VALOR(Dados_brcondominios[[#This Row],[COTA MENSAL]])</f>
        <v>#VALUE!</v>
      </c>
    </row>
    <row r="334" customFormat="false" ht="15" hidden="false" customHeight="false" outlineLevel="0" collapsed="false">
      <c r="A334" s="4" t="s">
        <v>1392</v>
      </c>
      <c r="B334" s="4" t="s">
        <v>1325</v>
      </c>
      <c r="C334" s="4" t="s">
        <v>1393</v>
      </c>
      <c r="D334" s="4" t="s">
        <v>1327</v>
      </c>
      <c r="E334" s="4" t="s">
        <v>1328</v>
      </c>
      <c r="F334" s="4" t="s">
        <v>1329</v>
      </c>
      <c r="G334" s="4" t="s">
        <v>1394</v>
      </c>
      <c r="H334" s="4" t="s">
        <v>27</v>
      </c>
      <c r="I334" s="4" t="s">
        <v>1331</v>
      </c>
      <c r="J334" s="4" t="s">
        <v>1332</v>
      </c>
      <c r="K334" s="4" t="s">
        <v>1333</v>
      </c>
      <c r="L334" s="4" t="s">
        <v>31</v>
      </c>
      <c r="M334" s="0" t="n">
        <v>72915445</v>
      </c>
      <c r="N334" s="4"/>
      <c r="O334" s="4"/>
      <c r="P334" s="4" t="s">
        <v>1395</v>
      </c>
      <c r="R334" s="4" t="e">
        <f aca="false">EXTENSO_VALOR(Dados_brcondominios[[#This Row],[DÉBITO]])</f>
        <v>#VALUE!</v>
      </c>
      <c r="T334" s="4" t="e">
        <f aca="false">EXTENSO_VALOR(Dados_brcondominios[[#This Row],[COTA MENSAL]])</f>
        <v>#VALUE!</v>
      </c>
    </row>
    <row r="335" customFormat="false" ht="15" hidden="false" customHeight="false" outlineLevel="0" collapsed="false">
      <c r="A335" s="4" t="s">
        <v>1396</v>
      </c>
      <c r="B335" s="4" t="s">
        <v>1325</v>
      </c>
      <c r="C335" s="4" t="s">
        <v>1397</v>
      </c>
      <c r="D335" s="4" t="s">
        <v>1327</v>
      </c>
      <c r="E335" s="4" t="s">
        <v>1328</v>
      </c>
      <c r="F335" s="4" t="s">
        <v>1329</v>
      </c>
      <c r="G335" s="4" t="s">
        <v>1398</v>
      </c>
      <c r="H335" s="4" t="s">
        <v>27</v>
      </c>
      <c r="I335" s="4" t="s">
        <v>1331</v>
      </c>
      <c r="J335" s="4" t="s">
        <v>1332</v>
      </c>
      <c r="K335" s="4" t="s">
        <v>1333</v>
      </c>
      <c r="L335" s="4" t="s">
        <v>31</v>
      </c>
      <c r="M335" s="0" t="n">
        <v>72915445</v>
      </c>
      <c r="N335" s="4"/>
      <c r="O335" s="4"/>
      <c r="P335" s="4"/>
      <c r="R335" s="4" t="e">
        <f aca="false">EXTENSO_VALOR(Dados_brcondominios[[#This Row],[DÉBITO]])</f>
        <v>#VALUE!</v>
      </c>
      <c r="T335" s="4" t="e">
        <f aca="false">EXTENSO_VALOR(Dados_brcondominios[[#This Row],[COTA MENSAL]])</f>
        <v>#VALUE!</v>
      </c>
    </row>
    <row r="336" customFormat="false" ht="15" hidden="false" customHeight="false" outlineLevel="0" collapsed="false">
      <c r="A336" s="4" t="s">
        <v>1399</v>
      </c>
      <c r="B336" s="4" t="s">
        <v>1400</v>
      </c>
      <c r="C336" s="4" t="s">
        <v>1401</v>
      </c>
      <c r="D336" s="4" t="s">
        <v>1402</v>
      </c>
      <c r="E336" s="4" t="s">
        <v>1403</v>
      </c>
      <c r="F336" s="4" t="s">
        <v>1404</v>
      </c>
      <c r="G336" s="4" t="s">
        <v>1405</v>
      </c>
      <c r="H336" s="4" t="s">
        <v>27</v>
      </c>
      <c r="I336" s="4" t="s">
        <v>1406</v>
      </c>
      <c r="J336" s="4" t="s">
        <v>1407</v>
      </c>
      <c r="K336" s="4" t="s">
        <v>1196</v>
      </c>
      <c r="L336" s="4" t="s">
        <v>31</v>
      </c>
      <c r="M336" s="0" t="n">
        <v>72910349</v>
      </c>
      <c r="N336" s="4" t="s">
        <v>1408</v>
      </c>
      <c r="O336" s="4" t="s">
        <v>1409</v>
      </c>
      <c r="P336" s="4" t="s">
        <v>1410</v>
      </c>
      <c r="R336" s="4" t="e">
        <f aca="false">EXTENSO_VALOR(Dados_brcondominios[[#This Row],[DÉBITO]])</f>
        <v>#VALUE!</v>
      </c>
      <c r="T336" s="4" t="e">
        <f aca="false">EXTENSO_VALOR(Dados_brcondominios[[#This Row],[COTA MENSAL]])</f>
        <v>#VALUE!</v>
      </c>
    </row>
    <row r="337" customFormat="false" ht="15" hidden="false" customHeight="false" outlineLevel="0" collapsed="false">
      <c r="A337" s="4" t="s">
        <v>1411</v>
      </c>
      <c r="B337" s="4" t="s">
        <v>1400</v>
      </c>
      <c r="C337" s="4" t="s">
        <v>1412</v>
      </c>
      <c r="D337" s="4" t="s">
        <v>1402</v>
      </c>
      <c r="E337" s="4" t="s">
        <v>1403</v>
      </c>
      <c r="F337" s="4" t="s">
        <v>1404</v>
      </c>
      <c r="G337" s="4" t="s">
        <v>1413</v>
      </c>
      <c r="H337" s="4" t="s">
        <v>27</v>
      </c>
      <c r="I337" s="4" t="s">
        <v>1406</v>
      </c>
      <c r="J337" s="4" t="s">
        <v>1407</v>
      </c>
      <c r="K337" s="4" t="s">
        <v>1196</v>
      </c>
      <c r="L337" s="4" t="s">
        <v>31</v>
      </c>
      <c r="M337" s="0" t="n">
        <v>72910349</v>
      </c>
      <c r="N337" s="4" t="s">
        <v>1414</v>
      </c>
      <c r="O337" s="4" t="s">
        <v>1414</v>
      </c>
      <c r="P337" s="4" t="s">
        <v>1415</v>
      </c>
      <c r="R337" s="4" t="e">
        <f aca="false">EXTENSO_VALOR(Dados_brcondominios[[#This Row],[DÉBITO]])</f>
        <v>#VALUE!</v>
      </c>
      <c r="T337" s="4" t="e">
        <f aca="false">EXTENSO_VALOR(Dados_brcondominios[[#This Row],[COTA MENSAL]])</f>
        <v>#VALUE!</v>
      </c>
    </row>
    <row r="338" customFormat="false" ht="15" hidden="false" customHeight="false" outlineLevel="0" collapsed="false">
      <c r="A338" s="4" t="s">
        <v>1416</v>
      </c>
      <c r="B338" s="4" t="s">
        <v>1400</v>
      </c>
      <c r="C338" s="4" t="s">
        <v>1417</v>
      </c>
      <c r="D338" s="4" t="s">
        <v>1402</v>
      </c>
      <c r="E338" s="4" t="s">
        <v>1403</v>
      </c>
      <c r="F338" s="4" t="s">
        <v>1404</v>
      </c>
      <c r="G338" s="4" t="s">
        <v>1418</v>
      </c>
      <c r="H338" s="4" t="s">
        <v>27</v>
      </c>
      <c r="I338" s="4" t="s">
        <v>1406</v>
      </c>
      <c r="J338" s="4" t="s">
        <v>1407</v>
      </c>
      <c r="K338" s="4" t="s">
        <v>1196</v>
      </c>
      <c r="L338" s="4" t="s">
        <v>31</v>
      </c>
      <c r="M338" s="0" t="n">
        <v>72910349</v>
      </c>
      <c r="N338" s="4" t="s">
        <v>1419</v>
      </c>
      <c r="O338" s="4" t="s">
        <v>1420</v>
      </c>
      <c r="P338" s="4" t="s">
        <v>1421</v>
      </c>
      <c r="R338" s="4" t="e">
        <f aca="false">EXTENSO_VALOR(Dados_brcondominios[[#This Row],[DÉBITO]])</f>
        <v>#VALUE!</v>
      </c>
      <c r="T338" s="4" t="e">
        <f aca="false">EXTENSO_VALOR(Dados_brcondominios[[#This Row],[COTA MENSAL]])</f>
        <v>#VALUE!</v>
      </c>
    </row>
    <row r="339" customFormat="false" ht="15" hidden="false" customHeight="false" outlineLevel="0" collapsed="false">
      <c r="A339" s="4" t="s">
        <v>1422</v>
      </c>
      <c r="B339" s="4" t="s">
        <v>1400</v>
      </c>
      <c r="C339" s="4" t="s">
        <v>1423</v>
      </c>
      <c r="D339" s="4" t="s">
        <v>1402</v>
      </c>
      <c r="E339" s="4" t="s">
        <v>1403</v>
      </c>
      <c r="F339" s="4" t="s">
        <v>1404</v>
      </c>
      <c r="G339" s="4" t="s">
        <v>1424</v>
      </c>
      <c r="H339" s="4" t="s">
        <v>27</v>
      </c>
      <c r="I339" s="4" t="s">
        <v>1406</v>
      </c>
      <c r="J339" s="4" t="s">
        <v>1407</v>
      </c>
      <c r="K339" s="4" t="s">
        <v>1196</v>
      </c>
      <c r="L339" s="4" t="s">
        <v>31</v>
      </c>
      <c r="M339" s="0" t="n">
        <v>72910349</v>
      </c>
      <c r="N339" s="4" t="s">
        <v>1425</v>
      </c>
      <c r="O339" s="4" t="s">
        <v>1426</v>
      </c>
      <c r="P339" s="4" t="s">
        <v>1427</v>
      </c>
      <c r="R339" s="4" t="e">
        <f aca="false">EXTENSO_VALOR(Dados_brcondominios[[#This Row],[DÉBITO]])</f>
        <v>#VALUE!</v>
      </c>
      <c r="T339" s="4" t="e">
        <f aca="false">EXTENSO_VALOR(Dados_brcondominios[[#This Row],[COTA MENSAL]])</f>
        <v>#VALUE!</v>
      </c>
    </row>
    <row r="340" customFormat="false" ht="15" hidden="false" customHeight="false" outlineLevel="0" collapsed="false">
      <c r="A340" s="4" t="s">
        <v>1404</v>
      </c>
      <c r="B340" s="4" t="s">
        <v>1400</v>
      </c>
      <c r="C340" s="4" t="s">
        <v>1428</v>
      </c>
      <c r="D340" s="4" t="s">
        <v>1402</v>
      </c>
      <c r="E340" s="4" t="s">
        <v>1403</v>
      </c>
      <c r="F340" s="4" t="s">
        <v>1404</v>
      </c>
      <c r="G340" s="4" t="s">
        <v>1429</v>
      </c>
      <c r="H340" s="4" t="s">
        <v>27</v>
      </c>
      <c r="I340" s="4" t="s">
        <v>1406</v>
      </c>
      <c r="J340" s="4" t="s">
        <v>1407</v>
      </c>
      <c r="K340" s="4" t="s">
        <v>1196</v>
      </c>
      <c r="L340" s="4" t="s">
        <v>31</v>
      </c>
      <c r="M340" s="0" t="n">
        <v>72910349</v>
      </c>
      <c r="N340" s="4" t="s">
        <v>1430</v>
      </c>
      <c r="O340" s="4" t="s">
        <v>1431</v>
      </c>
      <c r="P340" s="4" t="s">
        <v>1432</v>
      </c>
      <c r="R340" s="4" t="e">
        <f aca="false">EXTENSO_VALOR(Dados_brcondominios[[#This Row],[DÉBITO]])</f>
        <v>#VALUE!</v>
      </c>
      <c r="T340" s="4" t="e">
        <f aca="false">EXTENSO_VALOR(Dados_brcondominios[[#This Row],[COTA MENSAL]])</f>
        <v>#VALUE!</v>
      </c>
    </row>
    <row r="341" customFormat="false" ht="15" hidden="false" customHeight="false" outlineLevel="0" collapsed="false">
      <c r="A341" s="4" t="s">
        <v>1433</v>
      </c>
      <c r="B341" s="4" t="s">
        <v>1400</v>
      </c>
      <c r="C341" s="4" t="s">
        <v>1434</v>
      </c>
      <c r="D341" s="4" t="s">
        <v>1402</v>
      </c>
      <c r="E341" s="4" t="s">
        <v>1403</v>
      </c>
      <c r="F341" s="4" t="s">
        <v>1404</v>
      </c>
      <c r="G341" s="4" t="s">
        <v>1435</v>
      </c>
      <c r="H341" s="4" t="s">
        <v>27</v>
      </c>
      <c r="I341" s="4" t="s">
        <v>1406</v>
      </c>
      <c r="J341" s="4" t="s">
        <v>1407</v>
      </c>
      <c r="K341" s="4" t="s">
        <v>1196</v>
      </c>
      <c r="L341" s="4" t="s">
        <v>31</v>
      </c>
      <c r="M341" s="0" t="n">
        <v>72910349</v>
      </c>
      <c r="N341" s="4" t="s">
        <v>1436</v>
      </c>
      <c r="O341" s="4" t="s">
        <v>1437</v>
      </c>
      <c r="P341" s="4" t="s">
        <v>1438</v>
      </c>
      <c r="R341" s="4" t="e">
        <f aca="false">EXTENSO_VALOR(Dados_brcondominios[[#This Row],[DÉBITO]])</f>
        <v>#VALUE!</v>
      </c>
      <c r="T341" s="4" t="e">
        <f aca="false">EXTENSO_VALOR(Dados_brcondominios[[#This Row],[COTA MENSAL]])</f>
        <v>#VALUE!</v>
      </c>
    </row>
    <row r="342" customFormat="false" ht="15" hidden="false" customHeight="false" outlineLevel="0" collapsed="false">
      <c r="A342" s="4" t="s">
        <v>1439</v>
      </c>
      <c r="B342" s="4" t="s">
        <v>1400</v>
      </c>
      <c r="C342" s="4" t="s">
        <v>1440</v>
      </c>
      <c r="D342" s="4" t="s">
        <v>1402</v>
      </c>
      <c r="E342" s="4" t="s">
        <v>1403</v>
      </c>
      <c r="F342" s="4" t="s">
        <v>1404</v>
      </c>
      <c r="G342" s="4" t="s">
        <v>1441</v>
      </c>
      <c r="H342" s="4" t="s">
        <v>27</v>
      </c>
      <c r="I342" s="4" t="s">
        <v>1406</v>
      </c>
      <c r="J342" s="4" t="s">
        <v>1407</v>
      </c>
      <c r="K342" s="4" t="s">
        <v>1196</v>
      </c>
      <c r="L342" s="4" t="s">
        <v>31</v>
      </c>
      <c r="M342" s="0" t="n">
        <v>72910349</v>
      </c>
      <c r="N342" s="4" t="s">
        <v>1442</v>
      </c>
      <c r="O342" s="4" t="s">
        <v>1442</v>
      </c>
      <c r="P342" s="4" t="s">
        <v>1443</v>
      </c>
      <c r="R342" s="4" t="e">
        <f aca="false">EXTENSO_VALOR(Dados_brcondominios[[#This Row],[DÉBITO]])</f>
        <v>#VALUE!</v>
      </c>
      <c r="T342" s="4" t="e">
        <f aca="false">EXTENSO_VALOR(Dados_brcondominios[[#This Row],[COTA MENSAL]])</f>
        <v>#VALUE!</v>
      </c>
    </row>
    <row r="343" customFormat="false" ht="15" hidden="false" customHeight="false" outlineLevel="0" collapsed="false">
      <c r="A343" s="4" t="s">
        <v>1444</v>
      </c>
      <c r="B343" s="4" t="s">
        <v>1400</v>
      </c>
      <c r="C343" s="4" t="s">
        <v>1445</v>
      </c>
      <c r="D343" s="4" t="s">
        <v>1402</v>
      </c>
      <c r="E343" s="4" t="s">
        <v>1403</v>
      </c>
      <c r="F343" s="4" t="s">
        <v>1404</v>
      </c>
      <c r="G343" s="4" t="s">
        <v>1446</v>
      </c>
      <c r="H343" s="4" t="s">
        <v>27</v>
      </c>
      <c r="I343" s="4" t="s">
        <v>1406</v>
      </c>
      <c r="J343" s="4" t="s">
        <v>1407</v>
      </c>
      <c r="K343" s="4" t="s">
        <v>1196</v>
      </c>
      <c r="L343" s="4" t="s">
        <v>31</v>
      </c>
      <c r="M343" s="0" t="n">
        <v>72910349</v>
      </c>
      <c r="N343" s="4" t="s">
        <v>1447</v>
      </c>
      <c r="O343" s="4" t="s">
        <v>1447</v>
      </c>
      <c r="P343" s="4" t="s">
        <v>1448</v>
      </c>
      <c r="R343" s="4" t="e">
        <f aca="false">EXTENSO_VALOR(Dados_brcondominios[[#This Row],[DÉBITO]])</f>
        <v>#VALUE!</v>
      </c>
      <c r="T343" s="4" t="e">
        <f aca="false">EXTENSO_VALOR(Dados_brcondominios[[#This Row],[COTA MENSAL]])</f>
        <v>#VALUE!</v>
      </c>
    </row>
    <row r="344" customFormat="false" ht="15" hidden="false" customHeight="false" outlineLevel="0" collapsed="false">
      <c r="A344" s="4" t="s">
        <v>1449</v>
      </c>
      <c r="B344" s="4" t="s">
        <v>1400</v>
      </c>
      <c r="C344" s="4" t="s">
        <v>1450</v>
      </c>
      <c r="D344" s="4" t="s">
        <v>1402</v>
      </c>
      <c r="E344" s="4" t="s">
        <v>1403</v>
      </c>
      <c r="F344" s="4" t="s">
        <v>1404</v>
      </c>
      <c r="G344" s="4" t="s">
        <v>1451</v>
      </c>
      <c r="H344" s="4" t="s">
        <v>27</v>
      </c>
      <c r="I344" s="4" t="s">
        <v>1406</v>
      </c>
      <c r="J344" s="4" t="s">
        <v>1407</v>
      </c>
      <c r="K344" s="4" t="s">
        <v>1196</v>
      </c>
      <c r="L344" s="4" t="s">
        <v>31</v>
      </c>
      <c r="M344" s="0" t="n">
        <v>72910349</v>
      </c>
      <c r="N344" s="4" t="s">
        <v>1452</v>
      </c>
      <c r="O344" s="4" t="s">
        <v>1452</v>
      </c>
      <c r="P344" s="4" t="s">
        <v>1453</v>
      </c>
      <c r="R344" s="4" t="e">
        <f aca="false">EXTENSO_VALOR(Dados_brcondominios[[#This Row],[DÉBITO]])</f>
        <v>#VALUE!</v>
      </c>
      <c r="T344" s="4" t="e">
        <f aca="false">EXTENSO_VALOR(Dados_brcondominios[[#This Row],[COTA MENSAL]])</f>
        <v>#VALUE!</v>
      </c>
    </row>
    <row r="345" customFormat="false" ht="15" hidden="false" customHeight="false" outlineLevel="0" collapsed="false">
      <c r="A345" s="4" t="s">
        <v>1454</v>
      </c>
      <c r="B345" s="4" t="s">
        <v>1400</v>
      </c>
      <c r="C345" s="4" t="s">
        <v>1455</v>
      </c>
      <c r="D345" s="4" t="s">
        <v>1402</v>
      </c>
      <c r="E345" s="4" t="s">
        <v>1403</v>
      </c>
      <c r="F345" s="4" t="s">
        <v>1404</v>
      </c>
      <c r="G345" s="4" t="s">
        <v>1456</v>
      </c>
      <c r="H345" s="4" t="s">
        <v>27</v>
      </c>
      <c r="I345" s="4" t="s">
        <v>1406</v>
      </c>
      <c r="J345" s="4" t="s">
        <v>1407</v>
      </c>
      <c r="K345" s="4" t="s">
        <v>1196</v>
      </c>
      <c r="L345" s="4" t="s">
        <v>31</v>
      </c>
      <c r="M345" s="0" t="n">
        <v>72910349</v>
      </c>
      <c r="N345" s="4" t="s">
        <v>1457</v>
      </c>
      <c r="O345" s="4" t="s">
        <v>1457</v>
      </c>
      <c r="P345" s="4" t="s">
        <v>1458</v>
      </c>
      <c r="R345" s="4" t="e">
        <f aca="false">EXTENSO_VALOR(Dados_brcondominios[[#This Row],[DÉBITO]])</f>
        <v>#VALUE!</v>
      </c>
      <c r="T345" s="4" t="e">
        <f aca="false">EXTENSO_VALOR(Dados_brcondominios[[#This Row],[COTA MENSAL]])</f>
        <v>#VALUE!</v>
      </c>
    </row>
    <row r="346" customFormat="false" ht="15" hidden="false" customHeight="false" outlineLevel="0" collapsed="false">
      <c r="A346" s="4" t="s">
        <v>1459</v>
      </c>
      <c r="B346" s="4" t="s">
        <v>1400</v>
      </c>
      <c r="C346" s="4" t="s">
        <v>1460</v>
      </c>
      <c r="D346" s="4" t="s">
        <v>1402</v>
      </c>
      <c r="E346" s="4" t="s">
        <v>1403</v>
      </c>
      <c r="F346" s="4" t="s">
        <v>1404</v>
      </c>
      <c r="G346" s="4" t="s">
        <v>1461</v>
      </c>
      <c r="H346" s="4" t="s">
        <v>27</v>
      </c>
      <c r="I346" s="4" t="s">
        <v>1406</v>
      </c>
      <c r="J346" s="4" t="s">
        <v>1407</v>
      </c>
      <c r="K346" s="4" t="s">
        <v>1196</v>
      </c>
      <c r="L346" s="4" t="s">
        <v>31</v>
      </c>
      <c r="M346" s="0" t="n">
        <v>72910349</v>
      </c>
      <c r="N346" s="4" t="s">
        <v>1462</v>
      </c>
      <c r="O346" s="4" t="s">
        <v>1462</v>
      </c>
      <c r="P346" s="4" t="s">
        <v>1463</v>
      </c>
      <c r="R346" s="4" t="e">
        <f aca="false">EXTENSO_VALOR(Dados_brcondominios[[#This Row],[DÉBITO]])</f>
        <v>#VALUE!</v>
      </c>
      <c r="T346" s="4" t="e">
        <f aca="false">EXTENSO_VALOR(Dados_brcondominios[[#This Row],[COTA MENSAL]])</f>
        <v>#VALUE!</v>
      </c>
    </row>
    <row r="347" customFormat="false" ht="15" hidden="false" customHeight="false" outlineLevel="0" collapsed="false">
      <c r="A347" s="4" t="s">
        <v>1464</v>
      </c>
      <c r="B347" s="4" t="s">
        <v>1400</v>
      </c>
      <c r="C347" s="4" t="s">
        <v>1465</v>
      </c>
      <c r="D347" s="4" t="s">
        <v>1402</v>
      </c>
      <c r="E347" s="4" t="s">
        <v>1403</v>
      </c>
      <c r="F347" s="4" t="s">
        <v>1404</v>
      </c>
      <c r="G347" s="4" t="s">
        <v>1466</v>
      </c>
      <c r="H347" s="4" t="s">
        <v>27</v>
      </c>
      <c r="I347" s="4" t="s">
        <v>1406</v>
      </c>
      <c r="J347" s="4" t="s">
        <v>1407</v>
      </c>
      <c r="K347" s="4" t="s">
        <v>1196</v>
      </c>
      <c r="L347" s="4" t="s">
        <v>31</v>
      </c>
      <c r="M347" s="0" t="n">
        <v>72910349</v>
      </c>
      <c r="N347" s="4" t="s">
        <v>1467</v>
      </c>
      <c r="O347" s="4" t="s">
        <v>1468</v>
      </c>
      <c r="P347" s="4" t="s">
        <v>1469</v>
      </c>
      <c r="R347" s="4" t="e">
        <f aca="false">EXTENSO_VALOR(Dados_brcondominios[[#This Row],[DÉBITO]])</f>
        <v>#VALUE!</v>
      </c>
      <c r="T347" s="4" t="e">
        <f aca="false">EXTENSO_VALOR(Dados_brcondominios[[#This Row],[COTA MENSAL]])</f>
        <v>#VALUE!</v>
      </c>
    </row>
    <row r="348" customFormat="false" ht="15" hidden="false" customHeight="false" outlineLevel="0" collapsed="false">
      <c r="A348" s="4" t="s">
        <v>1470</v>
      </c>
      <c r="B348" s="4" t="s">
        <v>1400</v>
      </c>
      <c r="C348" s="4" t="s">
        <v>1471</v>
      </c>
      <c r="D348" s="4" t="s">
        <v>1402</v>
      </c>
      <c r="E348" s="4" t="s">
        <v>1403</v>
      </c>
      <c r="F348" s="4" t="s">
        <v>1404</v>
      </c>
      <c r="G348" s="4" t="s">
        <v>1472</v>
      </c>
      <c r="H348" s="4" t="s">
        <v>27</v>
      </c>
      <c r="I348" s="4" t="s">
        <v>1406</v>
      </c>
      <c r="J348" s="4" t="s">
        <v>1407</v>
      </c>
      <c r="K348" s="4" t="s">
        <v>1196</v>
      </c>
      <c r="L348" s="4" t="s">
        <v>31</v>
      </c>
      <c r="M348" s="0" t="n">
        <v>72910349</v>
      </c>
      <c r="N348" s="4" t="s">
        <v>1473</v>
      </c>
      <c r="O348" s="4" t="s">
        <v>1473</v>
      </c>
      <c r="P348" s="4" t="s">
        <v>1474</v>
      </c>
      <c r="R348" s="4" t="e">
        <f aca="false">EXTENSO_VALOR(Dados_brcondominios[[#This Row],[DÉBITO]])</f>
        <v>#VALUE!</v>
      </c>
      <c r="T348" s="4" t="e">
        <f aca="false">EXTENSO_VALOR(Dados_brcondominios[[#This Row],[COTA MENSAL]])</f>
        <v>#VALUE!</v>
      </c>
    </row>
    <row r="349" customFormat="false" ht="15" hidden="false" customHeight="false" outlineLevel="0" collapsed="false">
      <c r="A349" s="4" t="s">
        <v>1475</v>
      </c>
      <c r="B349" s="4" t="s">
        <v>1400</v>
      </c>
      <c r="C349" s="4" t="s">
        <v>1476</v>
      </c>
      <c r="D349" s="4" t="s">
        <v>1402</v>
      </c>
      <c r="E349" s="4" t="s">
        <v>1403</v>
      </c>
      <c r="F349" s="4" t="s">
        <v>1404</v>
      </c>
      <c r="G349" s="4" t="s">
        <v>1477</v>
      </c>
      <c r="H349" s="4" t="s">
        <v>27</v>
      </c>
      <c r="I349" s="4" t="s">
        <v>1406</v>
      </c>
      <c r="J349" s="4" t="s">
        <v>1407</v>
      </c>
      <c r="K349" s="4" t="s">
        <v>1196</v>
      </c>
      <c r="L349" s="4" t="s">
        <v>31</v>
      </c>
      <c r="M349" s="0" t="n">
        <v>72910349</v>
      </c>
      <c r="N349" s="4"/>
      <c r="O349" s="4"/>
      <c r="P349" s="4"/>
      <c r="R349" s="4" t="e">
        <f aca="false">EXTENSO_VALOR(Dados_brcondominios[[#This Row],[DÉBITO]])</f>
        <v>#VALUE!</v>
      </c>
      <c r="T349" s="4" t="e">
        <f aca="false">EXTENSO_VALOR(Dados_brcondominios[[#This Row],[COTA MENSAL]])</f>
        <v>#VALUE!</v>
      </c>
    </row>
    <row r="350" customFormat="false" ht="15" hidden="false" customHeight="false" outlineLevel="0" collapsed="false">
      <c r="A350" s="4" t="s">
        <v>1478</v>
      </c>
      <c r="B350" s="4" t="s">
        <v>1400</v>
      </c>
      <c r="C350" s="4" t="s">
        <v>1479</v>
      </c>
      <c r="D350" s="4" t="s">
        <v>1402</v>
      </c>
      <c r="E350" s="4" t="s">
        <v>1403</v>
      </c>
      <c r="F350" s="4" t="s">
        <v>1404</v>
      </c>
      <c r="G350" s="4" t="s">
        <v>1480</v>
      </c>
      <c r="H350" s="4" t="s">
        <v>27</v>
      </c>
      <c r="I350" s="4" t="s">
        <v>1406</v>
      </c>
      <c r="J350" s="4" t="s">
        <v>1407</v>
      </c>
      <c r="K350" s="4" t="s">
        <v>1196</v>
      </c>
      <c r="L350" s="4" t="s">
        <v>31</v>
      </c>
      <c r="M350" s="0" t="n">
        <v>72910349</v>
      </c>
      <c r="N350" s="4" t="s">
        <v>1481</v>
      </c>
      <c r="O350" s="4" t="s">
        <v>1481</v>
      </c>
      <c r="P350" s="4" t="s">
        <v>1482</v>
      </c>
      <c r="R350" s="4" t="e">
        <f aca="false">EXTENSO_VALOR(Dados_brcondominios[[#This Row],[DÉBITO]])</f>
        <v>#VALUE!</v>
      </c>
      <c r="T350" s="4" t="e">
        <f aca="false">EXTENSO_VALOR(Dados_brcondominios[[#This Row],[COTA MENSAL]])</f>
        <v>#VALUE!</v>
      </c>
    </row>
    <row r="351" customFormat="false" ht="15" hidden="false" customHeight="false" outlineLevel="0" collapsed="false">
      <c r="A351" s="4" t="s">
        <v>1483</v>
      </c>
      <c r="B351" s="4" t="s">
        <v>1400</v>
      </c>
      <c r="C351" s="4" t="s">
        <v>1484</v>
      </c>
      <c r="D351" s="4" t="s">
        <v>1402</v>
      </c>
      <c r="E351" s="4" t="s">
        <v>1403</v>
      </c>
      <c r="F351" s="4" t="s">
        <v>1404</v>
      </c>
      <c r="G351" s="4" t="s">
        <v>1485</v>
      </c>
      <c r="H351" s="4" t="s">
        <v>27</v>
      </c>
      <c r="I351" s="4" t="s">
        <v>1406</v>
      </c>
      <c r="J351" s="4" t="s">
        <v>1407</v>
      </c>
      <c r="K351" s="4" t="s">
        <v>1196</v>
      </c>
      <c r="L351" s="4" t="s">
        <v>31</v>
      </c>
      <c r="M351" s="0" t="n">
        <v>72910349</v>
      </c>
      <c r="N351" s="4" t="s">
        <v>1486</v>
      </c>
      <c r="O351" s="4" t="s">
        <v>1486</v>
      </c>
      <c r="P351" s="4" t="s">
        <v>1487</v>
      </c>
      <c r="R351" s="4" t="e">
        <f aca="false">EXTENSO_VALOR(Dados_brcondominios[[#This Row],[DÉBITO]])</f>
        <v>#VALUE!</v>
      </c>
      <c r="T351" s="4" t="e">
        <f aca="false">EXTENSO_VALOR(Dados_brcondominios[[#This Row],[COTA MENSAL]])</f>
        <v>#VALUE!</v>
      </c>
    </row>
    <row r="352" customFormat="false" ht="15" hidden="false" customHeight="false" outlineLevel="0" collapsed="false">
      <c r="A352" s="4" t="s">
        <v>1488</v>
      </c>
      <c r="B352" s="4" t="s">
        <v>1400</v>
      </c>
      <c r="C352" s="4" t="s">
        <v>1489</v>
      </c>
      <c r="D352" s="4" t="s">
        <v>1402</v>
      </c>
      <c r="E352" s="4" t="s">
        <v>1403</v>
      </c>
      <c r="F352" s="4" t="s">
        <v>1404</v>
      </c>
      <c r="G352" s="4" t="s">
        <v>1490</v>
      </c>
      <c r="H352" s="4" t="s">
        <v>27</v>
      </c>
      <c r="I352" s="4" t="s">
        <v>1406</v>
      </c>
      <c r="J352" s="4" t="s">
        <v>1407</v>
      </c>
      <c r="K352" s="4" t="s">
        <v>1196</v>
      </c>
      <c r="L352" s="4" t="s">
        <v>31</v>
      </c>
      <c r="M352" s="0" t="n">
        <v>72910349</v>
      </c>
      <c r="N352" s="4" t="s">
        <v>1491</v>
      </c>
      <c r="O352" s="4" t="s">
        <v>1491</v>
      </c>
      <c r="P352" s="4" t="s">
        <v>1492</v>
      </c>
      <c r="R352" s="4" t="e">
        <f aca="false">EXTENSO_VALOR(Dados_brcondominios[[#This Row],[DÉBITO]])</f>
        <v>#VALUE!</v>
      </c>
      <c r="T352" s="4" t="e">
        <f aca="false">EXTENSO_VALOR(Dados_brcondominios[[#This Row],[COTA MENSAL]])</f>
        <v>#VALUE!</v>
      </c>
    </row>
    <row r="353" customFormat="false" ht="15" hidden="false" customHeight="false" outlineLevel="0" collapsed="false">
      <c r="A353" s="4" t="s">
        <v>1493</v>
      </c>
      <c r="B353" s="4" t="s">
        <v>1400</v>
      </c>
      <c r="C353" s="4" t="s">
        <v>1494</v>
      </c>
      <c r="D353" s="4" t="s">
        <v>1402</v>
      </c>
      <c r="E353" s="4" t="s">
        <v>1403</v>
      </c>
      <c r="F353" s="4" t="s">
        <v>1404</v>
      </c>
      <c r="G353" s="4" t="s">
        <v>1495</v>
      </c>
      <c r="H353" s="4" t="s">
        <v>27</v>
      </c>
      <c r="I353" s="4" t="s">
        <v>1406</v>
      </c>
      <c r="J353" s="4" t="s">
        <v>1407</v>
      </c>
      <c r="K353" s="4" t="s">
        <v>1196</v>
      </c>
      <c r="L353" s="4" t="s">
        <v>31</v>
      </c>
      <c r="M353" s="0" t="n">
        <v>72910349</v>
      </c>
      <c r="N353" s="4" t="s">
        <v>1496</v>
      </c>
      <c r="O353" s="4" t="s">
        <v>1496</v>
      </c>
      <c r="P353" s="4" t="s">
        <v>1497</v>
      </c>
      <c r="R353" s="4" t="e">
        <f aca="false">EXTENSO_VALOR(Dados_brcondominios[[#This Row],[DÉBITO]])</f>
        <v>#VALUE!</v>
      </c>
      <c r="T353" s="4" t="e">
        <f aca="false">EXTENSO_VALOR(Dados_brcondominios[[#This Row],[COTA MENSAL]])</f>
        <v>#VALUE!</v>
      </c>
    </row>
    <row r="354" customFormat="false" ht="15" hidden="false" customHeight="false" outlineLevel="0" collapsed="false">
      <c r="A354" s="4" t="s">
        <v>1498</v>
      </c>
      <c r="B354" s="4" t="s">
        <v>1499</v>
      </c>
      <c r="C354" s="4" t="s">
        <v>1500</v>
      </c>
      <c r="D354" s="4" t="s">
        <v>1501</v>
      </c>
      <c r="E354" s="4" t="s">
        <v>1502</v>
      </c>
      <c r="F354" s="4" t="s">
        <v>1503</v>
      </c>
      <c r="G354" s="4" t="s">
        <v>1504</v>
      </c>
      <c r="H354" s="4" t="s">
        <v>27</v>
      </c>
      <c r="I354" s="4" t="s">
        <v>1505</v>
      </c>
      <c r="J354" s="4" t="s">
        <v>1506</v>
      </c>
      <c r="K354" s="4" t="s">
        <v>228</v>
      </c>
      <c r="L354" s="4" t="s">
        <v>31</v>
      </c>
      <c r="M354" s="0" t="n">
        <v>72910654</v>
      </c>
      <c r="N354" s="4" t="s">
        <v>1507</v>
      </c>
      <c r="O354" s="4" t="s">
        <v>1508</v>
      </c>
      <c r="P354" s="5" t="s">
        <v>1509</v>
      </c>
      <c r="R354" s="4" t="e">
        <f aca="false">EXTENSO_VALOR(Dados_brcondominios[[#This Row],[DÉBITO]])</f>
        <v>#VALUE!</v>
      </c>
      <c r="T354" s="4" t="e">
        <f aca="false">EXTENSO_VALOR(Dados_brcondominios[[#This Row],[COTA MENSAL]])</f>
        <v>#VALUE!</v>
      </c>
    </row>
    <row r="355" customFormat="false" ht="15" hidden="false" customHeight="false" outlineLevel="0" collapsed="false">
      <c r="A355" s="4" t="s">
        <v>1510</v>
      </c>
      <c r="B355" s="4" t="s">
        <v>1499</v>
      </c>
      <c r="C355" s="4" t="s">
        <v>1511</v>
      </c>
      <c r="D355" s="4" t="s">
        <v>1501</v>
      </c>
      <c r="E355" s="4" t="s">
        <v>1502</v>
      </c>
      <c r="F355" s="4" t="s">
        <v>1503</v>
      </c>
      <c r="G355" s="4" t="s">
        <v>1512</v>
      </c>
      <c r="H355" s="4" t="s">
        <v>27</v>
      </c>
      <c r="I355" s="4" t="s">
        <v>1505</v>
      </c>
      <c r="J355" s="4" t="s">
        <v>1506</v>
      </c>
      <c r="K355" s="4" t="s">
        <v>228</v>
      </c>
      <c r="L355" s="4" t="s">
        <v>31</v>
      </c>
      <c r="M355" s="0" t="n">
        <v>72910654</v>
      </c>
      <c r="N355" s="7" t="s">
        <v>1513</v>
      </c>
      <c r="O355" s="4" t="s">
        <v>1514</v>
      </c>
      <c r="P355" s="7" t="s">
        <v>1515</v>
      </c>
      <c r="Q355" s="1" t="n">
        <v>805.87</v>
      </c>
      <c r="R355" s="4" t="str">
        <f aca="false">EXTENSO_VALOR(Dados_brcondominios[[#This Row],[DÉBITO]])</f>
        <v>oitocentos e cinco reais e oitenta e sete centavos</v>
      </c>
      <c r="S355" s="1" t="n">
        <v>100</v>
      </c>
      <c r="T355" s="4" t="str">
        <f aca="false">EXTENSO_VALOR(Dados_brcondominios[[#This Row],[COTA MENSAL]])</f>
        <v>cem reais</v>
      </c>
    </row>
    <row r="356" customFormat="false" ht="15" hidden="false" customHeight="false" outlineLevel="0" collapsed="false">
      <c r="A356" s="4" t="s">
        <v>1516</v>
      </c>
      <c r="B356" s="4" t="s">
        <v>1499</v>
      </c>
      <c r="C356" s="4" t="s">
        <v>1517</v>
      </c>
      <c r="D356" s="4" t="s">
        <v>1501</v>
      </c>
      <c r="E356" s="4" t="s">
        <v>1502</v>
      </c>
      <c r="F356" s="4" t="s">
        <v>1503</v>
      </c>
      <c r="G356" s="4" t="s">
        <v>1518</v>
      </c>
      <c r="H356" s="4" t="s">
        <v>27</v>
      </c>
      <c r="I356" s="4" t="s">
        <v>1505</v>
      </c>
      <c r="J356" s="4" t="s">
        <v>1506</v>
      </c>
      <c r="K356" s="4" t="s">
        <v>228</v>
      </c>
      <c r="L356" s="4" t="s">
        <v>31</v>
      </c>
      <c r="M356" s="0" t="n">
        <v>72910654</v>
      </c>
      <c r="N356" s="4" t="s">
        <v>1519</v>
      </c>
      <c r="O356" s="4"/>
      <c r="P356" s="4" t="s">
        <v>1520</v>
      </c>
      <c r="R356" s="4" t="e">
        <f aca="false">EXTENSO_VALOR(Dados_brcondominios[[#This Row],[DÉBITO]])</f>
        <v>#VALUE!</v>
      </c>
      <c r="T356" s="4" t="e">
        <f aca="false">EXTENSO_VALOR(Dados_brcondominios[[#This Row],[COTA MENSAL]])</f>
        <v>#VALUE!</v>
      </c>
    </row>
    <row r="357" customFormat="false" ht="15" hidden="false" customHeight="false" outlineLevel="0" collapsed="false">
      <c r="A357" s="4" t="s">
        <v>1503</v>
      </c>
      <c r="B357" s="4" t="s">
        <v>1499</v>
      </c>
      <c r="C357" s="4" t="s">
        <v>75</v>
      </c>
      <c r="D357" s="4" t="s">
        <v>1501</v>
      </c>
      <c r="E357" s="4" t="s">
        <v>1502</v>
      </c>
      <c r="F357" s="4" t="s">
        <v>1503</v>
      </c>
      <c r="G357" s="4" t="s">
        <v>1502</v>
      </c>
      <c r="H357" s="4" t="s">
        <v>27</v>
      </c>
      <c r="I357" s="4" t="s">
        <v>1505</v>
      </c>
      <c r="J357" s="4" t="s">
        <v>1506</v>
      </c>
      <c r="K357" s="4" t="s">
        <v>228</v>
      </c>
      <c r="L357" s="4" t="s">
        <v>31</v>
      </c>
      <c r="M357" s="0" t="n">
        <v>72910654</v>
      </c>
      <c r="N357" s="4" t="s">
        <v>1521</v>
      </c>
      <c r="O357" s="4"/>
      <c r="P357" s="4" t="s">
        <v>1522</v>
      </c>
      <c r="R357" s="4" t="e">
        <f aca="false">EXTENSO_VALOR(Dados_brcondominios[[#This Row],[DÉBITO]])</f>
        <v>#VALUE!</v>
      </c>
      <c r="T357" s="4" t="e">
        <f aca="false">EXTENSO_VALOR(Dados_brcondominios[[#This Row],[COTA MENSAL]])</f>
        <v>#VALUE!</v>
      </c>
    </row>
    <row r="358" customFormat="false" ht="15" hidden="false" customHeight="false" outlineLevel="0" collapsed="false">
      <c r="A358" s="4" t="s">
        <v>1523</v>
      </c>
      <c r="B358" s="4" t="s">
        <v>1499</v>
      </c>
      <c r="C358" s="4" t="s">
        <v>1524</v>
      </c>
      <c r="D358" s="4" t="s">
        <v>1501</v>
      </c>
      <c r="E358" s="4" t="s">
        <v>1502</v>
      </c>
      <c r="F358" s="4" t="s">
        <v>1503</v>
      </c>
      <c r="G358" s="4" t="s">
        <v>1525</v>
      </c>
      <c r="H358" s="4" t="s">
        <v>27</v>
      </c>
      <c r="I358" s="4" t="s">
        <v>1505</v>
      </c>
      <c r="J358" s="4" t="s">
        <v>1506</v>
      </c>
      <c r="K358" s="4" t="s">
        <v>228</v>
      </c>
      <c r="L358" s="4" t="s">
        <v>31</v>
      </c>
      <c r="M358" s="0" t="n">
        <v>72910654</v>
      </c>
      <c r="N358" s="4" t="s">
        <v>1526</v>
      </c>
      <c r="O358" s="4"/>
      <c r="P358" s="4"/>
      <c r="R358" s="4" t="e">
        <f aca="false">EXTENSO_VALOR(Dados_brcondominios[[#This Row],[DÉBITO]])</f>
        <v>#VALUE!</v>
      </c>
      <c r="T358" s="4" t="e">
        <f aca="false">EXTENSO_VALOR(Dados_brcondominios[[#This Row],[COTA MENSAL]])</f>
        <v>#VALUE!</v>
      </c>
    </row>
    <row r="359" customFormat="false" ht="15" hidden="false" customHeight="false" outlineLevel="0" collapsed="false">
      <c r="A359" s="4" t="s">
        <v>1527</v>
      </c>
      <c r="B359" s="4" t="s">
        <v>1499</v>
      </c>
      <c r="C359" s="4" t="s">
        <v>1528</v>
      </c>
      <c r="D359" s="4" t="s">
        <v>1501</v>
      </c>
      <c r="E359" s="4" t="s">
        <v>1502</v>
      </c>
      <c r="F359" s="4" t="s">
        <v>1503</v>
      </c>
      <c r="G359" s="4" t="s">
        <v>1529</v>
      </c>
      <c r="H359" s="4" t="s">
        <v>27</v>
      </c>
      <c r="I359" s="4" t="s">
        <v>1505</v>
      </c>
      <c r="J359" s="4" t="s">
        <v>1506</v>
      </c>
      <c r="K359" s="4" t="s">
        <v>228</v>
      </c>
      <c r="L359" s="4" t="s">
        <v>31</v>
      </c>
      <c r="M359" s="0" t="n">
        <v>72910654</v>
      </c>
      <c r="N359" s="4" t="s">
        <v>1530</v>
      </c>
      <c r="O359" s="4"/>
      <c r="P359" s="4"/>
      <c r="R359" s="4" t="e">
        <f aca="false">EXTENSO_VALOR(Dados_brcondominios[[#This Row],[DÉBITO]])</f>
        <v>#VALUE!</v>
      </c>
      <c r="T359" s="4" t="e">
        <f aca="false">EXTENSO_VALOR(Dados_brcondominios[[#This Row],[COTA MENSAL]])</f>
        <v>#VALUE!</v>
      </c>
    </row>
    <row r="360" customFormat="false" ht="15" hidden="false" customHeight="false" outlineLevel="0" collapsed="false">
      <c r="A360" s="4" t="s">
        <v>1531</v>
      </c>
      <c r="B360" s="4" t="s">
        <v>1499</v>
      </c>
      <c r="C360" s="4" t="s">
        <v>1532</v>
      </c>
      <c r="D360" s="4" t="s">
        <v>1501</v>
      </c>
      <c r="E360" s="4" t="s">
        <v>1502</v>
      </c>
      <c r="F360" s="4" t="s">
        <v>1503</v>
      </c>
      <c r="G360" s="4" t="s">
        <v>1533</v>
      </c>
      <c r="H360" s="4" t="s">
        <v>27</v>
      </c>
      <c r="I360" s="4" t="s">
        <v>1505</v>
      </c>
      <c r="J360" s="4" t="s">
        <v>1506</v>
      </c>
      <c r="K360" s="4" t="s">
        <v>228</v>
      </c>
      <c r="L360" s="4" t="s">
        <v>31</v>
      </c>
      <c r="M360" s="0" t="n">
        <v>72910654</v>
      </c>
      <c r="N360" s="4" t="s">
        <v>1534</v>
      </c>
      <c r="O360" s="4" t="s">
        <v>1535</v>
      </c>
      <c r="P360" s="4" t="s">
        <v>258</v>
      </c>
      <c r="R360" s="4" t="e">
        <f aca="false">EXTENSO_VALOR(Dados_brcondominios[[#This Row],[DÉBITO]])</f>
        <v>#VALUE!</v>
      </c>
      <c r="T360" s="4" t="e">
        <f aca="false">EXTENSO_VALOR(Dados_brcondominios[[#This Row],[COTA MENSAL]])</f>
        <v>#VALUE!</v>
      </c>
    </row>
    <row r="361" customFormat="false" ht="15" hidden="false" customHeight="false" outlineLevel="0" collapsed="false">
      <c r="A361" s="4" t="s">
        <v>1536</v>
      </c>
      <c r="B361" s="4" t="s">
        <v>1499</v>
      </c>
      <c r="C361" s="4" t="s">
        <v>1537</v>
      </c>
      <c r="D361" s="4" t="s">
        <v>1501</v>
      </c>
      <c r="E361" s="4" t="s">
        <v>1502</v>
      </c>
      <c r="F361" s="4" t="s">
        <v>1503</v>
      </c>
      <c r="G361" s="4" t="s">
        <v>1538</v>
      </c>
      <c r="H361" s="4" t="s">
        <v>27</v>
      </c>
      <c r="I361" s="4" t="s">
        <v>1505</v>
      </c>
      <c r="J361" s="4" t="s">
        <v>1506</v>
      </c>
      <c r="K361" s="4" t="s">
        <v>228</v>
      </c>
      <c r="L361" s="4" t="s">
        <v>31</v>
      </c>
      <c r="M361" s="0" t="n">
        <v>72910654</v>
      </c>
      <c r="N361" s="4" t="s">
        <v>1539</v>
      </c>
      <c r="O361" s="4" t="s">
        <v>1540</v>
      </c>
      <c r="P361" s="4" t="s">
        <v>1541</v>
      </c>
      <c r="R361" s="4" t="e">
        <f aca="false">EXTENSO_VALOR(Dados_brcondominios[[#This Row],[DÉBITO]])</f>
        <v>#VALUE!</v>
      </c>
      <c r="T361" s="4" t="e">
        <f aca="false">EXTENSO_VALOR(Dados_brcondominios[[#This Row],[COTA MENSAL]])</f>
        <v>#VALUE!</v>
      </c>
    </row>
    <row r="362" customFormat="false" ht="15" hidden="false" customHeight="false" outlineLevel="0" collapsed="false">
      <c r="A362" s="4" t="s">
        <v>1542</v>
      </c>
      <c r="B362" s="4" t="s">
        <v>1499</v>
      </c>
      <c r="C362" s="4" t="s">
        <v>1543</v>
      </c>
      <c r="D362" s="4" t="s">
        <v>1501</v>
      </c>
      <c r="E362" s="4" t="s">
        <v>1502</v>
      </c>
      <c r="F362" s="4" t="s">
        <v>1503</v>
      </c>
      <c r="G362" s="4" t="s">
        <v>1544</v>
      </c>
      <c r="H362" s="4" t="s">
        <v>27</v>
      </c>
      <c r="I362" s="4" t="s">
        <v>1505</v>
      </c>
      <c r="J362" s="4" t="s">
        <v>1506</v>
      </c>
      <c r="K362" s="4" t="s">
        <v>228</v>
      </c>
      <c r="L362" s="4" t="s">
        <v>31</v>
      </c>
      <c r="M362" s="0" t="n">
        <v>72910654</v>
      </c>
      <c r="N362" s="4" t="s">
        <v>1545</v>
      </c>
      <c r="O362" s="4" t="s">
        <v>1546</v>
      </c>
      <c r="P362" s="4"/>
      <c r="R362" s="4" t="e">
        <f aca="false">EXTENSO_VALOR(Dados_brcondominios[[#This Row],[DÉBITO]])</f>
        <v>#VALUE!</v>
      </c>
      <c r="T362" s="4" t="e">
        <f aca="false">EXTENSO_VALOR(Dados_brcondominios[[#This Row],[COTA MENSAL]])</f>
        <v>#VALUE!</v>
      </c>
    </row>
    <row r="363" customFormat="false" ht="15" hidden="false" customHeight="false" outlineLevel="0" collapsed="false">
      <c r="A363" s="4" t="s">
        <v>1547</v>
      </c>
      <c r="B363" s="4" t="s">
        <v>1499</v>
      </c>
      <c r="C363" s="4" t="s">
        <v>1548</v>
      </c>
      <c r="D363" s="4" t="s">
        <v>1501</v>
      </c>
      <c r="E363" s="4" t="s">
        <v>1502</v>
      </c>
      <c r="F363" s="4" t="s">
        <v>1503</v>
      </c>
      <c r="G363" s="4" t="s">
        <v>1549</v>
      </c>
      <c r="H363" s="4" t="s">
        <v>27</v>
      </c>
      <c r="I363" s="4" t="s">
        <v>1505</v>
      </c>
      <c r="J363" s="4" t="s">
        <v>1506</v>
      </c>
      <c r="K363" s="4" t="s">
        <v>228</v>
      </c>
      <c r="L363" s="4" t="s">
        <v>31</v>
      </c>
      <c r="M363" s="0" t="n">
        <v>72910654</v>
      </c>
      <c r="N363" s="4" t="s">
        <v>1550</v>
      </c>
      <c r="O363" s="4"/>
      <c r="P363" s="4" t="s">
        <v>1551</v>
      </c>
      <c r="R363" s="4" t="e">
        <f aca="false">EXTENSO_VALOR(Dados_brcondominios[[#This Row],[DÉBITO]])</f>
        <v>#VALUE!</v>
      </c>
      <c r="T363" s="4" t="e">
        <f aca="false">EXTENSO_VALOR(Dados_brcondominios[[#This Row],[COTA MENSAL]])</f>
        <v>#VALUE!</v>
      </c>
    </row>
    <row r="364" customFormat="false" ht="15" hidden="false" customHeight="false" outlineLevel="0" collapsed="false">
      <c r="A364" s="4" t="s">
        <v>1552</v>
      </c>
      <c r="B364" s="4" t="s">
        <v>1499</v>
      </c>
      <c r="C364" s="4" t="s">
        <v>1553</v>
      </c>
      <c r="D364" s="4" t="s">
        <v>1501</v>
      </c>
      <c r="E364" s="4" t="s">
        <v>1502</v>
      </c>
      <c r="F364" s="4" t="s">
        <v>1503</v>
      </c>
      <c r="G364" s="4" t="s">
        <v>1554</v>
      </c>
      <c r="H364" s="4" t="s">
        <v>27</v>
      </c>
      <c r="I364" s="4" t="s">
        <v>1505</v>
      </c>
      <c r="J364" s="4" t="s">
        <v>1506</v>
      </c>
      <c r="K364" s="4" t="s">
        <v>228</v>
      </c>
      <c r="L364" s="4" t="s">
        <v>31</v>
      </c>
      <c r="M364" s="0" t="n">
        <v>72910654</v>
      </c>
      <c r="N364" s="4" t="s">
        <v>1555</v>
      </c>
      <c r="O364" s="4"/>
      <c r="P364" s="4"/>
      <c r="R364" s="4" t="e">
        <f aca="false">EXTENSO_VALOR(Dados_brcondominios[[#This Row],[DÉBITO]])</f>
        <v>#VALUE!</v>
      </c>
      <c r="T364" s="4" t="e">
        <f aca="false">EXTENSO_VALOR(Dados_brcondominios[[#This Row],[COTA MENSAL]])</f>
        <v>#VALUE!</v>
      </c>
    </row>
    <row r="365" customFormat="false" ht="15" hidden="false" customHeight="false" outlineLevel="0" collapsed="false">
      <c r="A365" s="4" t="s">
        <v>1556</v>
      </c>
      <c r="B365" s="4" t="s">
        <v>1499</v>
      </c>
      <c r="C365" s="4" t="s">
        <v>1557</v>
      </c>
      <c r="D365" s="4" t="s">
        <v>1501</v>
      </c>
      <c r="E365" s="4" t="s">
        <v>1502</v>
      </c>
      <c r="F365" s="4" t="s">
        <v>1503</v>
      </c>
      <c r="G365" s="4" t="s">
        <v>1558</v>
      </c>
      <c r="H365" s="4" t="s">
        <v>27</v>
      </c>
      <c r="I365" s="4" t="s">
        <v>1505</v>
      </c>
      <c r="J365" s="4" t="s">
        <v>1506</v>
      </c>
      <c r="K365" s="4" t="s">
        <v>228</v>
      </c>
      <c r="L365" s="4" t="s">
        <v>31</v>
      </c>
      <c r="M365" s="0" t="n">
        <v>72910654</v>
      </c>
      <c r="N365" s="4" t="s">
        <v>1559</v>
      </c>
      <c r="O365" s="4"/>
      <c r="P365" s="4" t="s">
        <v>1560</v>
      </c>
      <c r="R365" s="4" t="e">
        <f aca="false">EXTENSO_VALOR(Dados_brcondominios[[#This Row],[DÉBITO]])</f>
        <v>#VALUE!</v>
      </c>
      <c r="T365" s="4" t="e">
        <f aca="false">EXTENSO_VALOR(Dados_brcondominios[[#This Row],[COTA MENSAL]])</f>
        <v>#VALUE!</v>
      </c>
    </row>
    <row r="366" customFormat="false" ht="15" hidden="false" customHeight="false" outlineLevel="0" collapsed="false">
      <c r="A366" s="4" t="s">
        <v>1561</v>
      </c>
      <c r="B366" s="4" t="s">
        <v>1562</v>
      </c>
      <c r="C366" s="4" t="s">
        <v>52</v>
      </c>
      <c r="D366" s="4" t="s">
        <v>1563</v>
      </c>
      <c r="E366" s="4"/>
      <c r="F366" s="4"/>
      <c r="G366" s="4" t="s">
        <v>1564</v>
      </c>
      <c r="H366" s="4" t="s">
        <v>27</v>
      </c>
      <c r="I366" s="4" t="s">
        <v>1565</v>
      </c>
      <c r="J366" s="4" t="s">
        <v>227</v>
      </c>
      <c r="K366" s="4" t="s">
        <v>228</v>
      </c>
      <c r="L366" s="4" t="s">
        <v>31</v>
      </c>
      <c r="M366" s="0" t="n">
        <v>72915511</v>
      </c>
      <c r="N366" s="4" t="s">
        <v>1566</v>
      </c>
      <c r="O366" s="4"/>
      <c r="P366" s="4" t="s">
        <v>1567</v>
      </c>
      <c r="R366" s="4" t="e">
        <f aca="false">EXTENSO_VALOR(Dados_brcondominios[[#This Row],[DÉBITO]])</f>
        <v>#VALUE!</v>
      </c>
      <c r="T366" s="4" t="e">
        <f aca="false">EXTENSO_VALOR(Dados_brcondominios[[#This Row],[COTA MENSAL]])</f>
        <v>#VALUE!</v>
      </c>
    </row>
    <row r="367" customFormat="false" ht="15" hidden="false" customHeight="false" outlineLevel="0" collapsed="false">
      <c r="A367" s="4" t="s">
        <v>1568</v>
      </c>
      <c r="B367" s="4" t="s">
        <v>1562</v>
      </c>
      <c r="C367" s="4" t="s">
        <v>57</v>
      </c>
      <c r="D367" s="4" t="s">
        <v>1563</v>
      </c>
      <c r="E367" s="4"/>
      <c r="F367" s="4"/>
      <c r="G367" s="4" t="s">
        <v>1569</v>
      </c>
      <c r="H367" s="4" t="s">
        <v>27</v>
      </c>
      <c r="I367" s="4" t="s">
        <v>1565</v>
      </c>
      <c r="J367" s="4" t="s">
        <v>227</v>
      </c>
      <c r="K367" s="4" t="s">
        <v>228</v>
      </c>
      <c r="L367" s="4" t="s">
        <v>31</v>
      </c>
      <c r="M367" s="0" t="n">
        <v>72915511</v>
      </c>
      <c r="N367" s="4"/>
      <c r="O367" s="4"/>
      <c r="P367" s="4" t="s">
        <v>1570</v>
      </c>
      <c r="R367" s="4" t="e">
        <f aca="false">EXTENSO_VALOR(Dados_brcondominios[[#This Row],[DÉBITO]])</f>
        <v>#VALUE!</v>
      </c>
      <c r="T367" s="4" t="e">
        <f aca="false">EXTENSO_VALOR(Dados_brcondominios[[#This Row],[COTA MENSAL]])</f>
        <v>#VALUE!</v>
      </c>
    </row>
    <row r="368" customFormat="false" ht="15" hidden="false" customHeight="false" outlineLevel="0" collapsed="false">
      <c r="A368" s="4" t="s">
        <v>1571</v>
      </c>
      <c r="B368" s="4" t="s">
        <v>1562</v>
      </c>
      <c r="C368" s="4" t="s">
        <v>70</v>
      </c>
      <c r="D368" s="4" t="s">
        <v>1563</v>
      </c>
      <c r="E368" s="4"/>
      <c r="F368" s="4"/>
      <c r="G368" s="4" t="s">
        <v>1572</v>
      </c>
      <c r="H368" s="4" t="s">
        <v>27</v>
      </c>
      <c r="I368" s="4" t="s">
        <v>1565</v>
      </c>
      <c r="J368" s="4" t="s">
        <v>227</v>
      </c>
      <c r="K368" s="4" t="s">
        <v>228</v>
      </c>
      <c r="L368" s="4" t="s">
        <v>31</v>
      </c>
      <c r="M368" s="0" t="n">
        <v>72915511</v>
      </c>
      <c r="N368" s="4"/>
      <c r="O368" s="4"/>
      <c r="P368" s="4" t="s">
        <v>1573</v>
      </c>
      <c r="R368" s="4" t="e">
        <f aca="false">EXTENSO_VALOR(Dados_brcondominios[[#This Row],[DÉBITO]])</f>
        <v>#VALUE!</v>
      </c>
      <c r="T368" s="4" t="e">
        <f aca="false">EXTENSO_VALOR(Dados_brcondominios[[#This Row],[COTA MENSAL]])</f>
        <v>#VALUE!</v>
      </c>
    </row>
    <row r="369" customFormat="false" ht="15" hidden="false" customHeight="false" outlineLevel="0" collapsed="false">
      <c r="A369" s="4" t="s">
        <v>1574</v>
      </c>
      <c r="B369" s="4" t="s">
        <v>1562</v>
      </c>
      <c r="C369" s="4" t="s">
        <v>75</v>
      </c>
      <c r="D369" s="4" t="s">
        <v>1563</v>
      </c>
      <c r="E369" s="4"/>
      <c r="F369" s="4"/>
      <c r="G369" s="4" t="s">
        <v>1575</v>
      </c>
      <c r="H369" s="4" t="s">
        <v>27</v>
      </c>
      <c r="I369" s="4" t="s">
        <v>1565</v>
      </c>
      <c r="J369" s="4" t="s">
        <v>227</v>
      </c>
      <c r="K369" s="4" t="s">
        <v>228</v>
      </c>
      <c r="L369" s="4" t="s">
        <v>31</v>
      </c>
      <c r="M369" s="0" t="n">
        <v>72915511</v>
      </c>
      <c r="N369" s="8" t="s">
        <v>1576</v>
      </c>
      <c r="O369" s="4"/>
      <c r="P369" s="4"/>
      <c r="R369" s="4" t="e">
        <f aca="false">EXTENSO_VALOR(Dados_brcondominios[[#This Row],[DÉBITO]])</f>
        <v>#VALUE!</v>
      </c>
      <c r="T369" s="4" t="e">
        <f aca="false">EXTENSO_VALOR(Dados_brcondominios[[#This Row],[COTA MENSAL]])</f>
        <v>#VALUE!</v>
      </c>
    </row>
    <row r="370" customFormat="false" ht="15" hidden="false" customHeight="false" outlineLevel="0" collapsed="false">
      <c r="A370" s="4" t="s">
        <v>1577</v>
      </c>
      <c r="B370" s="4" t="s">
        <v>1562</v>
      </c>
      <c r="C370" s="4" t="s">
        <v>89</v>
      </c>
      <c r="D370" s="4" t="s">
        <v>1563</v>
      </c>
      <c r="E370" s="4"/>
      <c r="F370" s="4"/>
      <c r="G370" s="4" t="s">
        <v>1578</v>
      </c>
      <c r="H370" s="4" t="s">
        <v>27</v>
      </c>
      <c r="I370" s="4" t="s">
        <v>1565</v>
      </c>
      <c r="J370" s="4" t="s">
        <v>227</v>
      </c>
      <c r="K370" s="4" t="s">
        <v>228</v>
      </c>
      <c r="L370" s="4" t="s">
        <v>31</v>
      </c>
      <c r="M370" s="0" t="n">
        <v>72915511</v>
      </c>
      <c r="N370" s="4"/>
      <c r="O370" s="4"/>
      <c r="P370" s="4" t="s">
        <v>1579</v>
      </c>
      <c r="R370" s="4" t="e">
        <f aca="false">EXTENSO_VALOR(Dados_brcondominios[[#This Row],[DÉBITO]])</f>
        <v>#VALUE!</v>
      </c>
      <c r="T370" s="4" t="e">
        <f aca="false">EXTENSO_VALOR(Dados_brcondominios[[#This Row],[COTA MENSAL]])</f>
        <v>#VALUE!</v>
      </c>
    </row>
    <row r="371" customFormat="false" ht="15" hidden="false" customHeight="false" outlineLevel="0" collapsed="false">
      <c r="A371" s="4" t="s">
        <v>1580</v>
      </c>
      <c r="B371" s="4" t="s">
        <v>1562</v>
      </c>
      <c r="C371" s="4" t="s">
        <v>92</v>
      </c>
      <c r="D371" s="4" t="s">
        <v>1563</v>
      </c>
      <c r="E371" s="4"/>
      <c r="F371" s="4"/>
      <c r="G371" s="4" t="s">
        <v>1581</v>
      </c>
      <c r="H371" s="4" t="s">
        <v>27</v>
      </c>
      <c r="I371" s="4" t="s">
        <v>1565</v>
      </c>
      <c r="J371" s="4" t="s">
        <v>227</v>
      </c>
      <c r="K371" s="4" t="s">
        <v>228</v>
      </c>
      <c r="L371" s="4" t="s">
        <v>31</v>
      </c>
      <c r="M371" s="0" t="n">
        <v>72915511</v>
      </c>
      <c r="N371" s="4" t="s">
        <v>1582</v>
      </c>
      <c r="O371" s="4"/>
      <c r="P371" s="4" t="s">
        <v>1583</v>
      </c>
      <c r="R371" s="4" t="e">
        <f aca="false">EXTENSO_VALOR(Dados_brcondominios[[#This Row],[DÉBITO]])</f>
        <v>#VALUE!</v>
      </c>
      <c r="T371" s="4" t="e">
        <f aca="false">EXTENSO_VALOR(Dados_brcondominios[[#This Row],[COTA MENSAL]])</f>
        <v>#VALUE!</v>
      </c>
    </row>
    <row r="372" customFormat="false" ht="15" hidden="false" customHeight="false" outlineLevel="0" collapsed="false">
      <c r="A372" s="4" t="s">
        <v>1584</v>
      </c>
      <c r="B372" s="4" t="s">
        <v>1562</v>
      </c>
      <c r="C372" s="4" t="s">
        <v>1585</v>
      </c>
      <c r="D372" s="4" t="s">
        <v>1563</v>
      </c>
      <c r="E372" s="4"/>
      <c r="F372" s="4"/>
      <c r="G372" s="4" t="s">
        <v>1586</v>
      </c>
      <c r="H372" s="4" t="s">
        <v>27</v>
      </c>
      <c r="I372" s="4" t="s">
        <v>1565</v>
      </c>
      <c r="J372" s="4" t="s">
        <v>227</v>
      </c>
      <c r="K372" s="4" t="s">
        <v>228</v>
      </c>
      <c r="L372" s="4" t="s">
        <v>31</v>
      </c>
      <c r="M372" s="0" t="n">
        <v>72915511</v>
      </c>
      <c r="N372" s="4"/>
      <c r="O372" s="4"/>
      <c r="P372" s="4" t="s">
        <v>1587</v>
      </c>
      <c r="R372" s="4" t="e">
        <f aca="false">EXTENSO_VALOR(Dados_brcondominios[[#This Row],[DÉBITO]])</f>
        <v>#VALUE!</v>
      </c>
      <c r="T372" s="4" t="e">
        <f aca="false">EXTENSO_VALOR(Dados_brcondominios[[#This Row],[COTA MENSAL]])</f>
        <v>#VALUE!</v>
      </c>
    </row>
    <row r="373" customFormat="false" ht="15" hidden="false" customHeight="false" outlineLevel="0" collapsed="false">
      <c r="A373" s="4" t="s">
        <v>1588</v>
      </c>
      <c r="B373" s="4" t="s">
        <v>1562</v>
      </c>
      <c r="C373" s="4" t="s">
        <v>1589</v>
      </c>
      <c r="D373" s="4" t="s">
        <v>1563</v>
      </c>
      <c r="E373" s="4"/>
      <c r="F373" s="4"/>
      <c r="G373" s="4" t="s">
        <v>1590</v>
      </c>
      <c r="H373" s="4" t="s">
        <v>27</v>
      </c>
      <c r="I373" s="4" t="s">
        <v>1565</v>
      </c>
      <c r="J373" s="4" t="s">
        <v>227</v>
      </c>
      <c r="K373" s="4" t="s">
        <v>228</v>
      </c>
      <c r="L373" s="4" t="s">
        <v>31</v>
      </c>
      <c r="M373" s="0" t="n">
        <v>72915511</v>
      </c>
      <c r="N373" s="4" t="s">
        <v>1591</v>
      </c>
      <c r="O373" s="4"/>
      <c r="P373" s="4" t="s">
        <v>1592</v>
      </c>
      <c r="R373" s="4" t="e">
        <f aca="false">EXTENSO_VALOR(Dados_brcondominios[[#This Row],[DÉBITO]])</f>
        <v>#VALUE!</v>
      </c>
      <c r="T373" s="4" t="e">
        <f aca="false">EXTENSO_VALOR(Dados_brcondominios[[#This Row],[COTA MENSAL]])</f>
        <v>#VALUE!</v>
      </c>
    </row>
    <row r="374" customFormat="false" ht="15" hidden="false" customHeight="false" outlineLevel="0" collapsed="false">
      <c r="A374" s="4" t="s">
        <v>1593</v>
      </c>
      <c r="B374" s="4" t="s">
        <v>1562</v>
      </c>
      <c r="C374" s="4" t="s">
        <v>128</v>
      </c>
      <c r="D374" s="4" t="s">
        <v>1563</v>
      </c>
      <c r="E374" s="4"/>
      <c r="F374" s="4"/>
      <c r="G374" s="4" t="s">
        <v>1594</v>
      </c>
      <c r="H374" s="4" t="s">
        <v>27</v>
      </c>
      <c r="I374" s="4" t="s">
        <v>1565</v>
      </c>
      <c r="J374" s="4" t="s">
        <v>227</v>
      </c>
      <c r="K374" s="4" t="s">
        <v>228</v>
      </c>
      <c r="L374" s="4" t="s">
        <v>31</v>
      </c>
      <c r="M374" s="0" t="n">
        <v>72915511</v>
      </c>
      <c r="N374" s="4"/>
      <c r="O374" s="4"/>
      <c r="P374" s="4" t="s">
        <v>1595</v>
      </c>
      <c r="R374" s="4" t="e">
        <f aca="false">EXTENSO_VALOR(Dados_brcondominios[[#This Row],[DÉBITO]])</f>
        <v>#VALUE!</v>
      </c>
      <c r="T374" s="4" t="e">
        <f aca="false">EXTENSO_VALOR(Dados_brcondominios[[#This Row],[COTA MENSAL]])</f>
        <v>#VALUE!</v>
      </c>
    </row>
    <row r="375" customFormat="false" ht="15" hidden="false" customHeight="false" outlineLevel="0" collapsed="false">
      <c r="A375" s="4" t="s">
        <v>1596</v>
      </c>
      <c r="B375" s="4" t="s">
        <v>1562</v>
      </c>
      <c r="C375" s="4" t="s">
        <v>133</v>
      </c>
      <c r="D375" s="4" t="s">
        <v>1563</v>
      </c>
      <c r="E375" s="4"/>
      <c r="F375" s="4"/>
      <c r="G375" s="4" t="s">
        <v>1597</v>
      </c>
      <c r="H375" s="4" t="s">
        <v>27</v>
      </c>
      <c r="I375" s="4" t="s">
        <v>1565</v>
      </c>
      <c r="J375" s="4" t="s">
        <v>227</v>
      </c>
      <c r="K375" s="4" t="s">
        <v>228</v>
      </c>
      <c r="L375" s="4" t="s">
        <v>31</v>
      </c>
      <c r="M375" s="0" t="n">
        <v>72915511</v>
      </c>
      <c r="N375" s="4" t="s">
        <v>1598</v>
      </c>
      <c r="O375" s="4"/>
      <c r="P375" s="4"/>
      <c r="R375" s="4" t="e">
        <f aca="false">EXTENSO_VALOR(Dados_brcondominios[[#This Row],[DÉBITO]])</f>
        <v>#VALUE!</v>
      </c>
      <c r="T375" s="4" t="e">
        <f aca="false">EXTENSO_VALOR(Dados_brcondominios[[#This Row],[COTA MENSAL]])</f>
        <v>#VALUE!</v>
      </c>
    </row>
    <row r="376" customFormat="false" ht="15" hidden="false" customHeight="false" outlineLevel="0" collapsed="false">
      <c r="A376" s="4" t="s">
        <v>1599</v>
      </c>
      <c r="B376" s="4" t="s">
        <v>1562</v>
      </c>
      <c r="C376" s="4" t="s">
        <v>148</v>
      </c>
      <c r="D376" s="4" t="s">
        <v>1563</v>
      </c>
      <c r="E376" s="4"/>
      <c r="F376" s="4"/>
      <c r="G376" s="4" t="s">
        <v>1600</v>
      </c>
      <c r="H376" s="4" t="s">
        <v>27</v>
      </c>
      <c r="I376" s="4" t="s">
        <v>1565</v>
      </c>
      <c r="J376" s="4" t="s">
        <v>227</v>
      </c>
      <c r="K376" s="4" t="s">
        <v>228</v>
      </c>
      <c r="L376" s="4" t="s">
        <v>31</v>
      </c>
      <c r="M376" s="0" t="n">
        <v>72915511</v>
      </c>
      <c r="N376" s="4" t="s">
        <v>1601</v>
      </c>
      <c r="O376" s="4"/>
      <c r="P376" s="4" t="s">
        <v>1602</v>
      </c>
      <c r="R376" s="4" t="e">
        <f aca="false">EXTENSO_VALOR(Dados_brcondominios[[#This Row],[DÉBITO]])</f>
        <v>#VALUE!</v>
      </c>
      <c r="T376" s="4" t="e">
        <f aca="false">EXTENSO_VALOR(Dados_brcondominios[[#This Row],[COTA MENSAL]])</f>
        <v>#VALUE!</v>
      </c>
    </row>
    <row r="377" customFormat="false" ht="15" hidden="false" customHeight="false" outlineLevel="0" collapsed="false">
      <c r="A377" s="4" t="s">
        <v>1603</v>
      </c>
      <c r="B377" s="4" t="s">
        <v>1562</v>
      </c>
      <c r="C377" s="4" t="s">
        <v>152</v>
      </c>
      <c r="D377" s="4" t="s">
        <v>1563</v>
      </c>
      <c r="E377" s="4"/>
      <c r="F377" s="4"/>
      <c r="G377" s="4" t="s">
        <v>1604</v>
      </c>
      <c r="H377" s="4" t="s">
        <v>27</v>
      </c>
      <c r="I377" s="4" t="s">
        <v>1565</v>
      </c>
      <c r="J377" s="4" t="s">
        <v>227</v>
      </c>
      <c r="K377" s="4" t="s">
        <v>228</v>
      </c>
      <c r="L377" s="4" t="s">
        <v>31</v>
      </c>
      <c r="M377" s="0" t="n">
        <v>72915511</v>
      </c>
      <c r="N377" s="4" t="s">
        <v>1605</v>
      </c>
      <c r="O377" s="4"/>
      <c r="P377" s="4" t="s">
        <v>1606</v>
      </c>
      <c r="R377" s="4" t="e">
        <f aca="false">EXTENSO_VALOR(Dados_brcondominios[[#This Row],[DÉBITO]])</f>
        <v>#VALUE!</v>
      </c>
      <c r="T377" s="4" t="e">
        <f aca="false">EXTENSO_VALOR(Dados_brcondominios[[#This Row],[COTA MENSAL]])</f>
        <v>#VALUE!</v>
      </c>
    </row>
    <row r="378" customFormat="false" ht="15" hidden="false" customHeight="false" outlineLevel="0" collapsed="false">
      <c r="A378" s="4" t="s">
        <v>1607</v>
      </c>
      <c r="B378" s="4" t="s">
        <v>1562</v>
      </c>
      <c r="C378" s="4" t="s">
        <v>165</v>
      </c>
      <c r="D378" s="4" t="s">
        <v>1563</v>
      </c>
      <c r="E378" s="4"/>
      <c r="F378" s="4"/>
      <c r="G378" s="4" t="s">
        <v>1608</v>
      </c>
      <c r="H378" s="4" t="s">
        <v>27</v>
      </c>
      <c r="I378" s="4" t="s">
        <v>1565</v>
      </c>
      <c r="J378" s="4" t="s">
        <v>227</v>
      </c>
      <c r="K378" s="4" t="s">
        <v>228</v>
      </c>
      <c r="L378" s="4" t="s">
        <v>31</v>
      </c>
      <c r="M378" s="0" t="n">
        <v>72915511</v>
      </c>
      <c r="N378" s="4"/>
      <c r="O378" s="4"/>
      <c r="P378" s="4"/>
      <c r="R378" s="4" t="e">
        <f aca="false">EXTENSO_VALOR(Dados_brcondominios[[#This Row],[DÉBITO]])</f>
        <v>#VALUE!</v>
      </c>
      <c r="T378" s="4" t="e">
        <f aca="false">EXTENSO_VALOR(Dados_brcondominios[[#This Row],[COTA MENSAL]])</f>
        <v>#VALUE!</v>
      </c>
    </row>
    <row r="379" customFormat="false" ht="15" hidden="false" customHeight="false" outlineLevel="0" collapsed="false">
      <c r="A379" s="4" t="s">
        <v>1609</v>
      </c>
      <c r="B379" s="4" t="s">
        <v>1562</v>
      </c>
      <c r="C379" s="4" t="s">
        <v>171</v>
      </c>
      <c r="D379" s="4" t="s">
        <v>1563</v>
      </c>
      <c r="E379" s="4"/>
      <c r="F379" s="4"/>
      <c r="G379" s="4" t="s">
        <v>1610</v>
      </c>
      <c r="H379" s="4" t="s">
        <v>27</v>
      </c>
      <c r="I379" s="4" t="s">
        <v>1565</v>
      </c>
      <c r="J379" s="4" t="s">
        <v>227</v>
      </c>
      <c r="K379" s="4" t="s">
        <v>228</v>
      </c>
      <c r="L379" s="4" t="s">
        <v>31</v>
      </c>
      <c r="M379" s="0" t="n">
        <v>72915511</v>
      </c>
      <c r="N379" s="4" t="s">
        <v>1611</v>
      </c>
      <c r="O379" s="4"/>
      <c r="P379" s="4" t="s">
        <v>1612</v>
      </c>
      <c r="R379" s="4" t="e">
        <f aca="false">EXTENSO_VALOR(Dados_brcondominios[[#This Row],[DÉBITO]])</f>
        <v>#VALUE!</v>
      </c>
      <c r="T379" s="4" t="e">
        <f aca="false">EXTENSO_VALOR(Dados_brcondominios[[#This Row],[COTA MENSAL]])</f>
        <v>#VALUE!</v>
      </c>
    </row>
    <row r="380" customFormat="false" ht="15" hidden="false" customHeight="false" outlineLevel="0" collapsed="false">
      <c r="A380" s="4" t="s">
        <v>1613</v>
      </c>
      <c r="B380" s="4" t="s">
        <v>1562</v>
      </c>
      <c r="C380" s="4" t="s">
        <v>1614</v>
      </c>
      <c r="D380" s="4" t="s">
        <v>1563</v>
      </c>
      <c r="E380" s="4"/>
      <c r="F380" s="4"/>
      <c r="G380" s="4" t="s">
        <v>1615</v>
      </c>
      <c r="H380" s="4" t="s">
        <v>27</v>
      </c>
      <c r="I380" s="4" t="s">
        <v>1565</v>
      </c>
      <c r="J380" s="4" t="s">
        <v>227</v>
      </c>
      <c r="K380" s="4" t="s">
        <v>228</v>
      </c>
      <c r="L380" s="4" t="s">
        <v>31</v>
      </c>
      <c r="M380" s="0" t="n">
        <v>72915511</v>
      </c>
      <c r="N380" s="4" t="s">
        <v>1616</v>
      </c>
      <c r="O380" s="4"/>
      <c r="P380" s="4"/>
      <c r="R380" s="4" t="e">
        <f aca="false">EXTENSO_VALOR(Dados_brcondominios[[#This Row],[DÉBITO]])</f>
        <v>#VALUE!</v>
      </c>
      <c r="T380" s="4" t="e">
        <f aca="false">EXTENSO_VALOR(Dados_brcondominios[[#This Row],[COTA MENSAL]])</f>
        <v>#VALUE!</v>
      </c>
    </row>
    <row r="381" customFormat="false" ht="15" hidden="false" customHeight="false" outlineLevel="0" collapsed="false">
      <c r="A381" s="4" t="s">
        <v>1617</v>
      </c>
      <c r="B381" s="4" t="s">
        <v>1562</v>
      </c>
      <c r="C381" s="4" t="s">
        <v>1618</v>
      </c>
      <c r="D381" s="4" t="s">
        <v>1563</v>
      </c>
      <c r="E381" s="4"/>
      <c r="F381" s="4"/>
      <c r="G381" s="4" t="s">
        <v>1619</v>
      </c>
      <c r="H381" s="4" t="s">
        <v>27</v>
      </c>
      <c r="I381" s="4" t="s">
        <v>1565</v>
      </c>
      <c r="J381" s="4" t="s">
        <v>227</v>
      </c>
      <c r="K381" s="4" t="s">
        <v>228</v>
      </c>
      <c r="L381" s="4" t="s">
        <v>31</v>
      </c>
      <c r="M381" s="0" t="n">
        <v>72915511</v>
      </c>
      <c r="N381" s="4" t="s">
        <v>1620</v>
      </c>
      <c r="O381" s="4"/>
      <c r="P381" s="4"/>
      <c r="R381" s="4" t="e">
        <f aca="false">EXTENSO_VALOR(Dados_brcondominios[[#This Row],[DÉBITO]])</f>
        <v>#VALUE!</v>
      </c>
      <c r="T381" s="4" t="e">
        <f aca="false">EXTENSO_VALOR(Dados_brcondominios[[#This Row],[COTA MENSAL]])</f>
        <v>#VALUE!</v>
      </c>
    </row>
    <row r="382" customFormat="false" ht="15" hidden="false" customHeight="false" outlineLevel="0" collapsed="false">
      <c r="A382" s="4" t="s">
        <v>1621</v>
      </c>
      <c r="B382" s="4" t="s">
        <v>1622</v>
      </c>
      <c r="C382" s="4" t="s">
        <v>1623</v>
      </c>
      <c r="D382" s="4" t="s">
        <v>1624</v>
      </c>
      <c r="E382" s="4" t="s">
        <v>1625</v>
      </c>
      <c r="F382" s="4" t="s">
        <v>1626</v>
      </c>
      <c r="G382" s="4" t="s">
        <v>1627</v>
      </c>
      <c r="H382" s="4" t="s">
        <v>27</v>
      </c>
      <c r="I382" s="4" t="s">
        <v>1628</v>
      </c>
      <c r="J382" s="4" t="s">
        <v>1629</v>
      </c>
      <c r="K382" s="4" t="s">
        <v>903</v>
      </c>
      <c r="L382" s="4" t="s">
        <v>31</v>
      </c>
      <c r="M382" s="0" t="n">
        <v>72910376</v>
      </c>
      <c r="N382" s="4"/>
      <c r="O382" s="4"/>
      <c r="P382" s="4"/>
      <c r="R382" s="4" t="e">
        <f aca="false">EXTENSO_VALOR(Dados_brcondominios[[#This Row],[DÉBITO]])</f>
        <v>#VALUE!</v>
      </c>
      <c r="T382" s="4" t="e">
        <f aca="false">EXTENSO_VALOR(Dados_brcondominios[[#This Row],[COTA MENSAL]])</f>
        <v>#VALUE!</v>
      </c>
    </row>
    <row r="383" customFormat="false" ht="15" hidden="false" customHeight="false" outlineLevel="0" collapsed="false">
      <c r="A383" s="4" t="s">
        <v>1630</v>
      </c>
      <c r="B383" s="4" t="s">
        <v>1622</v>
      </c>
      <c r="C383" s="4" t="s">
        <v>1631</v>
      </c>
      <c r="D383" s="4" t="s">
        <v>1624</v>
      </c>
      <c r="E383" s="4" t="s">
        <v>1625</v>
      </c>
      <c r="F383" s="4" t="s">
        <v>1626</v>
      </c>
      <c r="G383" s="4" t="s">
        <v>1632</v>
      </c>
      <c r="H383" s="4" t="s">
        <v>27</v>
      </c>
      <c r="I383" s="4" t="s">
        <v>1628</v>
      </c>
      <c r="J383" s="4" t="s">
        <v>1629</v>
      </c>
      <c r="K383" s="4" t="s">
        <v>903</v>
      </c>
      <c r="L383" s="4" t="s">
        <v>31</v>
      </c>
      <c r="M383" s="0" t="n">
        <v>72910376</v>
      </c>
      <c r="N383" s="4"/>
      <c r="O383" s="4"/>
      <c r="P383" s="4"/>
      <c r="R383" s="4" t="e">
        <f aca="false">EXTENSO_VALOR(Dados_brcondominios[[#This Row],[DÉBITO]])</f>
        <v>#VALUE!</v>
      </c>
      <c r="T383" s="4" t="e">
        <f aca="false">EXTENSO_VALOR(Dados_brcondominios[[#This Row],[COTA MENSAL]])</f>
        <v>#VALUE!</v>
      </c>
    </row>
    <row r="384" customFormat="false" ht="15" hidden="false" customHeight="false" outlineLevel="0" collapsed="false">
      <c r="A384" s="4" t="s">
        <v>1633</v>
      </c>
      <c r="B384" s="4" t="s">
        <v>1622</v>
      </c>
      <c r="C384" s="4" t="s">
        <v>1634</v>
      </c>
      <c r="D384" s="4" t="s">
        <v>1624</v>
      </c>
      <c r="E384" s="4" t="s">
        <v>1625</v>
      </c>
      <c r="F384" s="4" t="s">
        <v>1626</v>
      </c>
      <c r="G384" s="4" t="s">
        <v>1635</v>
      </c>
      <c r="H384" s="4" t="s">
        <v>27</v>
      </c>
      <c r="I384" s="4" t="s">
        <v>1628</v>
      </c>
      <c r="J384" s="4" t="s">
        <v>1629</v>
      </c>
      <c r="K384" s="4" t="s">
        <v>903</v>
      </c>
      <c r="L384" s="4" t="s">
        <v>31</v>
      </c>
      <c r="M384" s="0" t="n">
        <v>72910376</v>
      </c>
      <c r="N384" s="4"/>
      <c r="O384" s="4"/>
      <c r="P384" s="4" t="s">
        <v>1636</v>
      </c>
      <c r="R384" s="4" t="e">
        <f aca="false">EXTENSO_VALOR(Dados_brcondominios[[#This Row],[DÉBITO]])</f>
        <v>#VALUE!</v>
      </c>
      <c r="T384" s="4" t="e">
        <f aca="false">EXTENSO_VALOR(Dados_brcondominios[[#This Row],[COTA MENSAL]])</f>
        <v>#VALUE!</v>
      </c>
    </row>
    <row r="385" customFormat="false" ht="15" hidden="false" customHeight="false" outlineLevel="0" collapsed="false">
      <c r="A385" s="4" t="s">
        <v>1637</v>
      </c>
      <c r="B385" s="4" t="s">
        <v>1622</v>
      </c>
      <c r="C385" s="4" t="s">
        <v>1638</v>
      </c>
      <c r="D385" s="4" t="s">
        <v>1624</v>
      </c>
      <c r="E385" s="4" t="s">
        <v>1625</v>
      </c>
      <c r="F385" s="4" t="s">
        <v>1626</v>
      </c>
      <c r="G385" s="4" t="s">
        <v>1639</v>
      </c>
      <c r="H385" s="4" t="s">
        <v>27</v>
      </c>
      <c r="I385" s="4" t="s">
        <v>1628</v>
      </c>
      <c r="J385" s="4" t="s">
        <v>1629</v>
      </c>
      <c r="K385" s="4" t="s">
        <v>903</v>
      </c>
      <c r="L385" s="4" t="s">
        <v>31</v>
      </c>
      <c r="M385" s="0" t="n">
        <v>72910376</v>
      </c>
      <c r="N385" s="4"/>
      <c r="O385" s="4"/>
      <c r="P385" s="4"/>
      <c r="R385" s="4" t="e">
        <f aca="false">EXTENSO_VALOR(Dados_brcondominios[[#This Row],[DÉBITO]])</f>
        <v>#VALUE!</v>
      </c>
      <c r="T385" s="4" t="e">
        <f aca="false">EXTENSO_VALOR(Dados_brcondominios[[#This Row],[COTA MENSAL]])</f>
        <v>#VALUE!</v>
      </c>
    </row>
    <row r="386" customFormat="false" ht="15" hidden="false" customHeight="false" outlineLevel="0" collapsed="false">
      <c r="A386" s="4" t="s">
        <v>1640</v>
      </c>
      <c r="B386" s="4" t="s">
        <v>1622</v>
      </c>
      <c r="C386" s="4" t="s">
        <v>1641</v>
      </c>
      <c r="D386" s="4" t="s">
        <v>1624</v>
      </c>
      <c r="E386" s="4" t="s">
        <v>1625</v>
      </c>
      <c r="F386" s="4" t="s">
        <v>1626</v>
      </c>
      <c r="G386" s="4" t="s">
        <v>1642</v>
      </c>
      <c r="H386" s="4" t="s">
        <v>27</v>
      </c>
      <c r="I386" s="4" t="s">
        <v>1628</v>
      </c>
      <c r="J386" s="4" t="s">
        <v>1629</v>
      </c>
      <c r="K386" s="4" t="s">
        <v>903</v>
      </c>
      <c r="L386" s="4" t="s">
        <v>31</v>
      </c>
      <c r="M386" s="0" t="n">
        <v>72910376</v>
      </c>
      <c r="N386" s="4"/>
      <c r="O386" s="4"/>
      <c r="P386" s="4"/>
      <c r="R386" s="4" t="e">
        <f aca="false">EXTENSO_VALOR(Dados_brcondominios[[#This Row],[DÉBITO]])</f>
        <v>#VALUE!</v>
      </c>
      <c r="T386" s="4" t="e">
        <f aca="false">EXTENSO_VALOR(Dados_brcondominios[[#This Row],[COTA MENSAL]])</f>
        <v>#VALUE!</v>
      </c>
    </row>
    <row r="387" customFormat="false" ht="15" hidden="false" customHeight="false" outlineLevel="0" collapsed="false">
      <c r="A387" s="4" t="s">
        <v>1643</v>
      </c>
      <c r="B387" s="4" t="s">
        <v>1622</v>
      </c>
      <c r="C387" s="4" t="s">
        <v>1644</v>
      </c>
      <c r="D387" s="4" t="s">
        <v>1624</v>
      </c>
      <c r="E387" s="4" t="s">
        <v>1625</v>
      </c>
      <c r="F387" s="4" t="s">
        <v>1626</v>
      </c>
      <c r="G387" s="4" t="s">
        <v>1645</v>
      </c>
      <c r="H387" s="4" t="s">
        <v>27</v>
      </c>
      <c r="I387" s="4" t="s">
        <v>1628</v>
      </c>
      <c r="J387" s="4" t="s">
        <v>1629</v>
      </c>
      <c r="K387" s="4" t="s">
        <v>903</v>
      </c>
      <c r="L387" s="4" t="s">
        <v>31</v>
      </c>
      <c r="M387" s="0" t="n">
        <v>72910376</v>
      </c>
      <c r="N387" s="4"/>
      <c r="O387" s="4"/>
      <c r="P387" s="4" t="s">
        <v>1646</v>
      </c>
      <c r="R387" s="4" t="e">
        <f aca="false">EXTENSO_VALOR(Dados_brcondominios[[#This Row],[DÉBITO]])</f>
        <v>#VALUE!</v>
      </c>
      <c r="T387" s="4" t="e">
        <f aca="false">EXTENSO_VALOR(Dados_brcondominios[[#This Row],[COTA MENSAL]])</f>
        <v>#VALUE!</v>
      </c>
    </row>
    <row r="388" customFormat="false" ht="15" hidden="false" customHeight="false" outlineLevel="0" collapsed="false">
      <c r="A388" s="4" t="s">
        <v>1647</v>
      </c>
      <c r="B388" s="4" t="s">
        <v>1622</v>
      </c>
      <c r="C388" s="4" t="s">
        <v>1648</v>
      </c>
      <c r="D388" s="4" t="s">
        <v>1624</v>
      </c>
      <c r="E388" s="4" t="s">
        <v>1625</v>
      </c>
      <c r="F388" s="4" t="s">
        <v>1626</v>
      </c>
      <c r="G388" s="4" t="s">
        <v>1649</v>
      </c>
      <c r="H388" s="4" t="s">
        <v>27</v>
      </c>
      <c r="I388" s="4" t="s">
        <v>1628</v>
      </c>
      <c r="J388" s="4" t="s">
        <v>1629</v>
      </c>
      <c r="K388" s="4" t="s">
        <v>903</v>
      </c>
      <c r="L388" s="4" t="s">
        <v>31</v>
      </c>
      <c r="M388" s="0" t="n">
        <v>72910376</v>
      </c>
      <c r="N388" s="4" t="s">
        <v>1650</v>
      </c>
      <c r="O388" s="4" t="s">
        <v>1650</v>
      </c>
      <c r="P388" s="4" t="s">
        <v>1651</v>
      </c>
      <c r="R388" s="4" t="e">
        <f aca="false">EXTENSO_VALOR(Dados_brcondominios[[#This Row],[DÉBITO]])</f>
        <v>#VALUE!</v>
      </c>
      <c r="T388" s="4" t="e">
        <f aca="false">EXTENSO_VALOR(Dados_brcondominios[[#This Row],[COTA MENSAL]])</f>
        <v>#VALUE!</v>
      </c>
    </row>
    <row r="389" customFormat="false" ht="15" hidden="false" customHeight="false" outlineLevel="0" collapsed="false">
      <c r="A389" s="4" t="s">
        <v>1652</v>
      </c>
      <c r="B389" s="4" t="s">
        <v>1622</v>
      </c>
      <c r="C389" s="4" t="s">
        <v>1653</v>
      </c>
      <c r="D389" s="4" t="s">
        <v>1624</v>
      </c>
      <c r="E389" s="4" t="s">
        <v>1625</v>
      </c>
      <c r="F389" s="4" t="s">
        <v>1626</v>
      </c>
      <c r="G389" s="4" t="s">
        <v>1654</v>
      </c>
      <c r="H389" s="4" t="s">
        <v>27</v>
      </c>
      <c r="I389" s="4" t="s">
        <v>1628</v>
      </c>
      <c r="J389" s="4" t="s">
        <v>1629</v>
      </c>
      <c r="K389" s="4" t="s">
        <v>903</v>
      </c>
      <c r="L389" s="4" t="s">
        <v>31</v>
      </c>
      <c r="M389" s="0" t="n">
        <v>72910376</v>
      </c>
      <c r="N389" s="4"/>
      <c r="O389" s="4"/>
      <c r="P389" s="4"/>
      <c r="R389" s="4" t="e">
        <f aca="false">EXTENSO_VALOR(Dados_brcondominios[[#This Row],[DÉBITO]])</f>
        <v>#VALUE!</v>
      </c>
      <c r="T389" s="4" t="e">
        <f aca="false">EXTENSO_VALOR(Dados_brcondominios[[#This Row],[COTA MENSAL]])</f>
        <v>#VALUE!</v>
      </c>
    </row>
    <row r="390" customFormat="false" ht="15" hidden="false" customHeight="false" outlineLevel="0" collapsed="false">
      <c r="A390" s="4" t="s">
        <v>1655</v>
      </c>
      <c r="B390" s="4" t="s">
        <v>1622</v>
      </c>
      <c r="C390" s="4" t="s">
        <v>1656</v>
      </c>
      <c r="D390" s="4" t="s">
        <v>1624</v>
      </c>
      <c r="E390" s="4" t="s">
        <v>1625</v>
      </c>
      <c r="F390" s="4" t="s">
        <v>1626</v>
      </c>
      <c r="G390" s="4" t="s">
        <v>1657</v>
      </c>
      <c r="H390" s="4" t="s">
        <v>27</v>
      </c>
      <c r="I390" s="4" t="s">
        <v>1628</v>
      </c>
      <c r="J390" s="4" t="s">
        <v>1629</v>
      </c>
      <c r="K390" s="4" t="s">
        <v>903</v>
      </c>
      <c r="L390" s="4" t="s">
        <v>31</v>
      </c>
      <c r="M390" s="0" t="n">
        <v>72910376</v>
      </c>
      <c r="N390" s="4"/>
      <c r="O390" s="4"/>
      <c r="P390" s="4"/>
      <c r="R390" s="4" t="e">
        <f aca="false">EXTENSO_VALOR(Dados_brcondominios[[#This Row],[DÉBITO]])</f>
        <v>#VALUE!</v>
      </c>
      <c r="T390" s="4" t="e">
        <f aca="false">EXTENSO_VALOR(Dados_brcondominios[[#This Row],[COTA MENSAL]])</f>
        <v>#VALUE!</v>
      </c>
    </row>
    <row r="391" customFormat="false" ht="15" hidden="false" customHeight="false" outlineLevel="0" collapsed="false">
      <c r="A391" s="4" t="s">
        <v>1658</v>
      </c>
      <c r="B391" s="4" t="s">
        <v>1622</v>
      </c>
      <c r="C391" s="4" t="s">
        <v>1659</v>
      </c>
      <c r="D391" s="4" t="s">
        <v>1624</v>
      </c>
      <c r="E391" s="4" t="s">
        <v>1625</v>
      </c>
      <c r="F391" s="4" t="s">
        <v>1626</v>
      </c>
      <c r="G391" s="4" t="s">
        <v>1660</v>
      </c>
      <c r="H391" s="4" t="s">
        <v>27</v>
      </c>
      <c r="I391" s="4" t="s">
        <v>1628</v>
      </c>
      <c r="J391" s="4" t="s">
        <v>1629</v>
      </c>
      <c r="K391" s="4" t="s">
        <v>903</v>
      </c>
      <c r="L391" s="4" t="s">
        <v>31</v>
      </c>
      <c r="M391" s="0" t="n">
        <v>72910376</v>
      </c>
      <c r="N391" s="4"/>
      <c r="O391" s="4"/>
      <c r="P391" s="4"/>
      <c r="R391" s="4" t="e">
        <f aca="false">EXTENSO_VALOR(Dados_brcondominios[[#This Row],[DÉBITO]])</f>
        <v>#VALUE!</v>
      </c>
      <c r="T391" s="4" t="e">
        <f aca="false">EXTENSO_VALOR(Dados_brcondominios[[#This Row],[COTA MENSAL]])</f>
        <v>#VALUE!</v>
      </c>
    </row>
    <row r="392" customFormat="false" ht="15" hidden="false" customHeight="false" outlineLevel="0" collapsed="false">
      <c r="A392" s="4" t="s">
        <v>1661</v>
      </c>
      <c r="B392" s="4" t="s">
        <v>1622</v>
      </c>
      <c r="C392" s="4" t="s">
        <v>1662</v>
      </c>
      <c r="D392" s="4" t="s">
        <v>1624</v>
      </c>
      <c r="E392" s="4" t="s">
        <v>1625</v>
      </c>
      <c r="F392" s="4" t="s">
        <v>1626</v>
      </c>
      <c r="G392" s="4" t="s">
        <v>1663</v>
      </c>
      <c r="H392" s="4" t="s">
        <v>27</v>
      </c>
      <c r="I392" s="4" t="s">
        <v>1628</v>
      </c>
      <c r="J392" s="4" t="s">
        <v>1629</v>
      </c>
      <c r="K392" s="4" t="s">
        <v>903</v>
      </c>
      <c r="L392" s="4" t="s">
        <v>31</v>
      </c>
      <c r="M392" s="0" t="n">
        <v>72910376</v>
      </c>
      <c r="N392" s="4"/>
      <c r="O392" s="4"/>
      <c r="P392" s="4"/>
      <c r="R392" s="4" t="e">
        <f aca="false">EXTENSO_VALOR(Dados_brcondominios[[#This Row],[DÉBITO]])</f>
        <v>#VALUE!</v>
      </c>
      <c r="T392" s="4" t="e">
        <f aca="false">EXTENSO_VALOR(Dados_brcondominios[[#This Row],[COTA MENSAL]])</f>
        <v>#VALUE!</v>
      </c>
    </row>
    <row r="393" customFormat="false" ht="15" hidden="false" customHeight="false" outlineLevel="0" collapsed="false">
      <c r="A393" s="4" t="s">
        <v>1664</v>
      </c>
      <c r="B393" s="4" t="s">
        <v>1622</v>
      </c>
      <c r="C393" s="4" t="s">
        <v>1665</v>
      </c>
      <c r="D393" s="4" t="s">
        <v>1624</v>
      </c>
      <c r="E393" s="4" t="s">
        <v>1625</v>
      </c>
      <c r="F393" s="4" t="s">
        <v>1626</v>
      </c>
      <c r="G393" s="4" t="s">
        <v>1666</v>
      </c>
      <c r="H393" s="4" t="s">
        <v>27</v>
      </c>
      <c r="I393" s="4" t="s">
        <v>1628</v>
      </c>
      <c r="J393" s="4" t="s">
        <v>1629</v>
      </c>
      <c r="K393" s="4" t="s">
        <v>903</v>
      </c>
      <c r="L393" s="4" t="s">
        <v>31</v>
      </c>
      <c r="M393" s="0" t="n">
        <v>72910376</v>
      </c>
      <c r="N393" s="4"/>
      <c r="O393" s="4"/>
      <c r="P393" s="4" t="s">
        <v>1667</v>
      </c>
      <c r="R393" s="4" t="e">
        <f aca="false">EXTENSO_VALOR(Dados_brcondominios[[#This Row],[DÉBITO]])</f>
        <v>#VALUE!</v>
      </c>
      <c r="T393" s="4" t="e">
        <f aca="false">EXTENSO_VALOR(Dados_brcondominios[[#This Row],[COTA MENSAL]])</f>
        <v>#VALUE!</v>
      </c>
    </row>
    <row r="394" customFormat="false" ht="15" hidden="false" customHeight="false" outlineLevel="0" collapsed="false">
      <c r="A394" s="4" t="s">
        <v>1668</v>
      </c>
      <c r="B394" s="4" t="s">
        <v>1622</v>
      </c>
      <c r="C394" s="4" t="s">
        <v>1669</v>
      </c>
      <c r="D394" s="4" t="s">
        <v>1624</v>
      </c>
      <c r="E394" s="4" t="s">
        <v>1625</v>
      </c>
      <c r="F394" s="4" t="s">
        <v>1626</v>
      </c>
      <c r="G394" s="4" t="s">
        <v>1670</v>
      </c>
      <c r="H394" s="4" t="s">
        <v>27</v>
      </c>
      <c r="I394" s="4" t="s">
        <v>1628</v>
      </c>
      <c r="J394" s="4" t="s">
        <v>1629</v>
      </c>
      <c r="K394" s="4" t="s">
        <v>903</v>
      </c>
      <c r="L394" s="4" t="s">
        <v>31</v>
      </c>
      <c r="M394" s="0" t="n">
        <v>72910376</v>
      </c>
      <c r="N394" s="4"/>
      <c r="O394" s="4"/>
      <c r="P394" s="4"/>
      <c r="R394" s="4" t="e">
        <f aca="false">EXTENSO_VALOR(Dados_brcondominios[[#This Row],[DÉBITO]])</f>
        <v>#VALUE!</v>
      </c>
      <c r="T394" s="4" t="e">
        <f aca="false">EXTENSO_VALOR(Dados_brcondominios[[#This Row],[COTA MENSAL]])</f>
        <v>#VALUE!</v>
      </c>
    </row>
    <row r="395" customFormat="false" ht="15" hidden="false" customHeight="false" outlineLevel="0" collapsed="false">
      <c r="A395" s="4" t="s">
        <v>1671</v>
      </c>
      <c r="B395" s="4" t="s">
        <v>1622</v>
      </c>
      <c r="C395" s="4" t="s">
        <v>1672</v>
      </c>
      <c r="D395" s="4" t="s">
        <v>1624</v>
      </c>
      <c r="E395" s="4" t="s">
        <v>1625</v>
      </c>
      <c r="F395" s="4" t="s">
        <v>1626</v>
      </c>
      <c r="G395" s="4" t="s">
        <v>1673</v>
      </c>
      <c r="H395" s="4" t="s">
        <v>27</v>
      </c>
      <c r="I395" s="4" t="s">
        <v>1628</v>
      </c>
      <c r="J395" s="4" t="s">
        <v>1629</v>
      </c>
      <c r="K395" s="4" t="s">
        <v>903</v>
      </c>
      <c r="L395" s="4" t="s">
        <v>31</v>
      </c>
      <c r="M395" s="0" t="n">
        <v>72910376</v>
      </c>
      <c r="N395" s="4"/>
      <c r="O395" s="4"/>
      <c r="P395" s="4"/>
      <c r="R395" s="4" t="e">
        <f aca="false">EXTENSO_VALOR(Dados_brcondominios[[#This Row],[DÉBITO]])</f>
        <v>#VALUE!</v>
      </c>
      <c r="T395" s="4" t="e">
        <f aca="false">EXTENSO_VALOR(Dados_brcondominios[[#This Row],[COTA MENSAL]])</f>
        <v>#VALUE!</v>
      </c>
    </row>
    <row r="396" customFormat="false" ht="15" hidden="false" customHeight="false" outlineLevel="0" collapsed="false">
      <c r="A396" s="4" t="s">
        <v>1674</v>
      </c>
      <c r="B396" s="4" t="s">
        <v>1622</v>
      </c>
      <c r="C396" s="4" t="s">
        <v>1675</v>
      </c>
      <c r="D396" s="4" t="s">
        <v>1624</v>
      </c>
      <c r="E396" s="4" t="s">
        <v>1625</v>
      </c>
      <c r="F396" s="4" t="s">
        <v>1626</v>
      </c>
      <c r="G396" s="4" t="s">
        <v>1676</v>
      </c>
      <c r="H396" s="4" t="s">
        <v>27</v>
      </c>
      <c r="I396" s="4" t="s">
        <v>1628</v>
      </c>
      <c r="J396" s="4" t="s">
        <v>1629</v>
      </c>
      <c r="K396" s="4" t="s">
        <v>903</v>
      </c>
      <c r="L396" s="4" t="s">
        <v>31</v>
      </c>
      <c r="M396" s="0" t="n">
        <v>72910376</v>
      </c>
      <c r="N396" s="4" t="s">
        <v>1677</v>
      </c>
      <c r="O396" s="4" t="s">
        <v>1677</v>
      </c>
      <c r="P396" s="4" t="s">
        <v>1678</v>
      </c>
      <c r="R396" s="4" t="e">
        <f aca="false">EXTENSO_VALOR(Dados_brcondominios[[#This Row],[DÉBITO]])</f>
        <v>#VALUE!</v>
      </c>
      <c r="T396" s="4" t="e">
        <f aca="false">EXTENSO_VALOR(Dados_brcondominios[[#This Row],[COTA MENSAL]])</f>
        <v>#VALUE!</v>
      </c>
    </row>
    <row r="397" customFormat="false" ht="15" hidden="false" customHeight="false" outlineLevel="0" collapsed="false">
      <c r="A397" s="4" t="s">
        <v>1679</v>
      </c>
      <c r="B397" s="4" t="s">
        <v>1622</v>
      </c>
      <c r="C397" s="4" t="s">
        <v>1680</v>
      </c>
      <c r="D397" s="4" t="s">
        <v>1624</v>
      </c>
      <c r="E397" s="4" t="s">
        <v>1625</v>
      </c>
      <c r="F397" s="4" t="s">
        <v>1626</v>
      </c>
      <c r="G397" s="4" t="s">
        <v>1681</v>
      </c>
      <c r="H397" s="4" t="s">
        <v>27</v>
      </c>
      <c r="I397" s="4" t="s">
        <v>1628</v>
      </c>
      <c r="J397" s="4" t="s">
        <v>1629</v>
      </c>
      <c r="K397" s="4" t="s">
        <v>903</v>
      </c>
      <c r="L397" s="4" t="s">
        <v>31</v>
      </c>
      <c r="M397" s="0" t="n">
        <v>72910376</v>
      </c>
      <c r="N397" s="4"/>
      <c r="O397" s="4"/>
      <c r="P397" s="4"/>
      <c r="R397" s="4" t="e">
        <f aca="false">EXTENSO_VALOR(Dados_brcondominios[[#This Row],[DÉBITO]])</f>
        <v>#VALUE!</v>
      </c>
      <c r="T397" s="4" t="e">
        <f aca="false">EXTENSO_VALOR(Dados_brcondominios[[#This Row],[COTA MENSAL]])</f>
        <v>#VALUE!</v>
      </c>
    </row>
    <row r="398" customFormat="false" ht="15" hidden="false" customHeight="false" outlineLevel="0" collapsed="false">
      <c r="A398" s="4" t="s">
        <v>1682</v>
      </c>
      <c r="B398" s="4" t="s">
        <v>1622</v>
      </c>
      <c r="C398" s="4" t="s">
        <v>1683</v>
      </c>
      <c r="D398" s="4" t="s">
        <v>1624</v>
      </c>
      <c r="E398" s="4" t="s">
        <v>1625</v>
      </c>
      <c r="F398" s="4" t="s">
        <v>1626</v>
      </c>
      <c r="G398" s="4" t="s">
        <v>1684</v>
      </c>
      <c r="H398" s="4" t="s">
        <v>27</v>
      </c>
      <c r="I398" s="4" t="s">
        <v>1628</v>
      </c>
      <c r="J398" s="4" t="s">
        <v>1629</v>
      </c>
      <c r="K398" s="4" t="s">
        <v>903</v>
      </c>
      <c r="L398" s="4" t="s">
        <v>31</v>
      </c>
      <c r="M398" s="0" t="n">
        <v>72910376</v>
      </c>
      <c r="N398" s="4" t="s">
        <v>1685</v>
      </c>
      <c r="O398" s="4" t="s">
        <v>1685</v>
      </c>
      <c r="P398" s="4"/>
      <c r="R398" s="4" t="e">
        <f aca="false">EXTENSO_VALOR(Dados_brcondominios[[#This Row],[DÉBITO]])</f>
        <v>#VALUE!</v>
      </c>
      <c r="T398" s="4" t="e">
        <f aca="false">EXTENSO_VALOR(Dados_brcondominios[[#This Row],[COTA MENSAL]])</f>
        <v>#VALUE!</v>
      </c>
    </row>
    <row r="399" customFormat="false" ht="15" hidden="false" customHeight="false" outlineLevel="0" collapsed="false">
      <c r="A399" s="4" t="s">
        <v>1686</v>
      </c>
      <c r="B399" s="4" t="s">
        <v>1622</v>
      </c>
      <c r="C399" s="4" t="s">
        <v>1687</v>
      </c>
      <c r="D399" s="4" t="s">
        <v>1624</v>
      </c>
      <c r="E399" s="4" t="s">
        <v>1625</v>
      </c>
      <c r="F399" s="4" t="s">
        <v>1626</v>
      </c>
      <c r="G399" s="4" t="s">
        <v>1688</v>
      </c>
      <c r="H399" s="4" t="s">
        <v>27</v>
      </c>
      <c r="I399" s="4" t="s">
        <v>1628</v>
      </c>
      <c r="J399" s="4" t="s">
        <v>1629</v>
      </c>
      <c r="K399" s="4" t="s">
        <v>903</v>
      </c>
      <c r="L399" s="4" t="s">
        <v>31</v>
      </c>
      <c r="M399" s="0" t="n">
        <v>72910376</v>
      </c>
      <c r="N399" s="4"/>
      <c r="O399" s="4"/>
      <c r="P399" s="4"/>
      <c r="R399" s="4" t="e">
        <f aca="false">EXTENSO_VALOR(Dados_brcondominios[[#This Row],[DÉBITO]])</f>
        <v>#VALUE!</v>
      </c>
      <c r="T399" s="4" t="e">
        <f aca="false">EXTENSO_VALOR(Dados_brcondominios[[#This Row],[COTA MENSAL]])</f>
        <v>#VALUE!</v>
      </c>
    </row>
    <row r="400" customFormat="false" ht="15" hidden="false" customHeight="false" outlineLevel="0" collapsed="false">
      <c r="A400" s="4" t="s">
        <v>1689</v>
      </c>
      <c r="B400" s="4" t="s">
        <v>1622</v>
      </c>
      <c r="C400" s="4" t="s">
        <v>1690</v>
      </c>
      <c r="D400" s="4" t="s">
        <v>1624</v>
      </c>
      <c r="E400" s="4" t="s">
        <v>1625</v>
      </c>
      <c r="F400" s="4" t="s">
        <v>1626</v>
      </c>
      <c r="G400" s="4" t="s">
        <v>1691</v>
      </c>
      <c r="H400" s="4" t="s">
        <v>27</v>
      </c>
      <c r="I400" s="4" t="s">
        <v>1628</v>
      </c>
      <c r="J400" s="4" t="s">
        <v>1629</v>
      </c>
      <c r="K400" s="4" t="s">
        <v>903</v>
      </c>
      <c r="L400" s="4" t="s">
        <v>31</v>
      </c>
      <c r="M400" s="0" t="n">
        <v>72910376</v>
      </c>
      <c r="N400" s="4"/>
      <c r="O400" s="4"/>
      <c r="P400" s="4"/>
      <c r="R400" s="4" t="e">
        <f aca="false">EXTENSO_VALOR(Dados_brcondominios[[#This Row],[DÉBITO]])</f>
        <v>#VALUE!</v>
      </c>
      <c r="T400" s="4" t="e">
        <f aca="false">EXTENSO_VALOR(Dados_brcondominios[[#This Row],[COTA MENSAL]])</f>
        <v>#VALUE!</v>
      </c>
    </row>
    <row r="401" customFormat="false" ht="15" hidden="false" customHeight="false" outlineLevel="0" collapsed="false">
      <c r="A401" s="4" t="s">
        <v>1692</v>
      </c>
      <c r="B401" s="4" t="s">
        <v>1622</v>
      </c>
      <c r="C401" s="4" t="s">
        <v>1693</v>
      </c>
      <c r="D401" s="4" t="s">
        <v>1624</v>
      </c>
      <c r="E401" s="4" t="s">
        <v>1625</v>
      </c>
      <c r="F401" s="4" t="s">
        <v>1626</v>
      </c>
      <c r="G401" s="4" t="s">
        <v>1694</v>
      </c>
      <c r="H401" s="4" t="s">
        <v>27</v>
      </c>
      <c r="I401" s="4" t="s">
        <v>1628</v>
      </c>
      <c r="J401" s="4" t="s">
        <v>1629</v>
      </c>
      <c r="K401" s="4" t="s">
        <v>903</v>
      </c>
      <c r="L401" s="4" t="s">
        <v>31</v>
      </c>
      <c r="M401" s="0" t="n">
        <v>72910376</v>
      </c>
      <c r="N401" s="4"/>
      <c r="O401" s="4"/>
      <c r="P401" s="4"/>
      <c r="R401" s="4" t="e">
        <f aca="false">EXTENSO_VALOR(Dados_brcondominios[[#This Row],[DÉBITO]])</f>
        <v>#VALUE!</v>
      </c>
      <c r="T401" s="4" t="e">
        <f aca="false">EXTENSO_VALOR(Dados_brcondominios[[#This Row],[COTA MENSAL]])</f>
        <v>#VALUE!</v>
      </c>
    </row>
    <row r="402" customFormat="false" ht="15" hidden="false" customHeight="false" outlineLevel="0" collapsed="false">
      <c r="A402" s="4" t="s">
        <v>1695</v>
      </c>
      <c r="B402" s="4" t="s">
        <v>1622</v>
      </c>
      <c r="C402" s="4" t="s">
        <v>1696</v>
      </c>
      <c r="D402" s="4" t="s">
        <v>1624</v>
      </c>
      <c r="E402" s="4" t="s">
        <v>1625</v>
      </c>
      <c r="F402" s="4" t="s">
        <v>1626</v>
      </c>
      <c r="G402" s="4" t="s">
        <v>1697</v>
      </c>
      <c r="H402" s="4" t="s">
        <v>27</v>
      </c>
      <c r="I402" s="4" t="s">
        <v>1628</v>
      </c>
      <c r="J402" s="4" t="s">
        <v>1629</v>
      </c>
      <c r="K402" s="4" t="s">
        <v>903</v>
      </c>
      <c r="L402" s="4" t="s">
        <v>31</v>
      </c>
      <c r="M402" s="0" t="n">
        <v>72910376</v>
      </c>
      <c r="N402" s="4"/>
      <c r="O402" s="4"/>
      <c r="P402" s="4"/>
      <c r="R402" s="4" t="e">
        <f aca="false">EXTENSO_VALOR(Dados_brcondominios[[#This Row],[DÉBITO]])</f>
        <v>#VALUE!</v>
      </c>
      <c r="T402" s="4" t="e">
        <f aca="false">EXTENSO_VALOR(Dados_brcondominios[[#This Row],[COTA MENSAL]])</f>
        <v>#VALUE!</v>
      </c>
    </row>
    <row r="403" customFormat="false" ht="15" hidden="false" customHeight="false" outlineLevel="0" collapsed="false">
      <c r="A403" s="4" t="s">
        <v>1698</v>
      </c>
      <c r="B403" s="4" t="s">
        <v>1622</v>
      </c>
      <c r="C403" s="4" t="s">
        <v>1699</v>
      </c>
      <c r="D403" s="4" t="s">
        <v>1624</v>
      </c>
      <c r="E403" s="4" t="s">
        <v>1625</v>
      </c>
      <c r="F403" s="4" t="s">
        <v>1626</v>
      </c>
      <c r="G403" s="4" t="s">
        <v>1700</v>
      </c>
      <c r="H403" s="4" t="s">
        <v>27</v>
      </c>
      <c r="I403" s="4" t="s">
        <v>1628</v>
      </c>
      <c r="J403" s="4" t="s">
        <v>1629</v>
      </c>
      <c r="K403" s="4" t="s">
        <v>903</v>
      </c>
      <c r="L403" s="4" t="s">
        <v>31</v>
      </c>
      <c r="M403" s="0" t="n">
        <v>72910376</v>
      </c>
      <c r="N403" s="4"/>
      <c r="O403" s="4"/>
      <c r="P403" s="4"/>
      <c r="R403" s="4" t="e">
        <f aca="false">EXTENSO_VALOR(Dados_brcondominios[[#This Row],[DÉBITO]])</f>
        <v>#VALUE!</v>
      </c>
      <c r="T403" s="4" t="e">
        <f aca="false">EXTENSO_VALOR(Dados_brcondominios[[#This Row],[COTA MENSAL]])</f>
        <v>#VALUE!</v>
      </c>
    </row>
    <row r="404" customFormat="false" ht="15" hidden="false" customHeight="false" outlineLevel="0" collapsed="false">
      <c r="A404" s="4" t="s">
        <v>1701</v>
      </c>
      <c r="B404" s="4" t="s">
        <v>1622</v>
      </c>
      <c r="C404" s="4" t="s">
        <v>1702</v>
      </c>
      <c r="D404" s="4" t="s">
        <v>1624</v>
      </c>
      <c r="E404" s="4" t="s">
        <v>1625</v>
      </c>
      <c r="F404" s="4" t="s">
        <v>1626</v>
      </c>
      <c r="G404" s="4" t="s">
        <v>1703</v>
      </c>
      <c r="H404" s="4" t="s">
        <v>27</v>
      </c>
      <c r="I404" s="4" t="s">
        <v>1628</v>
      </c>
      <c r="J404" s="4" t="s">
        <v>1629</v>
      </c>
      <c r="K404" s="4" t="s">
        <v>903</v>
      </c>
      <c r="L404" s="4" t="s">
        <v>31</v>
      </c>
      <c r="M404" s="0" t="n">
        <v>72910376</v>
      </c>
      <c r="N404" s="4" t="s">
        <v>1704</v>
      </c>
      <c r="O404" s="4" t="s">
        <v>1704</v>
      </c>
      <c r="P404" s="4" t="s">
        <v>1705</v>
      </c>
      <c r="R404" s="4" t="e">
        <f aca="false">EXTENSO_VALOR(Dados_brcondominios[[#This Row],[DÉBITO]])</f>
        <v>#VALUE!</v>
      </c>
      <c r="T404" s="4" t="e">
        <f aca="false">EXTENSO_VALOR(Dados_brcondominios[[#This Row],[COTA MENSAL]])</f>
        <v>#VALUE!</v>
      </c>
    </row>
    <row r="405" customFormat="false" ht="15" hidden="false" customHeight="false" outlineLevel="0" collapsed="false">
      <c r="A405" s="4" t="s">
        <v>1626</v>
      </c>
      <c r="B405" s="4" t="s">
        <v>1622</v>
      </c>
      <c r="C405" s="4" t="s">
        <v>1706</v>
      </c>
      <c r="D405" s="4" t="s">
        <v>1624</v>
      </c>
      <c r="E405" s="4" t="s">
        <v>1625</v>
      </c>
      <c r="F405" s="4" t="s">
        <v>1626</v>
      </c>
      <c r="G405" s="4" t="s">
        <v>1625</v>
      </c>
      <c r="H405" s="4" t="s">
        <v>27</v>
      </c>
      <c r="I405" s="4" t="s">
        <v>1628</v>
      </c>
      <c r="J405" s="4" t="s">
        <v>1629</v>
      </c>
      <c r="K405" s="4" t="s">
        <v>903</v>
      </c>
      <c r="L405" s="4" t="s">
        <v>31</v>
      </c>
      <c r="M405" s="0" t="n">
        <v>72910376</v>
      </c>
      <c r="N405" s="4"/>
      <c r="O405" s="4"/>
      <c r="P405" s="4"/>
      <c r="R405" s="4" t="e">
        <f aca="false">EXTENSO_VALOR(Dados_brcondominios[[#This Row],[DÉBITO]])</f>
        <v>#VALUE!</v>
      </c>
      <c r="T405" s="4" t="e">
        <f aca="false">EXTENSO_VALOR(Dados_brcondominios[[#This Row],[COTA MENSAL]])</f>
        <v>#VALUE!</v>
      </c>
    </row>
    <row r="406" customFormat="false" ht="15" hidden="false" customHeight="false" outlineLevel="0" collapsed="false">
      <c r="A406" s="4" t="s">
        <v>1707</v>
      </c>
      <c r="B406" s="4" t="s">
        <v>1622</v>
      </c>
      <c r="C406" s="4" t="s">
        <v>1708</v>
      </c>
      <c r="D406" s="4" t="s">
        <v>1624</v>
      </c>
      <c r="E406" s="4" t="s">
        <v>1625</v>
      </c>
      <c r="F406" s="4" t="s">
        <v>1626</v>
      </c>
      <c r="G406" s="4" t="s">
        <v>1709</v>
      </c>
      <c r="H406" s="4" t="s">
        <v>27</v>
      </c>
      <c r="I406" s="4" t="s">
        <v>1628</v>
      </c>
      <c r="J406" s="4" t="s">
        <v>1629</v>
      </c>
      <c r="K406" s="4" t="s">
        <v>903</v>
      </c>
      <c r="L406" s="4" t="s">
        <v>31</v>
      </c>
      <c r="M406" s="0" t="n">
        <v>72910376</v>
      </c>
      <c r="N406" s="4"/>
      <c r="O406" s="4"/>
      <c r="P406" s="4" t="s">
        <v>1710</v>
      </c>
      <c r="R406" s="4" t="e">
        <f aca="false">EXTENSO_VALOR(Dados_brcondominios[[#This Row],[DÉBITO]])</f>
        <v>#VALUE!</v>
      </c>
      <c r="T406" s="4" t="e">
        <f aca="false">EXTENSO_VALOR(Dados_brcondominios[[#This Row],[COTA MENSAL]])</f>
        <v>#VALUE!</v>
      </c>
    </row>
    <row r="407" customFormat="false" ht="15" hidden="false" customHeight="false" outlineLevel="0" collapsed="false">
      <c r="A407" s="4" t="s">
        <v>1711</v>
      </c>
      <c r="B407" s="4" t="s">
        <v>1712</v>
      </c>
      <c r="C407" s="4" t="s">
        <v>1713</v>
      </c>
      <c r="D407" s="4" t="s">
        <v>1714</v>
      </c>
      <c r="E407" s="4" t="s">
        <v>1715</v>
      </c>
      <c r="F407" s="4" t="s">
        <v>1716</v>
      </c>
      <c r="G407" s="4" t="s">
        <v>1717</v>
      </c>
      <c r="H407" s="4" t="s">
        <v>27</v>
      </c>
      <c r="I407" s="4" t="s">
        <v>1718</v>
      </c>
      <c r="J407" s="4" t="s">
        <v>1719</v>
      </c>
      <c r="K407" s="4" t="s">
        <v>1333</v>
      </c>
      <c r="L407" s="4" t="s">
        <v>31</v>
      </c>
      <c r="M407" s="0" t="n">
        <v>72911473</v>
      </c>
      <c r="N407" s="4"/>
      <c r="O407" s="4"/>
      <c r="P407" s="4"/>
      <c r="R407" s="4" t="e">
        <f aca="false">EXTENSO_VALOR(Dados_brcondominios[[#This Row],[DÉBITO]])</f>
        <v>#VALUE!</v>
      </c>
      <c r="T407" s="4" t="e">
        <f aca="false">EXTENSO_VALOR(Dados_brcondominios[[#This Row],[COTA MENSAL]])</f>
        <v>#VALUE!</v>
      </c>
    </row>
    <row r="408" customFormat="false" ht="15" hidden="false" customHeight="false" outlineLevel="0" collapsed="false">
      <c r="A408" s="4" t="s">
        <v>1720</v>
      </c>
      <c r="B408" s="4" t="s">
        <v>1712</v>
      </c>
      <c r="C408" s="4" t="s">
        <v>1721</v>
      </c>
      <c r="D408" s="4" t="s">
        <v>1714</v>
      </c>
      <c r="E408" s="4" t="s">
        <v>1715</v>
      </c>
      <c r="F408" s="4" t="s">
        <v>1716</v>
      </c>
      <c r="G408" s="4" t="s">
        <v>1722</v>
      </c>
      <c r="H408" s="4" t="s">
        <v>27</v>
      </c>
      <c r="I408" s="4" t="s">
        <v>1718</v>
      </c>
      <c r="J408" s="4" t="s">
        <v>1719</v>
      </c>
      <c r="K408" s="4" t="s">
        <v>1333</v>
      </c>
      <c r="L408" s="4" t="s">
        <v>31</v>
      </c>
      <c r="M408" s="0" t="n">
        <v>72911473</v>
      </c>
      <c r="N408" s="4" t="s">
        <v>1723</v>
      </c>
      <c r="O408" s="4" t="s">
        <v>1723</v>
      </c>
      <c r="P408" s="7" t="s">
        <v>1724</v>
      </c>
      <c r="Q408" s="1" t="n">
        <v>838.22</v>
      </c>
      <c r="R408" s="4" t="str">
        <f aca="false">EXTENSO_VALOR(Dados_brcondominios[[#This Row],[DÉBITO]])</f>
        <v>oitocentos e trinta e oito reais e vinte e dois centavos</v>
      </c>
      <c r="S408" s="1" t="n">
        <v>50</v>
      </c>
      <c r="T408" s="4" t="str">
        <f aca="false">EXTENSO_VALOR(Dados_brcondominios[[#This Row],[COTA MENSAL]])</f>
        <v>cinquenta reais</v>
      </c>
    </row>
    <row r="409" customFormat="false" ht="15" hidden="false" customHeight="false" outlineLevel="0" collapsed="false">
      <c r="A409" s="4" t="s">
        <v>1725</v>
      </c>
      <c r="B409" s="4" t="s">
        <v>1712</v>
      </c>
      <c r="C409" s="4" t="s">
        <v>1726</v>
      </c>
      <c r="D409" s="4" t="s">
        <v>1714</v>
      </c>
      <c r="E409" s="4" t="s">
        <v>1715</v>
      </c>
      <c r="F409" s="4" t="s">
        <v>1716</v>
      </c>
      <c r="G409" s="4" t="s">
        <v>1727</v>
      </c>
      <c r="H409" s="4" t="s">
        <v>27</v>
      </c>
      <c r="I409" s="4" t="s">
        <v>1718</v>
      </c>
      <c r="J409" s="4" t="s">
        <v>1719</v>
      </c>
      <c r="K409" s="4" t="s">
        <v>1333</v>
      </c>
      <c r="L409" s="4" t="s">
        <v>31</v>
      </c>
      <c r="M409" s="0" t="n">
        <v>72911473</v>
      </c>
      <c r="N409" s="4" t="s">
        <v>1728</v>
      </c>
      <c r="O409" s="4" t="s">
        <v>1728</v>
      </c>
      <c r="P409" s="8" t="s">
        <v>1729</v>
      </c>
      <c r="R409" s="4" t="e">
        <f aca="false">EXTENSO_VALOR(Dados_brcondominios[[#This Row],[DÉBITO]])</f>
        <v>#VALUE!</v>
      </c>
      <c r="T409" s="4" t="e">
        <f aca="false">EXTENSO_VALOR(Dados_brcondominios[[#This Row],[COTA MENSAL]])</f>
        <v>#VALUE!</v>
      </c>
    </row>
    <row r="410" customFormat="false" ht="15" hidden="false" customHeight="false" outlineLevel="0" collapsed="false">
      <c r="A410" s="4" t="s">
        <v>1730</v>
      </c>
      <c r="B410" s="4" t="s">
        <v>1712</v>
      </c>
      <c r="C410" s="4" t="s">
        <v>1731</v>
      </c>
      <c r="D410" s="4" t="s">
        <v>1714</v>
      </c>
      <c r="E410" s="4" t="s">
        <v>1715</v>
      </c>
      <c r="F410" s="4" t="s">
        <v>1716</v>
      </c>
      <c r="G410" s="4" t="s">
        <v>1732</v>
      </c>
      <c r="H410" s="4" t="s">
        <v>27</v>
      </c>
      <c r="I410" s="4" t="s">
        <v>1718</v>
      </c>
      <c r="J410" s="4" t="s">
        <v>1719</v>
      </c>
      <c r="K410" s="4" t="s">
        <v>1333</v>
      </c>
      <c r="L410" s="4" t="s">
        <v>31</v>
      </c>
      <c r="M410" s="0" t="n">
        <v>72911473</v>
      </c>
      <c r="N410" s="4" t="s">
        <v>1733</v>
      </c>
      <c r="O410" s="4" t="s">
        <v>1733</v>
      </c>
      <c r="P410" s="4" t="s">
        <v>1734</v>
      </c>
      <c r="Q410" s="1" t="n">
        <v>665.74</v>
      </c>
      <c r="R410" s="4" t="str">
        <f aca="false">EXTENSO_VALOR(Dados_brcondominios[[#This Row],[DÉBITO]])</f>
        <v>seiscentos e sessenta e cinco reais e setenta e quatro centavos</v>
      </c>
      <c r="S410" s="1" t="n">
        <v>50</v>
      </c>
      <c r="T410" s="4" t="str">
        <f aca="false">EXTENSO_VALOR(Dados_brcondominios[[#This Row],[COTA MENSAL]])</f>
        <v>cinquenta reais</v>
      </c>
    </row>
    <row r="411" customFormat="false" ht="15" hidden="false" customHeight="false" outlineLevel="0" collapsed="false">
      <c r="A411" s="4" t="s">
        <v>1735</v>
      </c>
      <c r="B411" s="4" t="s">
        <v>1712</v>
      </c>
      <c r="C411" s="4" t="s">
        <v>1736</v>
      </c>
      <c r="D411" s="4" t="s">
        <v>1714</v>
      </c>
      <c r="E411" s="4" t="s">
        <v>1715</v>
      </c>
      <c r="F411" s="4" t="s">
        <v>1716</v>
      </c>
      <c r="G411" s="4" t="s">
        <v>1737</v>
      </c>
      <c r="H411" s="4" t="s">
        <v>27</v>
      </c>
      <c r="I411" s="4" t="s">
        <v>1718</v>
      </c>
      <c r="J411" s="4" t="s">
        <v>1719</v>
      </c>
      <c r="K411" s="4" t="s">
        <v>1333</v>
      </c>
      <c r="L411" s="4" t="s">
        <v>31</v>
      </c>
      <c r="M411" s="0" t="n">
        <v>72911473</v>
      </c>
      <c r="N411" s="4" t="s">
        <v>1738</v>
      </c>
      <c r="O411" s="4"/>
      <c r="P411" s="7" t="s">
        <v>1739</v>
      </c>
      <c r="R411" s="4" t="e">
        <f aca="false">EXTENSO_VALOR(Dados_brcondominios[[#This Row],[DÉBITO]])</f>
        <v>#VALUE!</v>
      </c>
      <c r="T411" s="4" t="e">
        <f aca="false">EXTENSO_VALOR(Dados_brcondominios[[#This Row],[COTA MENSAL]])</f>
        <v>#VALUE!</v>
      </c>
    </row>
    <row r="412" customFormat="false" ht="15" hidden="false" customHeight="false" outlineLevel="0" collapsed="false">
      <c r="A412" s="4" t="s">
        <v>1740</v>
      </c>
      <c r="B412" s="4" t="s">
        <v>1712</v>
      </c>
      <c r="C412" s="4" t="s">
        <v>1741</v>
      </c>
      <c r="D412" s="4" t="s">
        <v>1714</v>
      </c>
      <c r="E412" s="4" t="s">
        <v>1715</v>
      </c>
      <c r="F412" s="4" t="s">
        <v>1716</v>
      </c>
      <c r="G412" s="4" t="s">
        <v>1742</v>
      </c>
      <c r="H412" s="4" t="s">
        <v>27</v>
      </c>
      <c r="I412" s="4" t="s">
        <v>1718</v>
      </c>
      <c r="J412" s="4" t="s">
        <v>1719</v>
      </c>
      <c r="K412" s="4" t="s">
        <v>1333</v>
      </c>
      <c r="L412" s="4" t="s">
        <v>31</v>
      </c>
      <c r="M412" s="0" t="n">
        <v>72911473</v>
      </c>
      <c r="N412" s="4" t="s">
        <v>1743</v>
      </c>
      <c r="O412" s="4" t="s">
        <v>1744</v>
      </c>
      <c r="P412" s="4" t="s">
        <v>1745</v>
      </c>
      <c r="R412" s="4" t="e">
        <f aca="false">EXTENSO_VALOR(Dados_brcondominios[[#This Row],[DÉBITO]])</f>
        <v>#VALUE!</v>
      </c>
      <c r="T412" s="4" t="e">
        <f aca="false">EXTENSO_VALOR(Dados_brcondominios[[#This Row],[COTA MENSAL]])</f>
        <v>#VALUE!</v>
      </c>
    </row>
    <row r="413" customFormat="false" ht="15" hidden="false" customHeight="false" outlineLevel="0" collapsed="false">
      <c r="A413" s="4" t="s">
        <v>1746</v>
      </c>
      <c r="B413" s="4" t="s">
        <v>1712</v>
      </c>
      <c r="C413" s="4" t="s">
        <v>1747</v>
      </c>
      <c r="D413" s="4" t="s">
        <v>1714</v>
      </c>
      <c r="E413" s="4" t="s">
        <v>1715</v>
      </c>
      <c r="F413" s="4" t="s">
        <v>1716</v>
      </c>
      <c r="G413" s="4" t="s">
        <v>1748</v>
      </c>
      <c r="H413" s="4" t="s">
        <v>27</v>
      </c>
      <c r="I413" s="4" t="s">
        <v>1718</v>
      </c>
      <c r="J413" s="4" t="s">
        <v>1719</v>
      </c>
      <c r="K413" s="4" t="s">
        <v>1333</v>
      </c>
      <c r="L413" s="4" t="s">
        <v>31</v>
      </c>
      <c r="M413" s="0" t="n">
        <v>72911473</v>
      </c>
      <c r="N413" s="4" t="s">
        <v>1749</v>
      </c>
      <c r="O413" s="4" t="s">
        <v>1750</v>
      </c>
      <c r="P413" s="4" t="s">
        <v>1751</v>
      </c>
      <c r="R413" s="4" t="e">
        <f aca="false">EXTENSO_VALOR(Dados_brcondominios[[#This Row],[DÉBITO]])</f>
        <v>#VALUE!</v>
      </c>
      <c r="T413" s="4" t="e">
        <f aca="false">EXTENSO_VALOR(Dados_brcondominios[[#This Row],[COTA MENSAL]])</f>
        <v>#VALUE!</v>
      </c>
    </row>
    <row r="414" customFormat="false" ht="15" hidden="false" customHeight="false" outlineLevel="0" collapsed="false">
      <c r="A414" s="4" t="s">
        <v>1752</v>
      </c>
      <c r="B414" s="4" t="s">
        <v>1712</v>
      </c>
      <c r="C414" s="4" t="s">
        <v>1753</v>
      </c>
      <c r="D414" s="4" t="s">
        <v>1714</v>
      </c>
      <c r="E414" s="4" t="s">
        <v>1715</v>
      </c>
      <c r="F414" s="4" t="s">
        <v>1716</v>
      </c>
      <c r="G414" s="4" t="s">
        <v>1754</v>
      </c>
      <c r="H414" s="4" t="s">
        <v>27</v>
      </c>
      <c r="I414" s="4" t="s">
        <v>1718</v>
      </c>
      <c r="J414" s="4" t="s">
        <v>1719</v>
      </c>
      <c r="K414" s="4" t="s">
        <v>1333</v>
      </c>
      <c r="L414" s="4" t="s">
        <v>31</v>
      </c>
      <c r="M414" s="0" t="n">
        <v>72911473</v>
      </c>
      <c r="N414" s="4" t="s">
        <v>1755</v>
      </c>
      <c r="O414" s="4" t="s">
        <v>1755</v>
      </c>
      <c r="P414" s="4" t="s">
        <v>1756</v>
      </c>
      <c r="R414" s="4" t="e">
        <f aca="false">EXTENSO_VALOR(Dados_brcondominios[[#This Row],[DÉBITO]])</f>
        <v>#VALUE!</v>
      </c>
      <c r="T414" s="4" t="e">
        <f aca="false">EXTENSO_VALOR(Dados_brcondominios[[#This Row],[COTA MENSAL]])</f>
        <v>#VALUE!</v>
      </c>
    </row>
    <row r="415" customFormat="false" ht="15" hidden="false" customHeight="false" outlineLevel="0" collapsed="false">
      <c r="A415" s="4" t="s">
        <v>1757</v>
      </c>
      <c r="B415" s="4" t="s">
        <v>1712</v>
      </c>
      <c r="C415" s="4" t="s">
        <v>1758</v>
      </c>
      <c r="D415" s="4" t="s">
        <v>1714</v>
      </c>
      <c r="E415" s="4" t="s">
        <v>1715</v>
      </c>
      <c r="F415" s="4" t="s">
        <v>1716</v>
      </c>
      <c r="G415" s="4" t="s">
        <v>1759</v>
      </c>
      <c r="H415" s="4" t="s">
        <v>27</v>
      </c>
      <c r="I415" s="4" t="s">
        <v>1718</v>
      </c>
      <c r="J415" s="4" t="s">
        <v>1719</v>
      </c>
      <c r="K415" s="4" t="s">
        <v>1333</v>
      </c>
      <c r="L415" s="4" t="s">
        <v>31</v>
      </c>
      <c r="M415" s="0" t="n">
        <v>72911473</v>
      </c>
      <c r="N415" s="4" t="s">
        <v>1760</v>
      </c>
      <c r="O415" s="4" t="s">
        <v>1760</v>
      </c>
      <c r="P415" s="7" t="s">
        <v>1761</v>
      </c>
      <c r="Q415" s="1" t="n">
        <v>878.31</v>
      </c>
      <c r="R415" s="4" t="str">
        <f aca="false">EXTENSO_VALOR(Dados_brcondominios[[#This Row],[DÉBITO]])</f>
        <v>oitocentos e setenta e oito reais e trinta e um centavos</v>
      </c>
      <c r="S415" s="1" t="n">
        <v>50</v>
      </c>
      <c r="T415" s="4" t="str">
        <f aca="false">EXTENSO_VALOR(Dados_brcondominios[[#This Row],[COTA MENSAL]])</f>
        <v>cinquenta reais</v>
      </c>
    </row>
    <row r="416" customFormat="false" ht="15" hidden="false" customHeight="false" outlineLevel="0" collapsed="false">
      <c r="A416" s="4" t="s">
        <v>1762</v>
      </c>
      <c r="B416" s="4" t="s">
        <v>1712</v>
      </c>
      <c r="C416" s="4" t="s">
        <v>1763</v>
      </c>
      <c r="D416" s="4" t="s">
        <v>1714</v>
      </c>
      <c r="E416" s="4" t="s">
        <v>1715</v>
      </c>
      <c r="F416" s="4" t="s">
        <v>1716</v>
      </c>
      <c r="G416" s="4" t="s">
        <v>1764</v>
      </c>
      <c r="H416" s="4" t="s">
        <v>27</v>
      </c>
      <c r="I416" s="4" t="s">
        <v>1718</v>
      </c>
      <c r="J416" s="4" t="s">
        <v>1719</v>
      </c>
      <c r="K416" s="4" t="s">
        <v>1333</v>
      </c>
      <c r="L416" s="4" t="s">
        <v>31</v>
      </c>
      <c r="M416" s="0" t="n">
        <v>72911473</v>
      </c>
      <c r="N416" s="4" t="s">
        <v>1765</v>
      </c>
      <c r="O416" s="4" t="s">
        <v>1765</v>
      </c>
      <c r="P416" s="7" t="s">
        <v>1766</v>
      </c>
      <c r="R416" s="4" t="e">
        <f aca="false">EXTENSO_VALOR(Dados_brcondominios[[#This Row],[DÉBITO]])</f>
        <v>#VALUE!</v>
      </c>
      <c r="T416" s="4" t="e">
        <f aca="false">EXTENSO_VALOR(Dados_brcondominios[[#This Row],[COTA MENSAL]])</f>
        <v>#VALUE!</v>
      </c>
    </row>
    <row r="417" customFormat="false" ht="15" hidden="false" customHeight="false" outlineLevel="0" collapsed="false">
      <c r="A417" s="4" t="s">
        <v>1767</v>
      </c>
      <c r="B417" s="4" t="s">
        <v>1712</v>
      </c>
      <c r="C417" s="4" t="s">
        <v>1768</v>
      </c>
      <c r="D417" s="4" t="s">
        <v>1714</v>
      </c>
      <c r="E417" s="4" t="s">
        <v>1715</v>
      </c>
      <c r="F417" s="4" t="s">
        <v>1716</v>
      </c>
      <c r="G417" s="4" t="s">
        <v>1769</v>
      </c>
      <c r="H417" s="4" t="s">
        <v>27</v>
      </c>
      <c r="I417" s="4" t="s">
        <v>1718</v>
      </c>
      <c r="J417" s="4" t="s">
        <v>1719</v>
      </c>
      <c r="K417" s="4" t="s">
        <v>1333</v>
      </c>
      <c r="L417" s="4" t="s">
        <v>31</v>
      </c>
      <c r="M417" s="0" t="n">
        <v>72911473</v>
      </c>
      <c r="N417" s="7" t="s">
        <v>1770</v>
      </c>
      <c r="O417" s="4"/>
      <c r="P417" s="7" t="s">
        <v>1771</v>
      </c>
      <c r="R417" s="4" t="e">
        <f aca="false">EXTENSO_VALOR(Dados_brcondominios[[#This Row],[DÉBITO]])</f>
        <v>#VALUE!</v>
      </c>
      <c r="T417" s="4" t="e">
        <f aca="false">EXTENSO_VALOR(Dados_brcondominios[[#This Row],[COTA MENSAL]])</f>
        <v>#VALUE!</v>
      </c>
    </row>
    <row r="418" customFormat="false" ht="15" hidden="false" customHeight="false" outlineLevel="0" collapsed="false">
      <c r="A418" s="4" t="s">
        <v>1772</v>
      </c>
      <c r="B418" s="4" t="s">
        <v>1712</v>
      </c>
      <c r="C418" s="4" t="s">
        <v>1773</v>
      </c>
      <c r="D418" s="4" t="s">
        <v>1714</v>
      </c>
      <c r="E418" s="4" t="s">
        <v>1715</v>
      </c>
      <c r="F418" s="4" t="s">
        <v>1716</v>
      </c>
      <c r="G418" s="4" t="s">
        <v>1774</v>
      </c>
      <c r="H418" s="4" t="s">
        <v>27</v>
      </c>
      <c r="I418" s="4" t="s">
        <v>1718</v>
      </c>
      <c r="J418" s="4" t="s">
        <v>1719</v>
      </c>
      <c r="K418" s="4" t="s">
        <v>1333</v>
      </c>
      <c r="L418" s="4" t="s">
        <v>31</v>
      </c>
      <c r="M418" s="0" t="n">
        <v>72911473</v>
      </c>
      <c r="N418" s="4" t="s">
        <v>1775</v>
      </c>
      <c r="O418" s="4" t="s">
        <v>1776</v>
      </c>
      <c r="P418" s="4" t="s">
        <v>1777</v>
      </c>
      <c r="R418" s="4" t="e">
        <f aca="false">EXTENSO_VALOR(Dados_brcondominios[[#This Row],[DÉBITO]])</f>
        <v>#VALUE!</v>
      </c>
      <c r="T418" s="4" t="e">
        <f aca="false">EXTENSO_VALOR(Dados_brcondominios[[#This Row],[COTA MENSAL]])</f>
        <v>#VALUE!</v>
      </c>
    </row>
    <row r="419" customFormat="false" ht="15" hidden="false" customHeight="false" outlineLevel="0" collapsed="false">
      <c r="A419" s="4" t="s">
        <v>1778</v>
      </c>
      <c r="B419" s="4" t="s">
        <v>1712</v>
      </c>
      <c r="C419" s="4" t="s">
        <v>1779</v>
      </c>
      <c r="D419" s="4" t="s">
        <v>1714</v>
      </c>
      <c r="E419" s="4" t="s">
        <v>1715</v>
      </c>
      <c r="F419" s="4" t="s">
        <v>1716</v>
      </c>
      <c r="G419" s="4" t="s">
        <v>1780</v>
      </c>
      <c r="H419" s="4" t="s">
        <v>27</v>
      </c>
      <c r="I419" s="4" t="s">
        <v>1718</v>
      </c>
      <c r="J419" s="4" t="s">
        <v>1719</v>
      </c>
      <c r="K419" s="4" t="s">
        <v>1333</v>
      </c>
      <c r="L419" s="4" t="s">
        <v>31</v>
      </c>
      <c r="M419" s="0" t="n">
        <v>72911473</v>
      </c>
      <c r="N419" s="4" t="s">
        <v>1781</v>
      </c>
      <c r="O419" s="4" t="s">
        <v>1781</v>
      </c>
      <c r="P419" s="4" t="s">
        <v>1782</v>
      </c>
      <c r="R419" s="4" t="e">
        <f aca="false">EXTENSO_VALOR(Dados_brcondominios[[#This Row],[DÉBITO]])</f>
        <v>#VALUE!</v>
      </c>
      <c r="T419" s="4" t="e">
        <f aca="false">EXTENSO_VALOR(Dados_brcondominios[[#This Row],[COTA MENSAL]])</f>
        <v>#VALUE!</v>
      </c>
    </row>
    <row r="420" customFormat="false" ht="15" hidden="false" customHeight="false" outlineLevel="0" collapsed="false">
      <c r="A420" s="4" t="s">
        <v>1783</v>
      </c>
      <c r="B420" s="4" t="s">
        <v>1712</v>
      </c>
      <c r="C420" s="4" t="s">
        <v>1784</v>
      </c>
      <c r="D420" s="4" t="s">
        <v>1714</v>
      </c>
      <c r="E420" s="4" t="s">
        <v>1715</v>
      </c>
      <c r="F420" s="4" t="s">
        <v>1716</v>
      </c>
      <c r="G420" s="4" t="s">
        <v>1785</v>
      </c>
      <c r="H420" s="4" t="s">
        <v>27</v>
      </c>
      <c r="I420" s="4" t="s">
        <v>1718</v>
      </c>
      <c r="J420" s="4" t="s">
        <v>1719</v>
      </c>
      <c r="K420" s="4" t="s">
        <v>1333</v>
      </c>
      <c r="L420" s="4" t="s">
        <v>31</v>
      </c>
      <c r="M420" s="0" t="n">
        <v>72911473</v>
      </c>
      <c r="N420" s="4"/>
      <c r="O420" s="4"/>
      <c r="P420" s="4"/>
      <c r="R420" s="4" t="e">
        <f aca="false">EXTENSO_VALOR(Dados_brcondominios[[#This Row],[DÉBITO]])</f>
        <v>#VALUE!</v>
      </c>
      <c r="T420" s="4" t="e">
        <f aca="false">EXTENSO_VALOR(Dados_brcondominios[[#This Row],[COTA MENSAL]])</f>
        <v>#VALUE!</v>
      </c>
    </row>
    <row r="421" customFormat="false" ht="15" hidden="false" customHeight="false" outlineLevel="0" collapsed="false">
      <c r="A421" s="4" t="s">
        <v>1786</v>
      </c>
      <c r="B421" s="4" t="s">
        <v>1712</v>
      </c>
      <c r="C421" s="4" t="s">
        <v>1787</v>
      </c>
      <c r="D421" s="4" t="s">
        <v>1714</v>
      </c>
      <c r="E421" s="4" t="s">
        <v>1715</v>
      </c>
      <c r="F421" s="4" t="s">
        <v>1716</v>
      </c>
      <c r="G421" s="4" t="s">
        <v>1788</v>
      </c>
      <c r="H421" s="4" t="s">
        <v>27</v>
      </c>
      <c r="I421" s="4" t="s">
        <v>1718</v>
      </c>
      <c r="J421" s="4" t="s">
        <v>1719</v>
      </c>
      <c r="K421" s="4" t="s">
        <v>1333</v>
      </c>
      <c r="L421" s="4" t="s">
        <v>31</v>
      </c>
      <c r="M421" s="0" t="n">
        <v>72911473</v>
      </c>
      <c r="N421" s="7" t="s">
        <v>1789</v>
      </c>
      <c r="O421" s="4"/>
      <c r="P421" s="4"/>
      <c r="R421" s="4" t="e">
        <f aca="false">EXTENSO_VALOR(Dados_brcondominios[[#This Row],[DÉBITO]])</f>
        <v>#VALUE!</v>
      </c>
      <c r="T421" s="4" t="e">
        <f aca="false">EXTENSO_VALOR(Dados_brcondominios[[#This Row],[COTA MENSAL]])</f>
        <v>#VALUE!</v>
      </c>
    </row>
    <row r="422" customFormat="false" ht="15" hidden="false" customHeight="false" outlineLevel="0" collapsed="false">
      <c r="A422" s="4" t="s">
        <v>1790</v>
      </c>
      <c r="B422" s="4" t="s">
        <v>1712</v>
      </c>
      <c r="C422" s="4" t="s">
        <v>1791</v>
      </c>
      <c r="D422" s="4" t="s">
        <v>1714</v>
      </c>
      <c r="E422" s="4" t="s">
        <v>1715</v>
      </c>
      <c r="F422" s="4" t="s">
        <v>1716</v>
      </c>
      <c r="G422" s="4" t="s">
        <v>1792</v>
      </c>
      <c r="H422" s="4" t="s">
        <v>27</v>
      </c>
      <c r="I422" s="4" t="s">
        <v>1718</v>
      </c>
      <c r="J422" s="4" t="s">
        <v>1719</v>
      </c>
      <c r="K422" s="4" t="s">
        <v>1333</v>
      </c>
      <c r="L422" s="4" t="s">
        <v>31</v>
      </c>
      <c r="M422" s="0" t="n">
        <v>72911473</v>
      </c>
      <c r="N422" s="4"/>
      <c r="O422" s="4"/>
      <c r="P422" s="7" t="s">
        <v>1793</v>
      </c>
      <c r="R422" s="4" t="e">
        <f aca="false">EXTENSO_VALOR(Dados_brcondominios[[#This Row],[DÉBITO]])</f>
        <v>#VALUE!</v>
      </c>
      <c r="T422" s="4" t="e">
        <f aca="false">EXTENSO_VALOR(Dados_brcondominios[[#This Row],[COTA MENSAL]])</f>
        <v>#VALUE!</v>
      </c>
    </row>
    <row r="423" customFormat="false" ht="15" hidden="false" customHeight="false" outlineLevel="0" collapsed="false">
      <c r="A423" s="4" t="s">
        <v>1794</v>
      </c>
      <c r="B423" s="0" t="s">
        <v>1795</v>
      </c>
      <c r="C423" s="4" t="s">
        <v>1401</v>
      </c>
      <c r="D423" s="4" t="s">
        <v>1796</v>
      </c>
      <c r="E423" s="4" t="s">
        <v>1797</v>
      </c>
      <c r="F423" s="4" t="s">
        <v>1794</v>
      </c>
      <c r="G423" s="4" t="s">
        <v>1798</v>
      </c>
      <c r="H423" s="4" t="s">
        <v>27</v>
      </c>
      <c r="I423" s="4" t="s">
        <v>1799</v>
      </c>
      <c r="J423" s="4" t="s">
        <v>29</v>
      </c>
      <c r="K423" s="4" t="s">
        <v>1196</v>
      </c>
      <c r="L423" s="4" t="s">
        <v>31</v>
      </c>
      <c r="M423" s="0" t="n">
        <v>72915636</v>
      </c>
      <c r="N423" s="4" t="s">
        <v>1800</v>
      </c>
      <c r="O423" s="4" t="s">
        <v>1801</v>
      </c>
      <c r="P423" s="4"/>
      <c r="R423" s="4" t="e">
        <f aca="false">EXTENSO_VALOR(Dados_brcondominios[[#This Row],[DÉBITO]])</f>
        <v>#VALUE!</v>
      </c>
      <c r="T423" s="4" t="e">
        <f aca="false">EXTENSO_VALOR(Dados_brcondominios[[#This Row],[COTA MENSAL]])</f>
        <v>#VALUE!</v>
      </c>
    </row>
    <row r="424" customFormat="false" ht="15" hidden="false" customHeight="false" outlineLevel="0" collapsed="false">
      <c r="A424" s="4" t="s">
        <v>1802</v>
      </c>
      <c r="B424" s="0" t="s">
        <v>1795</v>
      </c>
      <c r="C424" s="4" t="s">
        <v>1412</v>
      </c>
      <c r="D424" s="4" t="s">
        <v>1796</v>
      </c>
      <c r="E424" s="4" t="s">
        <v>1797</v>
      </c>
      <c r="F424" s="4" t="s">
        <v>1794</v>
      </c>
      <c r="G424" s="4" t="s">
        <v>1803</v>
      </c>
      <c r="H424" s="4" t="s">
        <v>27</v>
      </c>
      <c r="I424" s="4" t="s">
        <v>1799</v>
      </c>
      <c r="J424" s="4" t="s">
        <v>29</v>
      </c>
      <c r="K424" s="4" t="s">
        <v>1196</v>
      </c>
      <c r="L424" s="4" t="s">
        <v>31</v>
      </c>
      <c r="M424" s="0" t="n">
        <v>72915636</v>
      </c>
      <c r="N424" s="4" t="s">
        <v>1804</v>
      </c>
      <c r="O424" s="4" t="s">
        <v>1804</v>
      </c>
      <c r="P424" s="4" t="s">
        <v>1805</v>
      </c>
      <c r="R424" s="4" t="e">
        <f aca="false">EXTENSO_VALOR(Dados_brcondominios[[#This Row],[DÉBITO]])</f>
        <v>#VALUE!</v>
      </c>
      <c r="T424" s="4" t="e">
        <f aca="false">EXTENSO_VALOR(Dados_brcondominios[[#This Row],[COTA MENSAL]])</f>
        <v>#VALUE!</v>
      </c>
    </row>
    <row r="425" customFormat="false" ht="15" hidden="false" customHeight="false" outlineLevel="0" collapsed="false">
      <c r="A425" s="4" t="s">
        <v>1806</v>
      </c>
      <c r="B425" s="0" t="s">
        <v>1795</v>
      </c>
      <c r="C425" s="4" t="s">
        <v>1417</v>
      </c>
      <c r="D425" s="4" t="s">
        <v>1796</v>
      </c>
      <c r="E425" s="4" t="s">
        <v>1797</v>
      </c>
      <c r="F425" s="4" t="s">
        <v>1794</v>
      </c>
      <c r="G425" s="4" t="s">
        <v>1807</v>
      </c>
      <c r="H425" s="4" t="s">
        <v>27</v>
      </c>
      <c r="I425" s="4" t="s">
        <v>1799</v>
      </c>
      <c r="J425" s="4" t="s">
        <v>29</v>
      </c>
      <c r="K425" s="4" t="s">
        <v>1196</v>
      </c>
      <c r="L425" s="4" t="s">
        <v>31</v>
      </c>
      <c r="M425" s="0" t="n">
        <v>72915636</v>
      </c>
      <c r="N425" s="4" t="s">
        <v>1808</v>
      </c>
      <c r="O425" s="4" t="s">
        <v>1808</v>
      </c>
      <c r="P425" s="4" t="s">
        <v>1809</v>
      </c>
      <c r="R425" s="4" t="e">
        <f aca="false">EXTENSO_VALOR(Dados_brcondominios[[#This Row],[DÉBITO]])</f>
        <v>#VALUE!</v>
      </c>
      <c r="T425" s="4" t="e">
        <f aca="false">EXTENSO_VALOR(Dados_brcondominios[[#This Row],[COTA MENSAL]])</f>
        <v>#VALUE!</v>
      </c>
    </row>
    <row r="426" customFormat="false" ht="15" hidden="false" customHeight="false" outlineLevel="0" collapsed="false">
      <c r="A426" s="4" t="s">
        <v>1810</v>
      </c>
      <c r="B426" s="0" t="s">
        <v>1795</v>
      </c>
      <c r="C426" s="4" t="s">
        <v>1440</v>
      </c>
      <c r="D426" s="4" t="s">
        <v>1796</v>
      </c>
      <c r="E426" s="4" t="s">
        <v>1797</v>
      </c>
      <c r="F426" s="4" t="s">
        <v>1794</v>
      </c>
      <c r="G426" s="4" t="s">
        <v>1811</v>
      </c>
      <c r="H426" s="4" t="s">
        <v>27</v>
      </c>
      <c r="I426" s="4" t="s">
        <v>1799</v>
      </c>
      <c r="J426" s="4" t="s">
        <v>29</v>
      </c>
      <c r="K426" s="4" t="s">
        <v>1196</v>
      </c>
      <c r="L426" s="4" t="s">
        <v>31</v>
      </c>
      <c r="M426" s="0" t="n">
        <v>72915636</v>
      </c>
      <c r="N426" s="4" t="s">
        <v>1812</v>
      </c>
      <c r="O426" s="4" t="s">
        <v>1812</v>
      </c>
      <c r="P426" s="4" t="s">
        <v>1813</v>
      </c>
      <c r="R426" s="4" t="e">
        <f aca="false">EXTENSO_VALOR(Dados_brcondominios[[#This Row],[DÉBITO]])</f>
        <v>#VALUE!</v>
      </c>
      <c r="T426" s="4" t="e">
        <f aca="false">EXTENSO_VALOR(Dados_brcondominios[[#This Row],[COTA MENSAL]])</f>
        <v>#VALUE!</v>
      </c>
    </row>
    <row r="427" customFormat="false" ht="15" hidden="false" customHeight="false" outlineLevel="0" collapsed="false">
      <c r="A427" s="4" t="s">
        <v>1814</v>
      </c>
      <c r="B427" s="0" t="s">
        <v>1795</v>
      </c>
      <c r="C427" s="4" t="s">
        <v>1445</v>
      </c>
      <c r="D427" s="4" t="s">
        <v>1796</v>
      </c>
      <c r="E427" s="4" t="s">
        <v>1797</v>
      </c>
      <c r="F427" s="4" t="s">
        <v>1794</v>
      </c>
      <c r="G427" s="4" t="s">
        <v>1815</v>
      </c>
      <c r="H427" s="4" t="s">
        <v>27</v>
      </c>
      <c r="I427" s="4" t="s">
        <v>1799</v>
      </c>
      <c r="J427" s="4" t="s">
        <v>29</v>
      </c>
      <c r="K427" s="4" t="s">
        <v>1196</v>
      </c>
      <c r="L427" s="4" t="s">
        <v>31</v>
      </c>
      <c r="M427" s="0" t="n">
        <v>72915636</v>
      </c>
      <c r="N427" s="4" t="s">
        <v>1816</v>
      </c>
      <c r="O427" s="4" t="s">
        <v>1816</v>
      </c>
      <c r="P427" s="4" t="s">
        <v>1817</v>
      </c>
      <c r="R427" s="4" t="e">
        <f aca="false">EXTENSO_VALOR(Dados_brcondominios[[#This Row],[DÉBITO]])</f>
        <v>#VALUE!</v>
      </c>
      <c r="T427" s="4" t="e">
        <f aca="false">EXTENSO_VALOR(Dados_brcondominios[[#This Row],[COTA MENSAL]])</f>
        <v>#VALUE!</v>
      </c>
    </row>
    <row r="428" customFormat="false" ht="15" hidden="false" customHeight="false" outlineLevel="0" collapsed="false">
      <c r="A428" s="4" t="s">
        <v>1818</v>
      </c>
      <c r="B428" s="0" t="s">
        <v>1795</v>
      </c>
      <c r="C428" s="4" t="s">
        <v>1450</v>
      </c>
      <c r="D428" s="4" t="s">
        <v>1796</v>
      </c>
      <c r="E428" s="4" t="s">
        <v>1797</v>
      </c>
      <c r="F428" s="4" t="s">
        <v>1794</v>
      </c>
      <c r="G428" s="4" t="s">
        <v>1819</v>
      </c>
      <c r="H428" s="4" t="s">
        <v>27</v>
      </c>
      <c r="I428" s="4" t="s">
        <v>1799</v>
      </c>
      <c r="J428" s="4" t="s">
        <v>29</v>
      </c>
      <c r="K428" s="4" t="s">
        <v>1196</v>
      </c>
      <c r="L428" s="4" t="s">
        <v>31</v>
      </c>
      <c r="M428" s="0" t="n">
        <v>72915636</v>
      </c>
      <c r="N428" s="4" t="s">
        <v>1820</v>
      </c>
      <c r="O428" s="4" t="s">
        <v>1820</v>
      </c>
      <c r="P428" s="4" t="s">
        <v>1821</v>
      </c>
      <c r="R428" s="4" t="e">
        <f aca="false">EXTENSO_VALOR(Dados_brcondominios[[#This Row],[DÉBITO]])</f>
        <v>#VALUE!</v>
      </c>
      <c r="T428" s="4" t="e">
        <f aca="false">EXTENSO_VALOR(Dados_brcondominios[[#This Row],[COTA MENSAL]])</f>
        <v>#VALUE!</v>
      </c>
    </row>
    <row r="429" customFormat="false" ht="15" hidden="false" customHeight="false" outlineLevel="0" collapsed="false">
      <c r="A429" s="4" t="s">
        <v>1822</v>
      </c>
      <c r="B429" s="0" t="s">
        <v>1795</v>
      </c>
      <c r="C429" s="4" t="s">
        <v>1471</v>
      </c>
      <c r="D429" s="4" t="s">
        <v>1796</v>
      </c>
      <c r="E429" s="4" t="s">
        <v>1797</v>
      </c>
      <c r="F429" s="4" t="s">
        <v>1794</v>
      </c>
      <c r="G429" s="4" t="s">
        <v>1823</v>
      </c>
      <c r="H429" s="4" t="s">
        <v>27</v>
      </c>
      <c r="I429" s="4" t="s">
        <v>1799</v>
      </c>
      <c r="J429" s="4" t="s">
        <v>29</v>
      </c>
      <c r="K429" s="4" t="s">
        <v>1196</v>
      </c>
      <c r="L429" s="4" t="s">
        <v>31</v>
      </c>
      <c r="M429" s="0" t="n">
        <v>72915636</v>
      </c>
      <c r="N429" s="4" t="s">
        <v>1824</v>
      </c>
      <c r="O429" s="4" t="s">
        <v>1824</v>
      </c>
      <c r="P429" s="4" t="s">
        <v>1825</v>
      </c>
      <c r="R429" s="4" t="e">
        <f aca="false">EXTENSO_VALOR(Dados_brcondominios[[#This Row],[DÉBITO]])</f>
        <v>#VALUE!</v>
      </c>
      <c r="T429" s="4" t="e">
        <f aca="false">EXTENSO_VALOR(Dados_brcondominios[[#This Row],[COTA MENSAL]])</f>
        <v>#VALUE!</v>
      </c>
    </row>
    <row r="430" customFormat="false" ht="15" hidden="false" customHeight="false" outlineLevel="0" collapsed="false">
      <c r="A430" s="4" t="s">
        <v>1826</v>
      </c>
      <c r="B430" s="0" t="s">
        <v>1795</v>
      </c>
      <c r="C430" s="4" t="s">
        <v>1476</v>
      </c>
      <c r="D430" s="4" t="s">
        <v>1796</v>
      </c>
      <c r="E430" s="4" t="s">
        <v>1797</v>
      </c>
      <c r="F430" s="4" t="s">
        <v>1794</v>
      </c>
      <c r="G430" s="4" t="s">
        <v>1827</v>
      </c>
      <c r="H430" s="4" t="s">
        <v>27</v>
      </c>
      <c r="I430" s="4" t="s">
        <v>1799</v>
      </c>
      <c r="J430" s="4" t="s">
        <v>29</v>
      </c>
      <c r="K430" s="4" t="s">
        <v>1196</v>
      </c>
      <c r="L430" s="4" t="s">
        <v>31</v>
      </c>
      <c r="M430" s="0" t="n">
        <v>72915636</v>
      </c>
      <c r="N430" s="4" t="s">
        <v>1828</v>
      </c>
      <c r="O430" s="4" t="s">
        <v>1829</v>
      </c>
      <c r="P430" s="4" t="s">
        <v>1830</v>
      </c>
      <c r="R430" s="4" t="e">
        <f aca="false">EXTENSO_VALOR(Dados_brcondominios[[#This Row],[DÉBITO]])</f>
        <v>#VALUE!</v>
      </c>
      <c r="T430" s="4" t="e">
        <f aca="false">EXTENSO_VALOR(Dados_brcondominios[[#This Row],[COTA MENSAL]])</f>
        <v>#VALUE!</v>
      </c>
    </row>
    <row r="431" customFormat="false" ht="15" hidden="false" customHeight="false" outlineLevel="0" collapsed="false">
      <c r="A431" s="4" t="s">
        <v>1831</v>
      </c>
      <c r="B431" s="0" t="s">
        <v>1795</v>
      </c>
      <c r="C431" s="4" t="s">
        <v>1479</v>
      </c>
      <c r="D431" s="4" t="s">
        <v>1796</v>
      </c>
      <c r="E431" s="4" t="s">
        <v>1797</v>
      </c>
      <c r="F431" s="4" t="s">
        <v>1794</v>
      </c>
      <c r="G431" s="4" t="s">
        <v>1832</v>
      </c>
      <c r="H431" s="4" t="s">
        <v>27</v>
      </c>
      <c r="I431" s="4" t="s">
        <v>1799</v>
      </c>
      <c r="J431" s="4" t="s">
        <v>29</v>
      </c>
      <c r="K431" s="4" t="s">
        <v>1196</v>
      </c>
      <c r="L431" s="4" t="s">
        <v>31</v>
      </c>
      <c r="M431" s="0" t="n">
        <v>72915636</v>
      </c>
      <c r="N431" s="4" t="s">
        <v>1833</v>
      </c>
      <c r="O431" s="4" t="s">
        <v>1833</v>
      </c>
      <c r="P431" s="4" t="s">
        <v>1834</v>
      </c>
      <c r="R431" s="4" t="e">
        <f aca="false">EXTENSO_VALOR(Dados_brcondominios[[#This Row],[DÉBITO]])</f>
        <v>#VALUE!</v>
      </c>
      <c r="T431" s="4" t="e">
        <f aca="false">EXTENSO_VALOR(Dados_brcondominios[[#This Row],[COTA MENSAL]])</f>
        <v>#VALUE!</v>
      </c>
    </row>
    <row r="432" customFormat="false" ht="15" hidden="false" customHeight="false" outlineLevel="0" collapsed="false">
      <c r="A432" s="4" t="s">
        <v>1835</v>
      </c>
      <c r="B432" s="4" t="s">
        <v>1836</v>
      </c>
      <c r="C432" s="4" t="s">
        <v>1837</v>
      </c>
      <c r="D432" s="4" t="s">
        <v>1838</v>
      </c>
      <c r="E432" s="9" t="s">
        <v>1839</v>
      </c>
      <c r="F432" s="4" t="s">
        <v>1840</v>
      </c>
      <c r="G432" s="4" t="s">
        <v>1841</v>
      </c>
      <c r="H432" s="4" t="s">
        <v>27</v>
      </c>
      <c r="I432" s="4" t="s">
        <v>1842</v>
      </c>
      <c r="J432" s="4" t="s">
        <v>1843</v>
      </c>
      <c r="K432" s="4" t="s">
        <v>228</v>
      </c>
      <c r="L432" s="4" t="s">
        <v>31</v>
      </c>
      <c r="M432" s="0" t="n">
        <v>72910530</v>
      </c>
      <c r="N432" s="4" t="s">
        <v>1844</v>
      </c>
      <c r="O432" s="4"/>
      <c r="P432" s="4"/>
      <c r="R432" s="4" t="e">
        <f aca="false">EXTENSO_VALOR(Dados_brcondominios[[#This Row],[DÉBITO]])</f>
        <v>#VALUE!</v>
      </c>
      <c r="T432" s="4" t="e">
        <f aca="false">EXTENSO_VALOR(Dados_brcondominios[[#This Row],[COTA MENSAL]])</f>
        <v>#VALUE!</v>
      </c>
    </row>
    <row r="433" customFormat="false" ht="15" hidden="false" customHeight="false" outlineLevel="0" collapsed="false">
      <c r="A433" s="4" t="s">
        <v>1845</v>
      </c>
      <c r="B433" s="4" t="s">
        <v>1836</v>
      </c>
      <c r="C433" s="4" t="s">
        <v>1768</v>
      </c>
      <c r="D433" s="4" t="s">
        <v>1838</v>
      </c>
      <c r="E433" s="9" t="s">
        <v>1839</v>
      </c>
      <c r="F433" s="4" t="s">
        <v>1840</v>
      </c>
      <c r="G433" s="4" t="s">
        <v>1846</v>
      </c>
      <c r="H433" s="4" t="s">
        <v>27</v>
      </c>
      <c r="I433" s="4" t="s">
        <v>1842</v>
      </c>
      <c r="J433" s="4" t="s">
        <v>1843</v>
      </c>
      <c r="K433" s="4" t="s">
        <v>228</v>
      </c>
      <c r="L433" s="4" t="s">
        <v>31</v>
      </c>
      <c r="M433" s="0" t="n">
        <v>72910530</v>
      </c>
      <c r="N433" s="4" t="s">
        <v>1847</v>
      </c>
      <c r="O433" s="4"/>
      <c r="P433" s="4"/>
      <c r="R433" s="4" t="e">
        <f aca="false">EXTENSO_VALOR(Dados_brcondominios[[#This Row],[DÉBITO]])</f>
        <v>#VALUE!</v>
      </c>
      <c r="T433" s="4" t="e">
        <f aca="false">EXTENSO_VALOR(Dados_brcondominios[[#This Row],[COTA MENSAL]])</f>
        <v>#VALUE!</v>
      </c>
    </row>
    <row r="434" customFormat="false" ht="15" hidden="false" customHeight="false" outlineLevel="0" collapsed="false">
      <c r="A434" s="4" t="s">
        <v>1848</v>
      </c>
      <c r="B434" s="4" t="s">
        <v>1836</v>
      </c>
      <c r="C434" s="4" t="s">
        <v>1773</v>
      </c>
      <c r="D434" s="4" t="s">
        <v>1838</v>
      </c>
      <c r="E434" s="9" t="s">
        <v>1839</v>
      </c>
      <c r="F434" s="4" t="s">
        <v>1840</v>
      </c>
      <c r="G434" s="4" t="s">
        <v>1849</v>
      </c>
      <c r="H434" s="4" t="s">
        <v>27</v>
      </c>
      <c r="I434" s="4" t="s">
        <v>1842</v>
      </c>
      <c r="J434" s="4" t="s">
        <v>1843</v>
      </c>
      <c r="K434" s="4" t="s">
        <v>228</v>
      </c>
      <c r="L434" s="4" t="s">
        <v>31</v>
      </c>
      <c r="M434" s="0" t="n">
        <v>72910530</v>
      </c>
      <c r="N434" s="4" t="s">
        <v>1850</v>
      </c>
      <c r="O434" s="4"/>
      <c r="P434" s="4"/>
      <c r="R434" s="4" t="e">
        <f aca="false">EXTENSO_VALOR(Dados_brcondominios[[#This Row],[DÉBITO]])</f>
        <v>#VALUE!</v>
      </c>
      <c r="T434" s="4" t="e">
        <f aca="false">EXTENSO_VALOR(Dados_brcondominios[[#This Row],[COTA MENSAL]])</f>
        <v>#VALUE!</v>
      </c>
    </row>
    <row r="435" customFormat="false" ht="15" hidden="false" customHeight="false" outlineLevel="0" collapsed="false">
      <c r="A435" s="4" t="s">
        <v>1851</v>
      </c>
      <c r="B435" s="4" t="s">
        <v>1836</v>
      </c>
      <c r="C435" s="4" t="s">
        <v>1779</v>
      </c>
      <c r="D435" s="4" t="s">
        <v>1838</v>
      </c>
      <c r="E435" s="9" t="s">
        <v>1839</v>
      </c>
      <c r="F435" s="4" t="s">
        <v>1840</v>
      </c>
      <c r="G435" s="4" t="s">
        <v>1852</v>
      </c>
      <c r="H435" s="4" t="s">
        <v>27</v>
      </c>
      <c r="I435" s="4" t="s">
        <v>1842</v>
      </c>
      <c r="J435" s="4" t="s">
        <v>1843</v>
      </c>
      <c r="K435" s="4" t="s">
        <v>228</v>
      </c>
      <c r="L435" s="4" t="s">
        <v>31</v>
      </c>
      <c r="M435" s="0" t="n">
        <v>72910530</v>
      </c>
      <c r="N435" s="4" t="s">
        <v>1853</v>
      </c>
      <c r="O435" s="4"/>
      <c r="P435" s="4"/>
      <c r="R435" s="4" t="e">
        <f aca="false">EXTENSO_VALOR(Dados_brcondominios[[#This Row],[DÉBITO]])</f>
        <v>#VALUE!</v>
      </c>
      <c r="T435" s="4" t="e">
        <f aca="false">EXTENSO_VALOR(Dados_brcondominios[[#This Row],[COTA MENSAL]])</f>
        <v>#VALUE!</v>
      </c>
    </row>
    <row r="436" customFormat="false" ht="15" hidden="false" customHeight="false" outlineLevel="0" collapsed="false">
      <c r="A436" s="4" t="s">
        <v>1854</v>
      </c>
      <c r="B436" s="4" t="s">
        <v>1836</v>
      </c>
      <c r="C436" s="4" t="s">
        <v>1784</v>
      </c>
      <c r="D436" s="4" t="s">
        <v>1838</v>
      </c>
      <c r="E436" s="9" t="s">
        <v>1839</v>
      </c>
      <c r="F436" s="4" t="s">
        <v>1840</v>
      </c>
      <c r="G436" s="4" t="s">
        <v>1855</v>
      </c>
      <c r="H436" s="4" t="s">
        <v>27</v>
      </c>
      <c r="I436" s="4" t="s">
        <v>1842</v>
      </c>
      <c r="J436" s="4" t="s">
        <v>1843</v>
      </c>
      <c r="K436" s="4" t="s">
        <v>228</v>
      </c>
      <c r="L436" s="4" t="s">
        <v>31</v>
      </c>
      <c r="M436" s="0" t="n">
        <v>72910530</v>
      </c>
      <c r="N436" s="4" t="s">
        <v>1856</v>
      </c>
      <c r="O436" s="4"/>
      <c r="P436" s="4"/>
      <c r="R436" s="4" t="e">
        <f aca="false">EXTENSO_VALOR(Dados_brcondominios[[#This Row],[DÉBITO]])</f>
        <v>#VALUE!</v>
      </c>
      <c r="T436" s="4" t="e">
        <f aca="false">EXTENSO_VALOR(Dados_brcondominios[[#This Row],[COTA MENSAL]])</f>
        <v>#VALUE!</v>
      </c>
    </row>
    <row r="437" customFormat="false" ht="15" hidden="false" customHeight="false" outlineLevel="0" collapsed="false">
      <c r="A437" s="4" t="s">
        <v>1857</v>
      </c>
      <c r="B437" s="4" t="s">
        <v>1836</v>
      </c>
      <c r="C437" s="4" t="s">
        <v>1787</v>
      </c>
      <c r="D437" s="4" t="s">
        <v>1838</v>
      </c>
      <c r="E437" s="9" t="s">
        <v>1839</v>
      </c>
      <c r="F437" s="4" t="s">
        <v>1840</v>
      </c>
      <c r="G437" s="4" t="s">
        <v>1858</v>
      </c>
      <c r="H437" s="4" t="s">
        <v>27</v>
      </c>
      <c r="I437" s="4" t="s">
        <v>1842</v>
      </c>
      <c r="J437" s="4" t="s">
        <v>1843</v>
      </c>
      <c r="K437" s="4" t="s">
        <v>228</v>
      </c>
      <c r="L437" s="4" t="s">
        <v>31</v>
      </c>
      <c r="M437" s="0" t="n">
        <v>72910530</v>
      </c>
      <c r="N437" s="4" t="s">
        <v>1859</v>
      </c>
      <c r="O437" s="4"/>
      <c r="P437" s="4"/>
      <c r="R437" s="4" t="e">
        <f aca="false">EXTENSO_VALOR(Dados_brcondominios[[#This Row],[DÉBITO]])</f>
        <v>#VALUE!</v>
      </c>
      <c r="T437" s="4" t="e">
        <f aca="false">EXTENSO_VALOR(Dados_brcondominios[[#This Row],[COTA MENSAL]])</f>
        <v>#VALUE!</v>
      </c>
    </row>
    <row r="438" customFormat="false" ht="15" hidden="false" customHeight="false" outlineLevel="0" collapsed="false">
      <c r="A438" s="4" t="s">
        <v>1860</v>
      </c>
      <c r="B438" s="4" t="s">
        <v>1836</v>
      </c>
      <c r="C438" s="4" t="s">
        <v>1791</v>
      </c>
      <c r="D438" s="4" t="s">
        <v>1838</v>
      </c>
      <c r="E438" s="9" t="s">
        <v>1839</v>
      </c>
      <c r="F438" s="4" t="s">
        <v>1840</v>
      </c>
      <c r="G438" s="4" t="s">
        <v>1861</v>
      </c>
      <c r="H438" s="4" t="s">
        <v>27</v>
      </c>
      <c r="I438" s="4" t="s">
        <v>1842</v>
      </c>
      <c r="J438" s="4" t="s">
        <v>1843</v>
      </c>
      <c r="K438" s="4" t="s">
        <v>228</v>
      </c>
      <c r="L438" s="4" t="s">
        <v>31</v>
      </c>
      <c r="M438" s="0" t="n">
        <v>72910530</v>
      </c>
      <c r="N438" s="4" t="s">
        <v>1862</v>
      </c>
      <c r="O438" s="4"/>
      <c r="P438" s="4" t="s">
        <v>1863</v>
      </c>
      <c r="R438" s="4" t="e">
        <f aca="false">EXTENSO_VALOR(Dados_brcondominios[[#This Row],[DÉBITO]])</f>
        <v>#VALUE!</v>
      </c>
      <c r="T438" s="4" t="e">
        <f aca="false">EXTENSO_VALOR(Dados_brcondominios[[#This Row],[COTA MENSAL]])</f>
        <v>#VALUE!</v>
      </c>
    </row>
    <row r="439" customFormat="false" ht="15" hidden="false" customHeight="false" outlineLevel="0" collapsed="false">
      <c r="A439" s="4" t="s">
        <v>1864</v>
      </c>
      <c r="B439" s="4" t="s">
        <v>1836</v>
      </c>
      <c r="C439" s="4" t="s">
        <v>1865</v>
      </c>
      <c r="D439" s="4" t="s">
        <v>1838</v>
      </c>
      <c r="E439" s="9" t="s">
        <v>1839</v>
      </c>
      <c r="F439" s="4" t="s">
        <v>1840</v>
      </c>
      <c r="G439" s="4" t="s">
        <v>1866</v>
      </c>
      <c r="H439" s="4" t="s">
        <v>27</v>
      </c>
      <c r="I439" s="4" t="s">
        <v>1842</v>
      </c>
      <c r="J439" s="4" t="s">
        <v>1843</v>
      </c>
      <c r="K439" s="4" t="s">
        <v>228</v>
      </c>
      <c r="L439" s="4" t="s">
        <v>31</v>
      </c>
      <c r="M439" s="0" t="n">
        <v>72910530</v>
      </c>
      <c r="N439" s="4" t="s">
        <v>1867</v>
      </c>
      <c r="O439" s="4"/>
      <c r="P439" s="4"/>
      <c r="R439" s="4" t="e">
        <f aca="false">EXTENSO_VALOR(Dados_brcondominios[[#This Row],[DÉBITO]])</f>
        <v>#VALUE!</v>
      </c>
      <c r="T439" s="4" t="e">
        <f aca="false">EXTENSO_VALOR(Dados_brcondominios[[#This Row],[COTA MENSAL]])</f>
        <v>#VALUE!</v>
      </c>
    </row>
    <row r="440" customFormat="false" ht="15" hidden="false" customHeight="false" outlineLevel="0" collapsed="false">
      <c r="A440" s="4" t="s">
        <v>1868</v>
      </c>
      <c r="B440" s="4" t="s">
        <v>1836</v>
      </c>
      <c r="C440" s="4" t="s">
        <v>1869</v>
      </c>
      <c r="D440" s="4" t="s">
        <v>1838</v>
      </c>
      <c r="E440" s="9" t="s">
        <v>1839</v>
      </c>
      <c r="F440" s="4" t="s">
        <v>1840</v>
      </c>
      <c r="G440" s="4" t="s">
        <v>1870</v>
      </c>
      <c r="H440" s="4" t="s">
        <v>27</v>
      </c>
      <c r="I440" s="4" t="s">
        <v>1842</v>
      </c>
      <c r="J440" s="4" t="s">
        <v>1843</v>
      </c>
      <c r="K440" s="4" t="s">
        <v>228</v>
      </c>
      <c r="L440" s="4" t="s">
        <v>31</v>
      </c>
      <c r="M440" s="0" t="n">
        <v>72910530</v>
      </c>
      <c r="N440" s="4" t="s">
        <v>1871</v>
      </c>
      <c r="O440" s="4"/>
      <c r="P440" s="4"/>
      <c r="R440" s="4" t="e">
        <f aca="false">EXTENSO_VALOR(Dados_brcondominios[[#This Row],[DÉBITO]])</f>
        <v>#VALUE!</v>
      </c>
      <c r="T440" s="4" t="e">
        <f aca="false">EXTENSO_VALOR(Dados_brcondominios[[#This Row],[COTA MENSAL]])</f>
        <v>#VALUE!</v>
      </c>
    </row>
    <row r="441" customFormat="false" ht="15" hidden="false" customHeight="false" outlineLevel="0" collapsed="false">
      <c r="A441" s="4" t="s">
        <v>1872</v>
      </c>
      <c r="B441" s="4" t="s">
        <v>1836</v>
      </c>
      <c r="C441" s="4" t="s">
        <v>1873</v>
      </c>
      <c r="D441" s="4" t="s">
        <v>1838</v>
      </c>
      <c r="E441" s="9" t="s">
        <v>1839</v>
      </c>
      <c r="F441" s="4" t="s">
        <v>1840</v>
      </c>
      <c r="G441" s="4" t="s">
        <v>1874</v>
      </c>
      <c r="H441" s="4" t="s">
        <v>27</v>
      </c>
      <c r="I441" s="4" t="s">
        <v>1842</v>
      </c>
      <c r="J441" s="4" t="s">
        <v>1843</v>
      </c>
      <c r="K441" s="4" t="s">
        <v>228</v>
      </c>
      <c r="L441" s="4" t="s">
        <v>31</v>
      </c>
      <c r="M441" s="0" t="n">
        <v>72910530</v>
      </c>
      <c r="N441" s="4" t="s">
        <v>1875</v>
      </c>
      <c r="O441" s="4"/>
      <c r="P441" s="4"/>
      <c r="R441" s="4" t="e">
        <f aca="false">EXTENSO_VALOR(Dados_brcondominios[[#This Row],[DÉBITO]])</f>
        <v>#VALUE!</v>
      </c>
      <c r="T441" s="4" t="e">
        <f aca="false">EXTENSO_VALOR(Dados_brcondominios[[#This Row],[COTA MENSAL]])</f>
        <v>#VALUE!</v>
      </c>
    </row>
    <row r="442" customFormat="false" ht="15" hidden="false" customHeight="false" outlineLevel="0" collapsed="false">
      <c r="A442" s="4" t="s">
        <v>1876</v>
      </c>
      <c r="B442" s="4" t="s">
        <v>1836</v>
      </c>
      <c r="C442" s="4" t="s">
        <v>1877</v>
      </c>
      <c r="D442" s="4" t="s">
        <v>1838</v>
      </c>
      <c r="E442" s="9" t="s">
        <v>1839</v>
      </c>
      <c r="F442" s="4" t="s">
        <v>1840</v>
      </c>
      <c r="G442" s="4" t="s">
        <v>1878</v>
      </c>
      <c r="H442" s="4" t="s">
        <v>27</v>
      </c>
      <c r="I442" s="4" t="s">
        <v>1842</v>
      </c>
      <c r="J442" s="4" t="s">
        <v>1843</v>
      </c>
      <c r="K442" s="4" t="s">
        <v>228</v>
      </c>
      <c r="L442" s="4" t="s">
        <v>31</v>
      </c>
      <c r="M442" s="0" t="n">
        <v>72910530</v>
      </c>
      <c r="N442" s="4" t="s">
        <v>1879</v>
      </c>
      <c r="O442" s="4" t="s">
        <v>1880</v>
      </c>
      <c r="P442" s="5" t="s">
        <v>1881</v>
      </c>
      <c r="R442" s="4" t="e">
        <f aca="false">EXTENSO_VALOR(Dados_brcondominios[[#This Row],[DÉBITO]])</f>
        <v>#VALUE!</v>
      </c>
      <c r="T442" s="4" t="e">
        <f aca="false">EXTENSO_VALOR(Dados_brcondominios[[#This Row],[COTA MENSAL]])</f>
        <v>#VALUE!</v>
      </c>
    </row>
    <row r="443" customFormat="false" ht="15" hidden="false" customHeight="false" outlineLevel="0" collapsed="false">
      <c r="A443" s="4" t="s">
        <v>1882</v>
      </c>
      <c r="B443" s="4" t="s">
        <v>1836</v>
      </c>
      <c r="C443" s="4" t="s">
        <v>1883</v>
      </c>
      <c r="D443" s="4" t="s">
        <v>1838</v>
      </c>
      <c r="E443" s="9" t="s">
        <v>1839</v>
      </c>
      <c r="F443" s="4" t="s">
        <v>1840</v>
      </c>
      <c r="G443" s="4" t="s">
        <v>1884</v>
      </c>
      <c r="H443" s="4" t="s">
        <v>27</v>
      </c>
      <c r="I443" s="4" t="s">
        <v>1842</v>
      </c>
      <c r="J443" s="4" t="s">
        <v>1843</v>
      </c>
      <c r="K443" s="4" t="s">
        <v>228</v>
      </c>
      <c r="L443" s="4" t="s">
        <v>31</v>
      </c>
      <c r="M443" s="0" t="n">
        <v>72910530</v>
      </c>
      <c r="N443" s="4" t="s">
        <v>1885</v>
      </c>
      <c r="O443" s="4"/>
      <c r="P443" s="4"/>
      <c r="R443" s="4" t="e">
        <f aca="false">EXTENSO_VALOR(Dados_brcondominios[[#This Row],[DÉBITO]])</f>
        <v>#VALUE!</v>
      </c>
      <c r="T443" s="4" t="e">
        <f aca="false">EXTENSO_VALOR(Dados_brcondominios[[#This Row],[COTA MENSAL]])</f>
        <v>#VALUE!</v>
      </c>
    </row>
    <row r="444" customFormat="false" ht="15" hidden="false" customHeight="false" outlineLevel="0" collapsed="false">
      <c r="A444" s="4" t="s">
        <v>1886</v>
      </c>
      <c r="B444" s="4" t="s">
        <v>1836</v>
      </c>
      <c r="C444" s="4" t="s">
        <v>1887</v>
      </c>
      <c r="D444" s="4" t="s">
        <v>1838</v>
      </c>
      <c r="E444" s="9" t="s">
        <v>1839</v>
      </c>
      <c r="F444" s="4" t="s">
        <v>1840</v>
      </c>
      <c r="G444" s="4" t="s">
        <v>1888</v>
      </c>
      <c r="H444" s="4" t="s">
        <v>27</v>
      </c>
      <c r="I444" s="4" t="s">
        <v>1842</v>
      </c>
      <c r="J444" s="4" t="s">
        <v>1843</v>
      </c>
      <c r="K444" s="4" t="s">
        <v>228</v>
      </c>
      <c r="L444" s="4" t="s">
        <v>31</v>
      </c>
      <c r="M444" s="0" t="n">
        <v>72910530</v>
      </c>
      <c r="N444" s="4" t="s">
        <v>1889</v>
      </c>
      <c r="O444" s="4"/>
      <c r="P444" s="4"/>
      <c r="R444" s="4" t="e">
        <f aca="false">EXTENSO_VALOR(Dados_brcondominios[[#This Row],[DÉBITO]])</f>
        <v>#VALUE!</v>
      </c>
      <c r="T444" s="4" t="e">
        <f aca="false">EXTENSO_VALOR(Dados_brcondominios[[#This Row],[COTA MENSAL]])</f>
        <v>#VALUE!</v>
      </c>
    </row>
    <row r="445" customFormat="false" ht="15" hidden="false" customHeight="false" outlineLevel="0" collapsed="false">
      <c r="A445" s="4" t="s">
        <v>1890</v>
      </c>
      <c r="B445" s="4" t="s">
        <v>1836</v>
      </c>
      <c r="C445" s="4" t="s">
        <v>1891</v>
      </c>
      <c r="D445" s="4" t="s">
        <v>1838</v>
      </c>
      <c r="E445" s="9" t="s">
        <v>1839</v>
      </c>
      <c r="F445" s="4" t="s">
        <v>1840</v>
      </c>
      <c r="G445" s="4" t="s">
        <v>1892</v>
      </c>
      <c r="H445" s="4" t="s">
        <v>27</v>
      </c>
      <c r="I445" s="4" t="s">
        <v>1842</v>
      </c>
      <c r="J445" s="4" t="s">
        <v>1843</v>
      </c>
      <c r="K445" s="4" t="s">
        <v>228</v>
      </c>
      <c r="L445" s="4" t="s">
        <v>31</v>
      </c>
      <c r="M445" s="0" t="n">
        <v>72910530</v>
      </c>
      <c r="N445" s="4" t="s">
        <v>1893</v>
      </c>
      <c r="O445" s="4"/>
      <c r="P445" s="4"/>
      <c r="R445" s="4" t="e">
        <f aca="false">EXTENSO_VALOR(Dados_brcondominios[[#This Row],[DÉBITO]])</f>
        <v>#VALUE!</v>
      </c>
      <c r="T445" s="4" t="e">
        <f aca="false">EXTENSO_VALOR(Dados_brcondominios[[#This Row],[COTA MENSAL]])</f>
        <v>#VALUE!</v>
      </c>
    </row>
    <row r="446" customFormat="false" ht="15" hidden="false" customHeight="false" outlineLevel="0" collapsed="false">
      <c r="A446" s="4" t="s">
        <v>1840</v>
      </c>
      <c r="B446" s="4" t="s">
        <v>1836</v>
      </c>
      <c r="C446" s="4" t="s">
        <v>1894</v>
      </c>
      <c r="D446" s="4" t="s">
        <v>1838</v>
      </c>
      <c r="E446" s="9" t="s">
        <v>1839</v>
      </c>
      <c r="F446" s="4" t="s">
        <v>1840</v>
      </c>
      <c r="G446" s="4" t="s">
        <v>1839</v>
      </c>
      <c r="H446" s="4" t="s">
        <v>27</v>
      </c>
      <c r="I446" s="4" t="s">
        <v>1842</v>
      </c>
      <c r="J446" s="4" t="s">
        <v>1843</v>
      </c>
      <c r="K446" s="4" t="s">
        <v>228</v>
      </c>
      <c r="L446" s="4" t="s">
        <v>31</v>
      </c>
      <c r="M446" s="0" t="n">
        <v>72910530</v>
      </c>
      <c r="N446" s="4" t="s">
        <v>1895</v>
      </c>
      <c r="O446" s="4"/>
      <c r="P446" s="4"/>
      <c r="R446" s="4" t="e">
        <f aca="false">EXTENSO_VALOR(Dados_brcondominios[[#This Row],[DÉBITO]])</f>
        <v>#VALUE!</v>
      </c>
      <c r="T446" s="4" t="e">
        <f aca="false">EXTENSO_VALOR(Dados_brcondominios[[#This Row],[COTA MENSAL]])</f>
        <v>#VALUE!</v>
      </c>
    </row>
    <row r="447" customFormat="false" ht="15" hidden="false" customHeight="false" outlineLevel="0" collapsed="false">
      <c r="A447" s="4" t="s">
        <v>1896</v>
      </c>
      <c r="B447" s="4" t="s">
        <v>1836</v>
      </c>
      <c r="C447" s="4" t="s">
        <v>1897</v>
      </c>
      <c r="D447" s="4" t="s">
        <v>1838</v>
      </c>
      <c r="E447" s="9" t="s">
        <v>1839</v>
      </c>
      <c r="F447" s="4" t="s">
        <v>1840</v>
      </c>
      <c r="G447" s="4" t="s">
        <v>1898</v>
      </c>
      <c r="H447" s="4" t="s">
        <v>27</v>
      </c>
      <c r="I447" s="4" t="s">
        <v>1842</v>
      </c>
      <c r="J447" s="4" t="s">
        <v>1843</v>
      </c>
      <c r="K447" s="4" t="s">
        <v>228</v>
      </c>
      <c r="L447" s="4" t="s">
        <v>31</v>
      </c>
      <c r="M447" s="0" t="n">
        <v>72910530</v>
      </c>
      <c r="N447" s="4" t="s">
        <v>1899</v>
      </c>
      <c r="O447" s="4"/>
      <c r="P447" s="4"/>
      <c r="R447" s="4" t="e">
        <f aca="false">EXTENSO_VALOR(Dados_brcondominios[[#This Row],[DÉBITO]])</f>
        <v>#VALUE!</v>
      </c>
      <c r="T447" s="4" t="e">
        <f aca="false">EXTENSO_VALOR(Dados_brcondominios[[#This Row],[COTA MENSAL]])</f>
        <v>#VALUE!</v>
      </c>
    </row>
    <row r="448" customFormat="false" ht="15" hidden="false" customHeight="false" outlineLevel="0" collapsed="false">
      <c r="A448" s="4" t="s">
        <v>1900</v>
      </c>
      <c r="B448" s="4" t="s">
        <v>1836</v>
      </c>
      <c r="C448" s="4" t="s">
        <v>1901</v>
      </c>
      <c r="D448" s="4" t="s">
        <v>1838</v>
      </c>
      <c r="E448" s="9" t="s">
        <v>1839</v>
      </c>
      <c r="F448" s="4" t="s">
        <v>1840</v>
      </c>
      <c r="G448" s="4" t="s">
        <v>1902</v>
      </c>
      <c r="H448" s="4" t="s">
        <v>27</v>
      </c>
      <c r="I448" s="4" t="s">
        <v>1842</v>
      </c>
      <c r="J448" s="4" t="s">
        <v>1843</v>
      </c>
      <c r="K448" s="4" t="s">
        <v>228</v>
      </c>
      <c r="L448" s="4" t="s">
        <v>31</v>
      </c>
      <c r="M448" s="0" t="n">
        <v>72910530</v>
      </c>
      <c r="N448" s="4" t="s">
        <v>1903</v>
      </c>
      <c r="O448" s="4"/>
      <c r="P448" s="4"/>
      <c r="R448" s="4" t="e">
        <f aca="false">EXTENSO_VALOR(Dados_brcondominios[[#This Row],[DÉBITO]])</f>
        <v>#VALUE!</v>
      </c>
      <c r="T448" s="4" t="e">
        <f aca="false">EXTENSO_VALOR(Dados_brcondominios[[#This Row],[COTA MENSAL]])</f>
        <v>#VALUE!</v>
      </c>
    </row>
    <row r="449" customFormat="false" ht="15" hidden="false" customHeight="false" outlineLevel="0" collapsed="false">
      <c r="A449" s="4" t="s">
        <v>1904</v>
      </c>
      <c r="B449" s="4" t="s">
        <v>1836</v>
      </c>
      <c r="C449" s="4" t="s">
        <v>1905</v>
      </c>
      <c r="D449" s="4" t="s">
        <v>1838</v>
      </c>
      <c r="E449" s="9" t="s">
        <v>1839</v>
      </c>
      <c r="F449" s="4" t="s">
        <v>1840</v>
      </c>
      <c r="G449" s="4" t="s">
        <v>1906</v>
      </c>
      <c r="H449" s="4" t="s">
        <v>27</v>
      </c>
      <c r="I449" s="4" t="s">
        <v>1842</v>
      </c>
      <c r="J449" s="4" t="s">
        <v>1843</v>
      </c>
      <c r="K449" s="4" t="s">
        <v>228</v>
      </c>
      <c r="L449" s="4" t="s">
        <v>31</v>
      </c>
      <c r="M449" s="0" t="n">
        <v>72910530</v>
      </c>
      <c r="N449" s="4" t="s">
        <v>1907</v>
      </c>
      <c r="O449" s="4"/>
      <c r="P449" s="4"/>
      <c r="R449" s="4" t="e">
        <f aca="false">EXTENSO_VALOR(Dados_brcondominios[[#This Row],[DÉBITO]])</f>
        <v>#VALUE!</v>
      </c>
      <c r="T449" s="4" t="e">
        <f aca="false">EXTENSO_VALOR(Dados_brcondominios[[#This Row],[COTA MENSAL]])</f>
        <v>#VALUE!</v>
      </c>
    </row>
    <row r="450" customFormat="false" ht="15" hidden="false" customHeight="false" outlineLevel="0" collapsed="false">
      <c r="A450" s="4" t="s">
        <v>1908</v>
      </c>
      <c r="B450" s="4" t="s">
        <v>1836</v>
      </c>
      <c r="C450" s="4" t="s">
        <v>1909</v>
      </c>
      <c r="D450" s="4" t="s">
        <v>1838</v>
      </c>
      <c r="E450" s="9" t="s">
        <v>1839</v>
      </c>
      <c r="F450" s="4" t="s">
        <v>1840</v>
      </c>
      <c r="G450" s="4" t="s">
        <v>1910</v>
      </c>
      <c r="H450" s="4" t="s">
        <v>27</v>
      </c>
      <c r="I450" s="4" t="s">
        <v>1842</v>
      </c>
      <c r="J450" s="4" t="s">
        <v>1843</v>
      </c>
      <c r="K450" s="4" t="s">
        <v>228</v>
      </c>
      <c r="L450" s="4" t="s">
        <v>31</v>
      </c>
      <c r="M450" s="0" t="n">
        <v>72910530</v>
      </c>
      <c r="N450" s="4" t="s">
        <v>1911</v>
      </c>
      <c r="O450" s="4"/>
      <c r="P450" s="4"/>
      <c r="R450" s="4" t="e">
        <f aca="false">EXTENSO_VALOR(Dados_brcondominios[[#This Row],[DÉBITO]])</f>
        <v>#VALUE!</v>
      </c>
      <c r="T450" s="4" t="e">
        <f aca="false">EXTENSO_VALOR(Dados_brcondominios[[#This Row],[COTA MENSAL]])</f>
        <v>#VALUE!</v>
      </c>
    </row>
    <row r="451" customFormat="false" ht="15" hidden="false" customHeight="false" outlineLevel="0" collapsed="false">
      <c r="A451" s="4" t="s">
        <v>1912</v>
      </c>
      <c r="B451" s="4" t="s">
        <v>1836</v>
      </c>
      <c r="C451" s="4" t="s">
        <v>1913</v>
      </c>
      <c r="D451" s="4" t="s">
        <v>1838</v>
      </c>
      <c r="E451" s="9" t="s">
        <v>1839</v>
      </c>
      <c r="F451" s="4" t="s">
        <v>1840</v>
      </c>
      <c r="G451" s="4" t="s">
        <v>1914</v>
      </c>
      <c r="H451" s="4" t="s">
        <v>27</v>
      </c>
      <c r="I451" s="4" t="s">
        <v>1842</v>
      </c>
      <c r="J451" s="4" t="s">
        <v>1843</v>
      </c>
      <c r="K451" s="4" t="s">
        <v>228</v>
      </c>
      <c r="L451" s="4" t="s">
        <v>31</v>
      </c>
      <c r="M451" s="0" t="n">
        <v>72910530</v>
      </c>
      <c r="N451" s="4" t="s">
        <v>1915</v>
      </c>
      <c r="O451" s="4"/>
      <c r="P451" s="4"/>
      <c r="R451" s="4" t="e">
        <f aca="false">EXTENSO_VALOR(Dados_brcondominios[[#This Row],[DÉBITO]])</f>
        <v>#VALUE!</v>
      </c>
      <c r="T451" s="4" t="e">
        <f aca="false">EXTENSO_VALOR(Dados_brcondominios[[#This Row],[COTA MENSAL]])</f>
        <v>#VALUE!</v>
      </c>
    </row>
    <row r="452" customFormat="false" ht="15" hidden="false" customHeight="false" outlineLevel="0" collapsed="false">
      <c r="A452" s="4" t="s">
        <v>1916</v>
      </c>
      <c r="B452" s="4" t="s">
        <v>1836</v>
      </c>
      <c r="C452" s="4" t="s">
        <v>1917</v>
      </c>
      <c r="D452" s="4" t="s">
        <v>1838</v>
      </c>
      <c r="E452" s="9" t="s">
        <v>1839</v>
      </c>
      <c r="F452" s="4" t="s">
        <v>1840</v>
      </c>
      <c r="G452" s="4" t="s">
        <v>1918</v>
      </c>
      <c r="H452" s="4" t="s">
        <v>27</v>
      </c>
      <c r="I452" s="4" t="s">
        <v>1842</v>
      </c>
      <c r="J452" s="4" t="s">
        <v>1843</v>
      </c>
      <c r="K452" s="4" t="s">
        <v>228</v>
      </c>
      <c r="L452" s="4" t="s">
        <v>31</v>
      </c>
      <c r="M452" s="0" t="n">
        <v>72910530</v>
      </c>
      <c r="N452" s="4" t="s">
        <v>1919</v>
      </c>
      <c r="O452" s="4"/>
      <c r="P452" s="4"/>
      <c r="R452" s="4" t="e">
        <f aca="false">EXTENSO_VALOR(Dados_brcondominios[[#This Row],[DÉBITO]])</f>
        <v>#VALUE!</v>
      </c>
      <c r="T452" s="4" t="e">
        <f aca="false">EXTENSO_VALOR(Dados_brcondominios[[#This Row],[COTA MENSAL]])</f>
        <v>#VALUE!</v>
      </c>
    </row>
    <row r="453" customFormat="false" ht="15" hidden="false" customHeight="false" outlineLevel="0" collapsed="false">
      <c r="A453" s="4" t="s">
        <v>1920</v>
      </c>
      <c r="B453" s="4" t="s">
        <v>1836</v>
      </c>
      <c r="C453" s="4" t="s">
        <v>1921</v>
      </c>
      <c r="D453" s="4" t="s">
        <v>1838</v>
      </c>
      <c r="E453" s="9" t="s">
        <v>1839</v>
      </c>
      <c r="F453" s="4" t="s">
        <v>1840</v>
      </c>
      <c r="G453" s="4" t="s">
        <v>1922</v>
      </c>
      <c r="H453" s="4" t="s">
        <v>27</v>
      </c>
      <c r="I453" s="4" t="s">
        <v>1842</v>
      </c>
      <c r="J453" s="4" t="s">
        <v>1843</v>
      </c>
      <c r="K453" s="4" t="s">
        <v>228</v>
      </c>
      <c r="L453" s="4" t="s">
        <v>31</v>
      </c>
      <c r="M453" s="0" t="n">
        <v>72910530</v>
      </c>
      <c r="N453" s="4" t="s">
        <v>1923</v>
      </c>
      <c r="O453" s="4"/>
      <c r="P453" s="4"/>
      <c r="R453" s="4" t="e">
        <f aca="false">EXTENSO_VALOR(Dados_brcondominios[[#This Row],[DÉBITO]])</f>
        <v>#VALUE!</v>
      </c>
      <c r="T453" s="4" t="e">
        <f aca="false">EXTENSO_VALOR(Dados_brcondominios[[#This Row],[COTA MENSAL]])</f>
        <v>#VALUE!</v>
      </c>
    </row>
    <row r="454" customFormat="false" ht="15" hidden="false" customHeight="false" outlineLevel="0" collapsed="false">
      <c r="A454" s="4" t="s">
        <v>1924</v>
      </c>
      <c r="B454" s="4" t="s">
        <v>1836</v>
      </c>
      <c r="C454" s="4" t="s">
        <v>1925</v>
      </c>
      <c r="D454" s="4" t="s">
        <v>1838</v>
      </c>
      <c r="E454" s="9" t="s">
        <v>1839</v>
      </c>
      <c r="F454" s="4" t="s">
        <v>1840</v>
      </c>
      <c r="G454" s="4" t="s">
        <v>1926</v>
      </c>
      <c r="H454" s="4" t="s">
        <v>27</v>
      </c>
      <c r="I454" s="4" t="s">
        <v>1842</v>
      </c>
      <c r="J454" s="4" t="s">
        <v>1843</v>
      </c>
      <c r="K454" s="4" t="s">
        <v>228</v>
      </c>
      <c r="L454" s="4" t="s">
        <v>31</v>
      </c>
      <c r="M454" s="0" t="n">
        <v>72910530</v>
      </c>
      <c r="N454" s="4" t="s">
        <v>1927</v>
      </c>
      <c r="O454" s="4"/>
      <c r="P454" s="4" t="s">
        <v>1928</v>
      </c>
      <c r="R454" s="4" t="e">
        <f aca="false">EXTENSO_VALOR(Dados_brcondominios[[#This Row],[DÉBITO]])</f>
        <v>#VALUE!</v>
      </c>
      <c r="T454" s="4" t="e">
        <f aca="false">EXTENSO_VALOR(Dados_brcondominios[[#This Row],[COTA MENSAL]])</f>
        <v>#VALUE!</v>
      </c>
    </row>
    <row r="455" customFormat="false" ht="15" hidden="false" customHeight="false" outlineLevel="0" collapsed="false">
      <c r="A455" s="4" t="s">
        <v>1929</v>
      </c>
      <c r="B455" s="4" t="s">
        <v>1836</v>
      </c>
      <c r="C455" s="4" t="s">
        <v>1930</v>
      </c>
      <c r="D455" s="4" t="s">
        <v>1838</v>
      </c>
      <c r="E455" s="9" t="s">
        <v>1839</v>
      </c>
      <c r="F455" s="4" t="s">
        <v>1840</v>
      </c>
      <c r="G455" s="4" t="s">
        <v>1931</v>
      </c>
      <c r="H455" s="4" t="s">
        <v>27</v>
      </c>
      <c r="I455" s="4" t="s">
        <v>1932</v>
      </c>
      <c r="J455" s="4" t="s">
        <v>1407</v>
      </c>
      <c r="K455" s="4" t="s">
        <v>228</v>
      </c>
      <c r="L455" s="4" t="s">
        <v>31</v>
      </c>
      <c r="M455" s="0" t="n">
        <v>72910388</v>
      </c>
      <c r="N455" s="4" t="s">
        <v>1933</v>
      </c>
      <c r="O455" s="4"/>
      <c r="P455" s="4" t="s">
        <v>1934</v>
      </c>
      <c r="R455" s="4" t="e">
        <f aca="false">EXTENSO_VALOR(Dados_brcondominios[[#This Row],[DÉBITO]])</f>
        <v>#VALUE!</v>
      </c>
      <c r="T455" s="4" t="e">
        <f aca="false">EXTENSO_VALOR(Dados_brcondominios[[#This Row],[COTA MENSAL]])</f>
        <v>#VALUE!</v>
      </c>
    </row>
    <row r="456" customFormat="false" ht="15" hidden="false" customHeight="false" outlineLevel="0" collapsed="false">
      <c r="A456" s="4" t="s">
        <v>1935</v>
      </c>
      <c r="B456" s="4" t="s">
        <v>1836</v>
      </c>
      <c r="C456" s="4" t="s">
        <v>1936</v>
      </c>
      <c r="D456" s="4" t="s">
        <v>1838</v>
      </c>
      <c r="E456" s="9" t="s">
        <v>1839</v>
      </c>
      <c r="F456" s="4" t="s">
        <v>1840</v>
      </c>
      <c r="G456" s="4" t="s">
        <v>1937</v>
      </c>
      <c r="H456" s="4" t="s">
        <v>27</v>
      </c>
      <c r="I456" s="4" t="s">
        <v>1932</v>
      </c>
      <c r="J456" s="4" t="s">
        <v>1407</v>
      </c>
      <c r="K456" s="4" t="s">
        <v>228</v>
      </c>
      <c r="L456" s="4" t="s">
        <v>31</v>
      </c>
      <c r="M456" s="0" t="n">
        <v>72910388</v>
      </c>
      <c r="N456" s="4" t="s">
        <v>1938</v>
      </c>
      <c r="O456" s="4"/>
      <c r="P456" s="4"/>
      <c r="R456" s="4" t="e">
        <f aca="false">EXTENSO_VALOR(Dados_brcondominios[[#This Row],[DÉBITO]])</f>
        <v>#VALUE!</v>
      </c>
      <c r="T456" s="4" t="e">
        <f aca="false">EXTENSO_VALOR(Dados_brcondominios[[#This Row],[COTA MENSAL]])</f>
        <v>#VALUE!</v>
      </c>
    </row>
    <row r="457" customFormat="false" ht="15" hidden="false" customHeight="false" outlineLevel="0" collapsed="false">
      <c r="A457" s="4" t="s">
        <v>1939</v>
      </c>
      <c r="B457" s="4" t="s">
        <v>1836</v>
      </c>
      <c r="C457" s="4" t="s">
        <v>1940</v>
      </c>
      <c r="D457" s="4" t="s">
        <v>1838</v>
      </c>
      <c r="E457" s="9" t="s">
        <v>1839</v>
      </c>
      <c r="F457" s="4" t="s">
        <v>1840</v>
      </c>
      <c r="G457" s="4" t="s">
        <v>1941</v>
      </c>
      <c r="H457" s="4" t="s">
        <v>27</v>
      </c>
      <c r="I457" s="4" t="s">
        <v>1932</v>
      </c>
      <c r="J457" s="4" t="s">
        <v>1407</v>
      </c>
      <c r="K457" s="4" t="s">
        <v>228</v>
      </c>
      <c r="L457" s="4" t="s">
        <v>31</v>
      </c>
      <c r="M457" s="0" t="n">
        <v>72910388</v>
      </c>
      <c r="N457" s="4" t="s">
        <v>1942</v>
      </c>
      <c r="O457" s="4"/>
      <c r="P457" s="7" t="s">
        <v>1943</v>
      </c>
      <c r="R457" s="4" t="e">
        <f aca="false">EXTENSO_VALOR(Dados_brcondominios[[#This Row],[DÉBITO]])</f>
        <v>#VALUE!</v>
      </c>
      <c r="T457" s="4" t="e">
        <f aca="false">EXTENSO_VALOR(Dados_brcondominios[[#This Row],[COTA MENSAL]])</f>
        <v>#VALUE!</v>
      </c>
    </row>
    <row r="458" customFormat="false" ht="15" hidden="false" customHeight="false" outlineLevel="0" collapsed="false">
      <c r="A458" s="4" t="s">
        <v>1944</v>
      </c>
      <c r="B458" s="4" t="s">
        <v>1836</v>
      </c>
      <c r="C458" s="4" t="s">
        <v>1945</v>
      </c>
      <c r="D458" s="4" t="s">
        <v>1838</v>
      </c>
      <c r="E458" s="9" t="s">
        <v>1839</v>
      </c>
      <c r="F458" s="4" t="s">
        <v>1840</v>
      </c>
      <c r="G458" s="4" t="s">
        <v>1946</v>
      </c>
      <c r="H458" s="4" t="s">
        <v>27</v>
      </c>
      <c r="I458" s="4" t="s">
        <v>1932</v>
      </c>
      <c r="J458" s="4" t="s">
        <v>1407</v>
      </c>
      <c r="K458" s="4" t="s">
        <v>228</v>
      </c>
      <c r="L458" s="4" t="s">
        <v>31</v>
      </c>
      <c r="M458" s="0" t="n">
        <v>72910388</v>
      </c>
      <c r="N458" s="4" t="s">
        <v>1947</v>
      </c>
      <c r="O458" s="4"/>
      <c r="P458" s="4"/>
      <c r="R458" s="4" t="e">
        <f aca="false">EXTENSO_VALOR(Dados_brcondominios[[#This Row],[DÉBITO]])</f>
        <v>#VALUE!</v>
      </c>
      <c r="T458" s="4" t="e">
        <f aca="false">EXTENSO_VALOR(Dados_brcondominios[[#This Row],[COTA MENSAL]])</f>
        <v>#VALUE!</v>
      </c>
    </row>
    <row r="459" customFormat="false" ht="15" hidden="false" customHeight="false" outlineLevel="0" collapsed="false">
      <c r="A459" s="4" t="s">
        <v>1948</v>
      </c>
      <c r="B459" s="4" t="s">
        <v>1836</v>
      </c>
      <c r="C459" s="4" t="s">
        <v>1949</v>
      </c>
      <c r="D459" s="4" t="s">
        <v>1838</v>
      </c>
      <c r="E459" s="9" t="s">
        <v>1839</v>
      </c>
      <c r="F459" s="4" t="s">
        <v>1840</v>
      </c>
      <c r="G459" s="4" t="s">
        <v>1950</v>
      </c>
      <c r="H459" s="4" t="s">
        <v>27</v>
      </c>
      <c r="I459" s="4" t="s">
        <v>1932</v>
      </c>
      <c r="J459" s="4" t="s">
        <v>1407</v>
      </c>
      <c r="K459" s="4" t="s">
        <v>228</v>
      </c>
      <c r="L459" s="4" t="s">
        <v>31</v>
      </c>
      <c r="M459" s="0" t="n">
        <v>72910388</v>
      </c>
      <c r="N459" s="4" t="s">
        <v>1951</v>
      </c>
      <c r="O459" s="8" t="s">
        <v>1952</v>
      </c>
      <c r="P459" s="4"/>
      <c r="R459" s="4" t="e">
        <f aca="false">EXTENSO_VALOR(Dados_brcondominios[[#This Row],[DÉBITO]])</f>
        <v>#VALUE!</v>
      </c>
      <c r="T459" s="4" t="e">
        <f aca="false">EXTENSO_VALOR(Dados_brcondominios[[#This Row],[COTA MENSAL]])</f>
        <v>#VALUE!</v>
      </c>
    </row>
    <row r="460" customFormat="false" ht="15" hidden="false" customHeight="false" outlineLevel="0" collapsed="false">
      <c r="A460" s="4" t="s">
        <v>1953</v>
      </c>
      <c r="B460" s="4" t="s">
        <v>1954</v>
      </c>
      <c r="C460" s="4" t="s">
        <v>1955</v>
      </c>
      <c r="D460" s="4" t="s">
        <v>1838</v>
      </c>
      <c r="E460" s="9" t="s">
        <v>1839</v>
      </c>
      <c r="F460" s="4" t="s">
        <v>1840</v>
      </c>
      <c r="G460" s="4" t="s">
        <v>1956</v>
      </c>
      <c r="H460" s="4" t="s">
        <v>27</v>
      </c>
      <c r="I460" s="4" t="s">
        <v>1932</v>
      </c>
      <c r="J460" s="4" t="s">
        <v>1407</v>
      </c>
      <c r="K460" s="4" t="s">
        <v>228</v>
      </c>
      <c r="L460" s="4" t="s">
        <v>31</v>
      </c>
      <c r="M460" s="0" t="n">
        <v>72910388</v>
      </c>
      <c r="N460" s="4" t="s">
        <v>1957</v>
      </c>
      <c r="O460" s="4"/>
      <c r="P460" s="4"/>
      <c r="Q460" s="1" t="n">
        <v>339.54</v>
      </c>
      <c r="R460" s="4" t="str">
        <f aca="false">EXTENSO_VALOR(Dados_brcondominios[[#This Row],[DÉBITO]])</f>
        <v>trezentos e trinta e nove reais e cinquenta e quatro centavos</v>
      </c>
      <c r="S460" s="1" t="n">
        <v>40</v>
      </c>
      <c r="T460" s="4" t="str">
        <f aca="false">EXTENSO_VALOR(Dados_brcondominios[[#This Row],[COTA MENSAL]])</f>
        <v>quarenta reais</v>
      </c>
    </row>
    <row r="461" customFormat="false" ht="15" hidden="false" customHeight="false" outlineLevel="0" collapsed="false">
      <c r="A461" s="4" t="s">
        <v>1958</v>
      </c>
      <c r="B461" s="4" t="s">
        <v>1836</v>
      </c>
      <c r="C461" s="4" t="s">
        <v>1959</v>
      </c>
      <c r="D461" s="4" t="s">
        <v>1838</v>
      </c>
      <c r="E461" s="9" t="s">
        <v>1839</v>
      </c>
      <c r="F461" s="4" t="s">
        <v>1840</v>
      </c>
      <c r="G461" s="4" t="s">
        <v>1960</v>
      </c>
      <c r="H461" s="4" t="s">
        <v>27</v>
      </c>
      <c r="I461" s="4" t="s">
        <v>1932</v>
      </c>
      <c r="J461" s="4" t="s">
        <v>1407</v>
      </c>
      <c r="K461" s="4" t="s">
        <v>228</v>
      </c>
      <c r="L461" s="4" t="s">
        <v>31</v>
      </c>
      <c r="M461" s="0" t="n">
        <v>72910388</v>
      </c>
      <c r="N461" s="4" t="s">
        <v>1961</v>
      </c>
      <c r="O461" s="4"/>
      <c r="P461" s="4"/>
      <c r="R461" s="4" t="e">
        <f aca="false">EXTENSO_VALOR(Dados_brcondominios[[#This Row],[DÉBITO]])</f>
        <v>#VALUE!</v>
      </c>
      <c r="T461" s="4" t="e">
        <f aca="false">EXTENSO_VALOR(Dados_brcondominios[[#This Row],[COTA MENSAL]])</f>
        <v>#VALUE!</v>
      </c>
    </row>
    <row r="462" customFormat="false" ht="15" hidden="false" customHeight="false" outlineLevel="0" collapsed="false">
      <c r="A462" s="4" t="s">
        <v>1962</v>
      </c>
      <c r="B462" s="4" t="s">
        <v>1836</v>
      </c>
      <c r="C462" s="4" t="s">
        <v>1963</v>
      </c>
      <c r="D462" s="4" t="s">
        <v>1838</v>
      </c>
      <c r="E462" s="9" t="s">
        <v>1839</v>
      </c>
      <c r="F462" s="4" t="s">
        <v>1840</v>
      </c>
      <c r="G462" s="4" t="s">
        <v>1964</v>
      </c>
      <c r="H462" s="4" t="s">
        <v>27</v>
      </c>
      <c r="I462" s="4" t="s">
        <v>1932</v>
      </c>
      <c r="J462" s="4" t="s">
        <v>1407</v>
      </c>
      <c r="K462" s="4" t="s">
        <v>228</v>
      </c>
      <c r="L462" s="4" t="s">
        <v>31</v>
      </c>
      <c r="M462" s="0" t="n">
        <v>72910388</v>
      </c>
      <c r="N462" s="4" t="s">
        <v>1965</v>
      </c>
      <c r="O462" s="4"/>
      <c r="P462" s="4"/>
      <c r="R462" s="4" t="e">
        <f aca="false">EXTENSO_VALOR(Dados_brcondominios[[#This Row],[DÉBITO]])</f>
        <v>#VALUE!</v>
      </c>
      <c r="T462" s="4" t="e">
        <f aca="false">EXTENSO_VALOR(Dados_brcondominios[[#This Row],[COTA MENSAL]])</f>
        <v>#VALUE!</v>
      </c>
    </row>
    <row r="463" customFormat="false" ht="15" hidden="false" customHeight="false" outlineLevel="0" collapsed="false">
      <c r="A463" s="4" t="s">
        <v>1966</v>
      </c>
      <c r="B463" s="4" t="s">
        <v>1836</v>
      </c>
      <c r="C463" s="4" t="s">
        <v>1967</v>
      </c>
      <c r="D463" s="4" t="s">
        <v>1838</v>
      </c>
      <c r="E463" s="9" t="s">
        <v>1839</v>
      </c>
      <c r="F463" s="4" t="s">
        <v>1840</v>
      </c>
      <c r="G463" s="4" t="s">
        <v>1968</v>
      </c>
      <c r="H463" s="4" t="s">
        <v>27</v>
      </c>
      <c r="I463" s="4" t="s">
        <v>1932</v>
      </c>
      <c r="J463" s="4" t="s">
        <v>1407</v>
      </c>
      <c r="K463" s="4" t="s">
        <v>228</v>
      </c>
      <c r="L463" s="4" t="s">
        <v>31</v>
      </c>
      <c r="M463" s="0" t="n">
        <v>72910388</v>
      </c>
      <c r="N463" s="4" t="s">
        <v>1969</v>
      </c>
      <c r="O463" s="4"/>
      <c r="P463" s="4"/>
      <c r="R463" s="4" t="e">
        <f aca="false">EXTENSO_VALOR(Dados_brcondominios[[#This Row],[DÉBITO]])</f>
        <v>#VALUE!</v>
      </c>
      <c r="T463" s="4" t="e">
        <f aca="false">EXTENSO_VALOR(Dados_brcondominios[[#This Row],[COTA MENSAL]])</f>
        <v>#VALUE!</v>
      </c>
    </row>
    <row r="464" customFormat="false" ht="15" hidden="false" customHeight="false" outlineLevel="0" collapsed="false">
      <c r="A464" s="4" t="s">
        <v>1970</v>
      </c>
      <c r="B464" s="4" t="s">
        <v>1836</v>
      </c>
      <c r="C464" s="4" t="s">
        <v>1971</v>
      </c>
      <c r="D464" s="4" t="s">
        <v>1838</v>
      </c>
      <c r="E464" s="9" t="s">
        <v>1839</v>
      </c>
      <c r="F464" s="4" t="s">
        <v>1840</v>
      </c>
      <c r="G464" s="4" t="s">
        <v>1972</v>
      </c>
      <c r="H464" s="4" t="s">
        <v>27</v>
      </c>
      <c r="I464" s="4" t="s">
        <v>1932</v>
      </c>
      <c r="J464" s="4" t="s">
        <v>1407</v>
      </c>
      <c r="K464" s="4" t="s">
        <v>228</v>
      </c>
      <c r="L464" s="4" t="s">
        <v>31</v>
      </c>
      <c r="M464" s="0" t="n">
        <v>72910388</v>
      </c>
      <c r="N464" s="4" t="s">
        <v>1973</v>
      </c>
      <c r="O464" s="4"/>
      <c r="P464" s="4"/>
      <c r="R464" s="4" t="e">
        <f aca="false">EXTENSO_VALOR(Dados_brcondominios[[#This Row],[DÉBITO]])</f>
        <v>#VALUE!</v>
      </c>
      <c r="T464" s="4" t="e">
        <f aca="false">EXTENSO_VALOR(Dados_brcondominios[[#This Row],[COTA MENSAL]])</f>
        <v>#VALUE!</v>
      </c>
    </row>
    <row r="465" customFormat="false" ht="15" hidden="false" customHeight="false" outlineLevel="0" collapsed="false">
      <c r="A465" s="4" t="s">
        <v>1974</v>
      </c>
      <c r="B465" s="4" t="s">
        <v>1836</v>
      </c>
      <c r="C465" s="4" t="s">
        <v>1975</v>
      </c>
      <c r="D465" s="4" t="s">
        <v>1838</v>
      </c>
      <c r="E465" s="9" t="s">
        <v>1839</v>
      </c>
      <c r="F465" s="4" t="s">
        <v>1840</v>
      </c>
      <c r="G465" s="4" t="s">
        <v>1976</v>
      </c>
      <c r="H465" s="4" t="s">
        <v>27</v>
      </c>
      <c r="I465" s="4" t="s">
        <v>1932</v>
      </c>
      <c r="J465" s="4" t="s">
        <v>1407</v>
      </c>
      <c r="K465" s="4" t="s">
        <v>228</v>
      </c>
      <c r="L465" s="4" t="s">
        <v>31</v>
      </c>
      <c r="M465" s="0" t="n">
        <v>72910388</v>
      </c>
      <c r="N465" s="4" t="s">
        <v>1977</v>
      </c>
      <c r="O465" s="4"/>
      <c r="P465" s="4"/>
      <c r="R465" s="4" t="e">
        <f aca="false">EXTENSO_VALOR(Dados_brcondominios[[#This Row],[DÉBITO]])</f>
        <v>#VALUE!</v>
      </c>
      <c r="T465" s="4" t="e">
        <f aca="false">EXTENSO_VALOR(Dados_brcondominios[[#This Row],[COTA MENSAL]])</f>
        <v>#VALUE!</v>
      </c>
    </row>
    <row r="466" customFormat="false" ht="15" hidden="false" customHeight="false" outlineLevel="0" collapsed="false">
      <c r="A466" s="4" t="s">
        <v>1978</v>
      </c>
      <c r="B466" s="4" t="s">
        <v>1836</v>
      </c>
      <c r="C466" s="4" t="s">
        <v>1979</v>
      </c>
      <c r="D466" s="4" t="s">
        <v>1838</v>
      </c>
      <c r="E466" s="9" t="s">
        <v>1839</v>
      </c>
      <c r="F466" s="4" t="s">
        <v>1840</v>
      </c>
      <c r="G466" s="4" t="s">
        <v>1980</v>
      </c>
      <c r="H466" s="4" t="s">
        <v>27</v>
      </c>
      <c r="I466" s="4" t="s">
        <v>1932</v>
      </c>
      <c r="J466" s="4" t="s">
        <v>1407</v>
      </c>
      <c r="K466" s="4" t="s">
        <v>228</v>
      </c>
      <c r="L466" s="4" t="s">
        <v>31</v>
      </c>
      <c r="M466" s="0" t="n">
        <v>72910388</v>
      </c>
      <c r="N466" s="4" t="s">
        <v>1981</v>
      </c>
      <c r="O466" s="4"/>
      <c r="P466" s="4"/>
      <c r="R466" s="4" t="e">
        <f aca="false">EXTENSO_VALOR(Dados_brcondominios[[#This Row],[DÉBITO]])</f>
        <v>#VALUE!</v>
      </c>
      <c r="T466" s="4" t="e">
        <f aca="false">EXTENSO_VALOR(Dados_brcondominios[[#This Row],[COTA MENSAL]])</f>
        <v>#VALUE!</v>
      </c>
    </row>
    <row r="467" customFormat="false" ht="15" hidden="false" customHeight="false" outlineLevel="0" collapsed="false">
      <c r="A467" s="4" t="s">
        <v>1982</v>
      </c>
      <c r="B467" s="4" t="s">
        <v>1836</v>
      </c>
      <c r="C467" s="4" t="s">
        <v>1983</v>
      </c>
      <c r="D467" s="4" t="s">
        <v>1838</v>
      </c>
      <c r="E467" s="9" t="s">
        <v>1839</v>
      </c>
      <c r="F467" s="4" t="s">
        <v>1840</v>
      </c>
      <c r="G467" s="4" t="s">
        <v>1984</v>
      </c>
      <c r="H467" s="4" t="s">
        <v>27</v>
      </c>
      <c r="I467" s="4" t="s">
        <v>1932</v>
      </c>
      <c r="J467" s="4" t="s">
        <v>1407</v>
      </c>
      <c r="K467" s="4" t="s">
        <v>228</v>
      </c>
      <c r="L467" s="4" t="s">
        <v>31</v>
      </c>
      <c r="M467" s="0" t="n">
        <v>72910388</v>
      </c>
      <c r="N467" s="4" t="s">
        <v>1985</v>
      </c>
      <c r="O467" s="4"/>
      <c r="P467" s="7" t="s">
        <v>1986</v>
      </c>
      <c r="R467" s="4" t="e">
        <f aca="false">EXTENSO_VALOR(Dados_brcondominios[[#This Row],[DÉBITO]])</f>
        <v>#VALUE!</v>
      </c>
      <c r="T467" s="4" t="e">
        <f aca="false">EXTENSO_VALOR(Dados_brcondominios[[#This Row],[COTA MENSAL]])</f>
        <v>#VALUE!</v>
      </c>
    </row>
    <row r="468" customFormat="false" ht="15" hidden="false" customHeight="false" outlineLevel="0" collapsed="false">
      <c r="A468" s="4" t="s">
        <v>1987</v>
      </c>
      <c r="B468" s="4" t="s">
        <v>1836</v>
      </c>
      <c r="C468" s="4" t="s">
        <v>1988</v>
      </c>
      <c r="D468" s="4" t="s">
        <v>1838</v>
      </c>
      <c r="E468" s="9" t="s">
        <v>1839</v>
      </c>
      <c r="F468" s="4" t="s">
        <v>1840</v>
      </c>
      <c r="G468" s="4" t="s">
        <v>1989</v>
      </c>
      <c r="H468" s="4" t="s">
        <v>27</v>
      </c>
      <c r="I468" s="4" t="s">
        <v>1932</v>
      </c>
      <c r="J468" s="4" t="s">
        <v>1407</v>
      </c>
      <c r="K468" s="4" t="s">
        <v>228</v>
      </c>
      <c r="L468" s="4" t="s">
        <v>31</v>
      </c>
      <c r="M468" s="0" t="n">
        <v>72910388</v>
      </c>
      <c r="N468" s="4" t="s">
        <v>1990</v>
      </c>
      <c r="O468" s="4"/>
      <c r="P468" s="4"/>
      <c r="R468" s="4" t="e">
        <f aca="false">EXTENSO_VALOR(Dados_brcondominios[[#This Row],[DÉBITO]])</f>
        <v>#VALUE!</v>
      </c>
      <c r="T468" s="4" t="e">
        <f aca="false">EXTENSO_VALOR(Dados_brcondominios[[#This Row],[COTA MENSAL]])</f>
        <v>#VALUE!</v>
      </c>
    </row>
    <row r="469" customFormat="false" ht="15" hidden="false" customHeight="false" outlineLevel="0" collapsed="false">
      <c r="A469" s="4" t="s">
        <v>1991</v>
      </c>
      <c r="B469" s="4" t="s">
        <v>1836</v>
      </c>
      <c r="C469" s="4" t="s">
        <v>1992</v>
      </c>
      <c r="D469" s="4" t="s">
        <v>1838</v>
      </c>
      <c r="E469" s="9" t="s">
        <v>1839</v>
      </c>
      <c r="F469" s="4" t="s">
        <v>1840</v>
      </c>
      <c r="G469" s="4" t="s">
        <v>1993</v>
      </c>
      <c r="H469" s="4" t="s">
        <v>27</v>
      </c>
      <c r="I469" s="4" t="s">
        <v>1932</v>
      </c>
      <c r="J469" s="4" t="s">
        <v>1407</v>
      </c>
      <c r="K469" s="4" t="s">
        <v>228</v>
      </c>
      <c r="L469" s="4" t="s">
        <v>31</v>
      </c>
      <c r="M469" s="0" t="n">
        <v>72910388</v>
      </c>
      <c r="N469" s="4" t="s">
        <v>1994</v>
      </c>
      <c r="O469" s="4"/>
      <c r="P469" s="4"/>
      <c r="R469" s="4" t="e">
        <f aca="false">EXTENSO_VALOR(Dados_brcondominios[[#This Row],[DÉBITO]])</f>
        <v>#VALUE!</v>
      </c>
      <c r="T469" s="4" t="e">
        <f aca="false">EXTENSO_VALOR(Dados_brcondominios[[#This Row],[COTA MENSAL]])</f>
        <v>#VALUE!</v>
      </c>
    </row>
    <row r="470" customFormat="false" ht="15" hidden="false" customHeight="false" outlineLevel="0" collapsed="false">
      <c r="A470" s="4" t="s">
        <v>1995</v>
      </c>
      <c r="B470" s="4" t="s">
        <v>1836</v>
      </c>
      <c r="C470" s="4" t="s">
        <v>1996</v>
      </c>
      <c r="D470" s="4" t="s">
        <v>1838</v>
      </c>
      <c r="E470" s="9" t="s">
        <v>1839</v>
      </c>
      <c r="F470" s="4" t="s">
        <v>1840</v>
      </c>
      <c r="G470" s="4" t="s">
        <v>1997</v>
      </c>
      <c r="H470" s="4" t="s">
        <v>27</v>
      </c>
      <c r="I470" s="4" t="s">
        <v>1932</v>
      </c>
      <c r="J470" s="4" t="s">
        <v>1407</v>
      </c>
      <c r="K470" s="4" t="s">
        <v>228</v>
      </c>
      <c r="L470" s="4" t="s">
        <v>31</v>
      </c>
      <c r="M470" s="0" t="n">
        <v>72910388</v>
      </c>
      <c r="N470" s="4" t="s">
        <v>1998</v>
      </c>
      <c r="O470" s="4" t="s">
        <v>1999</v>
      </c>
      <c r="P470" s="4" t="s">
        <v>2000</v>
      </c>
      <c r="R470" s="4" t="e">
        <f aca="false">EXTENSO_VALOR(Dados_brcondominios[[#This Row],[DÉBITO]])</f>
        <v>#VALUE!</v>
      </c>
      <c r="T470" s="4" t="e">
        <f aca="false">EXTENSO_VALOR(Dados_brcondominios[[#This Row],[COTA MENSAL]])</f>
        <v>#VALUE!</v>
      </c>
    </row>
    <row r="471" customFormat="false" ht="15" hidden="false" customHeight="false" outlineLevel="0" collapsed="false">
      <c r="A471" s="4" t="s">
        <v>2001</v>
      </c>
      <c r="B471" s="4" t="s">
        <v>1836</v>
      </c>
      <c r="C471" s="4" t="s">
        <v>2002</v>
      </c>
      <c r="D471" s="4" t="s">
        <v>1838</v>
      </c>
      <c r="E471" s="9" t="s">
        <v>1839</v>
      </c>
      <c r="F471" s="4" t="s">
        <v>1840</v>
      </c>
      <c r="G471" s="4" t="s">
        <v>2003</v>
      </c>
      <c r="H471" s="4" t="s">
        <v>27</v>
      </c>
      <c r="I471" s="4" t="s">
        <v>1932</v>
      </c>
      <c r="J471" s="4" t="s">
        <v>1407</v>
      </c>
      <c r="K471" s="4" t="s">
        <v>228</v>
      </c>
      <c r="L471" s="4" t="s">
        <v>31</v>
      </c>
      <c r="M471" s="0" t="n">
        <v>72910388</v>
      </c>
      <c r="N471" s="4" t="s">
        <v>2004</v>
      </c>
      <c r="O471" s="4"/>
      <c r="P471" s="4"/>
      <c r="R471" s="4" t="e">
        <f aca="false">EXTENSO_VALOR(Dados_brcondominios[[#This Row],[DÉBITO]])</f>
        <v>#VALUE!</v>
      </c>
      <c r="T471" s="4" t="e">
        <f aca="false">EXTENSO_VALOR(Dados_brcondominios[[#This Row],[COTA MENSAL]])</f>
        <v>#VALUE!</v>
      </c>
    </row>
    <row r="472" customFormat="false" ht="15" hidden="false" customHeight="false" outlineLevel="0" collapsed="false">
      <c r="A472" s="4" t="s">
        <v>2005</v>
      </c>
      <c r="B472" s="4" t="s">
        <v>1836</v>
      </c>
      <c r="C472" s="4" t="s">
        <v>2006</v>
      </c>
      <c r="D472" s="4" t="s">
        <v>1838</v>
      </c>
      <c r="E472" s="9" t="s">
        <v>1839</v>
      </c>
      <c r="F472" s="4" t="s">
        <v>1840</v>
      </c>
      <c r="G472" s="4" t="s">
        <v>2007</v>
      </c>
      <c r="H472" s="4" t="s">
        <v>27</v>
      </c>
      <c r="I472" s="4" t="s">
        <v>1932</v>
      </c>
      <c r="J472" s="4" t="s">
        <v>1407</v>
      </c>
      <c r="K472" s="4" t="s">
        <v>228</v>
      </c>
      <c r="L472" s="4" t="s">
        <v>31</v>
      </c>
      <c r="M472" s="0" t="n">
        <v>72910388</v>
      </c>
      <c r="N472" s="4" t="s">
        <v>2008</v>
      </c>
      <c r="O472" s="4"/>
      <c r="P472" s="4" t="s">
        <v>2009</v>
      </c>
      <c r="R472" s="4" t="e">
        <f aca="false">EXTENSO_VALOR(Dados_brcondominios[[#This Row],[DÉBITO]])</f>
        <v>#VALUE!</v>
      </c>
      <c r="T472" s="4" t="e">
        <f aca="false">EXTENSO_VALOR(Dados_brcondominios[[#This Row],[COTA MENSAL]])</f>
        <v>#VALUE!</v>
      </c>
    </row>
    <row r="473" customFormat="false" ht="15" hidden="false" customHeight="false" outlineLevel="0" collapsed="false">
      <c r="A473" s="4" t="s">
        <v>2010</v>
      </c>
      <c r="B473" s="4" t="s">
        <v>1836</v>
      </c>
      <c r="C473" s="4" t="s">
        <v>2011</v>
      </c>
      <c r="D473" s="4" t="s">
        <v>1838</v>
      </c>
      <c r="E473" s="9" t="s">
        <v>1839</v>
      </c>
      <c r="F473" s="4" t="s">
        <v>1840</v>
      </c>
      <c r="G473" s="4" t="s">
        <v>2012</v>
      </c>
      <c r="H473" s="4" t="s">
        <v>27</v>
      </c>
      <c r="I473" s="4" t="s">
        <v>1932</v>
      </c>
      <c r="J473" s="4" t="s">
        <v>1407</v>
      </c>
      <c r="K473" s="4" t="s">
        <v>228</v>
      </c>
      <c r="L473" s="4" t="s">
        <v>31</v>
      </c>
      <c r="M473" s="0" t="n">
        <v>72910388</v>
      </c>
      <c r="N473" s="4" t="s">
        <v>2013</v>
      </c>
      <c r="O473" s="4"/>
      <c r="P473" s="4" t="s">
        <v>2014</v>
      </c>
      <c r="R473" s="4" t="e">
        <f aca="false">EXTENSO_VALOR(Dados_brcondominios[[#This Row],[DÉBITO]])</f>
        <v>#VALUE!</v>
      </c>
      <c r="T473" s="4" t="e">
        <f aca="false">EXTENSO_VALOR(Dados_brcondominios[[#This Row],[COTA MENSAL]])</f>
        <v>#VALUE!</v>
      </c>
    </row>
    <row r="474" customFormat="false" ht="15" hidden="false" customHeight="false" outlineLevel="0" collapsed="false">
      <c r="A474" s="4" t="s">
        <v>2015</v>
      </c>
      <c r="B474" s="4" t="s">
        <v>1836</v>
      </c>
      <c r="C474" s="4" t="s">
        <v>2016</v>
      </c>
      <c r="D474" s="4" t="s">
        <v>1838</v>
      </c>
      <c r="E474" s="9" t="s">
        <v>1839</v>
      </c>
      <c r="F474" s="4" t="s">
        <v>1840</v>
      </c>
      <c r="G474" s="4" t="s">
        <v>2017</v>
      </c>
      <c r="H474" s="4" t="s">
        <v>27</v>
      </c>
      <c r="I474" s="4" t="s">
        <v>1932</v>
      </c>
      <c r="J474" s="4" t="s">
        <v>1407</v>
      </c>
      <c r="K474" s="4" t="s">
        <v>228</v>
      </c>
      <c r="L474" s="4" t="s">
        <v>31</v>
      </c>
      <c r="M474" s="0" t="n">
        <v>72910388</v>
      </c>
      <c r="N474" s="4" t="s">
        <v>2018</v>
      </c>
      <c r="O474" s="4"/>
      <c r="P474" s="4" t="s">
        <v>2019</v>
      </c>
      <c r="R474" s="4" t="e">
        <f aca="false">EXTENSO_VALOR(Dados_brcondominios[[#This Row],[DÉBITO]])</f>
        <v>#VALUE!</v>
      </c>
      <c r="T474" s="4" t="e">
        <f aca="false">EXTENSO_VALOR(Dados_brcondominios[[#This Row],[COTA MENSAL]])</f>
        <v>#VALUE!</v>
      </c>
    </row>
    <row r="475" customFormat="false" ht="15" hidden="false" customHeight="false" outlineLevel="0" collapsed="false">
      <c r="A475" s="4" t="s">
        <v>2020</v>
      </c>
      <c r="B475" s="4" t="s">
        <v>1836</v>
      </c>
      <c r="C475" s="4" t="s">
        <v>2021</v>
      </c>
      <c r="D475" s="4" t="s">
        <v>1838</v>
      </c>
      <c r="E475" s="9" t="s">
        <v>1839</v>
      </c>
      <c r="F475" s="4" t="s">
        <v>1840</v>
      </c>
      <c r="G475" s="4" t="s">
        <v>2022</v>
      </c>
      <c r="H475" s="4" t="s">
        <v>27</v>
      </c>
      <c r="I475" s="4" t="s">
        <v>1932</v>
      </c>
      <c r="J475" s="4" t="s">
        <v>1407</v>
      </c>
      <c r="K475" s="4" t="s">
        <v>228</v>
      </c>
      <c r="L475" s="4" t="s">
        <v>31</v>
      </c>
      <c r="M475" s="0" t="n">
        <v>72910388</v>
      </c>
      <c r="N475" s="4" t="s">
        <v>2023</v>
      </c>
      <c r="O475" s="4"/>
      <c r="P475" s="4"/>
      <c r="R475" s="4" t="e">
        <f aca="false">EXTENSO_VALOR(Dados_brcondominios[[#This Row],[DÉBITO]])</f>
        <v>#VALUE!</v>
      </c>
      <c r="T475" s="4" t="e">
        <f aca="false">EXTENSO_VALOR(Dados_brcondominios[[#This Row],[COTA MENSAL]])</f>
        <v>#VALUE!</v>
      </c>
    </row>
    <row r="476" customFormat="false" ht="15" hidden="false" customHeight="false" outlineLevel="0" collapsed="false">
      <c r="A476" s="4"/>
      <c r="B476" s="4" t="s">
        <v>1836</v>
      </c>
      <c r="C476" s="4" t="s">
        <v>2024</v>
      </c>
      <c r="D476" s="4" t="s">
        <v>1838</v>
      </c>
      <c r="E476" s="9" t="s">
        <v>1839</v>
      </c>
      <c r="F476" s="4" t="s">
        <v>1840</v>
      </c>
      <c r="G476" s="4" t="s">
        <v>2025</v>
      </c>
      <c r="H476" s="4" t="s">
        <v>27</v>
      </c>
      <c r="I476" s="4" t="s">
        <v>1932</v>
      </c>
      <c r="J476" s="4" t="s">
        <v>1407</v>
      </c>
      <c r="K476" s="4" t="s">
        <v>228</v>
      </c>
      <c r="L476" s="4" t="s">
        <v>31</v>
      </c>
      <c r="M476" s="0" t="n">
        <v>72910388</v>
      </c>
      <c r="N476" s="4" t="s">
        <v>2026</v>
      </c>
      <c r="O476" s="4"/>
      <c r="P476" s="4" t="s">
        <v>2027</v>
      </c>
      <c r="R476" s="4" t="e">
        <f aca="false">EXTENSO_VALOR(Dados_brcondominios[[#This Row],[DÉBITO]])</f>
        <v>#VALUE!</v>
      </c>
      <c r="T476" s="4" t="e">
        <f aca="false">EXTENSO_VALOR(Dados_brcondominios[[#This Row],[COTA MENSAL]])</f>
        <v>#VALUE!</v>
      </c>
    </row>
    <row r="477" customFormat="false" ht="15" hidden="false" customHeight="false" outlineLevel="0" collapsed="false">
      <c r="A477" s="4" t="s">
        <v>2028</v>
      </c>
      <c r="B477" s="4" t="s">
        <v>1836</v>
      </c>
      <c r="C477" s="4" t="s">
        <v>2029</v>
      </c>
      <c r="D477" s="4" t="s">
        <v>1838</v>
      </c>
      <c r="E477" s="9" t="s">
        <v>1839</v>
      </c>
      <c r="F477" s="4" t="s">
        <v>1840</v>
      </c>
      <c r="G477" s="4" t="s">
        <v>2030</v>
      </c>
      <c r="H477" s="4" t="s">
        <v>27</v>
      </c>
      <c r="I477" s="4" t="s">
        <v>1932</v>
      </c>
      <c r="J477" s="4" t="s">
        <v>1407</v>
      </c>
      <c r="K477" s="4" t="s">
        <v>228</v>
      </c>
      <c r="L477" s="4" t="s">
        <v>31</v>
      </c>
      <c r="M477" s="0" t="n">
        <v>72910388</v>
      </c>
      <c r="N477" s="4" t="s">
        <v>2031</v>
      </c>
      <c r="O477" s="4"/>
      <c r="P477" s="4"/>
      <c r="R477" s="4" t="e">
        <f aca="false">EXTENSO_VALOR(Dados_brcondominios[[#This Row],[DÉBITO]])</f>
        <v>#VALUE!</v>
      </c>
      <c r="T477" s="4" t="e">
        <f aca="false">EXTENSO_VALOR(Dados_brcondominios[[#This Row],[COTA MENSAL]])</f>
        <v>#VALUE!</v>
      </c>
    </row>
    <row r="478" customFormat="false" ht="15" hidden="false" customHeight="false" outlineLevel="0" collapsed="false">
      <c r="A478" s="4" t="s">
        <v>2032</v>
      </c>
      <c r="B478" s="4" t="s">
        <v>1836</v>
      </c>
      <c r="C478" s="4" t="s">
        <v>2033</v>
      </c>
      <c r="D478" s="4" t="s">
        <v>1838</v>
      </c>
      <c r="E478" s="9" t="s">
        <v>1839</v>
      </c>
      <c r="F478" s="4" t="s">
        <v>1840</v>
      </c>
      <c r="G478" s="4" t="s">
        <v>2034</v>
      </c>
      <c r="H478" s="4" t="s">
        <v>27</v>
      </c>
      <c r="I478" s="4" t="s">
        <v>1932</v>
      </c>
      <c r="J478" s="4" t="s">
        <v>1407</v>
      </c>
      <c r="K478" s="4" t="s">
        <v>228</v>
      </c>
      <c r="L478" s="4" t="s">
        <v>31</v>
      </c>
      <c r="M478" s="0" t="n">
        <v>72910388</v>
      </c>
      <c r="N478" s="4"/>
      <c r="O478" s="4"/>
      <c r="P478" s="4"/>
      <c r="R478" s="4" t="e">
        <f aca="false">EXTENSO_VALOR(Dados_brcondominios[[#This Row],[DÉBITO]])</f>
        <v>#VALUE!</v>
      </c>
      <c r="T478" s="4" t="e">
        <f aca="false">EXTENSO_VALOR(Dados_brcondominios[[#This Row],[COTA MENSAL]])</f>
        <v>#VALUE!</v>
      </c>
    </row>
    <row r="479" customFormat="false" ht="15" hidden="false" customHeight="false" outlineLevel="0" collapsed="false">
      <c r="A479" s="4" t="s">
        <v>2035</v>
      </c>
      <c r="B479" s="4" t="s">
        <v>1836</v>
      </c>
      <c r="C479" s="4" t="s">
        <v>2036</v>
      </c>
      <c r="D479" s="4" t="s">
        <v>1838</v>
      </c>
      <c r="E479" s="9" t="s">
        <v>1839</v>
      </c>
      <c r="F479" s="4" t="s">
        <v>1840</v>
      </c>
      <c r="G479" s="4" t="s">
        <v>2037</v>
      </c>
      <c r="H479" s="4" t="s">
        <v>27</v>
      </c>
      <c r="I479" s="4" t="s">
        <v>1932</v>
      </c>
      <c r="J479" s="4" t="s">
        <v>1407</v>
      </c>
      <c r="K479" s="4" t="s">
        <v>228</v>
      </c>
      <c r="L479" s="4" t="s">
        <v>31</v>
      </c>
      <c r="M479" s="0" t="n">
        <v>72910388</v>
      </c>
      <c r="N479" s="4" t="s">
        <v>2038</v>
      </c>
      <c r="O479" s="4"/>
      <c r="P479" s="4"/>
      <c r="R479" s="4" t="e">
        <f aca="false">EXTENSO_VALOR(Dados_brcondominios[[#This Row],[DÉBITO]])</f>
        <v>#VALUE!</v>
      </c>
      <c r="T479" s="4" t="e">
        <f aca="false">EXTENSO_VALOR(Dados_brcondominios[[#This Row],[COTA MENSAL]])</f>
        <v>#VALUE!</v>
      </c>
    </row>
    <row r="480" customFormat="false" ht="15" hidden="false" customHeight="false" outlineLevel="0" collapsed="false">
      <c r="A480" s="4" t="s">
        <v>2039</v>
      </c>
      <c r="B480" s="4" t="s">
        <v>1836</v>
      </c>
      <c r="C480" s="4" t="s">
        <v>2040</v>
      </c>
      <c r="D480" s="4" t="s">
        <v>1838</v>
      </c>
      <c r="E480" s="9" t="s">
        <v>1839</v>
      </c>
      <c r="F480" s="4" t="s">
        <v>1840</v>
      </c>
      <c r="G480" s="4" t="s">
        <v>2041</v>
      </c>
      <c r="H480" s="4" t="s">
        <v>27</v>
      </c>
      <c r="I480" s="4" t="s">
        <v>1932</v>
      </c>
      <c r="J480" s="4" t="s">
        <v>1407</v>
      </c>
      <c r="K480" s="4" t="s">
        <v>228</v>
      </c>
      <c r="L480" s="4" t="s">
        <v>31</v>
      </c>
      <c r="M480" s="0" t="n">
        <v>72910388</v>
      </c>
      <c r="N480" s="4" t="s">
        <v>1938</v>
      </c>
      <c r="O480" s="4"/>
      <c r="P480" s="4"/>
      <c r="R480" s="4" t="e">
        <f aca="false">EXTENSO_VALOR(Dados_brcondominios[[#This Row],[DÉBITO]])</f>
        <v>#VALUE!</v>
      </c>
      <c r="T480" s="4" t="e">
        <f aca="false">EXTENSO_VALOR(Dados_brcondominios[[#This Row],[COTA MENSAL]])</f>
        <v>#VALUE!</v>
      </c>
    </row>
    <row r="481" customFormat="false" ht="15" hidden="false" customHeight="false" outlineLevel="0" collapsed="false">
      <c r="A481" s="4" t="s">
        <v>2042</v>
      </c>
      <c r="B481" s="4" t="s">
        <v>1836</v>
      </c>
      <c r="C481" s="4" t="s">
        <v>2043</v>
      </c>
      <c r="D481" s="4" t="s">
        <v>1838</v>
      </c>
      <c r="E481" s="9" t="s">
        <v>1839</v>
      </c>
      <c r="F481" s="4" t="s">
        <v>1840</v>
      </c>
      <c r="G481" s="4" t="s">
        <v>2044</v>
      </c>
      <c r="H481" s="4" t="s">
        <v>27</v>
      </c>
      <c r="I481" s="4" t="s">
        <v>1932</v>
      </c>
      <c r="J481" s="4" t="s">
        <v>1407</v>
      </c>
      <c r="K481" s="4" t="s">
        <v>228</v>
      </c>
      <c r="L481" s="4" t="s">
        <v>31</v>
      </c>
      <c r="M481" s="0" t="n">
        <v>72910388</v>
      </c>
      <c r="N481" s="4" t="s">
        <v>2045</v>
      </c>
      <c r="O481" s="4"/>
      <c r="P481" s="4"/>
      <c r="R481" s="4" t="e">
        <f aca="false">EXTENSO_VALOR(Dados_brcondominios[[#This Row],[DÉBITO]])</f>
        <v>#VALUE!</v>
      </c>
      <c r="T481" s="4" t="e">
        <f aca="false">EXTENSO_VALOR(Dados_brcondominios[[#This Row],[COTA MENSAL]])</f>
        <v>#VALUE!</v>
      </c>
    </row>
    <row r="482" customFormat="false" ht="15" hidden="false" customHeight="false" outlineLevel="0" collapsed="false">
      <c r="A482" s="4" t="s">
        <v>2046</v>
      </c>
      <c r="B482" s="4" t="s">
        <v>1836</v>
      </c>
      <c r="C482" s="4" t="s">
        <v>2047</v>
      </c>
      <c r="D482" s="4" t="s">
        <v>1838</v>
      </c>
      <c r="E482" s="9" t="s">
        <v>1839</v>
      </c>
      <c r="F482" s="4" t="s">
        <v>1840</v>
      </c>
      <c r="G482" s="4" t="s">
        <v>2048</v>
      </c>
      <c r="H482" s="4" t="s">
        <v>27</v>
      </c>
      <c r="I482" s="4" t="s">
        <v>1932</v>
      </c>
      <c r="J482" s="4" t="s">
        <v>1407</v>
      </c>
      <c r="K482" s="4" t="s">
        <v>228</v>
      </c>
      <c r="L482" s="4" t="s">
        <v>31</v>
      </c>
      <c r="M482" s="0" t="n">
        <v>72910388</v>
      </c>
      <c r="N482" s="4" t="s">
        <v>2049</v>
      </c>
      <c r="O482" s="4"/>
      <c r="P482" s="4"/>
      <c r="R482" s="4" t="e">
        <f aca="false">EXTENSO_VALOR(Dados_brcondominios[[#This Row],[DÉBITO]])</f>
        <v>#VALUE!</v>
      </c>
      <c r="T482" s="4" t="e">
        <f aca="false">EXTENSO_VALOR(Dados_brcondominios[[#This Row],[COTA MENSAL]])</f>
        <v>#VALUE!</v>
      </c>
    </row>
    <row r="483" customFormat="false" ht="15" hidden="false" customHeight="false" outlineLevel="0" collapsed="false">
      <c r="A483" s="4" t="s">
        <v>2050</v>
      </c>
      <c r="B483" s="4" t="s">
        <v>1836</v>
      </c>
      <c r="C483" s="4" t="s">
        <v>2051</v>
      </c>
      <c r="D483" s="4" t="s">
        <v>1838</v>
      </c>
      <c r="E483" s="9" t="s">
        <v>1839</v>
      </c>
      <c r="F483" s="4" t="s">
        <v>1840</v>
      </c>
      <c r="G483" s="4" t="s">
        <v>2052</v>
      </c>
      <c r="H483" s="4" t="s">
        <v>27</v>
      </c>
      <c r="I483" s="4" t="s">
        <v>1932</v>
      </c>
      <c r="J483" s="4" t="s">
        <v>1407</v>
      </c>
      <c r="K483" s="4" t="s">
        <v>228</v>
      </c>
      <c r="L483" s="4" t="s">
        <v>31</v>
      </c>
      <c r="M483" s="0" t="n">
        <v>72910388</v>
      </c>
      <c r="N483" s="4" t="s">
        <v>2053</v>
      </c>
      <c r="O483" s="4"/>
      <c r="P483" s="4" t="s">
        <v>2054</v>
      </c>
      <c r="R483" s="4" t="e">
        <f aca="false">EXTENSO_VALOR(Dados_brcondominios[[#This Row],[DÉBITO]])</f>
        <v>#VALUE!</v>
      </c>
      <c r="T483" s="4" t="e">
        <f aca="false">EXTENSO_VALOR(Dados_brcondominios[[#This Row],[COTA MENSAL]])</f>
        <v>#VALUE!</v>
      </c>
    </row>
    <row r="484" customFormat="false" ht="15" hidden="false" customHeight="false" outlineLevel="0" collapsed="false">
      <c r="A484" s="4" t="s">
        <v>2055</v>
      </c>
      <c r="B484" s="4" t="s">
        <v>1836</v>
      </c>
      <c r="C484" s="4" t="s">
        <v>2056</v>
      </c>
      <c r="D484" s="4" t="s">
        <v>1838</v>
      </c>
      <c r="E484" s="9" t="s">
        <v>1839</v>
      </c>
      <c r="F484" s="4" t="s">
        <v>1840</v>
      </c>
      <c r="G484" s="4" t="s">
        <v>2057</v>
      </c>
      <c r="H484" s="4" t="s">
        <v>27</v>
      </c>
      <c r="I484" s="4" t="s">
        <v>1932</v>
      </c>
      <c r="J484" s="4" t="s">
        <v>1407</v>
      </c>
      <c r="K484" s="4" t="s">
        <v>228</v>
      </c>
      <c r="L484" s="4" t="s">
        <v>31</v>
      </c>
      <c r="M484" s="0" t="n">
        <v>72910388</v>
      </c>
      <c r="N484" s="4" t="s">
        <v>2058</v>
      </c>
      <c r="O484" s="4"/>
      <c r="P484" s="4"/>
      <c r="R484" s="4" t="e">
        <f aca="false">EXTENSO_VALOR(Dados_brcondominios[[#This Row],[DÉBITO]])</f>
        <v>#VALUE!</v>
      </c>
      <c r="T484" s="4" t="e">
        <f aca="false">EXTENSO_VALOR(Dados_brcondominios[[#This Row],[COTA MENSAL]])</f>
        <v>#VALUE!</v>
      </c>
    </row>
    <row r="485" customFormat="false" ht="15" hidden="false" customHeight="false" outlineLevel="0" collapsed="false">
      <c r="A485" s="4" t="s">
        <v>2059</v>
      </c>
      <c r="B485" s="4" t="s">
        <v>1836</v>
      </c>
      <c r="C485" s="4" t="s">
        <v>2060</v>
      </c>
      <c r="D485" s="4" t="s">
        <v>1838</v>
      </c>
      <c r="E485" s="9" t="s">
        <v>1839</v>
      </c>
      <c r="F485" s="4" t="s">
        <v>1840</v>
      </c>
      <c r="G485" s="4" t="s">
        <v>2061</v>
      </c>
      <c r="H485" s="4" t="s">
        <v>27</v>
      </c>
      <c r="I485" s="4" t="s">
        <v>1932</v>
      </c>
      <c r="J485" s="4" t="s">
        <v>1407</v>
      </c>
      <c r="K485" s="4" t="s">
        <v>228</v>
      </c>
      <c r="L485" s="4" t="s">
        <v>31</v>
      </c>
      <c r="M485" s="0" t="n">
        <v>72910388</v>
      </c>
      <c r="N485" s="4" t="s">
        <v>2062</v>
      </c>
      <c r="O485" s="4"/>
      <c r="P485" s="4"/>
      <c r="R485" s="4" t="e">
        <f aca="false">EXTENSO_VALOR(Dados_brcondominios[[#This Row],[DÉBITO]])</f>
        <v>#VALUE!</v>
      </c>
      <c r="T485" s="4" t="e">
        <f aca="false">EXTENSO_VALOR(Dados_brcondominios[[#This Row],[COTA MENSAL]])</f>
        <v>#VALUE!</v>
      </c>
    </row>
    <row r="486" customFormat="false" ht="15" hidden="false" customHeight="false" outlineLevel="0" collapsed="false">
      <c r="A486" s="4" t="s">
        <v>2063</v>
      </c>
      <c r="B486" s="4" t="s">
        <v>1836</v>
      </c>
      <c r="C486" s="4" t="s">
        <v>2064</v>
      </c>
      <c r="D486" s="4" t="s">
        <v>1838</v>
      </c>
      <c r="E486" s="9" t="s">
        <v>1839</v>
      </c>
      <c r="F486" s="4" t="s">
        <v>1840</v>
      </c>
      <c r="G486" s="4" t="s">
        <v>2065</v>
      </c>
      <c r="H486" s="4" t="s">
        <v>27</v>
      </c>
      <c r="I486" s="4" t="s">
        <v>1932</v>
      </c>
      <c r="J486" s="4" t="s">
        <v>1407</v>
      </c>
      <c r="K486" s="4" t="s">
        <v>228</v>
      </c>
      <c r="L486" s="4" t="s">
        <v>31</v>
      </c>
      <c r="M486" s="0" t="n">
        <v>72910388</v>
      </c>
      <c r="N486" s="4" t="s">
        <v>2066</v>
      </c>
      <c r="O486" s="4"/>
      <c r="P486" s="4"/>
      <c r="R486" s="4" t="e">
        <f aca="false">EXTENSO_VALOR(Dados_brcondominios[[#This Row],[DÉBITO]])</f>
        <v>#VALUE!</v>
      </c>
      <c r="T486" s="4" t="e">
        <f aca="false">EXTENSO_VALOR(Dados_brcondominios[[#This Row],[COTA MENSAL]])</f>
        <v>#VALUE!</v>
      </c>
    </row>
    <row r="487" customFormat="false" ht="15" hidden="false" customHeight="false" outlineLevel="0" collapsed="false">
      <c r="A487" s="4" t="s">
        <v>2067</v>
      </c>
      <c r="B487" s="4" t="s">
        <v>1836</v>
      </c>
      <c r="C487" s="4" t="s">
        <v>2068</v>
      </c>
      <c r="D487" s="4" t="s">
        <v>1838</v>
      </c>
      <c r="E487" s="9" t="s">
        <v>1839</v>
      </c>
      <c r="F487" s="4" t="s">
        <v>1840</v>
      </c>
      <c r="G487" s="4" t="s">
        <v>2069</v>
      </c>
      <c r="H487" s="4" t="s">
        <v>27</v>
      </c>
      <c r="I487" s="4" t="s">
        <v>1932</v>
      </c>
      <c r="J487" s="4" t="s">
        <v>1407</v>
      </c>
      <c r="K487" s="4" t="s">
        <v>228</v>
      </c>
      <c r="L487" s="4" t="s">
        <v>31</v>
      </c>
      <c r="M487" s="0" t="n">
        <v>72910388</v>
      </c>
      <c r="N487" s="4" t="s">
        <v>2070</v>
      </c>
      <c r="O487" s="4"/>
      <c r="P487" s="4" t="s">
        <v>2071</v>
      </c>
      <c r="R487" s="4" t="e">
        <f aca="false">EXTENSO_VALOR(Dados_brcondominios[[#This Row],[DÉBITO]])</f>
        <v>#VALUE!</v>
      </c>
      <c r="T487" s="4" t="e">
        <f aca="false">EXTENSO_VALOR(Dados_brcondominios[[#This Row],[COTA MENSAL]])</f>
        <v>#VALUE!</v>
      </c>
    </row>
    <row r="488" customFormat="false" ht="15" hidden="false" customHeight="false" outlineLevel="0" collapsed="false">
      <c r="A488" s="4" t="s">
        <v>2072</v>
      </c>
      <c r="B488" s="4" t="s">
        <v>1836</v>
      </c>
      <c r="C488" s="4" t="s">
        <v>2073</v>
      </c>
      <c r="D488" s="4" t="s">
        <v>1838</v>
      </c>
      <c r="E488" s="9" t="s">
        <v>1839</v>
      </c>
      <c r="F488" s="4" t="s">
        <v>1840</v>
      </c>
      <c r="G488" s="4" t="s">
        <v>2074</v>
      </c>
      <c r="H488" s="4" t="s">
        <v>27</v>
      </c>
      <c r="I488" s="4" t="s">
        <v>1932</v>
      </c>
      <c r="J488" s="4" t="s">
        <v>1407</v>
      </c>
      <c r="K488" s="4" t="s">
        <v>228</v>
      </c>
      <c r="L488" s="4" t="s">
        <v>31</v>
      </c>
      <c r="M488" s="0" t="n">
        <v>72910388</v>
      </c>
      <c r="N488" s="4" t="s">
        <v>2075</v>
      </c>
      <c r="O488" s="4"/>
      <c r="P488" s="4"/>
      <c r="R488" s="4" t="e">
        <f aca="false">EXTENSO_VALOR(Dados_brcondominios[[#This Row],[DÉBITO]])</f>
        <v>#VALUE!</v>
      </c>
      <c r="T488" s="4" t="e">
        <f aca="false">EXTENSO_VALOR(Dados_brcondominios[[#This Row],[COTA MENSAL]])</f>
        <v>#VALUE!</v>
      </c>
    </row>
    <row r="489" customFormat="false" ht="15" hidden="false" customHeight="false" outlineLevel="0" collapsed="false">
      <c r="A489" s="4" t="s">
        <v>2076</v>
      </c>
      <c r="B489" s="4" t="s">
        <v>1836</v>
      </c>
      <c r="C489" s="4" t="s">
        <v>2077</v>
      </c>
      <c r="D489" s="4" t="s">
        <v>1838</v>
      </c>
      <c r="E489" s="9" t="s">
        <v>1839</v>
      </c>
      <c r="F489" s="4" t="s">
        <v>1840</v>
      </c>
      <c r="G489" s="4" t="s">
        <v>2078</v>
      </c>
      <c r="H489" s="4" t="s">
        <v>2079</v>
      </c>
      <c r="I489" s="4" t="s">
        <v>1932</v>
      </c>
      <c r="J489" s="4" t="s">
        <v>1407</v>
      </c>
      <c r="K489" s="4" t="s">
        <v>228</v>
      </c>
      <c r="L489" s="4" t="s">
        <v>31</v>
      </c>
      <c r="M489" s="0" t="n">
        <v>72910388</v>
      </c>
      <c r="N489" s="4" t="s">
        <v>2080</v>
      </c>
      <c r="O489" s="4"/>
      <c r="P489" s="4"/>
      <c r="R489" s="4" t="e">
        <f aca="false">EXTENSO_VALOR(Dados_brcondominios[[#This Row],[DÉBITO]])</f>
        <v>#VALUE!</v>
      </c>
      <c r="T489" s="4" t="e">
        <f aca="false">EXTENSO_VALOR(Dados_brcondominios[[#This Row],[COTA MENSAL]])</f>
        <v>#VALUE!</v>
      </c>
    </row>
    <row r="490" customFormat="false" ht="15" hidden="false" customHeight="false" outlineLevel="0" collapsed="false">
      <c r="A490" s="4" t="s">
        <v>2081</v>
      </c>
      <c r="B490" s="4" t="s">
        <v>1836</v>
      </c>
      <c r="C490" s="4" t="s">
        <v>2082</v>
      </c>
      <c r="D490" s="4" t="s">
        <v>1838</v>
      </c>
      <c r="E490" s="9" t="s">
        <v>1839</v>
      </c>
      <c r="F490" s="4" t="s">
        <v>1840</v>
      </c>
      <c r="G490" s="4" t="s">
        <v>2083</v>
      </c>
      <c r="H490" s="4" t="s">
        <v>27</v>
      </c>
      <c r="I490" s="4" t="s">
        <v>1932</v>
      </c>
      <c r="J490" s="4" t="s">
        <v>1407</v>
      </c>
      <c r="K490" s="4" t="s">
        <v>228</v>
      </c>
      <c r="L490" s="4" t="s">
        <v>31</v>
      </c>
      <c r="M490" s="0" t="n">
        <v>72910388</v>
      </c>
      <c r="N490" s="4" t="s">
        <v>2084</v>
      </c>
      <c r="O490" s="4"/>
      <c r="P490" s="4"/>
      <c r="R490" s="4" t="e">
        <f aca="false">EXTENSO_VALOR(Dados_brcondominios[[#This Row],[DÉBITO]])</f>
        <v>#VALUE!</v>
      </c>
      <c r="T490" s="4" t="e">
        <f aca="false">EXTENSO_VALOR(Dados_brcondominios[[#This Row],[COTA MENSAL]])</f>
        <v>#VALUE!</v>
      </c>
    </row>
    <row r="491" customFormat="false" ht="15" hidden="false" customHeight="false" outlineLevel="0" collapsed="false">
      <c r="A491" s="4" t="s">
        <v>2085</v>
      </c>
      <c r="B491" s="4" t="s">
        <v>1836</v>
      </c>
      <c r="C491" s="4" t="s">
        <v>2086</v>
      </c>
      <c r="D491" s="4" t="s">
        <v>1838</v>
      </c>
      <c r="E491" s="9" t="s">
        <v>1839</v>
      </c>
      <c r="F491" s="4" t="s">
        <v>1840</v>
      </c>
      <c r="G491" s="4" t="s">
        <v>2087</v>
      </c>
      <c r="H491" s="4" t="s">
        <v>27</v>
      </c>
      <c r="I491" s="4" t="s">
        <v>1932</v>
      </c>
      <c r="J491" s="4" t="s">
        <v>1407</v>
      </c>
      <c r="K491" s="4" t="s">
        <v>228</v>
      </c>
      <c r="L491" s="4" t="s">
        <v>31</v>
      </c>
      <c r="M491" s="0" t="n">
        <v>72910388</v>
      </c>
      <c r="N491" s="4" t="s">
        <v>2088</v>
      </c>
      <c r="O491" s="4"/>
      <c r="P491" s="4" t="s">
        <v>2089</v>
      </c>
      <c r="R491" s="4" t="e">
        <f aca="false">EXTENSO_VALOR(Dados_brcondominios[[#This Row],[DÉBITO]])</f>
        <v>#VALUE!</v>
      </c>
      <c r="T491" s="4" t="e">
        <f aca="false">EXTENSO_VALOR(Dados_brcondominios[[#This Row],[COTA MENSAL]])</f>
        <v>#VALUE!</v>
      </c>
    </row>
    <row r="492" customFormat="false" ht="15" hidden="false" customHeight="false" outlineLevel="0" collapsed="false">
      <c r="A492" s="4" t="s">
        <v>2090</v>
      </c>
      <c r="B492" s="4" t="s">
        <v>1836</v>
      </c>
      <c r="C492" s="4" t="s">
        <v>2091</v>
      </c>
      <c r="D492" s="4" t="s">
        <v>1838</v>
      </c>
      <c r="E492" s="9" t="s">
        <v>1839</v>
      </c>
      <c r="F492" s="4" t="s">
        <v>1840</v>
      </c>
      <c r="G492" s="4" t="s">
        <v>2092</v>
      </c>
      <c r="H492" s="4" t="s">
        <v>27</v>
      </c>
      <c r="I492" s="4" t="s">
        <v>1932</v>
      </c>
      <c r="J492" s="4" t="s">
        <v>1407</v>
      </c>
      <c r="K492" s="4" t="s">
        <v>228</v>
      </c>
      <c r="L492" s="4" t="s">
        <v>31</v>
      </c>
      <c r="M492" s="0" t="n">
        <v>72910388</v>
      </c>
      <c r="N492" s="4" t="s">
        <v>2093</v>
      </c>
      <c r="O492" s="4"/>
      <c r="P492" s="4"/>
      <c r="R492" s="4" t="e">
        <f aca="false">EXTENSO_VALOR(Dados_brcondominios[[#This Row],[DÉBITO]])</f>
        <v>#VALUE!</v>
      </c>
      <c r="T492" s="4" t="e">
        <f aca="false">EXTENSO_VALOR(Dados_brcondominios[[#This Row],[COTA MENSAL]])</f>
        <v>#VALUE!</v>
      </c>
    </row>
    <row r="493" customFormat="false" ht="15" hidden="false" customHeight="false" outlineLevel="0" collapsed="false">
      <c r="A493" s="4" t="s">
        <v>2094</v>
      </c>
      <c r="B493" s="4" t="s">
        <v>1836</v>
      </c>
      <c r="C493" s="4" t="s">
        <v>2095</v>
      </c>
      <c r="D493" s="4" t="s">
        <v>1838</v>
      </c>
      <c r="E493" s="9" t="s">
        <v>1839</v>
      </c>
      <c r="F493" s="4" t="s">
        <v>1840</v>
      </c>
      <c r="G493" s="4" t="s">
        <v>2096</v>
      </c>
      <c r="H493" s="4" t="s">
        <v>27</v>
      </c>
      <c r="I493" s="4" t="s">
        <v>1932</v>
      </c>
      <c r="J493" s="4" t="s">
        <v>1407</v>
      </c>
      <c r="K493" s="4" t="s">
        <v>228</v>
      </c>
      <c r="L493" s="4" t="s">
        <v>31</v>
      </c>
      <c r="M493" s="0" t="n">
        <v>72910388</v>
      </c>
      <c r="N493" s="4" t="s">
        <v>2097</v>
      </c>
      <c r="O493" s="4"/>
      <c r="P493" s="4"/>
      <c r="R493" s="4" t="e">
        <f aca="false">EXTENSO_VALOR(Dados_brcondominios[[#This Row],[DÉBITO]])</f>
        <v>#VALUE!</v>
      </c>
      <c r="T493" s="4" t="e">
        <f aca="false">EXTENSO_VALOR(Dados_brcondominios[[#This Row],[COTA MENSAL]])</f>
        <v>#VALUE!</v>
      </c>
    </row>
    <row r="494" customFormat="false" ht="15" hidden="false" customHeight="false" outlineLevel="0" collapsed="false">
      <c r="A494" s="4" t="s">
        <v>2098</v>
      </c>
      <c r="B494" s="4" t="s">
        <v>1836</v>
      </c>
      <c r="C494" s="4" t="s">
        <v>2099</v>
      </c>
      <c r="D494" s="4" t="s">
        <v>1838</v>
      </c>
      <c r="E494" s="9" t="s">
        <v>1839</v>
      </c>
      <c r="F494" s="4" t="s">
        <v>1840</v>
      </c>
      <c r="G494" s="4" t="s">
        <v>2100</v>
      </c>
      <c r="H494" s="4" t="s">
        <v>27</v>
      </c>
      <c r="I494" s="4" t="s">
        <v>1932</v>
      </c>
      <c r="J494" s="4" t="s">
        <v>1407</v>
      </c>
      <c r="K494" s="4" t="s">
        <v>228</v>
      </c>
      <c r="L494" s="4" t="s">
        <v>31</v>
      </c>
      <c r="M494" s="0" t="n">
        <v>72910388</v>
      </c>
      <c r="N494" s="4" t="s">
        <v>2101</v>
      </c>
      <c r="O494" s="4"/>
      <c r="P494" s="4"/>
      <c r="R494" s="4" t="e">
        <f aca="false">EXTENSO_VALOR(Dados_brcondominios[[#This Row],[DÉBITO]])</f>
        <v>#VALUE!</v>
      </c>
      <c r="T494" s="4" t="e">
        <f aca="false">EXTENSO_VALOR(Dados_brcondominios[[#This Row],[COTA MENSAL]])</f>
        <v>#VALUE!</v>
      </c>
    </row>
    <row r="495" customFormat="false" ht="15" hidden="false" customHeight="false" outlineLevel="0" collapsed="false">
      <c r="A495" s="4" t="s">
        <v>2102</v>
      </c>
      <c r="B495" s="4" t="s">
        <v>1836</v>
      </c>
      <c r="C495" s="4" t="s">
        <v>2103</v>
      </c>
      <c r="D495" s="4" t="s">
        <v>1838</v>
      </c>
      <c r="E495" s="9" t="s">
        <v>1839</v>
      </c>
      <c r="F495" s="4" t="s">
        <v>1840</v>
      </c>
      <c r="G495" s="4" t="s">
        <v>2104</v>
      </c>
      <c r="H495" s="4" t="s">
        <v>27</v>
      </c>
      <c r="I495" s="4" t="s">
        <v>1932</v>
      </c>
      <c r="J495" s="4" t="s">
        <v>1407</v>
      </c>
      <c r="K495" s="4" t="s">
        <v>228</v>
      </c>
      <c r="L495" s="4" t="s">
        <v>31</v>
      </c>
      <c r="M495" s="0" t="n">
        <v>72910388</v>
      </c>
      <c r="N495" s="4" t="s">
        <v>2105</v>
      </c>
      <c r="O495" s="4"/>
      <c r="P495" s="4"/>
      <c r="R495" s="4" t="e">
        <f aca="false">EXTENSO_VALOR(Dados_brcondominios[[#This Row],[DÉBITO]])</f>
        <v>#VALUE!</v>
      </c>
      <c r="T495" s="4" t="e">
        <f aca="false">EXTENSO_VALOR(Dados_brcondominios[[#This Row],[COTA MENSAL]])</f>
        <v>#VALUE!</v>
      </c>
    </row>
    <row r="496" customFormat="false" ht="15" hidden="false" customHeight="false" outlineLevel="0" collapsed="false">
      <c r="A496" s="4" t="s">
        <v>2106</v>
      </c>
      <c r="B496" s="4" t="s">
        <v>1836</v>
      </c>
      <c r="C496" s="4" t="s">
        <v>2107</v>
      </c>
      <c r="D496" s="4" t="s">
        <v>1838</v>
      </c>
      <c r="E496" s="9" t="s">
        <v>1839</v>
      </c>
      <c r="F496" s="4" t="s">
        <v>1840</v>
      </c>
      <c r="G496" s="4" t="s">
        <v>2108</v>
      </c>
      <c r="H496" s="4" t="s">
        <v>27</v>
      </c>
      <c r="I496" s="4" t="s">
        <v>1932</v>
      </c>
      <c r="J496" s="4" t="s">
        <v>1407</v>
      </c>
      <c r="K496" s="4" t="s">
        <v>228</v>
      </c>
      <c r="L496" s="4" t="s">
        <v>31</v>
      </c>
      <c r="M496" s="0" t="n">
        <v>72910388</v>
      </c>
      <c r="N496" s="4" t="s">
        <v>2109</v>
      </c>
      <c r="O496" s="4"/>
      <c r="P496" s="4"/>
      <c r="R496" s="4" t="e">
        <f aca="false">EXTENSO_VALOR(Dados_brcondominios[[#This Row],[DÉBITO]])</f>
        <v>#VALUE!</v>
      </c>
      <c r="T496" s="4" t="e">
        <f aca="false">EXTENSO_VALOR(Dados_brcondominios[[#This Row],[COTA MENSAL]])</f>
        <v>#VALUE!</v>
      </c>
    </row>
    <row r="497" customFormat="false" ht="15" hidden="false" customHeight="false" outlineLevel="0" collapsed="false">
      <c r="A497" s="4" t="s">
        <v>2110</v>
      </c>
      <c r="B497" s="4" t="s">
        <v>1836</v>
      </c>
      <c r="C497" s="4" t="s">
        <v>2111</v>
      </c>
      <c r="D497" s="4" t="s">
        <v>1838</v>
      </c>
      <c r="E497" s="9" t="s">
        <v>1839</v>
      </c>
      <c r="F497" s="4" t="s">
        <v>1840</v>
      </c>
      <c r="G497" s="4" t="s">
        <v>2112</v>
      </c>
      <c r="H497" s="4" t="s">
        <v>27</v>
      </c>
      <c r="I497" s="4" t="s">
        <v>1932</v>
      </c>
      <c r="J497" s="4" t="s">
        <v>1407</v>
      </c>
      <c r="K497" s="4" t="s">
        <v>228</v>
      </c>
      <c r="L497" s="4" t="s">
        <v>31</v>
      </c>
      <c r="M497" s="0" t="n">
        <v>72910388</v>
      </c>
      <c r="N497" s="4"/>
      <c r="O497" s="4"/>
      <c r="P497" s="4"/>
      <c r="R497" s="4" t="e">
        <f aca="false">EXTENSO_VALOR(Dados_brcondominios[[#This Row],[DÉBITO]])</f>
        <v>#VALUE!</v>
      </c>
      <c r="T497" s="4" t="e">
        <f aca="false">EXTENSO_VALOR(Dados_brcondominios[[#This Row],[COTA MENSAL]])</f>
        <v>#VALUE!</v>
      </c>
    </row>
    <row r="498" customFormat="false" ht="15" hidden="false" customHeight="false" outlineLevel="0" collapsed="false">
      <c r="A498" s="4" t="s">
        <v>2113</v>
      </c>
      <c r="B498" s="4" t="s">
        <v>1836</v>
      </c>
      <c r="C498" s="4" t="s">
        <v>2114</v>
      </c>
      <c r="D498" s="4" t="s">
        <v>1838</v>
      </c>
      <c r="E498" s="9" t="s">
        <v>1839</v>
      </c>
      <c r="F498" s="4" t="s">
        <v>1840</v>
      </c>
      <c r="G498" s="4" t="s">
        <v>2115</v>
      </c>
      <c r="H498" s="4" t="s">
        <v>27</v>
      </c>
      <c r="I498" s="4" t="s">
        <v>1932</v>
      </c>
      <c r="J498" s="4" t="s">
        <v>1407</v>
      </c>
      <c r="K498" s="4" t="s">
        <v>228</v>
      </c>
      <c r="L498" s="4" t="s">
        <v>31</v>
      </c>
      <c r="M498" s="0" t="n">
        <v>72910388</v>
      </c>
      <c r="N498" s="4" t="s">
        <v>2116</v>
      </c>
      <c r="O498" s="4"/>
      <c r="P498" s="4"/>
      <c r="R498" s="4" t="e">
        <f aca="false">EXTENSO_VALOR(Dados_brcondominios[[#This Row],[DÉBITO]])</f>
        <v>#VALUE!</v>
      </c>
      <c r="T498" s="4" t="e">
        <f aca="false">EXTENSO_VALOR(Dados_brcondominios[[#This Row],[COTA MENSAL]])</f>
        <v>#VALUE!</v>
      </c>
    </row>
    <row r="499" customFormat="false" ht="15" hidden="false" customHeight="false" outlineLevel="0" collapsed="false">
      <c r="A499" s="4" t="s">
        <v>2117</v>
      </c>
      <c r="B499" s="4" t="s">
        <v>1836</v>
      </c>
      <c r="C499" s="4" t="s">
        <v>2118</v>
      </c>
      <c r="D499" s="4" t="s">
        <v>1838</v>
      </c>
      <c r="E499" s="9" t="s">
        <v>1839</v>
      </c>
      <c r="F499" s="4" t="s">
        <v>1840</v>
      </c>
      <c r="G499" s="4" t="s">
        <v>2119</v>
      </c>
      <c r="H499" s="4" t="s">
        <v>27</v>
      </c>
      <c r="I499" s="4" t="s">
        <v>1932</v>
      </c>
      <c r="J499" s="4" t="s">
        <v>1407</v>
      </c>
      <c r="K499" s="4" t="s">
        <v>228</v>
      </c>
      <c r="L499" s="4" t="s">
        <v>31</v>
      </c>
      <c r="M499" s="0" t="n">
        <v>72910388</v>
      </c>
      <c r="N499" s="4" t="s">
        <v>2120</v>
      </c>
      <c r="O499" s="4"/>
      <c r="P499" s="4"/>
      <c r="R499" s="4" t="e">
        <f aca="false">EXTENSO_VALOR(Dados_brcondominios[[#This Row],[DÉBITO]])</f>
        <v>#VALUE!</v>
      </c>
      <c r="T499" s="4" t="e">
        <f aca="false">EXTENSO_VALOR(Dados_brcondominios[[#This Row],[COTA MENSAL]])</f>
        <v>#VALUE!</v>
      </c>
    </row>
    <row r="500" customFormat="false" ht="15" hidden="false" customHeight="false" outlineLevel="0" collapsed="false">
      <c r="A500" s="4" t="s">
        <v>2121</v>
      </c>
      <c r="B500" s="4" t="s">
        <v>1836</v>
      </c>
      <c r="C500" s="4" t="s">
        <v>2122</v>
      </c>
      <c r="D500" s="4" t="s">
        <v>1838</v>
      </c>
      <c r="E500" s="9" t="s">
        <v>1839</v>
      </c>
      <c r="F500" s="4" t="s">
        <v>1840</v>
      </c>
      <c r="G500" s="4" t="s">
        <v>1737</v>
      </c>
      <c r="H500" s="4" t="s">
        <v>27</v>
      </c>
      <c r="I500" s="4" t="s">
        <v>1932</v>
      </c>
      <c r="J500" s="4" t="s">
        <v>1407</v>
      </c>
      <c r="K500" s="4" t="s">
        <v>228</v>
      </c>
      <c r="L500" s="4" t="s">
        <v>31</v>
      </c>
      <c r="M500" s="0" t="n">
        <v>72910388</v>
      </c>
      <c r="N500" s="4" t="s">
        <v>2123</v>
      </c>
      <c r="O500" s="4"/>
      <c r="P500" s="4"/>
      <c r="Q500" s="1" t="n">
        <v>637.33</v>
      </c>
      <c r="R500" s="4" t="str">
        <f aca="false">EXTENSO_VALOR(Dados_brcondominios[[#This Row],[DÉBITO]])</f>
        <v>seiscentos e trinta e sete reais e trinta e três centavos</v>
      </c>
      <c r="T500" s="4" t="e">
        <f aca="false">EXTENSO_VALOR(Dados_brcondominios[[#This Row],[COTA MENSAL]])</f>
        <v>#VALUE!</v>
      </c>
    </row>
    <row r="501" customFormat="false" ht="15" hidden="false" customHeight="false" outlineLevel="0" collapsed="false">
      <c r="A501" s="4" t="s">
        <v>2124</v>
      </c>
      <c r="B501" s="4" t="s">
        <v>1836</v>
      </c>
      <c r="C501" s="4" t="s">
        <v>2125</v>
      </c>
      <c r="D501" s="4" t="s">
        <v>1838</v>
      </c>
      <c r="E501" s="9" t="s">
        <v>1839</v>
      </c>
      <c r="F501" s="4" t="s">
        <v>1840</v>
      </c>
      <c r="G501" s="4" t="s">
        <v>2126</v>
      </c>
      <c r="H501" s="4" t="s">
        <v>27</v>
      </c>
      <c r="I501" s="4" t="s">
        <v>1932</v>
      </c>
      <c r="J501" s="4" t="s">
        <v>1407</v>
      </c>
      <c r="K501" s="4" t="s">
        <v>228</v>
      </c>
      <c r="L501" s="4" t="s">
        <v>31</v>
      </c>
      <c r="M501" s="0" t="n">
        <v>72910388</v>
      </c>
      <c r="N501" s="4" t="s">
        <v>2127</v>
      </c>
      <c r="O501" s="4"/>
      <c r="P501" s="4"/>
      <c r="R501" s="4" t="e">
        <f aca="false">EXTENSO_VALOR(Dados_brcondominios[[#This Row],[DÉBITO]])</f>
        <v>#VALUE!</v>
      </c>
      <c r="T501" s="4" t="e">
        <f aca="false">EXTENSO_VALOR(Dados_brcondominios[[#This Row],[COTA MENSAL]])</f>
        <v>#VALUE!</v>
      </c>
    </row>
    <row r="502" customFormat="false" ht="15" hidden="false" customHeight="false" outlineLevel="0" collapsed="false">
      <c r="A502" s="4" t="s">
        <v>2128</v>
      </c>
      <c r="B502" s="4" t="s">
        <v>1836</v>
      </c>
      <c r="C502" s="4" t="s">
        <v>2129</v>
      </c>
      <c r="D502" s="4" t="s">
        <v>1838</v>
      </c>
      <c r="E502" s="9" t="s">
        <v>1839</v>
      </c>
      <c r="F502" s="4" t="s">
        <v>1840</v>
      </c>
      <c r="G502" s="4" t="s">
        <v>2130</v>
      </c>
      <c r="H502" s="4" t="s">
        <v>27</v>
      </c>
      <c r="I502" s="4" t="s">
        <v>1932</v>
      </c>
      <c r="J502" s="4" t="s">
        <v>1407</v>
      </c>
      <c r="K502" s="4" t="s">
        <v>228</v>
      </c>
      <c r="L502" s="4" t="s">
        <v>31</v>
      </c>
      <c r="M502" s="0" t="n">
        <v>72910388</v>
      </c>
      <c r="N502" s="4" t="s">
        <v>2131</v>
      </c>
      <c r="O502" s="4"/>
      <c r="P502" s="4" t="s">
        <v>2132</v>
      </c>
      <c r="R502" s="4" t="e">
        <f aca="false">EXTENSO_VALOR(Dados_brcondominios[[#This Row],[DÉBITO]])</f>
        <v>#VALUE!</v>
      </c>
      <c r="T502" s="4" t="e">
        <f aca="false">EXTENSO_VALOR(Dados_brcondominios[[#This Row],[COTA MENSAL]])</f>
        <v>#VALUE!</v>
      </c>
    </row>
    <row r="503" customFormat="false" ht="15" hidden="false" customHeight="false" outlineLevel="0" collapsed="false">
      <c r="A503" s="4" t="s">
        <v>2133</v>
      </c>
      <c r="B503" s="0" t="s">
        <v>2134</v>
      </c>
      <c r="C503" s="4" t="s">
        <v>2135</v>
      </c>
      <c r="D503" s="4" t="s">
        <v>2136</v>
      </c>
      <c r="E503" s="4" t="s">
        <v>2137</v>
      </c>
      <c r="F503" s="4" t="s">
        <v>2138</v>
      </c>
      <c r="G503" s="4" t="s">
        <v>2139</v>
      </c>
      <c r="H503" s="4" t="s">
        <v>27</v>
      </c>
      <c r="I503" s="4" t="s">
        <v>2140</v>
      </c>
      <c r="J503" s="4" t="s">
        <v>1719</v>
      </c>
      <c r="K503" s="4" t="s">
        <v>228</v>
      </c>
      <c r="L503" s="4" t="s">
        <v>31</v>
      </c>
      <c r="M503" s="0" t="n">
        <v>72911515</v>
      </c>
      <c r="N503" s="4"/>
      <c r="O503" s="4"/>
      <c r="P503" s="4" t="s">
        <v>2141</v>
      </c>
      <c r="R503" s="4" t="e">
        <f aca="false">EXTENSO_VALOR(Dados_brcondominios[[#This Row],[DÉBITO]])</f>
        <v>#VALUE!</v>
      </c>
      <c r="T503" s="4" t="e">
        <f aca="false">EXTENSO_VALOR(Dados_brcondominios[[#This Row],[COTA MENSAL]])</f>
        <v>#VALUE!</v>
      </c>
    </row>
    <row r="504" customFormat="false" ht="15" hidden="false" customHeight="false" outlineLevel="0" collapsed="false">
      <c r="A504" s="4" t="s">
        <v>2142</v>
      </c>
      <c r="B504" s="0" t="s">
        <v>2134</v>
      </c>
      <c r="C504" s="4" t="s">
        <v>2143</v>
      </c>
      <c r="D504" s="4" t="s">
        <v>2136</v>
      </c>
      <c r="E504" s="4" t="s">
        <v>2137</v>
      </c>
      <c r="F504" s="4" t="s">
        <v>2138</v>
      </c>
      <c r="G504" s="4" t="s">
        <v>2144</v>
      </c>
      <c r="H504" s="4" t="s">
        <v>27</v>
      </c>
      <c r="I504" s="4" t="s">
        <v>2140</v>
      </c>
      <c r="J504" s="4" t="s">
        <v>1719</v>
      </c>
      <c r="K504" s="4" t="s">
        <v>228</v>
      </c>
      <c r="L504" s="4" t="s">
        <v>31</v>
      </c>
      <c r="M504" s="0" t="n">
        <v>72911515</v>
      </c>
      <c r="N504" s="4" t="s">
        <v>2145</v>
      </c>
      <c r="O504" s="4" t="s">
        <v>2145</v>
      </c>
      <c r="P504" s="4" t="s">
        <v>2146</v>
      </c>
      <c r="R504" s="4" t="e">
        <f aca="false">EXTENSO_VALOR(Dados_brcondominios[[#This Row],[DÉBITO]])</f>
        <v>#VALUE!</v>
      </c>
      <c r="T504" s="4" t="e">
        <f aca="false">EXTENSO_VALOR(Dados_brcondominios[[#This Row],[COTA MENSAL]])</f>
        <v>#VALUE!</v>
      </c>
    </row>
    <row r="505" customFormat="false" ht="15" hidden="false" customHeight="false" outlineLevel="0" collapsed="false">
      <c r="A505" s="4" t="s">
        <v>2147</v>
      </c>
      <c r="B505" s="0" t="s">
        <v>2134</v>
      </c>
      <c r="C505" s="4" t="s">
        <v>2148</v>
      </c>
      <c r="D505" s="4" t="s">
        <v>2136</v>
      </c>
      <c r="E505" s="4" t="s">
        <v>2137</v>
      </c>
      <c r="F505" s="4" t="s">
        <v>2138</v>
      </c>
      <c r="G505" s="4" t="s">
        <v>2149</v>
      </c>
      <c r="H505" s="4" t="s">
        <v>27</v>
      </c>
      <c r="I505" s="4" t="s">
        <v>2140</v>
      </c>
      <c r="J505" s="4" t="s">
        <v>1719</v>
      </c>
      <c r="K505" s="4" t="s">
        <v>228</v>
      </c>
      <c r="L505" s="4" t="s">
        <v>31</v>
      </c>
      <c r="M505" s="0" t="n">
        <v>72911515</v>
      </c>
      <c r="N505" s="4" t="s">
        <v>2150</v>
      </c>
      <c r="O505" s="4" t="s">
        <v>2150</v>
      </c>
      <c r="P505" s="5" t="s">
        <v>2151</v>
      </c>
      <c r="R505" s="4" t="e">
        <f aca="false">EXTENSO_VALOR(Dados_brcondominios[[#This Row],[DÉBITO]])</f>
        <v>#VALUE!</v>
      </c>
      <c r="T505" s="4" t="e">
        <f aca="false">EXTENSO_VALOR(Dados_brcondominios[[#This Row],[COTA MENSAL]])</f>
        <v>#VALUE!</v>
      </c>
    </row>
    <row r="506" customFormat="false" ht="15" hidden="false" customHeight="false" outlineLevel="0" collapsed="false">
      <c r="A506" s="4" t="s">
        <v>2152</v>
      </c>
      <c r="B506" s="0" t="s">
        <v>2134</v>
      </c>
      <c r="C506" s="4" t="s">
        <v>2153</v>
      </c>
      <c r="D506" s="4" t="s">
        <v>2136</v>
      </c>
      <c r="E506" s="4" t="s">
        <v>2137</v>
      </c>
      <c r="F506" s="4" t="s">
        <v>2138</v>
      </c>
      <c r="G506" s="4" t="s">
        <v>2154</v>
      </c>
      <c r="H506" s="4" t="s">
        <v>27</v>
      </c>
      <c r="I506" s="4" t="s">
        <v>2140</v>
      </c>
      <c r="J506" s="4" t="s">
        <v>1719</v>
      </c>
      <c r="K506" s="4" t="s">
        <v>228</v>
      </c>
      <c r="L506" s="4" t="s">
        <v>31</v>
      </c>
      <c r="M506" s="0" t="n">
        <v>72911515</v>
      </c>
      <c r="N506" s="4" t="s">
        <v>2155</v>
      </c>
      <c r="O506" s="4"/>
      <c r="P506" s="4" t="s">
        <v>2156</v>
      </c>
      <c r="R506" s="4" t="e">
        <f aca="false">EXTENSO_VALOR(Dados_brcondominios[[#This Row],[DÉBITO]])</f>
        <v>#VALUE!</v>
      </c>
      <c r="T506" s="4" t="e">
        <f aca="false">EXTENSO_VALOR(Dados_brcondominios[[#This Row],[COTA MENSAL]])</f>
        <v>#VALUE!</v>
      </c>
    </row>
    <row r="507" customFormat="false" ht="15" hidden="false" customHeight="false" outlineLevel="0" collapsed="false">
      <c r="A507" s="4" t="s">
        <v>2157</v>
      </c>
      <c r="B507" s="0" t="s">
        <v>2134</v>
      </c>
      <c r="C507" s="4" t="s">
        <v>2158</v>
      </c>
      <c r="D507" s="4" t="s">
        <v>2136</v>
      </c>
      <c r="E507" s="4" t="s">
        <v>2137</v>
      </c>
      <c r="F507" s="4" t="s">
        <v>2138</v>
      </c>
      <c r="G507" s="4" t="s">
        <v>2159</v>
      </c>
      <c r="H507" s="4" t="s">
        <v>27</v>
      </c>
      <c r="I507" s="4" t="s">
        <v>2140</v>
      </c>
      <c r="J507" s="4" t="s">
        <v>1719</v>
      </c>
      <c r="K507" s="4" t="s">
        <v>228</v>
      </c>
      <c r="L507" s="4" t="s">
        <v>31</v>
      </c>
      <c r="M507" s="0" t="n">
        <v>72911515</v>
      </c>
      <c r="N507" s="4" t="s">
        <v>2160</v>
      </c>
      <c r="O507" s="4" t="s">
        <v>2161</v>
      </c>
      <c r="P507" s="4"/>
      <c r="R507" s="4" t="e">
        <f aca="false">EXTENSO_VALOR(Dados_brcondominios[[#This Row],[DÉBITO]])</f>
        <v>#VALUE!</v>
      </c>
      <c r="T507" s="4" t="e">
        <f aca="false">EXTENSO_VALOR(Dados_brcondominios[[#This Row],[COTA MENSAL]])</f>
        <v>#VALUE!</v>
      </c>
    </row>
    <row r="508" customFormat="false" ht="15" hidden="false" customHeight="false" outlineLevel="0" collapsed="false">
      <c r="A508" s="4" t="s">
        <v>2162</v>
      </c>
      <c r="B508" s="0" t="s">
        <v>2134</v>
      </c>
      <c r="C508" s="4" t="s">
        <v>2163</v>
      </c>
      <c r="D508" s="4" t="s">
        <v>2136</v>
      </c>
      <c r="E508" s="4" t="s">
        <v>2137</v>
      </c>
      <c r="F508" s="4" t="s">
        <v>2138</v>
      </c>
      <c r="G508" s="4" t="s">
        <v>2164</v>
      </c>
      <c r="H508" s="4" t="s">
        <v>27</v>
      </c>
      <c r="I508" s="4" t="s">
        <v>2140</v>
      </c>
      <c r="J508" s="4" t="s">
        <v>1719</v>
      </c>
      <c r="K508" s="4" t="s">
        <v>228</v>
      </c>
      <c r="L508" s="4" t="s">
        <v>31</v>
      </c>
      <c r="M508" s="0" t="n">
        <v>72911515</v>
      </c>
      <c r="N508" s="4"/>
      <c r="O508" s="4"/>
      <c r="P508" s="4" t="s">
        <v>2165</v>
      </c>
      <c r="R508" s="4" t="e">
        <f aca="false">EXTENSO_VALOR(Dados_brcondominios[[#This Row],[DÉBITO]])</f>
        <v>#VALUE!</v>
      </c>
      <c r="T508" s="4" t="e">
        <f aca="false">EXTENSO_VALOR(Dados_brcondominios[[#This Row],[COTA MENSAL]])</f>
        <v>#VALUE!</v>
      </c>
    </row>
    <row r="509" customFormat="false" ht="15" hidden="false" customHeight="false" outlineLevel="0" collapsed="false">
      <c r="A509" s="4" t="s">
        <v>2166</v>
      </c>
      <c r="B509" s="0" t="s">
        <v>2134</v>
      </c>
      <c r="C509" s="4" t="s">
        <v>2167</v>
      </c>
      <c r="D509" s="4" t="s">
        <v>2136</v>
      </c>
      <c r="E509" s="4" t="s">
        <v>2137</v>
      </c>
      <c r="F509" s="4" t="s">
        <v>2138</v>
      </c>
      <c r="G509" s="4" t="s">
        <v>2168</v>
      </c>
      <c r="H509" s="4" t="s">
        <v>27</v>
      </c>
      <c r="I509" s="4" t="s">
        <v>2140</v>
      </c>
      <c r="J509" s="4" t="s">
        <v>1719</v>
      </c>
      <c r="K509" s="4" t="s">
        <v>228</v>
      </c>
      <c r="L509" s="4" t="s">
        <v>31</v>
      </c>
      <c r="M509" s="0" t="n">
        <v>72911515</v>
      </c>
      <c r="N509" s="4" t="s">
        <v>2169</v>
      </c>
      <c r="O509" s="4" t="s">
        <v>2169</v>
      </c>
      <c r="P509" s="4" t="s">
        <v>2170</v>
      </c>
      <c r="R509" s="4" t="e">
        <f aca="false">EXTENSO_VALOR(Dados_brcondominios[[#This Row],[DÉBITO]])</f>
        <v>#VALUE!</v>
      </c>
      <c r="T509" s="4" t="e">
        <f aca="false">EXTENSO_VALOR(Dados_brcondominios[[#This Row],[COTA MENSAL]])</f>
        <v>#VALUE!</v>
      </c>
    </row>
    <row r="510" customFormat="false" ht="15" hidden="false" customHeight="false" outlineLevel="0" collapsed="false">
      <c r="A510" s="4" t="s">
        <v>2171</v>
      </c>
      <c r="B510" s="0" t="s">
        <v>2134</v>
      </c>
      <c r="C510" s="4" t="s">
        <v>2172</v>
      </c>
      <c r="D510" s="4" t="s">
        <v>2136</v>
      </c>
      <c r="E510" s="4" t="s">
        <v>2137</v>
      </c>
      <c r="F510" s="4" t="s">
        <v>2138</v>
      </c>
      <c r="G510" s="4" t="s">
        <v>2173</v>
      </c>
      <c r="H510" s="4" t="s">
        <v>27</v>
      </c>
      <c r="I510" s="4" t="s">
        <v>2140</v>
      </c>
      <c r="J510" s="4" t="s">
        <v>1719</v>
      </c>
      <c r="K510" s="4" t="s">
        <v>228</v>
      </c>
      <c r="L510" s="4" t="s">
        <v>31</v>
      </c>
      <c r="M510" s="0" t="n">
        <v>72911515</v>
      </c>
      <c r="N510" s="4" t="s">
        <v>2174</v>
      </c>
      <c r="O510" s="4" t="s">
        <v>2174</v>
      </c>
      <c r="P510" s="4" t="s">
        <v>2175</v>
      </c>
      <c r="R510" s="4" t="e">
        <f aca="false">EXTENSO_VALOR(Dados_brcondominios[[#This Row],[DÉBITO]])</f>
        <v>#VALUE!</v>
      </c>
      <c r="T510" s="4" t="e">
        <f aca="false">EXTENSO_VALOR(Dados_brcondominios[[#This Row],[COTA MENSAL]])</f>
        <v>#VALUE!</v>
      </c>
    </row>
    <row r="511" customFormat="false" ht="15" hidden="false" customHeight="false" outlineLevel="0" collapsed="false">
      <c r="A511" s="4" t="s">
        <v>2176</v>
      </c>
      <c r="B511" s="0" t="s">
        <v>2134</v>
      </c>
      <c r="C511" s="4" t="s">
        <v>2177</v>
      </c>
      <c r="D511" s="4" t="s">
        <v>2136</v>
      </c>
      <c r="E511" s="4" t="s">
        <v>2137</v>
      </c>
      <c r="F511" s="4" t="s">
        <v>2138</v>
      </c>
      <c r="G511" s="4" t="s">
        <v>2178</v>
      </c>
      <c r="H511" s="4" t="s">
        <v>27</v>
      </c>
      <c r="I511" s="4" t="s">
        <v>2140</v>
      </c>
      <c r="J511" s="4" t="s">
        <v>1719</v>
      </c>
      <c r="K511" s="4" t="s">
        <v>228</v>
      </c>
      <c r="L511" s="4" t="s">
        <v>31</v>
      </c>
      <c r="M511" s="0" t="n">
        <v>72911515</v>
      </c>
      <c r="N511" s="4" t="s">
        <v>2179</v>
      </c>
      <c r="O511" s="4" t="s">
        <v>2179</v>
      </c>
      <c r="P511" s="4" t="s">
        <v>2180</v>
      </c>
      <c r="R511" s="4" t="e">
        <f aca="false">EXTENSO_VALOR(Dados_brcondominios[[#This Row],[DÉBITO]])</f>
        <v>#VALUE!</v>
      </c>
      <c r="T511" s="4" t="e">
        <f aca="false">EXTENSO_VALOR(Dados_brcondominios[[#This Row],[COTA MENSAL]])</f>
        <v>#VALUE!</v>
      </c>
    </row>
    <row r="512" customFormat="false" ht="15" hidden="false" customHeight="false" outlineLevel="0" collapsed="false">
      <c r="A512" s="4" t="s">
        <v>2181</v>
      </c>
      <c r="B512" s="0" t="s">
        <v>2134</v>
      </c>
      <c r="C512" s="4" t="s">
        <v>2182</v>
      </c>
      <c r="D512" s="4" t="s">
        <v>2136</v>
      </c>
      <c r="E512" s="4" t="s">
        <v>2137</v>
      </c>
      <c r="F512" s="4" t="s">
        <v>2138</v>
      </c>
      <c r="G512" s="4" t="s">
        <v>2183</v>
      </c>
      <c r="H512" s="4" t="s">
        <v>27</v>
      </c>
      <c r="I512" s="4" t="s">
        <v>2140</v>
      </c>
      <c r="J512" s="4" t="s">
        <v>1719</v>
      </c>
      <c r="K512" s="4" t="s">
        <v>228</v>
      </c>
      <c r="L512" s="4" t="s">
        <v>31</v>
      </c>
      <c r="M512" s="0" t="n">
        <v>72911515</v>
      </c>
      <c r="N512" s="4" t="s">
        <v>2184</v>
      </c>
      <c r="O512" s="4" t="s">
        <v>2185</v>
      </c>
      <c r="P512" s="4" t="s">
        <v>2186</v>
      </c>
      <c r="R512" s="4" t="e">
        <f aca="false">EXTENSO_VALOR(Dados_brcondominios[[#This Row],[DÉBITO]])</f>
        <v>#VALUE!</v>
      </c>
      <c r="T512" s="4" t="e">
        <f aca="false">EXTENSO_VALOR(Dados_brcondominios[[#This Row],[COTA MENSAL]])</f>
        <v>#VALUE!</v>
      </c>
    </row>
    <row r="513" customFormat="false" ht="15" hidden="false" customHeight="false" outlineLevel="0" collapsed="false">
      <c r="A513" s="4" t="s">
        <v>2187</v>
      </c>
      <c r="B513" s="0" t="s">
        <v>2134</v>
      </c>
      <c r="C513" s="4" t="s">
        <v>2188</v>
      </c>
      <c r="D513" s="4" t="s">
        <v>2136</v>
      </c>
      <c r="E513" s="4" t="s">
        <v>2137</v>
      </c>
      <c r="F513" s="4" t="s">
        <v>2138</v>
      </c>
      <c r="G513" s="4" t="s">
        <v>2189</v>
      </c>
      <c r="H513" s="4" t="s">
        <v>27</v>
      </c>
      <c r="I513" s="4" t="s">
        <v>2140</v>
      </c>
      <c r="J513" s="4" t="s">
        <v>1719</v>
      </c>
      <c r="K513" s="4" t="s">
        <v>228</v>
      </c>
      <c r="L513" s="4" t="s">
        <v>31</v>
      </c>
      <c r="M513" s="0" t="n">
        <v>72911515</v>
      </c>
      <c r="N513" s="4" t="s">
        <v>2190</v>
      </c>
      <c r="O513" s="4" t="s">
        <v>2190</v>
      </c>
      <c r="P513" s="4" t="s">
        <v>2191</v>
      </c>
      <c r="R513" s="4" t="e">
        <f aca="false">EXTENSO_VALOR(Dados_brcondominios[[#This Row],[DÉBITO]])</f>
        <v>#VALUE!</v>
      </c>
      <c r="T513" s="4" t="e">
        <f aca="false">EXTENSO_VALOR(Dados_brcondominios[[#This Row],[COTA MENSAL]])</f>
        <v>#VALUE!</v>
      </c>
    </row>
    <row r="514" customFormat="false" ht="15" hidden="false" customHeight="false" outlineLevel="0" collapsed="false">
      <c r="A514" s="4" t="s">
        <v>2192</v>
      </c>
      <c r="B514" s="0" t="s">
        <v>2134</v>
      </c>
      <c r="C514" s="4" t="s">
        <v>2193</v>
      </c>
      <c r="D514" s="4" t="s">
        <v>2136</v>
      </c>
      <c r="E514" s="4" t="s">
        <v>2137</v>
      </c>
      <c r="F514" s="4" t="s">
        <v>2138</v>
      </c>
      <c r="G514" s="4" t="s">
        <v>2194</v>
      </c>
      <c r="H514" s="4" t="s">
        <v>27</v>
      </c>
      <c r="I514" s="4" t="s">
        <v>2140</v>
      </c>
      <c r="J514" s="4" t="s">
        <v>1719</v>
      </c>
      <c r="K514" s="4" t="s">
        <v>228</v>
      </c>
      <c r="L514" s="4" t="s">
        <v>31</v>
      </c>
      <c r="M514" s="0" t="n">
        <v>72911515</v>
      </c>
      <c r="N514" s="4" t="s">
        <v>2195</v>
      </c>
      <c r="O514" s="4" t="s">
        <v>2195</v>
      </c>
      <c r="P514" s="4" t="s">
        <v>2196</v>
      </c>
      <c r="R514" s="4" t="e">
        <f aca="false">EXTENSO_VALOR(Dados_brcondominios[[#This Row],[DÉBITO]])</f>
        <v>#VALUE!</v>
      </c>
      <c r="T514" s="4" t="e">
        <f aca="false">EXTENSO_VALOR(Dados_brcondominios[[#This Row],[COTA MENSAL]])</f>
        <v>#VALUE!</v>
      </c>
    </row>
    <row r="515" customFormat="false" ht="15" hidden="false" customHeight="false" outlineLevel="0" collapsed="false">
      <c r="A515" s="4" t="s">
        <v>2197</v>
      </c>
      <c r="B515" s="0" t="s">
        <v>2134</v>
      </c>
      <c r="C515" s="4" t="s">
        <v>2198</v>
      </c>
      <c r="D515" s="4" t="s">
        <v>2136</v>
      </c>
      <c r="E515" s="4" t="s">
        <v>2137</v>
      </c>
      <c r="F515" s="4" t="s">
        <v>2138</v>
      </c>
      <c r="G515" s="4" t="s">
        <v>2199</v>
      </c>
      <c r="H515" s="4" t="s">
        <v>27</v>
      </c>
      <c r="I515" s="4" t="s">
        <v>2140</v>
      </c>
      <c r="J515" s="4" t="s">
        <v>1719</v>
      </c>
      <c r="K515" s="4" t="s">
        <v>228</v>
      </c>
      <c r="L515" s="4" t="s">
        <v>31</v>
      </c>
      <c r="M515" s="0" t="n">
        <v>72911515</v>
      </c>
      <c r="N515" s="4" t="s">
        <v>2200</v>
      </c>
      <c r="O515" s="4" t="s">
        <v>2200</v>
      </c>
      <c r="P515" s="4" t="s">
        <v>2201</v>
      </c>
      <c r="R515" s="4" t="e">
        <f aca="false">EXTENSO_VALOR(Dados_brcondominios[[#This Row],[DÉBITO]])</f>
        <v>#VALUE!</v>
      </c>
      <c r="T515" s="4" t="e">
        <f aca="false">EXTENSO_VALOR(Dados_brcondominios[[#This Row],[COTA MENSAL]])</f>
        <v>#VALUE!</v>
      </c>
    </row>
    <row r="516" customFormat="false" ht="15" hidden="false" customHeight="false" outlineLevel="0" collapsed="false">
      <c r="A516" s="4" t="s">
        <v>2202</v>
      </c>
      <c r="B516" s="0" t="s">
        <v>2134</v>
      </c>
      <c r="C516" s="4" t="s">
        <v>2203</v>
      </c>
      <c r="D516" s="4" t="s">
        <v>2136</v>
      </c>
      <c r="E516" s="4" t="s">
        <v>2137</v>
      </c>
      <c r="F516" s="4" t="s">
        <v>2138</v>
      </c>
      <c r="G516" s="4" t="s">
        <v>2204</v>
      </c>
      <c r="H516" s="4" t="s">
        <v>27</v>
      </c>
      <c r="I516" s="4" t="s">
        <v>2140</v>
      </c>
      <c r="J516" s="4" t="s">
        <v>1719</v>
      </c>
      <c r="K516" s="4" t="s">
        <v>228</v>
      </c>
      <c r="L516" s="4" t="s">
        <v>31</v>
      </c>
      <c r="M516" s="0" t="n">
        <v>72911515</v>
      </c>
      <c r="N516" s="4"/>
      <c r="O516" s="4"/>
      <c r="P516" s="4" t="s">
        <v>2205</v>
      </c>
      <c r="R516" s="4" t="e">
        <f aca="false">EXTENSO_VALOR(Dados_brcondominios[[#This Row],[DÉBITO]])</f>
        <v>#VALUE!</v>
      </c>
      <c r="T516" s="4" t="e">
        <f aca="false">EXTENSO_VALOR(Dados_brcondominios[[#This Row],[COTA MENSAL]])</f>
        <v>#VALUE!</v>
      </c>
    </row>
    <row r="517" customFormat="false" ht="15" hidden="false" customHeight="false" outlineLevel="0" collapsed="false">
      <c r="A517" s="4" t="s">
        <v>2206</v>
      </c>
      <c r="B517" s="0" t="s">
        <v>2134</v>
      </c>
      <c r="C517" s="4" t="s">
        <v>2207</v>
      </c>
      <c r="D517" s="4" t="s">
        <v>2136</v>
      </c>
      <c r="E517" s="4" t="s">
        <v>2137</v>
      </c>
      <c r="F517" s="4" t="s">
        <v>2138</v>
      </c>
      <c r="G517" s="4" t="s">
        <v>2208</v>
      </c>
      <c r="H517" s="4" t="s">
        <v>27</v>
      </c>
      <c r="I517" s="4" t="s">
        <v>2140</v>
      </c>
      <c r="J517" s="4" t="s">
        <v>1719</v>
      </c>
      <c r="K517" s="4" t="s">
        <v>228</v>
      </c>
      <c r="L517" s="4" t="s">
        <v>31</v>
      </c>
      <c r="M517" s="0" t="n">
        <v>72911515</v>
      </c>
      <c r="N517" s="4" t="s">
        <v>2209</v>
      </c>
      <c r="O517" s="4" t="s">
        <v>2209</v>
      </c>
      <c r="P517" s="4" t="s">
        <v>2210</v>
      </c>
      <c r="R517" s="4" t="e">
        <f aca="false">EXTENSO_VALOR(Dados_brcondominios[[#This Row],[DÉBITO]])</f>
        <v>#VALUE!</v>
      </c>
      <c r="T517" s="4" t="e">
        <f aca="false">EXTENSO_VALOR(Dados_brcondominios[[#This Row],[COTA MENSAL]])</f>
        <v>#VALUE!</v>
      </c>
    </row>
    <row r="518" customFormat="false" ht="15" hidden="false" customHeight="false" outlineLevel="0" collapsed="false">
      <c r="A518" s="4" t="s">
        <v>2138</v>
      </c>
      <c r="B518" s="0" t="s">
        <v>2134</v>
      </c>
      <c r="C518" s="4" t="s">
        <v>2211</v>
      </c>
      <c r="D518" s="4" t="s">
        <v>2136</v>
      </c>
      <c r="E518" s="4" t="s">
        <v>2137</v>
      </c>
      <c r="F518" s="4" t="s">
        <v>2138</v>
      </c>
      <c r="G518" s="4" t="s">
        <v>2212</v>
      </c>
      <c r="H518" s="4" t="s">
        <v>27</v>
      </c>
      <c r="I518" s="4" t="s">
        <v>2140</v>
      </c>
      <c r="J518" s="4" t="s">
        <v>1719</v>
      </c>
      <c r="K518" s="4" t="s">
        <v>228</v>
      </c>
      <c r="L518" s="4" t="s">
        <v>31</v>
      </c>
      <c r="M518" s="0" t="n">
        <v>72911515</v>
      </c>
      <c r="N518" s="4" t="s">
        <v>2213</v>
      </c>
      <c r="O518" s="4" t="s">
        <v>2213</v>
      </c>
      <c r="P518" s="4" t="s">
        <v>2214</v>
      </c>
      <c r="R518" s="4" t="e">
        <f aca="false">EXTENSO_VALOR(Dados_brcondominios[[#This Row],[DÉBITO]])</f>
        <v>#VALUE!</v>
      </c>
      <c r="T518" s="4" t="e">
        <f aca="false">EXTENSO_VALOR(Dados_brcondominios[[#This Row],[COTA MENSAL]])</f>
        <v>#VALUE!</v>
      </c>
    </row>
    <row r="519" customFormat="false" ht="15" hidden="false" customHeight="false" outlineLevel="0" collapsed="false">
      <c r="A519" s="4" t="s">
        <v>2215</v>
      </c>
      <c r="B519" s="0" t="s">
        <v>2134</v>
      </c>
      <c r="C519" s="4" t="s">
        <v>2216</v>
      </c>
      <c r="D519" s="4" t="s">
        <v>2136</v>
      </c>
      <c r="E519" s="4" t="s">
        <v>2137</v>
      </c>
      <c r="F519" s="4" t="s">
        <v>2138</v>
      </c>
      <c r="G519" s="4" t="s">
        <v>2217</v>
      </c>
      <c r="H519" s="4" t="s">
        <v>27</v>
      </c>
      <c r="I519" s="4" t="s">
        <v>2140</v>
      </c>
      <c r="J519" s="4" t="s">
        <v>1719</v>
      </c>
      <c r="K519" s="4" t="s">
        <v>228</v>
      </c>
      <c r="L519" s="4" t="s">
        <v>31</v>
      </c>
      <c r="M519" s="0" t="n">
        <v>72911515</v>
      </c>
      <c r="N519" s="4"/>
      <c r="O519" s="4"/>
      <c r="P519" s="4" t="s">
        <v>2218</v>
      </c>
      <c r="R519" s="4" t="e">
        <f aca="false">EXTENSO_VALOR(Dados_brcondominios[[#This Row],[DÉBITO]])</f>
        <v>#VALUE!</v>
      </c>
      <c r="T519" s="4" t="e">
        <f aca="false">EXTENSO_VALOR(Dados_brcondominios[[#This Row],[COTA MENSAL]])</f>
        <v>#VALUE!</v>
      </c>
    </row>
    <row r="520" customFormat="false" ht="15" hidden="false" customHeight="false" outlineLevel="0" collapsed="false">
      <c r="A520" s="4" t="s">
        <v>2219</v>
      </c>
      <c r="B520" s="0" t="s">
        <v>2134</v>
      </c>
      <c r="C520" s="4" t="s">
        <v>2220</v>
      </c>
      <c r="D520" s="4" t="s">
        <v>2136</v>
      </c>
      <c r="E520" s="4" t="s">
        <v>2137</v>
      </c>
      <c r="F520" s="4" t="s">
        <v>2138</v>
      </c>
      <c r="G520" s="4" t="s">
        <v>2221</v>
      </c>
      <c r="H520" s="4" t="s">
        <v>27</v>
      </c>
      <c r="I520" s="4" t="s">
        <v>2140</v>
      </c>
      <c r="J520" s="4" t="s">
        <v>1719</v>
      </c>
      <c r="K520" s="4" t="s">
        <v>228</v>
      </c>
      <c r="L520" s="4" t="s">
        <v>31</v>
      </c>
      <c r="M520" s="0" t="n">
        <v>72911515</v>
      </c>
      <c r="N520" s="4" t="s">
        <v>2222</v>
      </c>
      <c r="O520" s="4" t="s">
        <v>2222</v>
      </c>
      <c r="P520" s="4" t="s">
        <v>2223</v>
      </c>
      <c r="R520" s="4" t="e">
        <f aca="false">EXTENSO_VALOR(Dados_brcondominios[[#This Row],[DÉBITO]])</f>
        <v>#VALUE!</v>
      </c>
      <c r="T520" s="4" t="e">
        <f aca="false">EXTENSO_VALOR(Dados_brcondominios[[#This Row],[COTA MENSAL]])</f>
        <v>#VALUE!</v>
      </c>
    </row>
    <row r="521" customFormat="false" ht="15" hidden="false" customHeight="false" outlineLevel="0" collapsed="false">
      <c r="A521" s="4" t="s">
        <v>2224</v>
      </c>
      <c r="B521" s="0" t="s">
        <v>2134</v>
      </c>
      <c r="C521" s="4" t="s">
        <v>2225</v>
      </c>
      <c r="D521" s="4" t="s">
        <v>2136</v>
      </c>
      <c r="E521" s="4" t="s">
        <v>2137</v>
      </c>
      <c r="F521" s="4" t="s">
        <v>2138</v>
      </c>
      <c r="G521" s="4" t="s">
        <v>2226</v>
      </c>
      <c r="H521" s="4" t="s">
        <v>27</v>
      </c>
      <c r="I521" s="4" t="s">
        <v>2140</v>
      </c>
      <c r="J521" s="4" t="s">
        <v>1719</v>
      </c>
      <c r="K521" s="4" t="s">
        <v>228</v>
      </c>
      <c r="L521" s="4" t="s">
        <v>31</v>
      </c>
      <c r="M521" s="0" t="n">
        <v>72911515</v>
      </c>
      <c r="N521" s="4" t="s">
        <v>2227</v>
      </c>
      <c r="O521" s="4" t="s">
        <v>2227</v>
      </c>
      <c r="P521" s="4" t="s">
        <v>2228</v>
      </c>
      <c r="R521" s="4" t="e">
        <f aca="false">EXTENSO_VALOR(Dados_brcondominios[[#This Row],[DÉBITO]])</f>
        <v>#VALUE!</v>
      </c>
      <c r="T521" s="4" t="e">
        <f aca="false">EXTENSO_VALOR(Dados_brcondominios[[#This Row],[COTA MENSAL]])</f>
        <v>#VALUE!</v>
      </c>
    </row>
    <row r="522" customFormat="false" ht="15" hidden="false" customHeight="false" outlineLevel="0" collapsed="false">
      <c r="A522" s="4" t="s">
        <v>2229</v>
      </c>
      <c r="B522" s="0" t="s">
        <v>2134</v>
      </c>
      <c r="C522" s="4" t="s">
        <v>2230</v>
      </c>
      <c r="D522" s="4" t="s">
        <v>2136</v>
      </c>
      <c r="E522" s="4" t="s">
        <v>2137</v>
      </c>
      <c r="F522" s="4" t="s">
        <v>2138</v>
      </c>
      <c r="G522" s="4" t="s">
        <v>2231</v>
      </c>
      <c r="H522" s="4" t="s">
        <v>27</v>
      </c>
      <c r="I522" s="4" t="s">
        <v>2140</v>
      </c>
      <c r="J522" s="4" t="s">
        <v>1719</v>
      </c>
      <c r="K522" s="4" t="s">
        <v>228</v>
      </c>
      <c r="L522" s="4" t="s">
        <v>31</v>
      </c>
      <c r="M522" s="0" t="n">
        <v>72911515</v>
      </c>
      <c r="N522" s="4"/>
      <c r="O522" s="4"/>
      <c r="P522" s="4" t="s">
        <v>2223</v>
      </c>
      <c r="R522" s="4" t="e">
        <f aca="false">EXTENSO_VALOR(Dados_brcondominios[[#This Row],[DÉBITO]])</f>
        <v>#VALUE!</v>
      </c>
      <c r="T522" s="4" t="e">
        <f aca="false">EXTENSO_VALOR(Dados_brcondominios[[#This Row],[COTA MENSAL]])</f>
        <v>#VALUE!</v>
      </c>
    </row>
    <row r="523" customFormat="false" ht="15" hidden="false" customHeight="false" outlineLevel="0" collapsed="false">
      <c r="A523" s="4" t="s">
        <v>2232</v>
      </c>
      <c r="B523" s="0" t="s">
        <v>2134</v>
      </c>
      <c r="C523" s="4" t="s">
        <v>2233</v>
      </c>
      <c r="D523" s="4" t="s">
        <v>2136</v>
      </c>
      <c r="E523" s="4" t="s">
        <v>2137</v>
      </c>
      <c r="F523" s="4" t="s">
        <v>2138</v>
      </c>
      <c r="G523" s="4" t="s">
        <v>2234</v>
      </c>
      <c r="H523" s="4" t="s">
        <v>27</v>
      </c>
      <c r="I523" s="4" t="s">
        <v>2140</v>
      </c>
      <c r="J523" s="4" t="s">
        <v>1719</v>
      </c>
      <c r="K523" s="4" t="s">
        <v>228</v>
      </c>
      <c r="L523" s="4" t="s">
        <v>31</v>
      </c>
      <c r="M523" s="0" t="n">
        <v>72911515</v>
      </c>
      <c r="N523" s="4" t="s">
        <v>2235</v>
      </c>
      <c r="O523" s="4" t="s">
        <v>2235</v>
      </c>
      <c r="P523" s="4" t="s">
        <v>2236</v>
      </c>
      <c r="R523" s="4" t="e">
        <f aca="false">EXTENSO_VALOR(Dados_brcondominios[[#This Row],[DÉBITO]])</f>
        <v>#VALUE!</v>
      </c>
      <c r="T523" s="4" t="e">
        <f aca="false">EXTENSO_VALOR(Dados_brcondominios[[#This Row],[COTA MENSAL]])</f>
        <v>#VALUE!</v>
      </c>
    </row>
    <row r="524" customFormat="false" ht="15" hidden="false" customHeight="false" outlineLevel="0" collapsed="false">
      <c r="A524" s="4" t="s">
        <v>2237</v>
      </c>
      <c r="B524" s="0" t="s">
        <v>2134</v>
      </c>
      <c r="C524" s="4" t="s">
        <v>2238</v>
      </c>
      <c r="D524" s="4" t="s">
        <v>2136</v>
      </c>
      <c r="E524" s="4" t="s">
        <v>2137</v>
      </c>
      <c r="F524" s="4" t="s">
        <v>2138</v>
      </c>
      <c r="G524" s="4" t="s">
        <v>2239</v>
      </c>
      <c r="H524" s="4" t="s">
        <v>27</v>
      </c>
      <c r="I524" s="4" t="s">
        <v>2140</v>
      </c>
      <c r="J524" s="4" t="s">
        <v>1719</v>
      </c>
      <c r="K524" s="4" t="s">
        <v>228</v>
      </c>
      <c r="L524" s="4" t="s">
        <v>31</v>
      </c>
      <c r="M524" s="0" t="n">
        <v>72911515</v>
      </c>
      <c r="N524" s="4" t="s">
        <v>2240</v>
      </c>
      <c r="O524" s="4" t="s">
        <v>2241</v>
      </c>
      <c r="P524" s="4" t="s">
        <v>2242</v>
      </c>
      <c r="R524" s="4" t="e">
        <f aca="false">EXTENSO_VALOR(Dados_brcondominios[[#This Row],[DÉBITO]])</f>
        <v>#VALUE!</v>
      </c>
      <c r="T524" s="4" t="e">
        <f aca="false">EXTENSO_VALOR(Dados_brcondominios[[#This Row],[COTA MENSAL]])</f>
        <v>#VALUE!</v>
      </c>
    </row>
    <row r="525" customFormat="false" ht="15" hidden="false" customHeight="false" outlineLevel="0" collapsed="false">
      <c r="A525" s="4" t="s">
        <v>2243</v>
      </c>
      <c r="B525" s="4" t="s">
        <v>2244</v>
      </c>
      <c r="C525" s="4" t="s">
        <v>2245</v>
      </c>
      <c r="D525" s="4"/>
      <c r="E525" s="4"/>
      <c r="F525" s="4"/>
      <c r="G525" s="4" t="s">
        <v>2246</v>
      </c>
      <c r="H525" s="4" t="s">
        <v>27</v>
      </c>
      <c r="I525" s="4" t="s">
        <v>2247</v>
      </c>
      <c r="J525" s="4" t="s">
        <v>1719</v>
      </c>
      <c r="K525" s="4" t="s">
        <v>2248</v>
      </c>
      <c r="L525" s="4" t="s">
        <v>31</v>
      </c>
      <c r="M525" s="0" t="n">
        <v>72911515</v>
      </c>
      <c r="N525" s="4"/>
      <c r="O525" s="4"/>
      <c r="P525" s="4" t="s">
        <v>2249</v>
      </c>
      <c r="R525" s="4" t="e">
        <f aca="false">EXTENSO_VALOR(Dados_brcondominios[[#This Row],[DÉBITO]])</f>
        <v>#VALUE!</v>
      </c>
      <c r="T525" s="4" t="e">
        <f aca="false">EXTENSO_VALOR(Dados_brcondominios[[#This Row],[COTA MENSAL]])</f>
        <v>#VALUE!</v>
      </c>
    </row>
    <row r="526" customFormat="false" ht="15" hidden="false" customHeight="false" outlineLevel="0" collapsed="false">
      <c r="A526" s="4" t="s">
        <v>2250</v>
      </c>
      <c r="B526" s="4" t="s">
        <v>2244</v>
      </c>
      <c r="C526" s="4" t="s">
        <v>2135</v>
      </c>
      <c r="D526" s="4"/>
      <c r="E526" s="4"/>
      <c r="F526" s="4"/>
      <c r="G526" s="4" t="s">
        <v>2251</v>
      </c>
      <c r="H526" s="4" t="s">
        <v>27</v>
      </c>
      <c r="I526" s="4" t="s">
        <v>2247</v>
      </c>
      <c r="J526" s="4" t="s">
        <v>1719</v>
      </c>
      <c r="K526" s="4" t="s">
        <v>2248</v>
      </c>
      <c r="L526" s="4" t="s">
        <v>31</v>
      </c>
      <c r="M526" s="0" t="n">
        <v>72911515</v>
      </c>
      <c r="N526" s="4"/>
      <c r="O526" s="4"/>
      <c r="P526" s="4"/>
      <c r="R526" s="4" t="e">
        <f aca="false">EXTENSO_VALOR(Dados_brcondominios[[#This Row],[DÉBITO]])</f>
        <v>#VALUE!</v>
      </c>
      <c r="T526" s="4" t="e">
        <f aca="false">EXTENSO_VALOR(Dados_brcondominios[[#This Row],[COTA MENSAL]])</f>
        <v>#VALUE!</v>
      </c>
    </row>
    <row r="527" customFormat="false" ht="15" hidden="false" customHeight="false" outlineLevel="0" collapsed="false">
      <c r="A527" s="4" t="s">
        <v>2252</v>
      </c>
      <c r="B527" s="4" t="s">
        <v>2244</v>
      </c>
      <c r="C527" s="4" t="s">
        <v>2143</v>
      </c>
      <c r="D527" s="4"/>
      <c r="E527" s="4"/>
      <c r="F527" s="4"/>
      <c r="G527" s="4" t="s">
        <v>2253</v>
      </c>
      <c r="H527" s="4" t="s">
        <v>27</v>
      </c>
      <c r="I527" s="4" t="s">
        <v>2247</v>
      </c>
      <c r="J527" s="4" t="s">
        <v>1719</v>
      </c>
      <c r="K527" s="4" t="s">
        <v>2248</v>
      </c>
      <c r="L527" s="4" t="s">
        <v>31</v>
      </c>
      <c r="M527" s="0" t="n">
        <v>72911515</v>
      </c>
      <c r="N527" s="4"/>
      <c r="O527" s="4"/>
      <c r="P527" s="4"/>
      <c r="R527" s="4" t="e">
        <f aca="false">EXTENSO_VALOR(Dados_brcondominios[[#This Row],[DÉBITO]])</f>
        <v>#VALUE!</v>
      </c>
      <c r="T527" s="4" t="e">
        <f aca="false">EXTENSO_VALOR(Dados_brcondominios[[#This Row],[COTA MENSAL]])</f>
        <v>#VALUE!</v>
      </c>
    </row>
    <row r="528" customFormat="false" ht="15" hidden="false" customHeight="false" outlineLevel="0" collapsed="false">
      <c r="A528" s="4" t="s">
        <v>2254</v>
      </c>
      <c r="B528" s="4" t="s">
        <v>2244</v>
      </c>
      <c r="C528" s="4" t="s">
        <v>2148</v>
      </c>
      <c r="D528" s="4"/>
      <c r="E528" s="4"/>
      <c r="F528" s="4"/>
      <c r="G528" s="4" t="s">
        <v>2255</v>
      </c>
      <c r="H528" s="4" t="s">
        <v>27</v>
      </c>
      <c r="I528" s="4" t="s">
        <v>2247</v>
      </c>
      <c r="J528" s="4" t="s">
        <v>1719</v>
      </c>
      <c r="K528" s="4" t="s">
        <v>2248</v>
      </c>
      <c r="L528" s="4" t="s">
        <v>31</v>
      </c>
      <c r="M528" s="0" t="n">
        <v>72911515</v>
      </c>
      <c r="N528" s="4"/>
      <c r="O528" s="4"/>
      <c r="P528" s="4"/>
      <c r="R528" s="4" t="e">
        <f aca="false">EXTENSO_VALOR(Dados_brcondominios[[#This Row],[DÉBITO]])</f>
        <v>#VALUE!</v>
      </c>
      <c r="T528" s="4" t="e">
        <f aca="false">EXTENSO_VALOR(Dados_brcondominios[[#This Row],[COTA MENSAL]])</f>
        <v>#VALUE!</v>
      </c>
    </row>
    <row r="529" customFormat="false" ht="15" hidden="false" customHeight="false" outlineLevel="0" collapsed="false">
      <c r="A529" s="4" t="s">
        <v>2256</v>
      </c>
      <c r="B529" s="4" t="s">
        <v>2244</v>
      </c>
      <c r="C529" s="4" t="s">
        <v>2153</v>
      </c>
      <c r="D529" s="4"/>
      <c r="E529" s="4"/>
      <c r="F529" s="4"/>
      <c r="G529" s="4" t="s">
        <v>2257</v>
      </c>
      <c r="H529" s="4" t="s">
        <v>27</v>
      </c>
      <c r="I529" s="4" t="s">
        <v>2247</v>
      </c>
      <c r="J529" s="4" t="s">
        <v>1719</v>
      </c>
      <c r="K529" s="4" t="s">
        <v>2248</v>
      </c>
      <c r="L529" s="4" t="s">
        <v>31</v>
      </c>
      <c r="M529" s="0" t="n">
        <v>72911515</v>
      </c>
      <c r="N529" s="4"/>
      <c r="O529" s="4"/>
      <c r="P529" s="4"/>
      <c r="R529" s="4" t="e">
        <f aca="false">EXTENSO_VALOR(Dados_brcondominios[[#This Row],[DÉBITO]])</f>
        <v>#VALUE!</v>
      </c>
      <c r="T529" s="4" t="e">
        <f aca="false">EXTENSO_VALOR(Dados_brcondominios[[#This Row],[COTA MENSAL]])</f>
        <v>#VALUE!</v>
      </c>
    </row>
    <row r="530" customFormat="false" ht="15" hidden="false" customHeight="false" outlineLevel="0" collapsed="false">
      <c r="A530" s="4" t="s">
        <v>2258</v>
      </c>
      <c r="B530" s="4" t="s">
        <v>2244</v>
      </c>
      <c r="C530" s="4" t="s">
        <v>2158</v>
      </c>
      <c r="D530" s="4"/>
      <c r="E530" s="4"/>
      <c r="F530" s="4"/>
      <c r="G530" s="4" t="s">
        <v>2259</v>
      </c>
      <c r="H530" s="4" t="s">
        <v>27</v>
      </c>
      <c r="I530" s="4" t="s">
        <v>2247</v>
      </c>
      <c r="J530" s="4" t="s">
        <v>1719</v>
      </c>
      <c r="K530" s="4" t="s">
        <v>2248</v>
      </c>
      <c r="L530" s="4" t="s">
        <v>31</v>
      </c>
      <c r="M530" s="0" t="n">
        <v>72911515</v>
      </c>
      <c r="N530" s="4"/>
      <c r="O530" s="4"/>
      <c r="P530" s="4"/>
      <c r="R530" s="4" t="e">
        <f aca="false">EXTENSO_VALOR(Dados_brcondominios[[#This Row],[DÉBITO]])</f>
        <v>#VALUE!</v>
      </c>
      <c r="T530" s="4" t="e">
        <f aca="false">EXTENSO_VALOR(Dados_brcondominios[[#This Row],[COTA MENSAL]])</f>
        <v>#VALUE!</v>
      </c>
    </row>
    <row r="531" customFormat="false" ht="15" hidden="false" customHeight="false" outlineLevel="0" collapsed="false">
      <c r="A531" s="4" t="s">
        <v>2260</v>
      </c>
      <c r="B531" s="4" t="s">
        <v>2244</v>
      </c>
      <c r="C531" s="4" t="s">
        <v>2163</v>
      </c>
      <c r="D531" s="4"/>
      <c r="E531" s="4"/>
      <c r="F531" s="4"/>
      <c r="G531" s="4" t="s">
        <v>2261</v>
      </c>
      <c r="H531" s="4" t="s">
        <v>27</v>
      </c>
      <c r="I531" s="4" t="s">
        <v>2247</v>
      </c>
      <c r="J531" s="4" t="s">
        <v>1719</v>
      </c>
      <c r="K531" s="4" t="s">
        <v>2248</v>
      </c>
      <c r="L531" s="4" t="s">
        <v>31</v>
      </c>
      <c r="M531" s="0" t="n">
        <v>72911515</v>
      </c>
      <c r="N531" s="4"/>
      <c r="O531" s="4"/>
      <c r="P531" s="4"/>
      <c r="R531" s="4" t="e">
        <f aca="false">EXTENSO_VALOR(Dados_brcondominios[[#This Row],[DÉBITO]])</f>
        <v>#VALUE!</v>
      </c>
      <c r="T531" s="4" t="e">
        <f aca="false">EXTENSO_VALOR(Dados_brcondominios[[#This Row],[COTA MENSAL]])</f>
        <v>#VALUE!</v>
      </c>
    </row>
    <row r="532" customFormat="false" ht="15" hidden="false" customHeight="false" outlineLevel="0" collapsed="false">
      <c r="A532" s="4" t="s">
        <v>2262</v>
      </c>
      <c r="B532" s="4" t="s">
        <v>2244</v>
      </c>
      <c r="C532" s="4" t="s">
        <v>2167</v>
      </c>
      <c r="D532" s="4"/>
      <c r="E532" s="4"/>
      <c r="F532" s="4"/>
      <c r="G532" s="4" t="s">
        <v>2263</v>
      </c>
      <c r="H532" s="4" t="s">
        <v>27</v>
      </c>
      <c r="I532" s="4" t="s">
        <v>2247</v>
      </c>
      <c r="J532" s="4" t="s">
        <v>1719</v>
      </c>
      <c r="K532" s="4" t="s">
        <v>2248</v>
      </c>
      <c r="L532" s="4" t="s">
        <v>31</v>
      </c>
      <c r="M532" s="0" t="n">
        <v>72911515</v>
      </c>
      <c r="N532" s="4"/>
      <c r="O532" s="4"/>
      <c r="P532" s="4" t="s">
        <v>2264</v>
      </c>
      <c r="R532" s="4" t="e">
        <f aca="false">EXTENSO_VALOR(Dados_brcondominios[[#This Row],[DÉBITO]])</f>
        <v>#VALUE!</v>
      </c>
      <c r="T532" s="4" t="e">
        <f aca="false">EXTENSO_VALOR(Dados_brcondominios[[#This Row],[COTA MENSAL]])</f>
        <v>#VALUE!</v>
      </c>
    </row>
    <row r="533" customFormat="false" ht="15" hidden="false" customHeight="false" outlineLevel="0" collapsed="false">
      <c r="A533" s="4" t="s">
        <v>2265</v>
      </c>
      <c r="B533" s="4" t="s">
        <v>2244</v>
      </c>
      <c r="C533" s="4" t="s">
        <v>2172</v>
      </c>
      <c r="D533" s="4"/>
      <c r="E533" s="4"/>
      <c r="F533" s="4"/>
      <c r="G533" s="4" t="s">
        <v>2266</v>
      </c>
      <c r="H533" s="4" t="s">
        <v>27</v>
      </c>
      <c r="I533" s="4" t="s">
        <v>2247</v>
      </c>
      <c r="J533" s="4" t="s">
        <v>1719</v>
      </c>
      <c r="K533" s="4" t="s">
        <v>2248</v>
      </c>
      <c r="L533" s="4" t="s">
        <v>31</v>
      </c>
      <c r="M533" s="0" t="n">
        <v>72911515</v>
      </c>
      <c r="N533" s="4"/>
      <c r="O533" s="4"/>
      <c r="P533" s="4"/>
      <c r="R533" s="4" t="e">
        <f aca="false">EXTENSO_VALOR(Dados_brcondominios[[#This Row],[DÉBITO]])</f>
        <v>#VALUE!</v>
      </c>
      <c r="T533" s="4" t="e">
        <f aca="false">EXTENSO_VALOR(Dados_brcondominios[[#This Row],[COTA MENSAL]])</f>
        <v>#VALUE!</v>
      </c>
    </row>
    <row r="534" customFormat="false" ht="15" hidden="false" customHeight="false" outlineLevel="0" collapsed="false">
      <c r="A534" s="4" t="s">
        <v>2267</v>
      </c>
      <c r="B534" s="4" t="s">
        <v>2244</v>
      </c>
      <c r="C534" s="4" t="s">
        <v>2177</v>
      </c>
      <c r="D534" s="4"/>
      <c r="E534" s="4"/>
      <c r="F534" s="4"/>
      <c r="G534" s="4" t="s">
        <v>2268</v>
      </c>
      <c r="H534" s="4" t="s">
        <v>27</v>
      </c>
      <c r="I534" s="4" t="s">
        <v>2247</v>
      </c>
      <c r="J534" s="4" t="s">
        <v>1719</v>
      </c>
      <c r="K534" s="4" t="s">
        <v>2248</v>
      </c>
      <c r="L534" s="4" t="s">
        <v>31</v>
      </c>
      <c r="M534" s="0" t="n">
        <v>72911515</v>
      </c>
      <c r="N534" s="4"/>
      <c r="O534" s="4"/>
      <c r="P534" s="4"/>
      <c r="R534" s="4" t="e">
        <f aca="false">EXTENSO_VALOR(Dados_brcondominios[[#This Row],[DÉBITO]])</f>
        <v>#VALUE!</v>
      </c>
      <c r="T534" s="4" t="e">
        <f aca="false">EXTENSO_VALOR(Dados_brcondominios[[#This Row],[COTA MENSAL]])</f>
        <v>#VALUE!</v>
      </c>
    </row>
    <row r="535" customFormat="false" ht="15" hidden="false" customHeight="false" outlineLevel="0" collapsed="false">
      <c r="A535" s="4" t="s">
        <v>2269</v>
      </c>
      <c r="B535" s="4" t="s">
        <v>2244</v>
      </c>
      <c r="C535" s="4" t="s">
        <v>2182</v>
      </c>
      <c r="D535" s="4"/>
      <c r="E535" s="4"/>
      <c r="F535" s="4"/>
      <c r="G535" s="4" t="s">
        <v>2270</v>
      </c>
      <c r="H535" s="4" t="s">
        <v>27</v>
      </c>
      <c r="I535" s="4" t="s">
        <v>2247</v>
      </c>
      <c r="J535" s="4" t="s">
        <v>1719</v>
      </c>
      <c r="K535" s="4" t="s">
        <v>2248</v>
      </c>
      <c r="L535" s="4" t="s">
        <v>31</v>
      </c>
      <c r="M535" s="0" t="n">
        <v>72911515</v>
      </c>
      <c r="N535" s="4"/>
      <c r="O535" s="4"/>
      <c r="P535" s="4" t="s">
        <v>2271</v>
      </c>
      <c r="R535" s="4" t="e">
        <f aca="false">EXTENSO_VALOR(Dados_brcondominios[[#This Row],[DÉBITO]])</f>
        <v>#VALUE!</v>
      </c>
      <c r="T535" s="4" t="e">
        <f aca="false">EXTENSO_VALOR(Dados_brcondominios[[#This Row],[COTA MENSAL]])</f>
        <v>#VALUE!</v>
      </c>
    </row>
    <row r="536" customFormat="false" ht="15" hidden="false" customHeight="false" outlineLevel="0" collapsed="false">
      <c r="A536" s="4" t="s">
        <v>2272</v>
      </c>
      <c r="B536" s="4" t="s">
        <v>2244</v>
      </c>
      <c r="C536" s="4" t="s">
        <v>2193</v>
      </c>
      <c r="D536" s="4"/>
      <c r="E536" s="4"/>
      <c r="F536" s="4"/>
      <c r="G536" s="4" t="s">
        <v>2273</v>
      </c>
      <c r="H536" s="4" t="s">
        <v>27</v>
      </c>
      <c r="I536" s="4" t="s">
        <v>2247</v>
      </c>
      <c r="J536" s="4" t="s">
        <v>1719</v>
      </c>
      <c r="K536" s="4" t="s">
        <v>2248</v>
      </c>
      <c r="L536" s="4" t="s">
        <v>31</v>
      </c>
      <c r="M536" s="0" t="n">
        <v>72911515</v>
      </c>
      <c r="N536" s="4"/>
      <c r="O536" s="4"/>
      <c r="P536" s="4" t="s">
        <v>2274</v>
      </c>
      <c r="R536" s="4" t="e">
        <f aca="false">EXTENSO_VALOR(Dados_brcondominios[[#This Row],[DÉBITO]])</f>
        <v>#VALUE!</v>
      </c>
      <c r="T536" s="4" t="e">
        <f aca="false">EXTENSO_VALOR(Dados_brcondominios[[#This Row],[COTA MENSAL]])</f>
        <v>#VALUE!</v>
      </c>
    </row>
    <row r="537" customFormat="false" ht="15" hidden="false" customHeight="false" outlineLevel="0" collapsed="false">
      <c r="A537" s="4" t="s">
        <v>2275</v>
      </c>
      <c r="B537" s="4" t="s">
        <v>2244</v>
      </c>
      <c r="C537" s="4" t="s">
        <v>2198</v>
      </c>
      <c r="D537" s="4"/>
      <c r="E537" s="4"/>
      <c r="F537" s="4"/>
      <c r="G537" s="4" t="s">
        <v>2276</v>
      </c>
      <c r="H537" s="4" t="s">
        <v>27</v>
      </c>
      <c r="I537" s="4" t="s">
        <v>2247</v>
      </c>
      <c r="J537" s="4" t="s">
        <v>1719</v>
      </c>
      <c r="K537" s="4" t="s">
        <v>2248</v>
      </c>
      <c r="L537" s="4" t="s">
        <v>31</v>
      </c>
      <c r="M537" s="0" t="n">
        <v>72911515</v>
      </c>
      <c r="N537" s="4"/>
      <c r="O537" s="4"/>
      <c r="P537" s="4" t="s">
        <v>2277</v>
      </c>
      <c r="R537" s="4" t="e">
        <f aca="false">EXTENSO_VALOR(Dados_brcondominios[[#This Row],[DÉBITO]])</f>
        <v>#VALUE!</v>
      </c>
      <c r="T537" s="4" t="e">
        <f aca="false">EXTENSO_VALOR(Dados_brcondominios[[#This Row],[COTA MENSAL]])</f>
        <v>#VALUE!</v>
      </c>
    </row>
    <row r="538" customFormat="false" ht="15" hidden="false" customHeight="false" outlineLevel="0" collapsed="false">
      <c r="A538" s="4" t="s">
        <v>2278</v>
      </c>
      <c r="B538" s="4" t="s">
        <v>2244</v>
      </c>
      <c r="C538" s="4" t="s">
        <v>2203</v>
      </c>
      <c r="D538" s="4"/>
      <c r="E538" s="4"/>
      <c r="F538" s="4"/>
      <c r="G538" s="4" t="s">
        <v>2279</v>
      </c>
      <c r="H538" s="4" t="s">
        <v>27</v>
      </c>
      <c r="I538" s="4" t="s">
        <v>2247</v>
      </c>
      <c r="J538" s="4" t="s">
        <v>1719</v>
      </c>
      <c r="K538" s="4" t="s">
        <v>2248</v>
      </c>
      <c r="L538" s="4" t="s">
        <v>31</v>
      </c>
      <c r="M538" s="0" t="n">
        <v>72911515</v>
      </c>
      <c r="N538" s="4"/>
      <c r="O538" s="4"/>
      <c r="P538" s="4"/>
      <c r="R538" s="4" t="e">
        <f aca="false">EXTENSO_VALOR(Dados_brcondominios[[#This Row],[DÉBITO]])</f>
        <v>#VALUE!</v>
      </c>
      <c r="T538" s="4" t="e">
        <f aca="false">EXTENSO_VALOR(Dados_brcondominios[[#This Row],[COTA MENSAL]])</f>
        <v>#VALUE!</v>
      </c>
    </row>
    <row r="539" customFormat="false" ht="15" hidden="false" customHeight="false" outlineLevel="0" collapsed="false">
      <c r="A539" s="4" t="s">
        <v>2280</v>
      </c>
      <c r="B539" s="4" t="s">
        <v>2244</v>
      </c>
      <c r="C539" s="4" t="s">
        <v>2207</v>
      </c>
      <c r="D539" s="4"/>
      <c r="E539" s="4"/>
      <c r="F539" s="4"/>
      <c r="G539" s="4" t="s">
        <v>2281</v>
      </c>
      <c r="H539" s="4" t="s">
        <v>27</v>
      </c>
      <c r="I539" s="4" t="s">
        <v>2247</v>
      </c>
      <c r="J539" s="4" t="s">
        <v>1719</v>
      </c>
      <c r="K539" s="4" t="s">
        <v>2248</v>
      </c>
      <c r="L539" s="4" t="s">
        <v>31</v>
      </c>
      <c r="M539" s="0" t="n">
        <v>72911515</v>
      </c>
      <c r="N539" s="4"/>
      <c r="O539" s="4"/>
      <c r="P539" s="4"/>
      <c r="R539" s="4" t="e">
        <f aca="false">EXTENSO_VALOR(Dados_brcondominios[[#This Row],[DÉBITO]])</f>
        <v>#VALUE!</v>
      </c>
      <c r="T539" s="4" t="e">
        <f aca="false">EXTENSO_VALOR(Dados_brcondominios[[#This Row],[COTA MENSAL]])</f>
        <v>#VALUE!</v>
      </c>
    </row>
    <row r="540" customFormat="false" ht="15" hidden="false" customHeight="false" outlineLevel="0" collapsed="false">
      <c r="A540" s="4" t="s">
        <v>2282</v>
      </c>
      <c r="B540" s="4" t="s">
        <v>2244</v>
      </c>
      <c r="C540" s="4" t="s">
        <v>2211</v>
      </c>
      <c r="D540" s="4"/>
      <c r="E540" s="4"/>
      <c r="F540" s="4"/>
      <c r="G540" s="4" t="s">
        <v>2283</v>
      </c>
      <c r="H540" s="4" t="s">
        <v>27</v>
      </c>
      <c r="I540" s="4" t="s">
        <v>2247</v>
      </c>
      <c r="J540" s="4" t="s">
        <v>1719</v>
      </c>
      <c r="K540" s="4" t="s">
        <v>2248</v>
      </c>
      <c r="L540" s="4" t="s">
        <v>31</v>
      </c>
      <c r="M540" s="0" t="n">
        <v>72911515</v>
      </c>
      <c r="N540" s="4"/>
      <c r="O540" s="4"/>
      <c r="P540" s="4"/>
      <c r="R540" s="4" t="e">
        <f aca="false">EXTENSO_VALOR(Dados_brcondominios[[#This Row],[DÉBITO]])</f>
        <v>#VALUE!</v>
      </c>
      <c r="T540" s="4" t="e">
        <f aca="false">EXTENSO_VALOR(Dados_brcondominios[[#This Row],[COTA MENSAL]])</f>
        <v>#VALUE!</v>
      </c>
    </row>
    <row r="541" customFormat="false" ht="15" hidden="false" customHeight="false" outlineLevel="0" collapsed="false">
      <c r="A541" s="4" t="s">
        <v>2284</v>
      </c>
      <c r="B541" s="4" t="s">
        <v>2244</v>
      </c>
      <c r="C541" s="4" t="s">
        <v>2216</v>
      </c>
      <c r="D541" s="4"/>
      <c r="E541" s="4"/>
      <c r="F541" s="4"/>
      <c r="G541" s="4" t="s">
        <v>2285</v>
      </c>
      <c r="H541" s="4" t="s">
        <v>27</v>
      </c>
      <c r="I541" s="4" t="s">
        <v>2247</v>
      </c>
      <c r="J541" s="4" t="s">
        <v>1719</v>
      </c>
      <c r="K541" s="4" t="s">
        <v>2248</v>
      </c>
      <c r="L541" s="4" t="s">
        <v>31</v>
      </c>
      <c r="M541" s="0" t="n">
        <v>72911515</v>
      </c>
      <c r="N541" s="4"/>
      <c r="O541" s="4"/>
      <c r="P541" s="4"/>
      <c r="R541" s="4" t="e">
        <f aca="false">EXTENSO_VALOR(Dados_brcondominios[[#This Row],[DÉBITO]])</f>
        <v>#VALUE!</v>
      </c>
      <c r="T541" s="4" t="e">
        <f aca="false">EXTENSO_VALOR(Dados_brcondominios[[#This Row],[COTA MENSAL]])</f>
        <v>#VALUE!</v>
      </c>
    </row>
    <row r="542" customFormat="false" ht="15" hidden="false" customHeight="false" outlineLevel="0" collapsed="false">
      <c r="A542" s="4" t="s">
        <v>2286</v>
      </c>
      <c r="B542" s="4" t="s">
        <v>2244</v>
      </c>
      <c r="C542" s="4" t="s">
        <v>2220</v>
      </c>
      <c r="D542" s="4"/>
      <c r="E542" s="4"/>
      <c r="F542" s="4"/>
      <c r="G542" s="4" t="s">
        <v>2287</v>
      </c>
      <c r="H542" s="4" t="s">
        <v>27</v>
      </c>
      <c r="I542" s="4" t="s">
        <v>2247</v>
      </c>
      <c r="J542" s="4" t="s">
        <v>1719</v>
      </c>
      <c r="K542" s="4" t="s">
        <v>2248</v>
      </c>
      <c r="L542" s="4" t="s">
        <v>31</v>
      </c>
      <c r="M542" s="0" t="n">
        <v>72911515</v>
      </c>
      <c r="N542" s="4"/>
      <c r="O542" s="4"/>
      <c r="P542" s="4" t="s">
        <v>2288</v>
      </c>
      <c r="R542" s="4" t="e">
        <f aca="false">EXTENSO_VALOR(Dados_brcondominios[[#This Row],[DÉBITO]])</f>
        <v>#VALUE!</v>
      </c>
      <c r="T542" s="4" t="e">
        <f aca="false">EXTENSO_VALOR(Dados_brcondominios[[#This Row],[COTA MENSAL]])</f>
        <v>#VALUE!</v>
      </c>
    </row>
    <row r="543" customFormat="false" ht="15" hidden="false" customHeight="false" outlineLevel="0" collapsed="false">
      <c r="A543" s="4" t="s">
        <v>2289</v>
      </c>
      <c r="B543" s="4" t="s">
        <v>2244</v>
      </c>
      <c r="C543" s="4" t="s">
        <v>2225</v>
      </c>
      <c r="D543" s="4"/>
      <c r="E543" s="4"/>
      <c r="F543" s="4"/>
      <c r="G543" s="4" t="s">
        <v>2290</v>
      </c>
      <c r="H543" s="4" t="s">
        <v>27</v>
      </c>
      <c r="I543" s="4" t="s">
        <v>2247</v>
      </c>
      <c r="J543" s="4" t="s">
        <v>1719</v>
      </c>
      <c r="K543" s="4" t="s">
        <v>2248</v>
      </c>
      <c r="L543" s="4" t="s">
        <v>31</v>
      </c>
      <c r="M543" s="0" t="n">
        <v>72911515</v>
      </c>
      <c r="N543" s="4"/>
      <c r="O543" s="4"/>
      <c r="P543" s="4" t="s">
        <v>2291</v>
      </c>
      <c r="R543" s="4" t="e">
        <f aca="false">EXTENSO_VALOR(Dados_brcondominios[[#This Row],[DÉBITO]])</f>
        <v>#VALUE!</v>
      </c>
      <c r="T543" s="4" t="e">
        <f aca="false">EXTENSO_VALOR(Dados_brcondominios[[#This Row],[COTA MENSAL]])</f>
        <v>#VALUE!</v>
      </c>
    </row>
    <row r="544" customFormat="false" ht="15" hidden="false" customHeight="false" outlineLevel="0" collapsed="false">
      <c r="A544" s="4" t="s">
        <v>2292</v>
      </c>
      <c r="B544" s="4" t="s">
        <v>2244</v>
      </c>
      <c r="C544" s="4" t="s">
        <v>2230</v>
      </c>
      <c r="D544" s="4"/>
      <c r="E544" s="4"/>
      <c r="F544" s="4"/>
      <c r="G544" s="4" t="s">
        <v>2293</v>
      </c>
      <c r="H544" s="4" t="s">
        <v>27</v>
      </c>
      <c r="I544" s="4" t="s">
        <v>2247</v>
      </c>
      <c r="J544" s="4" t="s">
        <v>1719</v>
      </c>
      <c r="K544" s="4" t="s">
        <v>2248</v>
      </c>
      <c r="L544" s="4" t="s">
        <v>31</v>
      </c>
      <c r="M544" s="0" t="n">
        <v>72911515</v>
      </c>
      <c r="N544" s="4"/>
      <c r="O544" s="4"/>
      <c r="P544" s="4" t="s">
        <v>2294</v>
      </c>
      <c r="R544" s="4" t="e">
        <f aca="false">EXTENSO_VALOR(Dados_brcondominios[[#This Row],[DÉBITO]])</f>
        <v>#VALUE!</v>
      </c>
      <c r="T544" s="4" t="e">
        <f aca="false">EXTENSO_VALOR(Dados_brcondominios[[#This Row],[COTA MENSAL]])</f>
        <v>#VALUE!</v>
      </c>
    </row>
    <row r="545" customFormat="false" ht="15" hidden="false" customHeight="false" outlineLevel="0" collapsed="false">
      <c r="A545" s="4" t="s">
        <v>2295</v>
      </c>
      <c r="B545" s="4" t="s">
        <v>2244</v>
      </c>
      <c r="C545" s="4" t="s">
        <v>2233</v>
      </c>
      <c r="D545" s="4"/>
      <c r="E545" s="4"/>
      <c r="F545" s="4"/>
      <c r="G545" s="4" t="s">
        <v>2296</v>
      </c>
      <c r="H545" s="4" t="s">
        <v>27</v>
      </c>
      <c r="I545" s="4" t="s">
        <v>2247</v>
      </c>
      <c r="J545" s="4" t="s">
        <v>1719</v>
      </c>
      <c r="K545" s="4" t="s">
        <v>2248</v>
      </c>
      <c r="L545" s="4" t="s">
        <v>31</v>
      </c>
      <c r="M545" s="0" t="n">
        <v>72911515</v>
      </c>
      <c r="N545" s="4"/>
      <c r="O545" s="4"/>
      <c r="P545" s="4" t="s">
        <v>2297</v>
      </c>
      <c r="R545" s="4" t="e">
        <f aca="false">EXTENSO_VALOR(Dados_brcondominios[[#This Row],[DÉBITO]])</f>
        <v>#VALUE!</v>
      </c>
      <c r="T545" s="4" t="e">
        <f aca="false">EXTENSO_VALOR(Dados_brcondominios[[#This Row],[COTA MENSAL]])</f>
        <v>#VALUE!</v>
      </c>
    </row>
    <row r="546" customFormat="false" ht="15" hidden="false" customHeight="false" outlineLevel="0" collapsed="false">
      <c r="A546" s="4" t="s">
        <v>2298</v>
      </c>
      <c r="B546" s="4" t="s">
        <v>2244</v>
      </c>
      <c r="C546" s="4" t="s">
        <v>2238</v>
      </c>
      <c r="D546" s="4"/>
      <c r="E546" s="4"/>
      <c r="F546" s="4"/>
      <c r="G546" s="4" t="s">
        <v>2299</v>
      </c>
      <c r="H546" s="4" t="s">
        <v>27</v>
      </c>
      <c r="I546" s="4" t="s">
        <v>2247</v>
      </c>
      <c r="J546" s="4" t="s">
        <v>1719</v>
      </c>
      <c r="K546" s="4" t="s">
        <v>2248</v>
      </c>
      <c r="L546" s="4" t="s">
        <v>31</v>
      </c>
      <c r="M546" s="0" t="n">
        <v>72911515</v>
      </c>
      <c r="N546" s="4"/>
      <c r="O546" s="4"/>
      <c r="P546" s="4" t="s">
        <v>2300</v>
      </c>
      <c r="R546" s="4" t="e">
        <f aca="false">EXTENSO_VALOR(Dados_brcondominios[[#This Row],[DÉBITO]])</f>
        <v>#VALUE!</v>
      </c>
      <c r="T546" s="4" t="e">
        <f aca="false">EXTENSO_VALOR(Dados_brcondominios[[#This Row],[COTA MENSAL]])</f>
        <v>#VALUE!</v>
      </c>
    </row>
    <row r="547" customFormat="false" ht="15" hidden="false" customHeight="false" outlineLevel="0" collapsed="false">
      <c r="A547" s="4" t="s">
        <v>2301</v>
      </c>
      <c r="B547" s="4" t="s">
        <v>2302</v>
      </c>
      <c r="C547" s="4" t="s">
        <v>1401</v>
      </c>
      <c r="D547" s="4" t="s">
        <v>2303</v>
      </c>
      <c r="E547" s="4" t="s">
        <v>2304</v>
      </c>
      <c r="F547" s="4" t="s">
        <v>2305</v>
      </c>
      <c r="G547" s="4" t="s">
        <v>2306</v>
      </c>
      <c r="H547" s="4" t="s">
        <v>27</v>
      </c>
      <c r="I547" s="4" t="s">
        <v>2307</v>
      </c>
      <c r="J547" s="4" t="s">
        <v>2308</v>
      </c>
      <c r="K547" s="4" t="s">
        <v>228</v>
      </c>
      <c r="L547" s="4" t="s">
        <v>31</v>
      </c>
      <c r="M547" s="0" t="n">
        <v>72915192</v>
      </c>
      <c r="N547" s="4" t="s">
        <v>2309</v>
      </c>
      <c r="O547" s="4" t="s">
        <v>2310</v>
      </c>
      <c r="P547" s="4" t="s">
        <v>2311</v>
      </c>
      <c r="R547" s="4" t="e">
        <f aca="false">EXTENSO_VALOR(Dados_brcondominios[[#This Row],[DÉBITO]])</f>
        <v>#VALUE!</v>
      </c>
      <c r="S547" s="1" t="n">
        <v>50</v>
      </c>
      <c r="T547" s="4" t="str">
        <f aca="false">EXTENSO_VALOR(Dados_brcondominios[[#This Row],[COTA MENSAL]])</f>
        <v>cinquenta reais</v>
      </c>
    </row>
    <row r="548" customFormat="false" ht="15" hidden="false" customHeight="false" outlineLevel="0" collapsed="false">
      <c r="A548" s="4" t="s">
        <v>2312</v>
      </c>
      <c r="B548" s="4" t="s">
        <v>2302</v>
      </c>
      <c r="C548" s="4" t="s">
        <v>1412</v>
      </c>
      <c r="D548" s="4" t="s">
        <v>2303</v>
      </c>
      <c r="E548" s="4" t="s">
        <v>2304</v>
      </c>
      <c r="F548" s="4" t="s">
        <v>2305</v>
      </c>
      <c r="G548" s="4" t="s">
        <v>2313</v>
      </c>
      <c r="H548" s="4" t="s">
        <v>27</v>
      </c>
      <c r="I548" s="4" t="s">
        <v>2307</v>
      </c>
      <c r="J548" s="4" t="s">
        <v>2308</v>
      </c>
      <c r="K548" s="4" t="s">
        <v>228</v>
      </c>
      <c r="L548" s="4" t="s">
        <v>31</v>
      </c>
      <c r="M548" s="0" t="n">
        <v>72915192</v>
      </c>
      <c r="N548" s="4" t="s">
        <v>2314</v>
      </c>
      <c r="O548" s="4" t="s">
        <v>2314</v>
      </c>
      <c r="P548" s="4"/>
      <c r="R548" s="4" t="e">
        <f aca="false">EXTENSO_VALOR(Dados_brcondominios[[#This Row],[DÉBITO]])</f>
        <v>#VALUE!</v>
      </c>
      <c r="S548" s="1" t="n">
        <v>50</v>
      </c>
      <c r="T548" s="4" t="str">
        <f aca="false">EXTENSO_VALOR(Dados_brcondominios[[#This Row],[COTA MENSAL]])</f>
        <v>cinquenta reais</v>
      </c>
    </row>
    <row r="549" customFormat="false" ht="15" hidden="false" customHeight="false" outlineLevel="0" collapsed="false">
      <c r="A549" s="4" t="s">
        <v>2301</v>
      </c>
      <c r="B549" s="4" t="s">
        <v>2302</v>
      </c>
      <c r="C549" s="4" t="s">
        <v>1417</v>
      </c>
      <c r="D549" s="4" t="s">
        <v>2303</v>
      </c>
      <c r="E549" s="4" t="s">
        <v>2304</v>
      </c>
      <c r="F549" s="4" t="s">
        <v>2305</v>
      </c>
      <c r="G549" s="4" t="s">
        <v>2315</v>
      </c>
      <c r="H549" s="4" t="s">
        <v>27</v>
      </c>
      <c r="I549" s="4" t="s">
        <v>2307</v>
      </c>
      <c r="J549" s="4" t="s">
        <v>2308</v>
      </c>
      <c r="K549" s="4" t="s">
        <v>228</v>
      </c>
      <c r="L549" s="4" t="s">
        <v>31</v>
      </c>
      <c r="M549" s="0" t="n">
        <v>72915192</v>
      </c>
      <c r="N549" s="4"/>
      <c r="O549" s="4" t="s">
        <v>2310</v>
      </c>
      <c r="P549" s="4" t="s">
        <v>2316</v>
      </c>
      <c r="Q549" s="1" t="n">
        <v>414.61</v>
      </c>
      <c r="R549" s="4" t="str">
        <f aca="false">EXTENSO_VALOR(Dados_brcondominios[[#This Row],[DÉBITO]])</f>
        <v>quatrocentos e quatorze reais e sessenta e um centavos</v>
      </c>
      <c r="S549" s="1" t="n">
        <v>50</v>
      </c>
      <c r="T549" s="4" t="str">
        <f aca="false">EXTENSO_VALOR(Dados_brcondominios[[#This Row],[COTA MENSAL]])</f>
        <v>cinquenta reais</v>
      </c>
    </row>
    <row r="550" customFormat="false" ht="15" hidden="false" customHeight="false" outlineLevel="0" collapsed="false">
      <c r="A550" s="4" t="s">
        <v>2317</v>
      </c>
      <c r="B550" s="4" t="s">
        <v>2302</v>
      </c>
      <c r="C550" s="4" t="s">
        <v>1423</v>
      </c>
      <c r="D550" s="4" t="s">
        <v>2303</v>
      </c>
      <c r="E550" s="4" t="s">
        <v>2304</v>
      </c>
      <c r="F550" s="4" t="s">
        <v>2305</v>
      </c>
      <c r="G550" s="4" t="s">
        <v>2318</v>
      </c>
      <c r="H550" s="4" t="s">
        <v>27</v>
      </c>
      <c r="I550" s="4" t="s">
        <v>2307</v>
      </c>
      <c r="J550" s="4" t="s">
        <v>2308</v>
      </c>
      <c r="K550" s="4" t="s">
        <v>228</v>
      </c>
      <c r="L550" s="4" t="s">
        <v>31</v>
      </c>
      <c r="M550" s="0" t="n">
        <v>72915192</v>
      </c>
      <c r="N550" s="4" t="s">
        <v>2319</v>
      </c>
      <c r="O550" s="4" t="s">
        <v>2320</v>
      </c>
      <c r="P550" s="4"/>
      <c r="R550" s="4" t="e">
        <f aca="false">EXTENSO_VALOR(Dados_brcondominios[[#This Row],[DÉBITO]])</f>
        <v>#VALUE!</v>
      </c>
      <c r="S550" s="1" t="n">
        <v>50</v>
      </c>
      <c r="T550" s="4" t="str">
        <f aca="false">EXTENSO_VALOR(Dados_brcondominios[[#This Row],[COTA MENSAL]])</f>
        <v>cinquenta reais</v>
      </c>
    </row>
    <row r="551" customFormat="false" ht="15" hidden="false" customHeight="false" outlineLevel="0" collapsed="false">
      <c r="A551" s="4" t="s">
        <v>2321</v>
      </c>
      <c r="B551" s="4" t="s">
        <v>2302</v>
      </c>
      <c r="C551" s="4" t="s">
        <v>1428</v>
      </c>
      <c r="D551" s="4" t="s">
        <v>2303</v>
      </c>
      <c r="E551" s="4" t="s">
        <v>2304</v>
      </c>
      <c r="F551" s="4" t="s">
        <v>2305</v>
      </c>
      <c r="G551" s="4" t="s">
        <v>2322</v>
      </c>
      <c r="H551" s="4" t="s">
        <v>27</v>
      </c>
      <c r="I551" s="4" t="s">
        <v>2307</v>
      </c>
      <c r="J551" s="4" t="s">
        <v>2308</v>
      </c>
      <c r="K551" s="4" t="s">
        <v>228</v>
      </c>
      <c r="L551" s="4" t="s">
        <v>31</v>
      </c>
      <c r="M551" s="0" t="n">
        <v>72915192</v>
      </c>
      <c r="N551" s="4" t="s">
        <v>2323</v>
      </c>
      <c r="O551" s="4" t="s">
        <v>2323</v>
      </c>
      <c r="P551" s="4" t="s">
        <v>2324</v>
      </c>
      <c r="R551" s="4" t="e">
        <f aca="false">EXTENSO_VALOR(Dados_brcondominios[[#This Row],[DÉBITO]])</f>
        <v>#VALUE!</v>
      </c>
      <c r="S551" s="1" t="n">
        <v>50</v>
      </c>
      <c r="T551" s="4" t="str">
        <f aca="false">EXTENSO_VALOR(Dados_brcondominios[[#This Row],[COTA MENSAL]])</f>
        <v>cinquenta reais</v>
      </c>
    </row>
    <row r="552" customFormat="false" ht="15" hidden="false" customHeight="false" outlineLevel="0" collapsed="false">
      <c r="A552" s="4" t="s">
        <v>2325</v>
      </c>
      <c r="B552" s="4" t="s">
        <v>2302</v>
      </c>
      <c r="C552" s="4" t="s">
        <v>1434</v>
      </c>
      <c r="D552" s="4" t="s">
        <v>2303</v>
      </c>
      <c r="E552" s="4" t="s">
        <v>2304</v>
      </c>
      <c r="F552" s="4" t="s">
        <v>2305</v>
      </c>
      <c r="G552" s="4" t="s">
        <v>2326</v>
      </c>
      <c r="H552" s="4" t="s">
        <v>27</v>
      </c>
      <c r="I552" s="4" t="s">
        <v>2307</v>
      </c>
      <c r="J552" s="4" t="s">
        <v>2308</v>
      </c>
      <c r="K552" s="4" t="s">
        <v>228</v>
      </c>
      <c r="L552" s="4" t="s">
        <v>31</v>
      </c>
      <c r="M552" s="0" t="n">
        <v>72915192</v>
      </c>
      <c r="N552" s="4" t="s">
        <v>2327</v>
      </c>
      <c r="O552" s="4" t="s">
        <v>2327</v>
      </c>
      <c r="P552" s="4" t="s">
        <v>2328</v>
      </c>
      <c r="R552" s="4" t="e">
        <f aca="false">EXTENSO_VALOR(Dados_brcondominios[[#This Row],[DÉBITO]])</f>
        <v>#VALUE!</v>
      </c>
      <c r="S552" s="1" t="n">
        <v>50</v>
      </c>
      <c r="T552" s="4" t="str">
        <f aca="false">EXTENSO_VALOR(Dados_brcondominios[[#This Row],[COTA MENSAL]])</f>
        <v>cinquenta reais</v>
      </c>
    </row>
    <row r="553" customFormat="false" ht="15" hidden="false" customHeight="false" outlineLevel="0" collapsed="false">
      <c r="A553" s="4" t="s">
        <v>2329</v>
      </c>
      <c r="B553" s="4" t="s">
        <v>2302</v>
      </c>
      <c r="C553" s="4" t="s">
        <v>1440</v>
      </c>
      <c r="D553" s="4" t="s">
        <v>2303</v>
      </c>
      <c r="E553" s="4" t="s">
        <v>2304</v>
      </c>
      <c r="F553" s="4" t="s">
        <v>2305</v>
      </c>
      <c r="G553" s="4" t="s">
        <v>2330</v>
      </c>
      <c r="H553" s="4" t="s">
        <v>27</v>
      </c>
      <c r="I553" s="4" t="s">
        <v>2307</v>
      </c>
      <c r="J553" s="4" t="s">
        <v>2308</v>
      </c>
      <c r="K553" s="4" t="s">
        <v>228</v>
      </c>
      <c r="L553" s="4" t="s">
        <v>31</v>
      </c>
      <c r="M553" s="0" t="n">
        <v>72915192</v>
      </c>
      <c r="N553" s="4"/>
      <c r="O553" s="4"/>
      <c r="P553" s="4" t="s">
        <v>2331</v>
      </c>
      <c r="R553" s="4" t="e">
        <f aca="false">EXTENSO_VALOR(Dados_brcondominios[[#This Row],[DÉBITO]])</f>
        <v>#VALUE!</v>
      </c>
      <c r="S553" s="1" t="n">
        <v>50</v>
      </c>
      <c r="T553" s="4" t="str">
        <f aca="false">EXTENSO_VALOR(Dados_brcondominios[[#This Row],[COTA MENSAL]])</f>
        <v>cinquenta reais</v>
      </c>
    </row>
    <row r="554" customFormat="false" ht="15" hidden="false" customHeight="false" outlineLevel="0" collapsed="false">
      <c r="A554" s="4" t="s">
        <v>2332</v>
      </c>
      <c r="B554" s="4" t="s">
        <v>2302</v>
      </c>
      <c r="C554" s="4" t="s">
        <v>1445</v>
      </c>
      <c r="D554" s="4" t="s">
        <v>2303</v>
      </c>
      <c r="E554" s="4" t="s">
        <v>2304</v>
      </c>
      <c r="F554" s="4" t="s">
        <v>2305</v>
      </c>
      <c r="G554" s="4" t="s">
        <v>2333</v>
      </c>
      <c r="H554" s="4" t="s">
        <v>27</v>
      </c>
      <c r="I554" s="4" t="s">
        <v>2307</v>
      </c>
      <c r="J554" s="4" t="s">
        <v>2308</v>
      </c>
      <c r="K554" s="4" t="s">
        <v>228</v>
      </c>
      <c r="L554" s="4" t="s">
        <v>31</v>
      </c>
      <c r="M554" s="0" t="n">
        <v>72915192</v>
      </c>
      <c r="N554" s="4" t="s">
        <v>2334</v>
      </c>
      <c r="O554" s="4" t="s">
        <v>2334</v>
      </c>
      <c r="P554" s="4" t="s">
        <v>2335</v>
      </c>
      <c r="R554" s="4" t="e">
        <f aca="false">EXTENSO_VALOR(Dados_brcondominios[[#This Row],[DÉBITO]])</f>
        <v>#VALUE!</v>
      </c>
      <c r="S554" s="1" t="n">
        <v>50</v>
      </c>
      <c r="T554" s="4" t="str">
        <f aca="false">EXTENSO_VALOR(Dados_brcondominios[[#This Row],[COTA MENSAL]])</f>
        <v>cinquenta reais</v>
      </c>
    </row>
    <row r="555" customFormat="false" ht="15" hidden="false" customHeight="false" outlineLevel="0" collapsed="false">
      <c r="A555" s="4" t="s">
        <v>2336</v>
      </c>
      <c r="B555" s="4" t="s">
        <v>2302</v>
      </c>
      <c r="C555" s="4" t="s">
        <v>1450</v>
      </c>
      <c r="D555" s="4" t="s">
        <v>2303</v>
      </c>
      <c r="E555" s="4" t="s">
        <v>2304</v>
      </c>
      <c r="F555" s="4" t="s">
        <v>2305</v>
      </c>
      <c r="G555" s="4" t="s">
        <v>2337</v>
      </c>
      <c r="H555" s="4" t="s">
        <v>27</v>
      </c>
      <c r="I555" s="4" t="s">
        <v>2307</v>
      </c>
      <c r="J555" s="4" t="s">
        <v>2308</v>
      </c>
      <c r="K555" s="4" t="s">
        <v>228</v>
      </c>
      <c r="L555" s="4" t="s">
        <v>31</v>
      </c>
      <c r="M555" s="0" t="n">
        <v>72915192</v>
      </c>
      <c r="N555" s="4"/>
      <c r="O555" s="4"/>
      <c r="P555" s="4" t="s">
        <v>2338</v>
      </c>
      <c r="R555" s="4" t="e">
        <f aca="false">EXTENSO_VALOR(Dados_brcondominios[[#This Row],[DÉBITO]])</f>
        <v>#VALUE!</v>
      </c>
      <c r="S555" s="1" t="n">
        <v>50</v>
      </c>
      <c r="T555" s="4" t="str">
        <f aca="false">EXTENSO_VALOR(Dados_brcondominios[[#This Row],[COTA MENSAL]])</f>
        <v>cinquenta reais</v>
      </c>
    </row>
    <row r="556" customFormat="false" ht="15" hidden="false" customHeight="false" outlineLevel="0" collapsed="false">
      <c r="A556" s="4" t="s">
        <v>2339</v>
      </c>
      <c r="B556" s="4" t="s">
        <v>2302</v>
      </c>
      <c r="C556" s="4" t="s">
        <v>1455</v>
      </c>
      <c r="D556" s="4" t="s">
        <v>2303</v>
      </c>
      <c r="E556" s="4" t="s">
        <v>2304</v>
      </c>
      <c r="F556" s="4" t="s">
        <v>2305</v>
      </c>
      <c r="G556" s="4" t="s">
        <v>2340</v>
      </c>
      <c r="H556" s="4" t="s">
        <v>27</v>
      </c>
      <c r="I556" s="4" t="s">
        <v>2307</v>
      </c>
      <c r="J556" s="4" t="s">
        <v>2308</v>
      </c>
      <c r="K556" s="4" t="s">
        <v>228</v>
      </c>
      <c r="L556" s="4" t="s">
        <v>31</v>
      </c>
      <c r="M556" s="0" t="n">
        <v>72915192</v>
      </c>
      <c r="N556" s="4" t="s">
        <v>2341</v>
      </c>
      <c r="O556" s="4" t="s">
        <v>2342</v>
      </c>
      <c r="P556" s="4" t="s">
        <v>2343</v>
      </c>
      <c r="R556" s="4" t="e">
        <f aca="false">EXTENSO_VALOR(Dados_brcondominios[[#This Row],[DÉBITO]])</f>
        <v>#VALUE!</v>
      </c>
      <c r="S556" s="1" t="n">
        <v>50</v>
      </c>
      <c r="T556" s="4" t="str">
        <f aca="false">EXTENSO_VALOR(Dados_brcondominios[[#This Row],[COTA MENSAL]])</f>
        <v>cinquenta reais</v>
      </c>
    </row>
    <row r="557" customFormat="false" ht="15" hidden="false" customHeight="false" outlineLevel="0" collapsed="false">
      <c r="A557" s="4" t="s">
        <v>2344</v>
      </c>
      <c r="B557" s="4" t="s">
        <v>2302</v>
      </c>
      <c r="C557" s="4" t="s">
        <v>1460</v>
      </c>
      <c r="D557" s="4" t="s">
        <v>2303</v>
      </c>
      <c r="E557" s="4" t="s">
        <v>2304</v>
      </c>
      <c r="F557" s="4" t="s">
        <v>2305</v>
      </c>
      <c r="G557" s="4" t="s">
        <v>2345</v>
      </c>
      <c r="H557" s="4" t="s">
        <v>27</v>
      </c>
      <c r="I557" s="4" t="s">
        <v>2307</v>
      </c>
      <c r="J557" s="4" t="s">
        <v>2308</v>
      </c>
      <c r="K557" s="4" t="s">
        <v>228</v>
      </c>
      <c r="L557" s="4" t="s">
        <v>31</v>
      </c>
      <c r="M557" s="0" t="n">
        <v>72915192</v>
      </c>
      <c r="N557" s="4"/>
      <c r="O557" s="4"/>
      <c r="P557" s="4" t="s">
        <v>2346</v>
      </c>
      <c r="R557" s="4" t="e">
        <f aca="false">EXTENSO_VALOR(Dados_brcondominios[[#This Row],[DÉBITO]])</f>
        <v>#VALUE!</v>
      </c>
      <c r="S557" s="1" t="n">
        <v>50</v>
      </c>
      <c r="T557" s="4" t="str">
        <f aca="false">EXTENSO_VALOR(Dados_brcondominios[[#This Row],[COTA MENSAL]])</f>
        <v>cinquenta reais</v>
      </c>
    </row>
    <row r="558" customFormat="false" ht="15" hidden="false" customHeight="false" outlineLevel="0" collapsed="false">
      <c r="A558" s="4" t="s">
        <v>2305</v>
      </c>
      <c r="B558" s="4" t="s">
        <v>2302</v>
      </c>
      <c r="C558" s="4" t="s">
        <v>1465</v>
      </c>
      <c r="D558" s="4" t="s">
        <v>2303</v>
      </c>
      <c r="E558" s="4" t="s">
        <v>2304</v>
      </c>
      <c r="F558" s="4" t="s">
        <v>2305</v>
      </c>
      <c r="G558" s="4" t="s">
        <v>2304</v>
      </c>
      <c r="H558" s="4" t="s">
        <v>27</v>
      </c>
      <c r="I558" s="4" t="s">
        <v>2307</v>
      </c>
      <c r="J558" s="4" t="s">
        <v>2308</v>
      </c>
      <c r="K558" s="4" t="s">
        <v>228</v>
      </c>
      <c r="L558" s="4" t="s">
        <v>31</v>
      </c>
      <c r="M558" s="0" t="n">
        <v>72915192</v>
      </c>
      <c r="N558" s="4"/>
      <c r="O558" s="4"/>
      <c r="P558" s="4" t="s">
        <v>2347</v>
      </c>
      <c r="R558" s="4" t="e">
        <f aca="false">EXTENSO_VALOR(Dados_brcondominios[[#This Row],[DÉBITO]])</f>
        <v>#VALUE!</v>
      </c>
      <c r="S558" s="1" t="n">
        <v>50</v>
      </c>
      <c r="T558" s="4" t="str">
        <f aca="false">EXTENSO_VALOR(Dados_brcondominios[[#This Row],[COTA MENSAL]])</f>
        <v>cinquenta reais</v>
      </c>
    </row>
    <row r="559" customFormat="false" ht="15" hidden="false" customHeight="false" outlineLevel="0" collapsed="false">
      <c r="A559" s="4" t="s">
        <v>2348</v>
      </c>
      <c r="B559" s="4" t="s">
        <v>2302</v>
      </c>
      <c r="C559" s="4" t="s">
        <v>1471</v>
      </c>
      <c r="D559" s="4" t="s">
        <v>2303</v>
      </c>
      <c r="E559" s="4" t="s">
        <v>2304</v>
      </c>
      <c r="F559" s="4" t="s">
        <v>2305</v>
      </c>
      <c r="G559" s="4" t="s">
        <v>2349</v>
      </c>
      <c r="H559" s="4" t="s">
        <v>27</v>
      </c>
      <c r="I559" s="4" t="s">
        <v>2307</v>
      </c>
      <c r="J559" s="4" t="s">
        <v>2308</v>
      </c>
      <c r="K559" s="4" t="s">
        <v>228</v>
      </c>
      <c r="L559" s="4" t="s">
        <v>31</v>
      </c>
      <c r="M559" s="0" t="n">
        <v>72915192</v>
      </c>
      <c r="N559" s="4"/>
      <c r="O559" s="4"/>
      <c r="P559" s="4"/>
      <c r="R559" s="4" t="e">
        <f aca="false">EXTENSO_VALOR(Dados_brcondominios[[#This Row],[DÉBITO]])</f>
        <v>#VALUE!</v>
      </c>
      <c r="S559" s="1" t="n">
        <v>50</v>
      </c>
      <c r="T559" s="4" t="str">
        <f aca="false">EXTENSO_VALOR(Dados_brcondominios[[#This Row],[COTA MENSAL]])</f>
        <v>cinquenta reais</v>
      </c>
    </row>
    <row r="560" customFormat="false" ht="15" hidden="false" customHeight="false" outlineLevel="0" collapsed="false">
      <c r="A560" s="4" t="s">
        <v>2350</v>
      </c>
      <c r="B560" s="4" t="s">
        <v>2302</v>
      </c>
      <c r="C560" s="4" t="s">
        <v>1476</v>
      </c>
      <c r="D560" s="4" t="s">
        <v>2303</v>
      </c>
      <c r="E560" s="4" t="s">
        <v>2304</v>
      </c>
      <c r="F560" s="4" t="s">
        <v>2305</v>
      </c>
      <c r="G560" s="4" t="s">
        <v>2351</v>
      </c>
      <c r="H560" s="4" t="s">
        <v>27</v>
      </c>
      <c r="I560" s="4" t="s">
        <v>2307</v>
      </c>
      <c r="J560" s="4" t="s">
        <v>2308</v>
      </c>
      <c r="K560" s="4" t="s">
        <v>228</v>
      </c>
      <c r="L560" s="4" t="s">
        <v>31</v>
      </c>
      <c r="M560" s="0" t="n">
        <v>72915192</v>
      </c>
      <c r="N560" s="4" t="s">
        <v>2352</v>
      </c>
      <c r="O560" s="4" t="s">
        <v>2352</v>
      </c>
      <c r="P560" s="4" t="s">
        <v>2353</v>
      </c>
      <c r="R560" s="4" t="e">
        <f aca="false">EXTENSO_VALOR(Dados_brcondominios[[#This Row],[DÉBITO]])</f>
        <v>#VALUE!</v>
      </c>
      <c r="S560" s="1" t="n">
        <v>50</v>
      </c>
      <c r="T560" s="4" t="str">
        <f aca="false">EXTENSO_VALOR(Dados_brcondominios[[#This Row],[COTA MENSAL]])</f>
        <v>cinquenta reais</v>
      </c>
    </row>
    <row r="561" customFormat="false" ht="15" hidden="false" customHeight="false" outlineLevel="0" collapsed="false">
      <c r="A561" s="4" t="s">
        <v>2354</v>
      </c>
      <c r="B561" s="4" t="s">
        <v>2302</v>
      </c>
      <c r="C561" s="4" t="s">
        <v>1479</v>
      </c>
      <c r="D561" s="4" t="s">
        <v>2303</v>
      </c>
      <c r="E561" s="4" t="s">
        <v>2304</v>
      </c>
      <c r="F561" s="4" t="s">
        <v>2305</v>
      </c>
      <c r="G561" s="4" t="s">
        <v>2355</v>
      </c>
      <c r="H561" s="4" t="s">
        <v>27</v>
      </c>
      <c r="I561" s="4" t="s">
        <v>2307</v>
      </c>
      <c r="J561" s="4" t="s">
        <v>2308</v>
      </c>
      <c r="K561" s="4" t="s">
        <v>228</v>
      </c>
      <c r="L561" s="4" t="s">
        <v>31</v>
      </c>
      <c r="M561" s="0" t="n">
        <v>72915192</v>
      </c>
      <c r="N561" s="4" t="s">
        <v>2356</v>
      </c>
      <c r="O561" s="4" t="s">
        <v>2356</v>
      </c>
      <c r="P561" s="4" t="s">
        <v>2357</v>
      </c>
      <c r="R561" s="4" t="e">
        <f aca="false">EXTENSO_VALOR(Dados_brcondominios[[#This Row],[DÉBITO]])</f>
        <v>#VALUE!</v>
      </c>
      <c r="S561" s="1" t="n">
        <v>50</v>
      </c>
      <c r="T561" s="4" t="str">
        <f aca="false">EXTENSO_VALOR(Dados_brcondominios[[#This Row],[COTA MENSAL]])</f>
        <v>cinquenta reais</v>
      </c>
    </row>
    <row r="562" customFormat="false" ht="15" hidden="false" customHeight="false" outlineLevel="0" collapsed="false">
      <c r="A562" s="4" t="s">
        <v>2358</v>
      </c>
      <c r="B562" s="4" t="s">
        <v>2302</v>
      </c>
      <c r="C562" s="4" t="s">
        <v>1484</v>
      </c>
      <c r="D562" s="4" t="s">
        <v>2303</v>
      </c>
      <c r="E562" s="4" t="s">
        <v>2304</v>
      </c>
      <c r="F562" s="4" t="s">
        <v>2305</v>
      </c>
      <c r="G562" s="4" t="s">
        <v>2359</v>
      </c>
      <c r="H562" s="4" t="s">
        <v>27</v>
      </c>
      <c r="I562" s="4" t="s">
        <v>2307</v>
      </c>
      <c r="J562" s="4" t="s">
        <v>2308</v>
      </c>
      <c r="K562" s="4" t="s">
        <v>228</v>
      </c>
      <c r="L562" s="4" t="s">
        <v>31</v>
      </c>
      <c r="M562" s="0" t="n">
        <v>72915192</v>
      </c>
      <c r="N562" s="4" t="s">
        <v>2360</v>
      </c>
      <c r="O562" s="4" t="s">
        <v>2360</v>
      </c>
      <c r="P562" s="4" t="s">
        <v>2361</v>
      </c>
      <c r="R562" s="4" t="e">
        <f aca="false">EXTENSO_VALOR(Dados_brcondominios[[#This Row],[DÉBITO]])</f>
        <v>#VALUE!</v>
      </c>
      <c r="S562" s="1" t="n">
        <v>50</v>
      </c>
      <c r="T562" s="4" t="str">
        <f aca="false">EXTENSO_VALOR(Dados_brcondominios[[#This Row],[COTA MENSAL]])</f>
        <v>cinquenta reais</v>
      </c>
    </row>
    <row r="563" customFormat="false" ht="15" hidden="false" customHeight="false" outlineLevel="0" collapsed="false">
      <c r="A563" s="4" t="s">
        <v>2362</v>
      </c>
      <c r="B563" s="4" t="s">
        <v>2302</v>
      </c>
      <c r="C563" s="4" t="s">
        <v>1489</v>
      </c>
      <c r="D563" s="4" t="s">
        <v>2303</v>
      </c>
      <c r="E563" s="4" t="s">
        <v>2304</v>
      </c>
      <c r="F563" s="4" t="s">
        <v>2305</v>
      </c>
      <c r="G563" s="4" t="s">
        <v>2363</v>
      </c>
      <c r="H563" s="4" t="s">
        <v>27</v>
      </c>
      <c r="I563" s="4" t="s">
        <v>2307</v>
      </c>
      <c r="J563" s="4" t="s">
        <v>2308</v>
      </c>
      <c r="K563" s="4" t="s">
        <v>228</v>
      </c>
      <c r="L563" s="4" t="s">
        <v>31</v>
      </c>
      <c r="M563" s="0" t="n">
        <v>72915192</v>
      </c>
      <c r="N563" s="4" t="s">
        <v>2364</v>
      </c>
      <c r="O563" s="4" t="s">
        <v>2364</v>
      </c>
      <c r="P563" s="4" t="s">
        <v>2365</v>
      </c>
      <c r="R563" s="4" t="e">
        <f aca="false">EXTENSO_VALOR(Dados_brcondominios[[#This Row],[DÉBITO]])</f>
        <v>#VALUE!</v>
      </c>
      <c r="S563" s="1" t="n">
        <v>50</v>
      </c>
      <c r="T563" s="4" t="str">
        <f aca="false">EXTENSO_VALOR(Dados_brcondominios[[#This Row],[COTA MENSAL]])</f>
        <v>cinquenta reais</v>
      </c>
    </row>
    <row r="564" customFormat="false" ht="15" hidden="false" customHeight="false" outlineLevel="0" collapsed="false">
      <c r="A564" s="4" t="s">
        <v>2366</v>
      </c>
      <c r="B564" s="4" t="s">
        <v>2302</v>
      </c>
      <c r="C564" s="4" t="s">
        <v>1494</v>
      </c>
      <c r="D564" s="4" t="s">
        <v>2303</v>
      </c>
      <c r="E564" s="4" t="s">
        <v>2304</v>
      </c>
      <c r="F564" s="4" t="s">
        <v>2305</v>
      </c>
      <c r="G564" s="4" t="s">
        <v>2367</v>
      </c>
      <c r="H564" s="4" t="s">
        <v>27</v>
      </c>
      <c r="I564" s="4" t="s">
        <v>2307</v>
      </c>
      <c r="J564" s="4" t="s">
        <v>2308</v>
      </c>
      <c r="K564" s="4" t="s">
        <v>228</v>
      </c>
      <c r="L564" s="4" t="s">
        <v>31</v>
      </c>
      <c r="M564" s="0" t="n">
        <v>72915192</v>
      </c>
      <c r="N564" s="4" t="s">
        <v>2368</v>
      </c>
      <c r="O564" s="4" t="s">
        <v>2368</v>
      </c>
      <c r="P564" s="4" t="s">
        <v>2369</v>
      </c>
      <c r="R564" s="4" t="e">
        <f aca="false">EXTENSO_VALOR(Dados_brcondominios[[#This Row],[DÉBITO]])</f>
        <v>#VALUE!</v>
      </c>
      <c r="S564" s="1" t="n">
        <v>50</v>
      </c>
      <c r="T564" s="4" t="str">
        <f aca="false">EXTENSO_VALOR(Dados_brcondominios[[#This Row],[COTA MENSAL]])</f>
        <v>cinquenta reais</v>
      </c>
    </row>
    <row r="565" customFormat="false" ht="15" hidden="false" customHeight="false" outlineLevel="0" collapsed="false">
      <c r="A565" s="4" t="s">
        <v>2370</v>
      </c>
      <c r="B565" s="4" t="s">
        <v>2302</v>
      </c>
      <c r="C565" s="4" t="s">
        <v>2371</v>
      </c>
      <c r="D565" s="4" t="s">
        <v>2303</v>
      </c>
      <c r="E565" s="4" t="s">
        <v>2304</v>
      </c>
      <c r="F565" s="4" t="s">
        <v>2305</v>
      </c>
      <c r="G565" s="4" t="s">
        <v>2372</v>
      </c>
      <c r="H565" s="4" t="s">
        <v>27</v>
      </c>
      <c r="I565" s="4" t="s">
        <v>2307</v>
      </c>
      <c r="J565" s="4" t="s">
        <v>2308</v>
      </c>
      <c r="K565" s="4" t="s">
        <v>228</v>
      </c>
      <c r="L565" s="4" t="s">
        <v>31</v>
      </c>
      <c r="M565" s="0" t="n">
        <v>72915192</v>
      </c>
      <c r="N565" s="4"/>
      <c r="O565" s="4"/>
      <c r="P565" s="4"/>
      <c r="R565" s="4" t="e">
        <f aca="false">EXTENSO_VALOR(Dados_brcondominios[[#This Row],[DÉBITO]])</f>
        <v>#VALUE!</v>
      </c>
      <c r="S565" s="1" t="n">
        <v>50</v>
      </c>
      <c r="T565" s="4" t="str">
        <f aca="false">EXTENSO_VALOR(Dados_brcondominios[[#This Row],[COTA MENSAL]])</f>
        <v>cinquenta reais</v>
      </c>
    </row>
    <row r="566" customFormat="false" ht="15" hidden="false" customHeight="false" outlineLevel="0" collapsed="false">
      <c r="A566" s="4" t="s">
        <v>2373</v>
      </c>
      <c r="B566" s="4" t="s">
        <v>2302</v>
      </c>
      <c r="C566" s="4" t="s">
        <v>2374</v>
      </c>
      <c r="D566" s="4" t="s">
        <v>2303</v>
      </c>
      <c r="E566" s="4" t="s">
        <v>2304</v>
      </c>
      <c r="F566" s="4" t="s">
        <v>2305</v>
      </c>
      <c r="G566" s="4" t="s">
        <v>2375</v>
      </c>
      <c r="H566" s="4" t="s">
        <v>27</v>
      </c>
      <c r="I566" s="4" t="s">
        <v>2307</v>
      </c>
      <c r="J566" s="4" t="s">
        <v>2308</v>
      </c>
      <c r="K566" s="4" t="s">
        <v>228</v>
      </c>
      <c r="L566" s="4" t="s">
        <v>31</v>
      </c>
      <c r="M566" s="0" t="n">
        <v>72915192</v>
      </c>
      <c r="N566" s="4" t="s">
        <v>2376</v>
      </c>
      <c r="O566" s="4" t="s">
        <v>2376</v>
      </c>
      <c r="P566" s="4"/>
      <c r="R566" s="4" t="e">
        <f aca="false">EXTENSO_VALOR(Dados_brcondominios[[#This Row],[DÉBITO]])</f>
        <v>#VALUE!</v>
      </c>
      <c r="S566" s="1" t="n">
        <v>50</v>
      </c>
      <c r="T566" s="4" t="str">
        <f aca="false">EXTENSO_VALOR(Dados_brcondominios[[#This Row],[COTA MENSAL]])</f>
        <v>cinquenta reais</v>
      </c>
    </row>
    <row r="567" customFormat="false" ht="15" hidden="false" customHeight="false" outlineLevel="0" collapsed="false">
      <c r="A567" s="4" t="s">
        <v>2377</v>
      </c>
      <c r="B567" s="4" t="s">
        <v>2302</v>
      </c>
      <c r="C567" s="4" t="s">
        <v>2378</v>
      </c>
      <c r="D567" s="4" t="s">
        <v>2303</v>
      </c>
      <c r="E567" s="4" t="s">
        <v>2304</v>
      </c>
      <c r="F567" s="4" t="s">
        <v>2305</v>
      </c>
      <c r="G567" s="4" t="s">
        <v>2379</v>
      </c>
      <c r="H567" s="4" t="s">
        <v>27</v>
      </c>
      <c r="I567" s="4" t="s">
        <v>2307</v>
      </c>
      <c r="J567" s="4" t="s">
        <v>2308</v>
      </c>
      <c r="K567" s="4" t="s">
        <v>228</v>
      </c>
      <c r="L567" s="4" t="s">
        <v>31</v>
      </c>
      <c r="M567" s="0" t="n">
        <v>72915192</v>
      </c>
      <c r="N567" s="4" t="s">
        <v>2380</v>
      </c>
      <c r="O567" s="4" t="s">
        <v>2381</v>
      </c>
      <c r="P567" s="4"/>
      <c r="R567" s="4" t="e">
        <f aca="false">EXTENSO_VALOR(Dados_brcondominios[[#This Row],[DÉBITO]])</f>
        <v>#VALUE!</v>
      </c>
      <c r="S567" s="1" t="n">
        <v>50</v>
      </c>
      <c r="T567" s="4" t="str">
        <f aca="false">EXTENSO_VALOR(Dados_brcondominios[[#This Row],[COTA MENSAL]])</f>
        <v>cinquenta reais</v>
      </c>
    </row>
    <row r="568" customFormat="false" ht="15" hidden="false" customHeight="false" outlineLevel="0" collapsed="false">
      <c r="A568" s="4" t="s">
        <v>2382</v>
      </c>
      <c r="B568" s="4" t="s">
        <v>2302</v>
      </c>
      <c r="C568" s="4" t="s">
        <v>2383</v>
      </c>
      <c r="D568" s="4" t="s">
        <v>2303</v>
      </c>
      <c r="E568" s="4" t="s">
        <v>2304</v>
      </c>
      <c r="F568" s="4" t="s">
        <v>2305</v>
      </c>
      <c r="G568" s="4" t="s">
        <v>2384</v>
      </c>
      <c r="H568" s="4" t="s">
        <v>27</v>
      </c>
      <c r="I568" s="4" t="s">
        <v>2307</v>
      </c>
      <c r="J568" s="4" t="s">
        <v>2308</v>
      </c>
      <c r="K568" s="4" t="s">
        <v>228</v>
      </c>
      <c r="L568" s="4" t="s">
        <v>31</v>
      </c>
      <c r="M568" s="0" t="n">
        <v>72915192</v>
      </c>
      <c r="N568" s="4"/>
      <c r="O568" s="4"/>
      <c r="P568" s="4" t="s">
        <v>2385</v>
      </c>
      <c r="R568" s="4" t="e">
        <f aca="false">EXTENSO_VALOR(Dados_brcondominios[[#This Row],[DÉBITO]])</f>
        <v>#VALUE!</v>
      </c>
      <c r="S568" s="1" t="n">
        <v>50</v>
      </c>
      <c r="T568" s="4" t="str">
        <f aca="false">EXTENSO_VALOR(Dados_brcondominios[[#This Row],[COTA MENSAL]])</f>
        <v>cinquenta reais</v>
      </c>
    </row>
    <row r="569" customFormat="false" ht="15" hidden="false" customHeight="false" outlineLevel="0" collapsed="false">
      <c r="A569" s="4" t="s">
        <v>2386</v>
      </c>
      <c r="B569" s="4" t="s">
        <v>2302</v>
      </c>
      <c r="C569" s="4" t="s">
        <v>2387</v>
      </c>
      <c r="D569" s="4" t="s">
        <v>2303</v>
      </c>
      <c r="E569" s="4" t="s">
        <v>2304</v>
      </c>
      <c r="F569" s="4" t="s">
        <v>2305</v>
      </c>
      <c r="G569" s="4" t="s">
        <v>2388</v>
      </c>
      <c r="H569" s="4" t="s">
        <v>27</v>
      </c>
      <c r="I569" s="4" t="s">
        <v>2307</v>
      </c>
      <c r="J569" s="4" t="s">
        <v>2308</v>
      </c>
      <c r="K569" s="4" t="s">
        <v>228</v>
      </c>
      <c r="L569" s="4" t="s">
        <v>31</v>
      </c>
      <c r="M569" s="0" t="n">
        <v>72915192</v>
      </c>
      <c r="N569" s="4" t="s">
        <v>2389</v>
      </c>
      <c r="O569" s="4" t="s">
        <v>2389</v>
      </c>
      <c r="P569" s="7" t="s">
        <v>2390</v>
      </c>
      <c r="Q569" s="1" t="n">
        <v>836.55</v>
      </c>
      <c r="R569" s="4" t="str">
        <f aca="false">EXTENSO_VALOR(Dados_brcondominios[[#This Row],[DÉBITO]])</f>
        <v>oitocentos e trinta e seis reais e cinquenta e cinco centavos</v>
      </c>
      <c r="S569" s="1" t="n">
        <v>70</v>
      </c>
      <c r="T569" s="4" t="str">
        <f aca="false">EXTENSO_VALOR(Dados_brcondominios[[#This Row],[COTA MENSAL]])</f>
        <v>setenta reais</v>
      </c>
    </row>
    <row r="570" customFormat="false" ht="15" hidden="false" customHeight="false" outlineLevel="0" collapsed="false">
      <c r="A570" s="4" t="s">
        <v>2391</v>
      </c>
      <c r="B570" s="4" t="s">
        <v>2302</v>
      </c>
      <c r="C570" s="4" t="s">
        <v>2392</v>
      </c>
      <c r="D570" s="4" t="s">
        <v>2303</v>
      </c>
      <c r="E570" s="4" t="s">
        <v>2304</v>
      </c>
      <c r="F570" s="4" t="s">
        <v>2305</v>
      </c>
      <c r="G570" s="4" t="s">
        <v>2393</v>
      </c>
      <c r="H570" s="4" t="s">
        <v>27</v>
      </c>
      <c r="I570" s="4" t="s">
        <v>2307</v>
      </c>
      <c r="J570" s="4" t="s">
        <v>2308</v>
      </c>
      <c r="K570" s="4" t="s">
        <v>228</v>
      </c>
      <c r="L570" s="4" t="s">
        <v>31</v>
      </c>
      <c r="M570" s="0" t="n">
        <v>72915192</v>
      </c>
      <c r="N570" s="4" t="s">
        <v>2394</v>
      </c>
      <c r="O570" s="4" t="s">
        <v>2394</v>
      </c>
      <c r="P570" s="4"/>
      <c r="R570" s="4" t="e">
        <f aca="false">EXTENSO_VALOR(Dados_brcondominios[[#This Row],[DÉBITO]])</f>
        <v>#VALUE!</v>
      </c>
      <c r="T570" s="4" t="e">
        <f aca="false">EXTENSO_VALOR(Dados_brcondominios[[#This Row],[COTA MENSAL]])</f>
        <v>#VALUE!</v>
      </c>
    </row>
    <row r="571" customFormat="false" ht="15" hidden="false" customHeight="false" outlineLevel="0" collapsed="false">
      <c r="A571" s="4" t="s">
        <v>2395</v>
      </c>
      <c r="B571" s="0" t="s">
        <v>2396</v>
      </c>
      <c r="C571" s="4" t="s">
        <v>2135</v>
      </c>
      <c r="D571" s="4" t="s">
        <v>2397</v>
      </c>
      <c r="E571" s="4" t="s">
        <v>2398</v>
      </c>
      <c r="F571" s="4" t="s">
        <v>2399</v>
      </c>
      <c r="G571" s="4" t="s">
        <v>2400</v>
      </c>
      <c r="H571" s="4" t="s">
        <v>27</v>
      </c>
      <c r="I571" s="4" t="s">
        <v>2401</v>
      </c>
      <c r="J571" s="4" t="s">
        <v>1719</v>
      </c>
      <c r="K571" s="4" t="s">
        <v>228</v>
      </c>
      <c r="L571" s="4" t="s">
        <v>31</v>
      </c>
      <c r="M571" s="0" t="n">
        <v>72911476</v>
      </c>
      <c r="N571" s="4" t="s">
        <v>2402</v>
      </c>
      <c r="O571" s="4" t="s">
        <v>2402</v>
      </c>
      <c r="P571" s="4" t="s">
        <v>2403</v>
      </c>
      <c r="R571" s="4" t="e">
        <f aca="false">EXTENSO_VALOR(Dados_brcondominios[[#This Row],[DÉBITO]])</f>
        <v>#VALUE!</v>
      </c>
      <c r="T571" s="4" t="e">
        <f aca="false">EXTENSO_VALOR(Dados_brcondominios[[#This Row],[COTA MENSAL]])</f>
        <v>#VALUE!</v>
      </c>
    </row>
    <row r="572" customFormat="false" ht="15" hidden="false" customHeight="false" outlineLevel="0" collapsed="false">
      <c r="A572" s="4" t="s">
        <v>2404</v>
      </c>
      <c r="B572" s="0" t="s">
        <v>2396</v>
      </c>
      <c r="C572" s="4" t="s">
        <v>2143</v>
      </c>
      <c r="D572" s="4" t="s">
        <v>2397</v>
      </c>
      <c r="E572" s="4" t="s">
        <v>2398</v>
      </c>
      <c r="F572" s="4" t="s">
        <v>2399</v>
      </c>
      <c r="G572" s="4" t="s">
        <v>2405</v>
      </c>
      <c r="H572" s="4" t="s">
        <v>27</v>
      </c>
      <c r="I572" s="4" t="s">
        <v>2401</v>
      </c>
      <c r="J572" s="4" t="s">
        <v>1719</v>
      </c>
      <c r="K572" s="4" t="s">
        <v>228</v>
      </c>
      <c r="L572" s="4" t="s">
        <v>31</v>
      </c>
      <c r="M572" s="0" t="n">
        <v>72911476</v>
      </c>
      <c r="N572" s="4" t="s">
        <v>2406</v>
      </c>
      <c r="O572" s="4" t="s">
        <v>2406</v>
      </c>
      <c r="P572" s="5" t="s">
        <v>2407</v>
      </c>
      <c r="R572" s="4" t="e">
        <f aca="false">EXTENSO_VALOR(Dados_brcondominios[[#This Row],[DÉBITO]])</f>
        <v>#VALUE!</v>
      </c>
      <c r="T572" s="4" t="e">
        <f aca="false">EXTENSO_VALOR(Dados_brcondominios[[#This Row],[COTA MENSAL]])</f>
        <v>#VALUE!</v>
      </c>
    </row>
    <row r="573" customFormat="false" ht="15" hidden="false" customHeight="false" outlineLevel="0" collapsed="false">
      <c r="A573" s="4" t="s">
        <v>2399</v>
      </c>
      <c r="B573" s="0" t="s">
        <v>2396</v>
      </c>
      <c r="C573" s="4" t="s">
        <v>2148</v>
      </c>
      <c r="D573" s="4" t="s">
        <v>2397</v>
      </c>
      <c r="E573" s="4" t="s">
        <v>2398</v>
      </c>
      <c r="F573" s="4" t="s">
        <v>2399</v>
      </c>
      <c r="G573" s="4" t="s">
        <v>2398</v>
      </c>
      <c r="H573" s="4" t="s">
        <v>27</v>
      </c>
      <c r="I573" s="4" t="s">
        <v>2401</v>
      </c>
      <c r="J573" s="4" t="s">
        <v>1719</v>
      </c>
      <c r="K573" s="4" t="s">
        <v>228</v>
      </c>
      <c r="L573" s="4" t="s">
        <v>31</v>
      </c>
      <c r="M573" s="0" t="n">
        <v>72911476</v>
      </c>
      <c r="N573" s="4" t="s">
        <v>2408</v>
      </c>
      <c r="O573" s="4" t="s">
        <v>2408</v>
      </c>
      <c r="P573" s="4" t="s">
        <v>2409</v>
      </c>
      <c r="R573" s="4" t="e">
        <f aca="false">EXTENSO_VALOR(Dados_brcondominios[[#This Row],[DÉBITO]])</f>
        <v>#VALUE!</v>
      </c>
      <c r="T573" s="4" t="e">
        <f aca="false">EXTENSO_VALOR(Dados_brcondominios[[#This Row],[COTA MENSAL]])</f>
        <v>#VALUE!</v>
      </c>
    </row>
    <row r="574" customFormat="false" ht="15" hidden="false" customHeight="false" outlineLevel="0" collapsed="false">
      <c r="A574" s="4" t="s">
        <v>2410</v>
      </c>
      <c r="B574" s="0" t="s">
        <v>2396</v>
      </c>
      <c r="C574" s="4" t="s">
        <v>2153</v>
      </c>
      <c r="D574" s="4" t="s">
        <v>2397</v>
      </c>
      <c r="E574" s="4" t="s">
        <v>2398</v>
      </c>
      <c r="F574" s="4" t="s">
        <v>2399</v>
      </c>
      <c r="G574" s="4" t="s">
        <v>2411</v>
      </c>
      <c r="H574" s="4" t="s">
        <v>2079</v>
      </c>
      <c r="I574" s="4" t="s">
        <v>2401</v>
      </c>
      <c r="J574" s="4" t="s">
        <v>1719</v>
      </c>
      <c r="K574" s="4" t="s">
        <v>228</v>
      </c>
      <c r="L574" s="4" t="s">
        <v>31</v>
      </c>
      <c r="M574" s="0" t="n">
        <v>72911476</v>
      </c>
      <c r="N574" s="4" t="s">
        <v>2412</v>
      </c>
      <c r="O574" s="4" t="s">
        <v>2412</v>
      </c>
      <c r="P574" s="4" t="s">
        <v>2413</v>
      </c>
      <c r="R574" s="4" t="e">
        <f aca="false">EXTENSO_VALOR(Dados_brcondominios[[#This Row],[DÉBITO]])</f>
        <v>#VALUE!</v>
      </c>
      <c r="T574" s="4" t="e">
        <f aca="false">EXTENSO_VALOR(Dados_brcondominios[[#This Row],[COTA MENSAL]])</f>
        <v>#VALUE!</v>
      </c>
    </row>
    <row r="575" customFormat="false" ht="15" hidden="false" customHeight="false" outlineLevel="0" collapsed="false">
      <c r="A575" s="4" t="s">
        <v>2414</v>
      </c>
      <c r="B575" s="0" t="s">
        <v>2396</v>
      </c>
      <c r="C575" s="4" t="s">
        <v>2158</v>
      </c>
      <c r="D575" s="4" t="s">
        <v>2397</v>
      </c>
      <c r="E575" s="4" t="s">
        <v>2398</v>
      </c>
      <c r="F575" s="4" t="s">
        <v>2399</v>
      </c>
      <c r="G575" s="4" t="s">
        <v>2415</v>
      </c>
      <c r="H575" s="4" t="s">
        <v>27</v>
      </c>
      <c r="I575" s="4" t="s">
        <v>2401</v>
      </c>
      <c r="J575" s="4" t="s">
        <v>1719</v>
      </c>
      <c r="K575" s="4" t="s">
        <v>228</v>
      </c>
      <c r="L575" s="4" t="s">
        <v>31</v>
      </c>
      <c r="M575" s="0" t="n">
        <v>72911476</v>
      </c>
      <c r="N575" s="4" t="s">
        <v>2416</v>
      </c>
      <c r="O575" s="4" t="s">
        <v>2417</v>
      </c>
      <c r="P575" s="4" t="s">
        <v>2418</v>
      </c>
      <c r="R575" s="4" t="e">
        <f aca="false">EXTENSO_VALOR(Dados_brcondominios[[#This Row],[DÉBITO]])</f>
        <v>#VALUE!</v>
      </c>
      <c r="T575" s="4" t="e">
        <f aca="false">EXTENSO_VALOR(Dados_brcondominios[[#This Row],[COTA MENSAL]])</f>
        <v>#VALUE!</v>
      </c>
    </row>
    <row r="576" customFormat="false" ht="15" hidden="false" customHeight="false" outlineLevel="0" collapsed="false">
      <c r="A576" s="4" t="s">
        <v>2419</v>
      </c>
      <c r="B576" s="0" t="s">
        <v>2396</v>
      </c>
      <c r="C576" s="4" t="s">
        <v>2163</v>
      </c>
      <c r="D576" s="4" t="s">
        <v>2397</v>
      </c>
      <c r="E576" s="4" t="s">
        <v>2398</v>
      </c>
      <c r="F576" s="4" t="s">
        <v>2399</v>
      </c>
      <c r="G576" s="4" t="s">
        <v>2420</v>
      </c>
      <c r="H576" s="4" t="s">
        <v>27</v>
      </c>
      <c r="I576" s="4" t="s">
        <v>2401</v>
      </c>
      <c r="J576" s="4" t="s">
        <v>1719</v>
      </c>
      <c r="K576" s="4" t="s">
        <v>228</v>
      </c>
      <c r="L576" s="4" t="s">
        <v>31</v>
      </c>
      <c r="M576" s="0" t="n">
        <v>72911476</v>
      </c>
      <c r="N576" s="4" t="s">
        <v>2421</v>
      </c>
      <c r="O576" s="4" t="s">
        <v>2421</v>
      </c>
      <c r="P576" s="4" t="s">
        <v>2422</v>
      </c>
      <c r="R576" s="4" t="e">
        <f aca="false">EXTENSO_VALOR(Dados_brcondominios[[#This Row],[DÉBITO]])</f>
        <v>#VALUE!</v>
      </c>
      <c r="T576" s="4" t="e">
        <f aca="false">EXTENSO_VALOR(Dados_brcondominios[[#This Row],[COTA MENSAL]])</f>
        <v>#VALUE!</v>
      </c>
    </row>
    <row r="577" customFormat="false" ht="15" hidden="false" customHeight="false" outlineLevel="0" collapsed="false">
      <c r="A577" s="4" t="s">
        <v>2423</v>
      </c>
      <c r="B577" s="0" t="s">
        <v>2396</v>
      </c>
      <c r="C577" s="4" t="s">
        <v>2167</v>
      </c>
      <c r="D577" s="4" t="s">
        <v>2397</v>
      </c>
      <c r="E577" s="4" t="s">
        <v>2398</v>
      </c>
      <c r="F577" s="4" t="s">
        <v>2399</v>
      </c>
      <c r="G577" s="4" t="s">
        <v>2424</v>
      </c>
      <c r="H577" s="4" t="s">
        <v>499</v>
      </c>
      <c r="I577" s="4" t="s">
        <v>2401</v>
      </c>
      <c r="J577" s="4" t="s">
        <v>1719</v>
      </c>
      <c r="K577" s="4" t="s">
        <v>228</v>
      </c>
      <c r="L577" s="4" t="s">
        <v>31</v>
      </c>
      <c r="M577" s="0" t="n">
        <v>72911476</v>
      </c>
      <c r="N577" s="4" t="s">
        <v>2425</v>
      </c>
      <c r="O577" s="4" t="s">
        <v>2426</v>
      </c>
      <c r="P577" s="4"/>
      <c r="R577" s="4" t="e">
        <f aca="false">EXTENSO_VALOR(Dados_brcondominios[[#This Row],[DÉBITO]])</f>
        <v>#VALUE!</v>
      </c>
      <c r="T577" s="4" t="e">
        <f aca="false">EXTENSO_VALOR(Dados_brcondominios[[#This Row],[COTA MENSAL]])</f>
        <v>#VALUE!</v>
      </c>
    </row>
    <row r="578" customFormat="false" ht="15" hidden="false" customHeight="false" outlineLevel="0" collapsed="false">
      <c r="A578" s="4" t="s">
        <v>2427</v>
      </c>
      <c r="B578" s="0" t="s">
        <v>2396</v>
      </c>
      <c r="C578" s="4" t="s">
        <v>2172</v>
      </c>
      <c r="D578" s="4" t="s">
        <v>2397</v>
      </c>
      <c r="E578" s="4" t="s">
        <v>2398</v>
      </c>
      <c r="F578" s="4" t="s">
        <v>2399</v>
      </c>
      <c r="G578" s="4" t="s">
        <v>2428</v>
      </c>
      <c r="H578" s="4" t="s">
        <v>27</v>
      </c>
      <c r="I578" s="4" t="s">
        <v>2401</v>
      </c>
      <c r="J578" s="4" t="s">
        <v>1719</v>
      </c>
      <c r="K578" s="4" t="s">
        <v>228</v>
      </c>
      <c r="L578" s="4" t="s">
        <v>31</v>
      </c>
      <c r="M578" s="0" t="n">
        <v>72911476</v>
      </c>
      <c r="N578" s="4" t="s">
        <v>2429</v>
      </c>
      <c r="O578" s="4" t="s">
        <v>2430</v>
      </c>
      <c r="P578" s="5" t="s">
        <v>2407</v>
      </c>
      <c r="R578" s="4" t="e">
        <f aca="false">EXTENSO_VALOR(Dados_brcondominios[[#This Row],[DÉBITO]])</f>
        <v>#VALUE!</v>
      </c>
      <c r="T578" s="4" t="e">
        <f aca="false">EXTENSO_VALOR(Dados_brcondominios[[#This Row],[COTA MENSAL]])</f>
        <v>#VALUE!</v>
      </c>
    </row>
    <row r="579" customFormat="false" ht="15" hidden="false" customHeight="false" outlineLevel="0" collapsed="false">
      <c r="A579" s="4" t="s">
        <v>2431</v>
      </c>
      <c r="B579" s="0" t="s">
        <v>2396</v>
      </c>
      <c r="C579" s="4" t="s">
        <v>2177</v>
      </c>
      <c r="D579" s="4" t="s">
        <v>2397</v>
      </c>
      <c r="E579" s="4" t="s">
        <v>2398</v>
      </c>
      <c r="F579" s="4" t="s">
        <v>2399</v>
      </c>
      <c r="G579" s="4" t="s">
        <v>2432</v>
      </c>
      <c r="H579" s="4" t="s">
        <v>27</v>
      </c>
      <c r="I579" s="4" t="s">
        <v>2401</v>
      </c>
      <c r="J579" s="4" t="s">
        <v>1719</v>
      </c>
      <c r="K579" s="4" t="s">
        <v>228</v>
      </c>
      <c r="L579" s="4" t="s">
        <v>31</v>
      </c>
      <c r="M579" s="0" t="n">
        <v>72911476</v>
      </c>
      <c r="N579" s="4" t="s">
        <v>2433</v>
      </c>
      <c r="O579" s="4" t="s">
        <v>2433</v>
      </c>
      <c r="P579" s="4" t="s">
        <v>2434</v>
      </c>
      <c r="R579" s="4" t="e">
        <f aca="false">EXTENSO_VALOR(Dados_brcondominios[[#This Row],[DÉBITO]])</f>
        <v>#VALUE!</v>
      </c>
      <c r="T579" s="4" t="e">
        <f aca="false">EXTENSO_VALOR(Dados_brcondominios[[#This Row],[COTA MENSAL]])</f>
        <v>#VALUE!</v>
      </c>
    </row>
    <row r="580" customFormat="false" ht="15" hidden="false" customHeight="false" outlineLevel="0" collapsed="false">
      <c r="A580" s="4" t="s">
        <v>2435</v>
      </c>
      <c r="B580" s="0" t="s">
        <v>2396</v>
      </c>
      <c r="C580" s="4" t="s">
        <v>2182</v>
      </c>
      <c r="D580" s="4" t="s">
        <v>2397</v>
      </c>
      <c r="E580" s="4" t="s">
        <v>2398</v>
      </c>
      <c r="F580" s="4" t="s">
        <v>2399</v>
      </c>
      <c r="G580" s="4" t="s">
        <v>2436</v>
      </c>
      <c r="H580" s="4" t="s">
        <v>27</v>
      </c>
      <c r="I580" s="4" t="s">
        <v>2401</v>
      </c>
      <c r="J580" s="4" t="s">
        <v>1719</v>
      </c>
      <c r="K580" s="4" t="s">
        <v>228</v>
      </c>
      <c r="L580" s="4" t="s">
        <v>31</v>
      </c>
      <c r="M580" s="0" t="n">
        <v>72911476</v>
      </c>
      <c r="N580" s="4" t="s">
        <v>2437</v>
      </c>
      <c r="O580" s="4" t="s">
        <v>2437</v>
      </c>
      <c r="P580" s="4" t="s">
        <v>2438</v>
      </c>
      <c r="R580" s="4" t="e">
        <f aca="false">EXTENSO_VALOR(Dados_brcondominios[[#This Row],[DÉBITO]])</f>
        <v>#VALUE!</v>
      </c>
      <c r="T580" s="4" t="e">
        <f aca="false">EXTENSO_VALOR(Dados_brcondominios[[#This Row],[COTA MENSAL]])</f>
        <v>#VALUE!</v>
      </c>
    </row>
    <row r="581" customFormat="false" ht="15" hidden="false" customHeight="false" outlineLevel="0" collapsed="false">
      <c r="A581" s="4" t="s">
        <v>2439</v>
      </c>
      <c r="B581" s="0" t="s">
        <v>2396</v>
      </c>
      <c r="C581" s="4" t="s">
        <v>2188</v>
      </c>
      <c r="D581" s="4" t="s">
        <v>2397</v>
      </c>
      <c r="E581" s="4" t="s">
        <v>2398</v>
      </c>
      <c r="F581" s="4" t="s">
        <v>2399</v>
      </c>
      <c r="G581" s="4" t="s">
        <v>2440</v>
      </c>
      <c r="H581" s="4" t="s">
        <v>27</v>
      </c>
      <c r="I581" s="4" t="s">
        <v>2401</v>
      </c>
      <c r="J581" s="4" t="s">
        <v>1719</v>
      </c>
      <c r="K581" s="4" t="s">
        <v>228</v>
      </c>
      <c r="L581" s="4" t="s">
        <v>31</v>
      </c>
      <c r="M581" s="0" t="n">
        <v>72911476</v>
      </c>
      <c r="N581" s="4" t="s">
        <v>2441</v>
      </c>
      <c r="O581" s="4" t="s">
        <v>2441</v>
      </c>
      <c r="P581" s="4" t="s">
        <v>2442</v>
      </c>
      <c r="R581" s="4" t="e">
        <f aca="false">EXTENSO_VALOR(Dados_brcondominios[[#This Row],[DÉBITO]])</f>
        <v>#VALUE!</v>
      </c>
      <c r="T581" s="4" t="e">
        <f aca="false">EXTENSO_VALOR(Dados_brcondominios[[#This Row],[COTA MENSAL]])</f>
        <v>#VALUE!</v>
      </c>
    </row>
    <row r="582" customFormat="false" ht="15" hidden="false" customHeight="false" outlineLevel="0" collapsed="false">
      <c r="A582" s="4" t="s">
        <v>2443</v>
      </c>
      <c r="B582" s="0" t="s">
        <v>2396</v>
      </c>
      <c r="C582" s="4" t="s">
        <v>2193</v>
      </c>
      <c r="D582" s="4" t="s">
        <v>2397</v>
      </c>
      <c r="E582" s="4" t="s">
        <v>2398</v>
      </c>
      <c r="F582" s="4" t="s">
        <v>2399</v>
      </c>
      <c r="G582" s="4" t="s">
        <v>2444</v>
      </c>
      <c r="H582" s="4" t="s">
        <v>27</v>
      </c>
      <c r="I582" s="4" t="s">
        <v>2401</v>
      </c>
      <c r="J582" s="4" t="s">
        <v>1719</v>
      </c>
      <c r="K582" s="4" t="s">
        <v>228</v>
      </c>
      <c r="L582" s="4" t="s">
        <v>31</v>
      </c>
      <c r="M582" s="0" t="n">
        <v>72911476</v>
      </c>
      <c r="N582" s="4" t="s">
        <v>2445</v>
      </c>
      <c r="O582" s="4" t="s">
        <v>2445</v>
      </c>
      <c r="P582" s="4"/>
      <c r="R582" s="4" t="e">
        <f aca="false">EXTENSO_VALOR(Dados_brcondominios[[#This Row],[DÉBITO]])</f>
        <v>#VALUE!</v>
      </c>
      <c r="T582" s="4" t="e">
        <f aca="false">EXTENSO_VALOR(Dados_brcondominios[[#This Row],[COTA MENSAL]])</f>
        <v>#VALUE!</v>
      </c>
    </row>
    <row r="583" customFormat="false" ht="15" hidden="false" customHeight="false" outlineLevel="0" collapsed="false">
      <c r="A583" s="4" t="s">
        <v>2446</v>
      </c>
      <c r="B583" s="0" t="s">
        <v>2396</v>
      </c>
      <c r="C583" s="4" t="s">
        <v>2198</v>
      </c>
      <c r="D583" s="4" t="s">
        <v>2397</v>
      </c>
      <c r="E583" s="4" t="s">
        <v>2398</v>
      </c>
      <c r="F583" s="4" t="s">
        <v>2399</v>
      </c>
      <c r="G583" s="4" t="s">
        <v>2447</v>
      </c>
      <c r="H583" s="4" t="s">
        <v>27</v>
      </c>
      <c r="I583" s="4" t="s">
        <v>2401</v>
      </c>
      <c r="J583" s="4" t="s">
        <v>1719</v>
      </c>
      <c r="K583" s="4" t="s">
        <v>228</v>
      </c>
      <c r="L583" s="4" t="s">
        <v>31</v>
      </c>
      <c r="M583" s="0" t="n">
        <v>72911476</v>
      </c>
      <c r="N583" s="4" t="s">
        <v>2448</v>
      </c>
      <c r="O583" s="4" t="s">
        <v>2448</v>
      </c>
      <c r="P583" s="4"/>
      <c r="R583" s="4" t="e">
        <f aca="false">EXTENSO_VALOR(Dados_brcondominios[[#This Row],[DÉBITO]])</f>
        <v>#VALUE!</v>
      </c>
      <c r="T583" s="4" t="e">
        <f aca="false">EXTENSO_VALOR(Dados_brcondominios[[#This Row],[COTA MENSAL]])</f>
        <v>#VALUE!</v>
      </c>
    </row>
    <row r="584" customFormat="false" ht="15" hidden="false" customHeight="false" outlineLevel="0" collapsed="false">
      <c r="A584" s="4" t="s">
        <v>2449</v>
      </c>
      <c r="B584" s="0" t="s">
        <v>2396</v>
      </c>
      <c r="C584" s="4" t="s">
        <v>2203</v>
      </c>
      <c r="D584" s="4" t="s">
        <v>2397</v>
      </c>
      <c r="E584" s="4" t="s">
        <v>2398</v>
      </c>
      <c r="F584" s="4" t="s">
        <v>2399</v>
      </c>
      <c r="G584" s="4" t="s">
        <v>2450</v>
      </c>
      <c r="H584" s="4" t="s">
        <v>27</v>
      </c>
      <c r="I584" s="4" t="s">
        <v>2401</v>
      </c>
      <c r="J584" s="4" t="s">
        <v>1719</v>
      </c>
      <c r="K584" s="4" t="s">
        <v>228</v>
      </c>
      <c r="L584" s="4" t="s">
        <v>31</v>
      </c>
      <c r="M584" s="0" t="n">
        <v>72911476</v>
      </c>
      <c r="N584" s="4"/>
      <c r="O584" s="4"/>
      <c r="P584" s="4" t="s">
        <v>2451</v>
      </c>
      <c r="R584" s="4" t="e">
        <f aca="false">EXTENSO_VALOR(Dados_brcondominios[[#This Row],[DÉBITO]])</f>
        <v>#VALUE!</v>
      </c>
      <c r="T584" s="4" t="e">
        <f aca="false">EXTENSO_VALOR(Dados_brcondominios[[#This Row],[COTA MENSAL]])</f>
        <v>#VALUE!</v>
      </c>
    </row>
    <row r="585" customFormat="false" ht="15" hidden="false" customHeight="false" outlineLevel="0" collapsed="false">
      <c r="A585" s="4" t="s">
        <v>2452</v>
      </c>
      <c r="B585" s="0" t="s">
        <v>2396</v>
      </c>
      <c r="C585" s="4" t="s">
        <v>2207</v>
      </c>
      <c r="D585" s="4" t="s">
        <v>2397</v>
      </c>
      <c r="E585" s="4" t="s">
        <v>2398</v>
      </c>
      <c r="F585" s="4" t="s">
        <v>2399</v>
      </c>
      <c r="G585" s="4" t="s">
        <v>2453</v>
      </c>
      <c r="H585" s="4" t="s">
        <v>27</v>
      </c>
      <c r="I585" s="4" t="s">
        <v>2401</v>
      </c>
      <c r="J585" s="4" t="s">
        <v>1719</v>
      </c>
      <c r="K585" s="4" t="s">
        <v>228</v>
      </c>
      <c r="L585" s="4" t="s">
        <v>31</v>
      </c>
      <c r="M585" s="0" t="n">
        <v>72911476</v>
      </c>
      <c r="N585" s="4" t="s">
        <v>2454</v>
      </c>
      <c r="O585" s="4" t="s">
        <v>2455</v>
      </c>
      <c r="P585" s="4" t="s">
        <v>2456</v>
      </c>
      <c r="R585" s="4" t="e">
        <f aca="false">EXTENSO_VALOR(Dados_brcondominios[[#This Row],[DÉBITO]])</f>
        <v>#VALUE!</v>
      </c>
      <c r="T585" s="4" t="e">
        <f aca="false">EXTENSO_VALOR(Dados_brcondominios[[#This Row],[COTA MENSAL]])</f>
        <v>#VALUE!</v>
      </c>
    </row>
    <row r="586" customFormat="false" ht="15" hidden="false" customHeight="false" outlineLevel="0" collapsed="false">
      <c r="A586" s="4" t="s">
        <v>2457</v>
      </c>
      <c r="B586" s="0" t="s">
        <v>2396</v>
      </c>
      <c r="C586" s="4"/>
      <c r="D586" s="4" t="s">
        <v>2397</v>
      </c>
      <c r="E586" s="4" t="s">
        <v>2398</v>
      </c>
      <c r="F586" s="4" t="s">
        <v>2399</v>
      </c>
      <c r="G586" s="4" t="s">
        <v>2458</v>
      </c>
      <c r="H586" s="4" t="s">
        <v>499</v>
      </c>
      <c r="I586" s="4" t="s">
        <v>2401</v>
      </c>
      <c r="J586" s="4" t="s">
        <v>1719</v>
      </c>
      <c r="K586" s="4" t="s">
        <v>228</v>
      </c>
      <c r="L586" s="4" t="s">
        <v>31</v>
      </c>
      <c r="M586" s="0" t="n">
        <v>72911476</v>
      </c>
      <c r="N586" s="4" t="s">
        <v>2459</v>
      </c>
      <c r="O586" s="4" t="s">
        <v>2460</v>
      </c>
      <c r="P586" s="4" t="s">
        <v>2461</v>
      </c>
      <c r="R586" s="4" t="e">
        <f aca="false">EXTENSO_VALOR(Dados_brcondominios[[#This Row],[DÉBITO]])</f>
        <v>#VALUE!</v>
      </c>
      <c r="T586" s="4" t="e">
        <f aca="false">EXTENSO_VALOR(Dados_brcondominios[[#This Row],[COTA MENSAL]])</f>
        <v>#VALUE!</v>
      </c>
    </row>
    <row r="587" customFormat="false" ht="15" hidden="false" customHeight="false" outlineLevel="0" collapsed="false">
      <c r="A587" s="4" t="s">
        <v>2462</v>
      </c>
      <c r="B587" s="0" t="s">
        <v>2396</v>
      </c>
      <c r="C587" s="4" t="s">
        <v>2211</v>
      </c>
      <c r="D587" s="4" t="s">
        <v>2397</v>
      </c>
      <c r="E587" s="4" t="s">
        <v>2398</v>
      </c>
      <c r="F587" s="4" t="s">
        <v>2399</v>
      </c>
      <c r="G587" s="4" t="s">
        <v>2463</v>
      </c>
      <c r="H587" s="4" t="s">
        <v>27</v>
      </c>
      <c r="I587" s="4" t="s">
        <v>2401</v>
      </c>
      <c r="J587" s="4" t="s">
        <v>1719</v>
      </c>
      <c r="K587" s="4" t="s">
        <v>228</v>
      </c>
      <c r="L587" s="4" t="s">
        <v>31</v>
      </c>
      <c r="M587" s="0" t="n">
        <v>72911476</v>
      </c>
      <c r="N587" s="4" t="s">
        <v>2464</v>
      </c>
      <c r="O587" s="4" t="s">
        <v>2464</v>
      </c>
      <c r="P587" s="4" t="s">
        <v>2461</v>
      </c>
      <c r="R587" s="4" t="e">
        <f aca="false">EXTENSO_VALOR(Dados_brcondominios[[#This Row],[DÉBITO]])</f>
        <v>#VALUE!</v>
      </c>
      <c r="T587" s="4" t="e">
        <f aca="false">EXTENSO_VALOR(Dados_brcondominios[[#This Row],[COTA MENSAL]])</f>
        <v>#VALUE!</v>
      </c>
    </row>
    <row r="588" customFormat="false" ht="15" hidden="false" customHeight="false" outlineLevel="0" collapsed="false">
      <c r="A588" s="4" t="s">
        <v>2465</v>
      </c>
      <c r="B588" s="0" t="s">
        <v>2396</v>
      </c>
      <c r="C588" s="4" t="s">
        <v>2216</v>
      </c>
      <c r="D588" s="4" t="s">
        <v>2397</v>
      </c>
      <c r="E588" s="4" t="s">
        <v>2398</v>
      </c>
      <c r="F588" s="4" t="s">
        <v>2399</v>
      </c>
      <c r="G588" s="4" t="s">
        <v>2466</v>
      </c>
      <c r="H588" s="4" t="s">
        <v>27</v>
      </c>
      <c r="I588" s="4" t="s">
        <v>2401</v>
      </c>
      <c r="J588" s="4" t="s">
        <v>1719</v>
      </c>
      <c r="K588" s="4" t="s">
        <v>228</v>
      </c>
      <c r="L588" s="4" t="s">
        <v>31</v>
      </c>
      <c r="M588" s="0" t="n">
        <v>72911476</v>
      </c>
      <c r="N588" s="4" t="s">
        <v>2467</v>
      </c>
      <c r="O588" s="4" t="s">
        <v>2467</v>
      </c>
      <c r="P588" s="4" t="s">
        <v>2468</v>
      </c>
      <c r="R588" s="4" t="e">
        <f aca="false">EXTENSO_VALOR(Dados_brcondominios[[#This Row],[DÉBITO]])</f>
        <v>#VALUE!</v>
      </c>
      <c r="T588" s="4" t="e">
        <f aca="false">EXTENSO_VALOR(Dados_brcondominios[[#This Row],[COTA MENSAL]])</f>
        <v>#VALUE!</v>
      </c>
    </row>
    <row r="589" customFormat="false" ht="15" hidden="false" customHeight="false" outlineLevel="0" collapsed="false">
      <c r="A589" s="4" t="s">
        <v>2469</v>
      </c>
      <c r="B589" s="0" t="s">
        <v>2396</v>
      </c>
      <c r="C589" s="4" t="s">
        <v>2220</v>
      </c>
      <c r="D589" s="4" t="s">
        <v>2397</v>
      </c>
      <c r="E589" s="4" t="s">
        <v>2398</v>
      </c>
      <c r="F589" s="4" t="s">
        <v>2399</v>
      </c>
      <c r="G589" s="4" t="s">
        <v>2470</v>
      </c>
      <c r="H589" s="4" t="s">
        <v>27</v>
      </c>
      <c r="I589" s="4" t="s">
        <v>2401</v>
      </c>
      <c r="J589" s="4" t="s">
        <v>1719</v>
      </c>
      <c r="K589" s="4" t="s">
        <v>228</v>
      </c>
      <c r="L589" s="4" t="s">
        <v>31</v>
      </c>
      <c r="M589" s="0" t="n">
        <v>72911476</v>
      </c>
      <c r="N589" s="4" t="s">
        <v>2471</v>
      </c>
      <c r="O589" s="4" t="s">
        <v>2471</v>
      </c>
      <c r="P589" s="4" t="s">
        <v>2472</v>
      </c>
      <c r="R589" s="4" t="e">
        <f aca="false">EXTENSO_VALOR(Dados_brcondominios[[#This Row],[DÉBITO]])</f>
        <v>#VALUE!</v>
      </c>
      <c r="T589" s="4" t="e">
        <f aca="false">EXTENSO_VALOR(Dados_brcondominios[[#This Row],[COTA MENSAL]])</f>
        <v>#VALUE!</v>
      </c>
    </row>
    <row r="590" customFormat="false" ht="15" hidden="false" customHeight="false" outlineLevel="0" collapsed="false">
      <c r="A590" s="4" t="s">
        <v>2473</v>
      </c>
      <c r="B590" s="0" t="s">
        <v>2396</v>
      </c>
      <c r="C590" s="4" t="s">
        <v>2225</v>
      </c>
      <c r="D590" s="4" t="s">
        <v>2397</v>
      </c>
      <c r="E590" s="4" t="s">
        <v>2398</v>
      </c>
      <c r="F590" s="4" t="s">
        <v>2399</v>
      </c>
      <c r="G590" s="4" t="s">
        <v>2474</v>
      </c>
      <c r="H590" s="4" t="s">
        <v>27</v>
      </c>
      <c r="I590" s="4" t="s">
        <v>2401</v>
      </c>
      <c r="J590" s="4" t="s">
        <v>1719</v>
      </c>
      <c r="K590" s="4" t="s">
        <v>228</v>
      </c>
      <c r="L590" s="4" t="s">
        <v>31</v>
      </c>
      <c r="M590" s="0" t="n">
        <v>72911476</v>
      </c>
      <c r="N590" s="4" t="s">
        <v>2475</v>
      </c>
      <c r="O590" s="4" t="s">
        <v>2475</v>
      </c>
      <c r="P590" s="4" t="s">
        <v>2476</v>
      </c>
      <c r="R590" s="4" t="e">
        <f aca="false">EXTENSO_VALOR(Dados_brcondominios[[#This Row],[DÉBITO]])</f>
        <v>#VALUE!</v>
      </c>
      <c r="T590" s="4" t="e">
        <f aca="false">EXTENSO_VALOR(Dados_brcondominios[[#This Row],[COTA MENSAL]])</f>
        <v>#VALUE!</v>
      </c>
    </row>
    <row r="591" customFormat="false" ht="15" hidden="false" customHeight="false" outlineLevel="0" collapsed="false">
      <c r="A591" s="4" t="s">
        <v>2477</v>
      </c>
      <c r="B591" s="0" t="s">
        <v>2396</v>
      </c>
      <c r="C591" s="4" t="s">
        <v>2230</v>
      </c>
      <c r="D591" s="4" t="s">
        <v>2397</v>
      </c>
      <c r="E591" s="4" t="s">
        <v>2398</v>
      </c>
      <c r="F591" s="4" t="s">
        <v>2399</v>
      </c>
      <c r="G591" s="4" t="s">
        <v>2478</v>
      </c>
      <c r="H591" s="4" t="s">
        <v>27</v>
      </c>
      <c r="I591" s="4" t="s">
        <v>2401</v>
      </c>
      <c r="J591" s="4" t="s">
        <v>1719</v>
      </c>
      <c r="K591" s="4" t="s">
        <v>228</v>
      </c>
      <c r="L591" s="4" t="s">
        <v>31</v>
      </c>
      <c r="M591" s="0" t="n">
        <v>72911476</v>
      </c>
      <c r="N591" s="4" t="s">
        <v>2479</v>
      </c>
      <c r="O591" s="4" t="s">
        <v>2479</v>
      </c>
      <c r="P591" s="4" t="s">
        <v>2480</v>
      </c>
      <c r="R591" s="4" t="e">
        <f aca="false">EXTENSO_VALOR(Dados_brcondominios[[#This Row],[DÉBITO]])</f>
        <v>#VALUE!</v>
      </c>
      <c r="T591" s="4" t="e">
        <f aca="false">EXTENSO_VALOR(Dados_brcondominios[[#This Row],[COTA MENSAL]])</f>
        <v>#VALUE!</v>
      </c>
    </row>
    <row r="592" customFormat="false" ht="15" hidden="false" customHeight="false" outlineLevel="0" collapsed="false">
      <c r="A592" s="4" t="s">
        <v>2481</v>
      </c>
      <c r="B592" s="0" t="s">
        <v>2396</v>
      </c>
      <c r="C592" s="4" t="s">
        <v>2233</v>
      </c>
      <c r="D592" s="4" t="s">
        <v>2397</v>
      </c>
      <c r="E592" s="4" t="s">
        <v>2398</v>
      </c>
      <c r="F592" s="4" t="s">
        <v>2399</v>
      </c>
      <c r="G592" s="4" t="s">
        <v>2482</v>
      </c>
      <c r="H592" s="4" t="s">
        <v>27</v>
      </c>
      <c r="I592" s="4" t="s">
        <v>2401</v>
      </c>
      <c r="J592" s="4" t="s">
        <v>1719</v>
      </c>
      <c r="K592" s="4" t="s">
        <v>228</v>
      </c>
      <c r="L592" s="4" t="s">
        <v>31</v>
      </c>
      <c r="M592" s="0" t="n">
        <v>72911476</v>
      </c>
      <c r="N592" s="4" t="s">
        <v>2483</v>
      </c>
      <c r="O592" s="4" t="s">
        <v>2483</v>
      </c>
      <c r="P592" s="4" t="s">
        <v>2484</v>
      </c>
      <c r="R592" s="4" t="e">
        <f aca="false">EXTENSO_VALOR(Dados_brcondominios[[#This Row],[DÉBITO]])</f>
        <v>#VALUE!</v>
      </c>
      <c r="T592" s="4" t="e">
        <f aca="false">EXTENSO_VALOR(Dados_brcondominios[[#This Row],[COTA MENSAL]])</f>
        <v>#VALUE!</v>
      </c>
    </row>
    <row r="593" customFormat="false" ht="15" hidden="false" customHeight="false" outlineLevel="0" collapsed="false">
      <c r="A593" s="4" t="s">
        <v>2485</v>
      </c>
      <c r="B593" s="0" t="s">
        <v>2396</v>
      </c>
      <c r="C593" s="4" t="s">
        <v>2238</v>
      </c>
      <c r="D593" s="4" t="s">
        <v>2397</v>
      </c>
      <c r="E593" s="4" t="s">
        <v>2398</v>
      </c>
      <c r="F593" s="4" t="s">
        <v>2399</v>
      </c>
      <c r="G593" s="4" t="s">
        <v>2486</v>
      </c>
      <c r="H593" s="4" t="s">
        <v>27</v>
      </c>
      <c r="I593" s="4" t="s">
        <v>2401</v>
      </c>
      <c r="J593" s="4" t="s">
        <v>1719</v>
      </c>
      <c r="K593" s="4" t="s">
        <v>228</v>
      </c>
      <c r="L593" s="4" t="s">
        <v>31</v>
      </c>
      <c r="M593" s="0" t="n">
        <v>72911476</v>
      </c>
      <c r="N593" s="4" t="s">
        <v>2487</v>
      </c>
      <c r="O593" s="4" t="s">
        <v>2487</v>
      </c>
      <c r="P593" s="4" t="s">
        <v>2488</v>
      </c>
      <c r="R593" s="4" t="e">
        <f aca="false">EXTENSO_VALOR(Dados_brcondominios[[#This Row],[DÉBITO]])</f>
        <v>#VALUE!</v>
      </c>
      <c r="T593" s="4" t="e">
        <f aca="false">EXTENSO_VALOR(Dados_brcondominios[[#This Row],[COTA MENSAL]])</f>
        <v>#VALUE!</v>
      </c>
    </row>
    <row r="594" customFormat="false" ht="15" hidden="false" customHeight="false" outlineLevel="0" collapsed="false">
      <c r="A594" s="4" t="s">
        <v>2489</v>
      </c>
      <c r="B594" s="0" t="s">
        <v>2396</v>
      </c>
      <c r="C594" s="4" t="s">
        <v>2490</v>
      </c>
      <c r="D594" s="4" t="s">
        <v>2397</v>
      </c>
      <c r="E594" s="4" t="s">
        <v>2398</v>
      </c>
      <c r="F594" s="4" t="s">
        <v>2399</v>
      </c>
      <c r="G594" s="4" t="s">
        <v>2491</v>
      </c>
      <c r="H594" s="4" t="s">
        <v>27</v>
      </c>
      <c r="I594" s="4" t="s">
        <v>2401</v>
      </c>
      <c r="J594" s="4" t="s">
        <v>1719</v>
      </c>
      <c r="K594" s="4" t="s">
        <v>228</v>
      </c>
      <c r="L594" s="4" t="s">
        <v>31</v>
      </c>
      <c r="M594" s="0" t="n">
        <v>72911476</v>
      </c>
      <c r="N594" s="4" t="s">
        <v>2492</v>
      </c>
      <c r="O594" s="4" t="s">
        <v>2493</v>
      </c>
      <c r="P594" s="4" t="s">
        <v>2494</v>
      </c>
      <c r="R594" s="4" t="e">
        <f aca="false">EXTENSO_VALOR(Dados_brcondominios[[#This Row],[DÉBITO]])</f>
        <v>#VALUE!</v>
      </c>
      <c r="T594" s="4" t="e">
        <f aca="false">EXTENSO_VALOR(Dados_brcondominios[[#This Row],[COTA MENSAL]])</f>
        <v>#VALUE!</v>
      </c>
    </row>
    <row r="595" customFormat="false" ht="15" hidden="false" customHeight="false" outlineLevel="0" collapsed="false">
      <c r="A595" s="4" t="s">
        <v>2495</v>
      </c>
      <c r="B595" s="0" t="s">
        <v>2396</v>
      </c>
      <c r="C595" s="4" t="s">
        <v>2496</v>
      </c>
      <c r="D595" s="4" t="s">
        <v>2397</v>
      </c>
      <c r="E595" s="4" t="s">
        <v>2398</v>
      </c>
      <c r="F595" s="4" t="s">
        <v>2399</v>
      </c>
      <c r="G595" s="4" t="s">
        <v>2497</v>
      </c>
      <c r="H595" s="4" t="s">
        <v>27</v>
      </c>
      <c r="I595" s="4" t="s">
        <v>2401</v>
      </c>
      <c r="J595" s="4" t="s">
        <v>1719</v>
      </c>
      <c r="K595" s="4" t="s">
        <v>228</v>
      </c>
      <c r="L595" s="4" t="s">
        <v>31</v>
      </c>
      <c r="M595" s="0" t="n">
        <v>72911476</v>
      </c>
      <c r="N595" s="4" t="s">
        <v>2498</v>
      </c>
      <c r="O595" s="4" t="s">
        <v>2499</v>
      </c>
      <c r="P595" s="4" t="s">
        <v>2500</v>
      </c>
      <c r="R595" s="4" t="e">
        <f aca="false">EXTENSO_VALOR(Dados_brcondominios[[#This Row],[DÉBITO]])</f>
        <v>#VALUE!</v>
      </c>
      <c r="T595" s="4" t="e">
        <f aca="false">EXTENSO_VALOR(Dados_brcondominios[[#This Row],[COTA MENSAL]])</f>
        <v>#VALUE!</v>
      </c>
    </row>
    <row r="596" customFormat="false" ht="15" hidden="false" customHeight="false" outlineLevel="0" collapsed="false">
      <c r="A596" s="4" t="s">
        <v>2501</v>
      </c>
      <c r="B596" s="0" t="s">
        <v>2502</v>
      </c>
      <c r="C596" s="4" t="n">
        <v>101</v>
      </c>
      <c r="D596" s="4" t="s">
        <v>2503</v>
      </c>
      <c r="E596" s="4" t="s">
        <v>2504</v>
      </c>
      <c r="F596" s="4" t="s">
        <v>2505</v>
      </c>
      <c r="G596" s="4" t="s">
        <v>2506</v>
      </c>
      <c r="H596" s="4" t="s">
        <v>27</v>
      </c>
      <c r="I596" s="4" t="s">
        <v>2507</v>
      </c>
      <c r="J596" s="4" t="s">
        <v>2508</v>
      </c>
      <c r="K596" s="4" t="s">
        <v>1196</v>
      </c>
      <c r="L596" s="4" t="s">
        <v>31</v>
      </c>
      <c r="M596" s="0" t="n">
        <v>72914221</v>
      </c>
      <c r="N596" s="4" t="s">
        <v>2509</v>
      </c>
      <c r="O596" s="4" t="s">
        <v>2510</v>
      </c>
      <c r="P596" s="4" t="s">
        <v>2511</v>
      </c>
      <c r="R596" s="4" t="e">
        <f aca="false">EXTENSO_VALOR(Dados_brcondominios[[#This Row],[DÉBITO]])</f>
        <v>#VALUE!</v>
      </c>
      <c r="T596" s="4" t="e">
        <f aca="false">EXTENSO_VALOR(Dados_brcondominios[[#This Row],[COTA MENSAL]])</f>
        <v>#VALUE!</v>
      </c>
    </row>
    <row r="597" customFormat="false" ht="15" hidden="false" customHeight="false" outlineLevel="0" collapsed="false">
      <c r="A597" s="4" t="s">
        <v>2512</v>
      </c>
      <c r="B597" s="0" t="s">
        <v>2502</v>
      </c>
      <c r="C597" s="4" t="n">
        <v>102</v>
      </c>
      <c r="D597" s="4" t="s">
        <v>2503</v>
      </c>
      <c r="E597" s="4" t="s">
        <v>2504</v>
      </c>
      <c r="F597" s="4" t="s">
        <v>2505</v>
      </c>
      <c r="G597" s="4" t="s">
        <v>2513</v>
      </c>
      <c r="H597" s="4" t="s">
        <v>27</v>
      </c>
      <c r="I597" s="4" t="s">
        <v>2507</v>
      </c>
      <c r="J597" s="4" t="s">
        <v>2508</v>
      </c>
      <c r="K597" s="4" t="s">
        <v>1196</v>
      </c>
      <c r="L597" s="4" t="s">
        <v>31</v>
      </c>
      <c r="M597" s="0" t="n">
        <v>72914221</v>
      </c>
      <c r="N597" s="4" t="s">
        <v>2514</v>
      </c>
      <c r="O597" s="4" t="s">
        <v>2514</v>
      </c>
      <c r="P597" s="4" t="s">
        <v>2515</v>
      </c>
      <c r="R597" s="4" t="e">
        <f aca="false">EXTENSO_VALOR(Dados_brcondominios[[#This Row],[DÉBITO]])</f>
        <v>#VALUE!</v>
      </c>
      <c r="T597" s="4" t="e">
        <f aca="false">EXTENSO_VALOR(Dados_brcondominios[[#This Row],[COTA MENSAL]])</f>
        <v>#VALUE!</v>
      </c>
    </row>
    <row r="598" customFormat="false" ht="15" hidden="false" customHeight="false" outlineLevel="0" collapsed="false">
      <c r="A598" s="4" t="s">
        <v>2516</v>
      </c>
      <c r="B598" s="0" t="s">
        <v>2502</v>
      </c>
      <c r="C598" s="4" t="n">
        <v>103</v>
      </c>
      <c r="D598" s="4" t="s">
        <v>2503</v>
      </c>
      <c r="E598" s="4" t="s">
        <v>2504</v>
      </c>
      <c r="F598" s="4" t="s">
        <v>2505</v>
      </c>
      <c r="G598" s="4" t="s">
        <v>2517</v>
      </c>
      <c r="H598" s="4" t="s">
        <v>27</v>
      </c>
      <c r="I598" s="4" t="s">
        <v>2507</v>
      </c>
      <c r="J598" s="4" t="s">
        <v>2508</v>
      </c>
      <c r="K598" s="4" t="s">
        <v>1196</v>
      </c>
      <c r="L598" s="4" t="s">
        <v>31</v>
      </c>
      <c r="M598" s="0" t="n">
        <v>72914221</v>
      </c>
      <c r="N598" s="4" t="s">
        <v>2518</v>
      </c>
      <c r="O598" s="4" t="s">
        <v>2519</v>
      </c>
      <c r="P598" s="4" t="s">
        <v>2520</v>
      </c>
      <c r="R598" s="4" t="e">
        <f aca="false">EXTENSO_VALOR(Dados_brcondominios[[#This Row],[DÉBITO]])</f>
        <v>#VALUE!</v>
      </c>
      <c r="T598" s="4" t="e">
        <f aca="false">EXTENSO_VALOR(Dados_brcondominios[[#This Row],[COTA MENSAL]])</f>
        <v>#VALUE!</v>
      </c>
    </row>
    <row r="599" customFormat="false" ht="15" hidden="false" customHeight="false" outlineLevel="0" collapsed="false">
      <c r="A599" s="4" t="s">
        <v>2521</v>
      </c>
      <c r="B599" s="0" t="s">
        <v>2502</v>
      </c>
      <c r="C599" s="4" t="n">
        <v>104</v>
      </c>
      <c r="D599" s="4" t="s">
        <v>2503</v>
      </c>
      <c r="E599" s="4" t="s">
        <v>2504</v>
      </c>
      <c r="F599" s="4" t="s">
        <v>2505</v>
      </c>
      <c r="G599" s="4" t="s">
        <v>2522</v>
      </c>
      <c r="H599" s="4" t="s">
        <v>27</v>
      </c>
      <c r="I599" s="4" t="s">
        <v>2507</v>
      </c>
      <c r="J599" s="4" t="s">
        <v>2508</v>
      </c>
      <c r="K599" s="4" t="s">
        <v>1196</v>
      </c>
      <c r="L599" s="4" t="s">
        <v>31</v>
      </c>
      <c r="M599" s="0" t="n">
        <v>72914221</v>
      </c>
      <c r="N599" s="4" t="s">
        <v>2523</v>
      </c>
      <c r="O599" s="4" t="s">
        <v>2523</v>
      </c>
      <c r="P599" s="4" t="s">
        <v>2524</v>
      </c>
      <c r="R599" s="4" t="e">
        <f aca="false">EXTENSO_VALOR(Dados_brcondominios[[#This Row],[DÉBITO]])</f>
        <v>#VALUE!</v>
      </c>
      <c r="T599" s="4" t="e">
        <f aca="false">EXTENSO_VALOR(Dados_brcondominios[[#This Row],[COTA MENSAL]])</f>
        <v>#VALUE!</v>
      </c>
    </row>
    <row r="600" customFormat="false" ht="15" hidden="false" customHeight="false" outlineLevel="0" collapsed="false">
      <c r="A600" s="4" t="s">
        <v>2525</v>
      </c>
      <c r="B600" s="0" t="s">
        <v>2502</v>
      </c>
      <c r="C600" s="4" t="n">
        <v>201</v>
      </c>
      <c r="D600" s="4" t="s">
        <v>2503</v>
      </c>
      <c r="E600" s="4" t="s">
        <v>2504</v>
      </c>
      <c r="F600" s="4" t="s">
        <v>2505</v>
      </c>
      <c r="G600" s="4" t="s">
        <v>2526</v>
      </c>
      <c r="H600" s="4" t="s">
        <v>27</v>
      </c>
      <c r="I600" s="4" t="s">
        <v>2507</v>
      </c>
      <c r="J600" s="4" t="s">
        <v>2508</v>
      </c>
      <c r="K600" s="4" t="s">
        <v>1196</v>
      </c>
      <c r="L600" s="4" t="s">
        <v>31</v>
      </c>
      <c r="M600" s="0" t="n">
        <v>72914221</v>
      </c>
      <c r="N600" s="4" t="s">
        <v>2527</v>
      </c>
      <c r="O600" s="4" t="s">
        <v>2527</v>
      </c>
      <c r="P600" s="4" t="s">
        <v>2528</v>
      </c>
      <c r="R600" s="4" t="e">
        <f aca="false">EXTENSO_VALOR(Dados_brcondominios[[#This Row],[DÉBITO]])</f>
        <v>#VALUE!</v>
      </c>
      <c r="T600" s="4" t="e">
        <f aca="false">EXTENSO_VALOR(Dados_brcondominios[[#This Row],[COTA MENSAL]])</f>
        <v>#VALUE!</v>
      </c>
    </row>
    <row r="601" customFormat="false" ht="15" hidden="false" customHeight="false" outlineLevel="0" collapsed="false">
      <c r="A601" s="4" t="s">
        <v>2529</v>
      </c>
      <c r="B601" s="0" t="s">
        <v>2502</v>
      </c>
      <c r="C601" s="4" t="n">
        <v>202</v>
      </c>
      <c r="D601" s="4" t="s">
        <v>2503</v>
      </c>
      <c r="E601" s="4" t="s">
        <v>2504</v>
      </c>
      <c r="F601" s="4" t="s">
        <v>2505</v>
      </c>
      <c r="G601" s="4" t="s">
        <v>2530</v>
      </c>
      <c r="H601" s="4" t="s">
        <v>27</v>
      </c>
      <c r="I601" s="4" t="s">
        <v>2507</v>
      </c>
      <c r="J601" s="4" t="s">
        <v>2508</v>
      </c>
      <c r="K601" s="4" t="s">
        <v>1196</v>
      </c>
      <c r="L601" s="4" t="s">
        <v>31</v>
      </c>
      <c r="M601" s="0" t="n">
        <v>72914221</v>
      </c>
      <c r="N601" s="4" t="s">
        <v>2531</v>
      </c>
      <c r="O601" s="4" t="s">
        <v>2532</v>
      </c>
      <c r="P601" s="4" t="s">
        <v>2533</v>
      </c>
      <c r="R601" s="4" t="e">
        <f aca="false">EXTENSO_VALOR(Dados_brcondominios[[#This Row],[DÉBITO]])</f>
        <v>#VALUE!</v>
      </c>
      <c r="T601" s="4" t="e">
        <f aca="false">EXTENSO_VALOR(Dados_brcondominios[[#This Row],[COTA MENSAL]])</f>
        <v>#VALUE!</v>
      </c>
    </row>
    <row r="602" customFormat="false" ht="15" hidden="false" customHeight="false" outlineLevel="0" collapsed="false">
      <c r="A602" s="4" t="s">
        <v>2534</v>
      </c>
      <c r="B602" s="0" t="s">
        <v>2502</v>
      </c>
      <c r="C602" s="4" t="n">
        <v>203</v>
      </c>
      <c r="D602" s="4" t="s">
        <v>2503</v>
      </c>
      <c r="E602" s="4" t="s">
        <v>2504</v>
      </c>
      <c r="F602" s="4" t="s">
        <v>2505</v>
      </c>
      <c r="G602" s="4" t="s">
        <v>2535</v>
      </c>
      <c r="H602" s="4" t="s">
        <v>27</v>
      </c>
      <c r="I602" s="4" t="s">
        <v>2507</v>
      </c>
      <c r="J602" s="4" t="s">
        <v>2508</v>
      </c>
      <c r="K602" s="4" t="s">
        <v>1196</v>
      </c>
      <c r="L602" s="4" t="s">
        <v>31</v>
      </c>
      <c r="M602" s="0" t="n">
        <v>72914221</v>
      </c>
      <c r="N602" s="4" t="s">
        <v>2536</v>
      </c>
      <c r="O602" s="4" t="s">
        <v>2536</v>
      </c>
      <c r="P602" s="4" t="s">
        <v>2537</v>
      </c>
      <c r="R602" s="4" t="e">
        <f aca="false">EXTENSO_VALOR(Dados_brcondominios[[#This Row],[DÉBITO]])</f>
        <v>#VALUE!</v>
      </c>
      <c r="T602" s="4" t="e">
        <f aca="false">EXTENSO_VALOR(Dados_brcondominios[[#This Row],[COTA MENSAL]])</f>
        <v>#VALUE!</v>
      </c>
    </row>
    <row r="603" customFormat="false" ht="15" hidden="false" customHeight="false" outlineLevel="0" collapsed="false">
      <c r="A603" s="4" t="s">
        <v>2538</v>
      </c>
      <c r="B603" s="0" t="s">
        <v>2502</v>
      </c>
      <c r="C603" s="4" t="n">
        <v>204</v>
      </c>
      <c r="D603" s="4" t="s">
        <v>2503</v>
      </c>
      <c r="E603" s="4" t="s">
        <v>2504</v>
      </c>
      <c r="F603" s="4" t="s">
        <v>2505</v>
      </c>
      <c r="G603" s="4" t="s">
        <v>2539</v>
      </c>
      <c r="H603" s="4" t="s">
        <v>27</v>
      </c>
      <c r="I603" s="4" t="s">
        <v>2507</v>
      </c>
      <c r="J603" s="4" t="s">
        <v>2508</v>
      </c>
      <c r="K603" s="4" t="s">
        <v>1196</v>
      </c>
      <c r="L603" s="4" t="s">
        <v>31</v>
      </c>
      <c r="M603" s="0" t="n">
        <v>72914221</v>
      </c>
      <c r="N603" s="4"/>
      <c r="O603" s="4"/>
      <c r="P603" s="4"/>
      <c r="R603" s="4" t="e">
        <f aca="false">EXTENSO_VALOR(Dados_brcondominios[[#This Row],[DÉBITO]])</f>
        <v>#VALUE!</v>
      </c>
      <c r="T603" s="4" t="e">
        <f aca="false">EXTENSO_VALOR(Dados_brcondominios[[#This Row],[COTA MENSAL]])</f>
        <v>#VALUE!</v>
      </c>
    </row>
    <row r="604" customFormat="false" ht="15" hidden="false" customHeight="false" outlineLevel="0" collapsed="false">
      <c r="A604" s="4" t="s">
        <v>2540</v>
      </c>
      <c r="B604" s="0" t="s">
        <v>2502</v>
      </c>
      <c r="C604" s="4" t="n">
        <v>301</v>
      </c>
      <c r="D604" s="4" t="s">
        <v>2503</v>
      </c>
      <c r="E604" s="4" t="s">
        <v>2504</v>
      </c>
      <c r="F604" s="4" t="s">
        <v>2505</v>
      </c>
      <c r="G604" s="4" t="s">
        <v>2541</v>
      </c>
      <c r="H604" s="4" t="s">
        <v>27</v>
      </c>
      <c r="I604" s="4" t="s">
        <v>2507</v>
      </c>
      <c r="J604" s="4" t="s">
        <v>2508</v>
      </c>
      <c r="K604" s="4" t="s">
        <v>1196</v>
      </c>
      <c r="L604" s="4" t="s">
        <v>31</v>
      </c>
      <c r="M604" s="0" t="n">
        <v>72914221</v>
      </c>
      <c r="N604" s="4" t="s">
        <v>2542</v>
      </c>
      <c r="O604" s="4" t="s">
        <v>2542</v>
      </c>
      <c r="P604" s="4" t="s">
        <v>2543</v>
      </c>
      <c r="R604" s="4" t="e">
        <f aca="false">EXTENSO_VALOR(Dados_brcondominios[[#This Row],[DÉBITO]])</f>
        <v>#VALUE!</v>
      </c>
      <c r="T604" s="4" t="e">
        <f aca="false">EXTENSO_VALOR(Dados_brcondominios[[#This Row],[COTA MENSAL]])</f>
        <v>#VALUE!</v>
      </c>
    </row>
    <row r="605" customFormat="false" ht="15" hidden="false" customHeight="false" outlineLevel="0" collapsed="false">
      <c r="A605" s="4" t="s">
        <v>2505</v>
      </c>
      <c r="B605" s="0" t="s">
        <v>2502</v>
      </c>
      <c r="C605" s="4" t="n">
        <v>302</v>
      </c>
      <c r="D605" s="4" t="s">
        <v>2503</v>
      </c>
      <c r="E605" s="4" t="s">
        <v>2504</v>
      </c>
      <c r="F605" s="4" t="s">
        <v>2505</v>
      </c>
      <c r="G605" s="4" t="s">
        <v>2504</v>
      </c>
      <c r="H605" s="4" t="s">
        <v>27</v>
      </c>
      <c r="I605" s="4" t="s">
        <v>2507</v>
      </c>
      <c r="J605" s="4" t="s">
        <v>2508</v>
      </c>
      <c r="K605" s="4" t="s">
        <v>1196</v>
      </c>
      <c r="L605" s="4" t="s">
        <v>31</v>
      </c>
      <c r="M605" s="0" t="n">
        <v>72914221</v>
      </c>
      <c r="N605" s="4" t="s">
        <v>2544</v>
      </c>
      <c r="O605" s="4"/>
      <c r="P605" s="4" t="s">
        <v>2545</v>
      </c>
      <c r="R605" s="4" t="e">
        <f aca="false">EXTENSO_VALOR(Dados_brcondominios[[#This Row],[DÉBITO]])</f>
        <v>#VALUE!</v>
      </c>
      <c r="T605" s="4" t="e">
        <f aca="false">EXTENSO_VALOR(Dados_brcondominios[[#This Row],[COTA MENSAL]])</f>
        <v>#VALUE!</v>
      </c>
    </row>
    <row r="606" customFormat="false" ht="15" hidden="false" customHeight="false" outlineLevel="0" collapsed="false">
      <c r="A606" s="4" t="s">
        <v>2546</v>
      </c>
      <c r="B606" s="0" t="s">
        <v>2502</v>
      </c>
      <c r="C606" s="4" t="n">
        <v>303</v>
      </c>
      <c r="D606" s="4" t="s">
        <v>2503</v>
      </c>
      <c r="E606" s="4" t="s">
        <v>2504</v>
      </c>
      <c r="F606" s="4" t="s">
        <v>2505</v>
      </c>
      <c r="G606" s="4" t="s">
        <v>2547</v>
      </c>
      <c r="H606" s="4" t="s">
        <v>27</v>
      </c>
      <c r="I606" s="4" t="s">
        <v>2507</v>
      </c>
      <c r="J606" s="4" t="s">
        <v>2508</v>
      </c>
      <c r="K606" s="4" t="s">
        <v>1196</v>
      </c>
      <c r="L606" s="4" t="s">
        <v>31</v>
      </c>
      <c r="M606" s="0" t="n">
        <v>72914221</v>
      </c>
      <c r="N606" s="4" t="s">
        <v>2548</v>
      </c>
      <c r="O606" s="4" t="s">
        <v>2548</v>
      </c>
      <c r="P606" s="4"/>
      <c r="R606" s="4" t="e">
        <f aca="false">EXTENSO_VALOR(Dados_brcondominios[[#This Row],[DÉBITO]])</f>
        <v>#VALUE!</v>
      </c>
      <c r="T606" s="4" t="e">
        <f aca="false">EXTENSO_VALOR(Dados_brcondominios[[#This Row],[COTA MENSAL]])</f>
        <v>#VALUE!</v>
      </c>
    </row>
    <row r="607" customFormat="false" ht="15" hidden="false" customHeight="false" outlineLevel="0" collapsed="false">
      <c r="A607" s="4" t="s">
        <v>2549</v>
      </c>
      <c r="B607" s="0" t="s">
        <v>2502</v>
      </c>
      <c r="C607" s="4" t="n">
        <v>304</v>
      </c>
      <c r="D607" s="4" t="s">
        <v>2503</v>
      </c>
      <c r="E607" s="4" t="s">
        <v>2504</v>
      </c>
      <c r="F607" s="4" t="s">
        <v>2505</v>
      </c>
      <c r="G607" s="4" t="s">
        <v>2550</v>
      </c>
      <c r="H607" s="4" t="s">
        <v>27</v>
      </c>
      <c r="I607" s="4" t="s">
        <v>2507</v>
      </c>
      <c r="J607" s="4" t="s">
        <v>2508</v>
      </c>
      <c r="K607" s="4" t="s">
        <v>1196</v>
      </c>
      <c r="L607" s="4" t="s">
        <v>31</v>
      </c>
      <c r="M607" s="0" t="n">
        <v>72914221</v>
      </c>
      <c r="N607" s="4" t="s">
        <v>2551</v>
      </c>
      <c r="O607" s="4"/>
      <c r="P607" s="4" t="s">
        <v>2552</v>
      </c>
      <c r="R607" s="4" t="e">
        <f aca="false">EXTENSO_VALOR(Dados_brcondominios[[#This Row],[DÉBITO]])</f>
        <v>#VALUE!</v>
      </c>
      <c r="T607" s="4" t="e">
        <f aca="false">EXTENSO_VALOR(Dados_brcondominios[[#This Row],[COTA MENSAL]])</f>
        <v>#VALUE!</v>
      </c>
    </row>
    <row r="608" customFormat="false" ht="15" hidden="false" customHeight="false" outlineLevel="0" collapsed="false">
      <c r="A608" s="4" t="s">
        <v>2553</v>
      </c>
      <c r="B608" s="0" t="s">
        <v>2554</v>
      </c>
      <c r="C608" s="4" t="n">
        <v>101</v>
      </c>
      <c r="D608" s="4" t="s">
        <v>2555</v>
      </c>
      <c r="E608" s="4" t="s">
        <v>2504</v>
      </c>
      <c r="F608" s="4" t="s">
        <v>2505</v>
      </c>
      <c r="G608" s="4" t="s">
        <v>2556</v>
      </c>
      <c r="H608" s="4" t="s">
        <v>27</v>
      </c>
      <c r="I608" s="4" t="s">
        <v>2557</v>
      </c>
      <c r="J608" s="4" t="s">
        <v>29</v>
      </c>
      <c r="K608" s="4" t="s">
        <v>1196</v>
      </c>
      <c r="L608" s="4" t="s">
        <v>31</v>
      </c>
      <c r="M608" s="0" t="n">
        <v>72915636</v>
      </c>
      <c r="N608" s="4" t="s">
        <v>2558</v>
      </c>
      <c r="O608" s="4" t="s">
        <v>2558</v>
      </c>
      <c r="P608" s="4" t="s">
        <v>2559</v>
      </c>
      <c r="R608" s="4" t="e">
        <f aca="false">EXTENSO_VALOR(Dados_brcondominios[[#This Row],[DÉBITO]])</f>
        <v>#VALUE!</v>
      </c>
      <c r="T608" s="4" t="e">
        <f aca="false">EXTENSO_VALOR(Dados_brcondominios[[#This Row],[COTA MENSAL]])</f>
        <v>#VALUE!</v>
      </c>
    </row>
    <row r="609" customFormat="false" ht="15" hidden="false" customHeight="false" outlineLevel="0" collapsed="false">
      <c r="A609" s="4" t="s">
        <v>2560</v>
      </c>
      <c r="B609" s="0" t="s">
        <v>2554</v>
      </c>
      <c r="C609" s="4" t="n">
        <v>102</v>
      </c>
      <c r="D609" s="4" t="s">
        <v>2555</v>
      </c>
      <c r="E609" s="4" t="s">
        <v>2504</v>
      </c>
      <c r="F609" s="4" t="s">
        <v>2505</v>
      </c>
      <c r="G609" s="4" t="s">
        <v>2561</v>
      </c>
      <c r="H609" s="4" t="s">
        <v>27</v>
      </c>
      <c r="I609" s="4" t="s">
        <v>2557</v>
      </c>
      <c r="J609" s="4" t="s">
        <v>29</v>
      </c>
      <c r="K609" s="4" t="s">
        <v>1196</v>
      </c>
      <c r="L609" s="4" t="s">
        <v>31</v>
      </c>
      <c r="M609" s="0" t="n">
        <v>72915636</v>
      </c>
      <c r="N609" s="4"/>
      <c r="O609" s="4"/>
      <c r="P609" s="4" t="s">
        <v>2562</v>
      </c>
      <c r="R609" s="4" t="e">
        <f aca="false">EXTENSO_VALOR(Dados_brcondominios[[#This Row],[DÉBITO]])</f>
        <v>#VALUE!</v>
      </c>
      <c r="T609" s="4" t="e">
        <f aca="false">EXTENSO_VALOR(Dados_brcondominios[[#This Row],[COTA MENSAL]])</f>
        <v>#VALUE!</v>
      </c>
    </row>
    <row r="610" customFormat="false" ht="15" hidden="false" customHeight="false" outlineLevel="0" collapsed="false">
      <c r="A610" s="4" t="s">
        <v>2563</v>
      </c>
      <c r="B610" s="0" t="s">
        <v>2554</v>
      </c>
      <c r="C610" s="4" t="n">
        <v>103</v>
      </c>
      <c r="D610" s="4" t="s">
        <v>2555</v>
      </c>
      <c r="E610" s="4" t="s">
        <v>2504</v>
      </c>
      <c r="F610" s="4" t="s">
        <v>2505</v>
      </c>
      <c r="G610" s="4" t="s">
        <v>2564</v>
      </c>
      <c r="H610" s="4" t="s">
        <v>27</v>
      </c>
      <c r="I610" s="4" t="s">
        <v>2557</v>
      </c>
      <c r="J610" s="4" t="s">
        <v>29</v>
      </c>
      <c r="K610" s="4" t="s">
        <v>1196</v>
      </c>
      <c r="L610" s="4" t="s">
        <v>31</v>
      </c>
      <c r="M610" s="0" t="n">
        <v>72915636</v>
      </c>
      <c r="N610" s="7" t="s">
        <v>2565</v>
      </c>
      <c r="O610" s="4" t="n">
        <v>33762418</v>
      </c>
      <c r="P610" s="7" t="s">
        <v>2566</v>
      </c>
      <c r="R610" s="4" t="e">
        <f aca="false">EXTENSO_VALOR(Dados_brcondominios[[#This Row],[DÉBITO]])</f>
        <v>#VALUE!</v>
      </c>
      <c r="T610" s="4" t="e">
        <f aca="false">EXTENSO_VALOR(Dados_brcondominios[[#This Row],[COTA MENSAL]])</f>
        <v>#VALUE!</v>
      </c>
    </row>
    <row r="611" customFormat="false" ht="15" hidden="false" customHeight="false" outlineLevel="0" collapsed="false">
      <c r="A611" s="4" t="s">
        <v>2567</v>
      </c>
      <c r="B611" s="0" t="s">
        <v>2554</v>
      </c>
      <c r="C611" s="4" t="n">
        <v>201</v>
      </c>
      <c r="D611" s="4" t="s">
        <v>2555</v>
      </c>
      <c r="E611" s="4" t="s">
        <v>2504</v>
      </c>
      <c r="F611" s="4" t="s">
        <v>2505</v>
      </c>
      <c r="G611" s="4" t="s">
        <v>2568</v>
      </c>
      <c r="H611" s="4" t="s">
        <v>27</v>
      </c>
      <c r="I611" s="4" t="s">
        <v>2557</v>
      </c>
      <c r="J611" s="4" t="s">
        <v>29</v>
      </c>
      <c r="K611" s="4" t="s">
        <v>1196</v>
      </c>
      <c r="L611" s="4" t="s">
        <v>31</v>
      </c>
      <c r="M611" s="0" t="n">
        <v>72915636</v>
      </c>
      <c r="N611" s="4" t="s">
        <v>2569</v>
      </c>
      <c r="O611" s="4" t="s">
        <v>2569</v>
      </c>
      <c r="P611" s="4" t="s">
        <v>2570</v>
      </c>
      <c r="R611" s="4" t="e">
        <f aca="false">EXTENSO_VALOR(Dados_brcondominios[[#This Row],[DÉBITO]])</f>
        <v>#VALUE!</v>
      </c>
      <c r="T611" s="4" t="e">
        <f aca="false">EXTENSO_VALOR(Dados_brcondominios[[#This Row],[COTA MENSAL]])</f>
        <v>#VALUE!</v>
      </c>
    </row>
    <row r="612" customFormat="false" ht="15" hidden="false" customHeight="false" outlineLevel="0" collapsed="false">
      <c r="A612" s="4" t="s">
        <v>2571</v>
      </c>
      <c r="B612" s="0" t="s">
        <v>2554</v>
      </c>
      <c r="C612" s="4" t="n">
        <v>202</v>
      </c>
      <c r="D612" s="4" t="s">
        <v>2555</v>
      </c>
      <c r="E612" s="4" t="s">
        <v>2504</v>
      </c>
      <c r="F612" s="4" t="s">
        <v>2505</v>
      </c>
      <c r="G612" s="4" t="s">
        <v>2572</v>
      </c>
      <c r="H612" s="4" t="s">
        <v>27</v>
      </c>
      <c r="I612" s="4" t="s">
        <v>2557</v>
      </c>
      <c r="J612" s="4" t="s">
        <v>29</v>
      </c>
      <c r="K612" s="4" t="s">
        <v>1196</v>
      </c>
      <c r="L612" s="4" t="s">
        <v>31</v>
      </c>
      <c r="M612" s="0" t="n">
        <v>72915636</v>
      </c>
      <c r="N612" s="4" t="s">
        <v>2573</v>
      </c>
      <c r="O612" s="4" t="s">
        <v>2573</v>
      </c>
      <c r="P612" s="4"/>
      <c r="R612" s="4" t="e">
        <f aca="false">EXTENSO_VALOR(Dados_brcondominios[[#This Row],[DÉBITO]])</f>
        <v>#VALUE!</v>
      </c>
      <c r="T612" s="4" t="e">
        <f aca="false">EXTENSO_VALOR(Dados_brcondominios[[#This Row],[COTA MENSAL]])</f>
        <v>#VALUE!</v>
      </c>
    </row>
    <row r="613" customFormat="false" ht="15" hidden="false" customHeight="false" outlineLevel="0" collapsed="false">
      <c r="A613" s="4" t="s">
        <v>2574</v>
      </c>
      <c r="B613" s="0" t="s">
        <v>2554</v>
      </c>
      <c r="C613" s="4" t="n">
        <v>203</v>
      </c>
      <c r="D613" s="4" t="s">
        <v>2555</v>
      </c>
      <c r="E613" s="4" t="s">
        <v>2504</v>
      </c>
      <c r="F613" s="4" t="s">
        <v>2505</v>
      </c>
      <c r="G613" s="4" t="s">
        <v>2575</v>
      </c>
      <c r="H613" s="4" t="s">
        <v>27</v>
      </c>
      <c r="I613" s="4" t="s">
        <v>2557</v>
      </c>
      <c r="J613" s="4" t="s">
        <v>29</v>
      </c>
      <c r="K613" s="4" t="s">
        <v>1196</v>
      </c>
      <c r="L613" s="4" t="s">
        <v>31</v>
      </c>
      <c r="M613" s="0" t="n">
        <v>72915636</v>
      </c>
      <c r="N613" s="4" t="s">
        <v>2576</v>
      </c>
      <c r="O613" s="4" t="s">
        <v>2576</v>
      </c>
      <c r="P613" s="4" t="s">
        <v>2577</v>
      </c>
      <c r="R613" s="4" t="e">
        <f aca="false">EXTENSO_VALOR(Dados_brcondominios[[#This Row],[DÉBITO]])</f>
        <v>#VALUE!</v>
      </c>
      <c r="T613" s="4" t="e">
        <f aca="false">EXTENSO_VALOR(Dados_brcondominios[[#This Row],[COTA MENSAL]])</f>
        <v>#VALUE!</v>
      </c>
    </row>
    <row r="614" customFormat="false" ht="15" hidden="false" customHeight="false" outlineLevel="0" collapsed="false">
      <c r="A614" s="4" t="s">
        <v>2578</v>
      </c>
      <c r="B614" s="0" t="s">
        <v>2554</v>
      </c>
      <c r="C614" s="4" t="n">
        <v>301</v>
      </c>
      <c r="D614" s="4" t="s">
        <v>2555</v>
      </c>
      <c r="E614" s="4" t="s">
        <v>2504</v>
      </c>
      <c r="F614" s="4" t="s">
        <v>2505</v>
      </c>
      <c r="G614" s="4" t="s">
        <v>2579</v>
      </c>
      <c r="H614" s="4" t="s">
        <v>27</v>
      </c>
      <c r="I614" s="4" t="s">
        <v>2557</v>
      </c>
      <c r="J614" s="4" t="s">
        <v>29</v>
      </c>
      <c r="K614" s="4" t="s">
        <v>1196</v>
      </c>
      <c r="L614" s="4" t="s">
        <v>31</v>
      </c>
      <c r="M614" s="0" t="n">
        <v>72915636</v>
      </c>
      <c r="N614" s="4" t="s">
        <v>2580</v>
      </c>
      <c r="O614" s="4" t="s">
        <v>2580</v>
      </c>
      <c r="P614" s="4"/>
      <c r="R614" s="4" t="e">
        <f aca="false">EXTENSO_VALOR(Dados_brcondominios[[#This Row],[DÉBITO]])</f>
        <v>#VALUE!</v>
      </c>
      <c r="T614" s="4" t="e">
        <f aca="false">EXTENSO_VALOR(Dados_brcondominios[[#This Row],[COTA MENSAL]])</f>
        <v>#VALUE!</v>
      </c>
    </row>
    <row r="615" customFormat="false" ht="15" hidden="false" customHeight="false" outlineLevel="0" collapsed="false">
      <c r="A615" s="4" t="s">
        <v>2581</v>
      </c>
      <c r="B615" s="0" t="s">
        <v>2554</v>
      </c>
      <c r="C615" s="4" t="n">
        <v>302</v>
      </c>
      <c r="D615" s="4" t="s">
        <v>2555</v>
      </c>
      <c r="E615" s="4" t="s">
        <v>2504</v>
      </c>
      <c r="F615" s="4" t="s">
        <v>2505</v>
      </c>
      <c r="G615" s="4" t="s">
        <v>2582</v>
      </c>
      <c r="H615" s="4" t="s">
        <v>27</v>
      </c>
      <c r="I615" s="4" t="s">
        <v>2557</v>
      </c>
      <c r="J615" s="4" t="s">
        <v>29</v>
      </c>
      <c r="K615" s="4" t="s">
        <v>1196</v>
      </c>
      <c r="L615" s="4" t="s">
        <v>31</v>
      </c>
      <c r="M615" s="0" t="n">
        <v>72915636</v>
      </c>
      <c r="N615" s="4" t="s">
        <v>2583</v>
      </c>
      <c r="O615" s="4" t="s">
        <v>2583</v>
      </c>
      <c r="P615" s="4" t="s">
        <v>2584</v>
      </c>
      <c r="R615" s="4" t="e">
        <f aca="false">EXTENSO_VALOR(Dados_brcondominios[[#This Row],[DÉBITO]])</f>
        <v>#VALUE!</v>
      </c>
      <c r="T615" s="4" t="e">
        <f aca="false">EXTENSO_VALOR(Dados_brcondominios[[#This Row],[COTA MENSAL]])</f>
        <v>#VALUE!</v>
      </c>
    </row>
    <row r="616" customFormat="false" ht="15" hidden="false" customHeight="false" outlineLevel="0" collapsed="false">
      <c r="A616" s="4" t="s">
        <v>2585</v>
      </c>
      <c r="B616" s="0" t="s">
        <v>2554</v>
      </c>
      <c r="C616" s="4" t="n">
        <v>303</v>
      </c>
      <c r="D616" s="4" t="s">
        <v>2555</v>
      </c>
      <c r="E616" s="4" t="s">
        <v>2504</v>
      </c>
      <c r="F616" s="4" t="s">
        <v>2505</v>
      </c>
      <c r="G616" s="4" t="s">
        <v>2586</v>
      </c>
      <c r="H616" s="4" t="s">
        <v>27</v>
      </c>
      <c r="I616" s="4" t="s">
        <v>2557</v>
      </c>
      <c r="J616" s="4" t="s">
        <v>29</v>
      </c>
      <c r="K616" s="4" t="s">
        <v>1196</v>
      </c>
      <c r="L616" s="4" t="s">
        <v>31</v>
      </c>
      <c r="M616" s="0" t="n">
        <v>72915636</v>
      </c>
      <c r="N616" s="4" t="s">
        <v>2587</v>
      </c>
      <c r="O616" s="4" t="s">
        <v>2587</v>
      </c>
      <c r="P616" s="4" t="s">
        <v>2588</v>
      </c>
      <c r="R616" s="4" t="e">
        <f aca="false">EXTENSO_VALOR(Dados_brcondominios[[#This Row],[DÉBITO]])</f>
        <v>#VALUE!</v>
      </c>
      <c r="T616" s="4" t="e">
        <f aca="false">EXTENSO_VALOR(Dados_brcondominios[[#This Row],[COTA MENSAL]])</f>
        <v>#VALUE!</v>
      </c>
    </row>
    <row r="617" customFormat="false" ht="15" hidden="false" customHeight="false" outlineLevel="0" collapsed="false">
      <c r="A617" s="4" t="s">
        <v>2589</v>
      </c>
      <c r="B617" s="0" t="s">
        <v>2554</v>
      </c>
      <c r="C617" s="4" t="n">
        <v>401</v>
      </c>
      <c r="D617" s="4" t="s">
        <v>2555</v>
      </c>
      <c r="E617" s="4" t="s">
        <v>2504</v>
      </c>
      <c r="F617" s="4" t="s">
        <v>2505</v>
      </c>
      <c r="G617" s="4" t="s">
        <v>2590</v>
      </c>
      <c r="H617" s="4" t="s">
        <v>27</v>
      </c>
      <c r="I617" s="4" t="s">
        <v>2557</v>
      </c>
      <c r="J617" s="4" t="s">
        <v>29</v>
      </c>
      <c r="K617" s="4" t="s">
        <v>1196</v>
      </c>
      <c r="L617" s="4" t="s">
        <v>31</v>
      </c>
      <c r="M617" s="0" t="n">
        <v>72915636</v>
      </c>
      <c r="N617" s="4" t="s">
        <v>2591</v>
      </c>
      <c r="O617" s="4" t="s">
        <v>2591</v>
      </c>
      <c r="P617" s="4" t="s">
        <v>2592</v>
      </c>
      <c r="R617" s="4" t="e">
        <f aca="false">EXTENSO_VALOR(Dados_brcondominios[[#This Row],[DÉBITO]])</f>
        <v>#VALUE!</v>
      </c>
      <c r="T617" s="4" t="e">
        <f aca="false">EXTENSO_VALOR(Dados_brcondominios[[#This Row],[COTA MENSAL]])</f>
        <v>#VALUE!</v>
      </c>
    </row>
    <row r="618" customFormat="false" ht="15" hidden="false" customHeight="false" outlineLevel="0" collapsed="false">
      <c r="A618" s="4" t="s">
        <v>2593</v>
      </c>
      <c r="B618" s="0" t="s">
        <v>2554</v>
      </c>
      <c r="C618" s="4" t="n">
        <v>402</v>
      </c>
      <c r="D618" s="4" t="s">
        <v>2555</v>
      </c>
      <c r="E618" s="4" t="s">
        <v>2504</v>
      </c>
      <c r="F618" s="4" t="s">
        <v>2505</v>
      </c>
      <c r="G618" s="4" t="s">
        <v>2594</v>
      </c>
      <c r="H618" s="4" t="s">
        <v>27</v>
      </c>
      <c r="I618" s="4" t="s">
        <v>2557</v>
      </c>
      <c r="J618" s="4" t="s">
        <v>29</v>
      </c>
      <c r="K618" s="4" t="s">
        <v>1196</v>
      </c>
      <c r="L618" s="4" t="s">
        <v>31</v>
      </c>
      <c r="M618" s="0" t="n">
        <v>72915636</v>
      </c>
      <c r="N618" s="4" t="s">
        <v>2595</v>
      </c>
      <c r="O618" s="4" t="s">
        <v>2596</v>
      </c>
      <c r="P618" s="4" t="s">
        <v>2597</v>
      </c>
      <c r="R618" s="4" t="e">
        <f aca="false">EXTENSO_VALOR(Dados_brcondominios[[#This Row],[DÉBITO]])</f>
        <v>#VALUE!</v>
      </c>
      <c r="T618" s="4" t="e">
        <f aca="false">EXTENSO_VALOR(Dados_brcondominios[[#This Row],[COTA MENSAL]])</f>
        <v>#VALUE!</v>
      </c>
    </row>
    <row r="619" customFormat="false" ht="15" hidden="false" customHeight="false" outlineLevel="0" collapsed="false">
      <c r="A619" s="4" t="s">
        <v>2598</v>
      </c>
      <c r="B619" s="0" t="s">
        <v>2554</v>
      </c>
      <c r="C619" s="4" t="n">
        <v>403</v>
      </c>
      <c r="D619" s="4" t="s">
        <v>2555</v>
      </c>
      <c r="E619" s="4" t="s">
        <v>2504</v>
      </c>
      <c r="F619" s="4" t="s">
        <v>2505</v>
      </c>
      <c r="G619" s="4" t="s">
        <v>2599</v>
      </c>
      <c r="H619" s="4" t="s">
        <v>27</v>
      </c>
      <c r="I619" s="4" t="s">
        <v>2557</v>
      </c>
      <c r="J619" s="4" t="s">
        <v>29</v>
      </c>
      <c r="K619" s="4" t="s">
        <v>1196</v>
      </c>
      <c r="L619" s="4" t="s">
        <v>31</v>
      </c>
      <c r="M619" s="0" t="n">
        <v>72915636</v>
      </c>
      <c r="N619" s="4" t="s">
        <v>2600</v>
      </c>
      <c r="O619" s="4" t="s">
        <v>2601</v>
      </c>
      <c r="P619" s="4" t="s">
        <v>2602</v>
      </c>
      <c r="R619" s="4" t="e">
        <f aca="false">EXTENSO_VALOR(Dados_brcondominios[[#This Row],[DÉBITO]])</f>
        <v>#VALUE!</v>
      </c>
      <c r="T619" s="4" t="e">
        <f aca="false">EXTENSO_VALOR(Dados_brcondominios[[#This Row],[COTA MENSAL]])</f>
        <v>#VALUE!</v>
      </c>
    </row>
    <row r="620" customFormat="false" ht="15" hidden="false" customHeight="false" outlineLevel="0" collapsed="false">
      <c r="A620" s="4" t="s">
        <v>2603</v>
      </c>
      <c r="B620" s="4" t="s">
        <v>2604</v>
      </c>
      <c r="C620" s="4" t="s">
        <v>52</v>
      </c>
      <c r="D620" s="4" t="s">
        <v>2605</v>
      </c>
      <c r="E620" s="4"/>
      <c r="F620" s="4"/>
      <c r="G620" s="4" t="s">
        <v>2606</v>
      </c>
      <c r="H620" s="4" t="s">
        <v>27</v>
      </c>
      <c r="I620" s="4" t="s">
        <v>2607</v>
      </c>
      <c r="J620" s="4" t="s">
        <v>1407</v>
      </c>
      <c r="K620" s="4" t="s">
        <v>228</v>
      </c>
      <c r="L620" s="4" t="s">
        <v>31</v>
      </c>
      <c r="M620" s="0" t="n">
        <v>72910358</v>
      </c>
      <c r="N620" s="4" t="s">
        <v>2608</v>
      </c>
      <c r="O620" s="4" t="s">
        <v>2608</v>
      </c>
      <c r="P620" s="4" t="s">
        <v>2609</v>
      </c>
      <c r="R620" s="4" t="e">
        <f aca="false">EXTENSO_VALOR(Dados_brcondominios[[#This Row],[DÉBITO]])</f>
        <v>#VALUE!</v>
      </c>
      <c r="T620" s="4" t="e">
        <f aca="false">EXTENSO_VALOR(Dados_brcondominios[[#This Row],[COTA MENSAL]])</f>
        <v>#VALUE!</v>
      </c>
    </row>
    <row r="621" customFormat="false" ht="15" hidden="false" customHeight="false" outlineLevel="0" collapsed="false">
      <c r="A621" s="4" t="s">
        <v>2610</v>
      </c>
      <c r="B621" s="4" t="s">
        <v>2604</v>
      </c>
      <c r="C621" s="4" t="s">
        <v>57</v>
      </c>
      <c r="D621" s="4" t="s">
        <v>2605</v>
      </c>
      <c r="E621" s="4"/>
      <c r="F621" s="4"/>
      <c r="G621" s="4" t="s">
        <v>2611</v>
      </c>
      <c r="H621" s="4" t="s">
        <v>27</v>
      </c>
      <c r="I621" s="4" t="s">
        <v>2607</v>
      </c>
      <c r="J621" s="4" t="s">
        <v>1407</v>
      </c>
      <c r="K621" s="4" t="s">
        <v>228</v>
      </c>
      <c r="L621" s="4" t="s">
        <v>31</v>
      </c>
      <c r="M621" s="0" t="n">
        <v>72910358</v>
      </c>
      <c r="N621" s="4"/>
      <c r="O621" s="4"/>
      <c r="P621" s="4" t="s">
        <v>2612</v>
      </c>
      <c r="R621" s="4" t="e">
        <f aca="false">EXTENSO_VALOR(Dados_brcondominios[[#This Row],[DÉBITO]])</f>
        <v>#VALUE!</v>
      </c>
      <c r="T621" s="4" t="e">
        <f aca="false">EXTENSO_VALOR(Dados_brcondominios[[#This Row],[COTA MENSAL]])</f>
        <v>#VALUE!</v>
      </c>
    </row>
    <row r="622" customFormat="false" ht="15" hidden="false" customHeight="false" outlineLevel="0" collapsed="false">
      <c r="A622" s="4" t="s">
        <v>2613</v>
      </c>
      <c r="B622" s="4" t="s">
        <v>2604</v>
      </c>
      <c r="C622" s="4" t="s">
        <v>70</v>
      </c>
      <c r="D622" s="4" t="s">
        <v>2605</v>
      </c>
      <c r="E622" s="4"/>
      <c r="F622" s="4"/>
      <c r="G622" s="4" t="s">
        <v>2614</v>
      </c>
      <c r="H622" s="4" t="s">
        <v>2615</v>
      </c>
      <c r="I622" s="4" t="s">
        <v>2607</v>
      </c>
      <c r="J622" s="4" t="s">
        <v>1407</v>
      </c>
      <c r="K622" s="4" t="s">
        <v>228</v>
      </c>
      <c r="L622" s="4" t="s">
        <v>31</v>
      </c>
      <c r="M622" s="0" t="n">
        <v>72910358</v>
      </c>
      <c r="N622" s="4"/>
      <c r="O622" s="4"/>
      <c r="P622" s="4" t="s">
        <v>2616</v>
      </c>
      <c r="R622" s="4" t="e">
        <f aca="false">EXTENSO_VALOR(Dados_brcondominios[[#This Row],[DÉBITO]])</f>
        <v>#VALUE!</v>
      </c>
      <c r="T622" s="4" t="e">
        <f aca="false">EXTENSO_VALOR(Dados_brcondominios[[#This Row],[COTA MENSAL]])</f>
        <v>#VALUE!</v>
      </c>
    </row>
    <row r="623" customFormat="false" ht="15" hidden="false" customHeight="false" outlineLevel="0" collapsed="false">
      <c r="A623" s="4" t="s">
        <v>2617</v>
      </c>
      <c r="B623" s="4" t="s">
        <v>2604</v>
      </c>
      <c r="C623" s="4" t="s">
        <v>75</v>
      </c>
      <c r="D623" s="4" t="s">
        <v>2605</v>
      </c>
      <c r="E623" s="4"/>
      <c r="F623" s="4"/>
      <c r="G623" s="4" t="s">
        <v>2618</v>
      </c>
      <c r="H623" s="4" t="s">
        <v>27</v>
      </c>
      <c r="I623" s="4" t="s">
        <v>2607</v>
      </c>
      <c r="J623" s="4" t="s">
        <v>1407</v>
      </c>
      <c r="K623" s="4" t="s">
        <v>228</v>
      </c>
      <c r="L623" s="4" t="s">
        <v>31</v>
      </c>
      <c r="M623" s="0" t="n">
        <v>72910358</v>
      </c>
      <c r="N623" s="4" t="s">
        <v>2619</v>
      </c>
      <c r="O623" s="4" t="s">
        <v>2619</v>
      </c>
      <c r="P623" s="4" t="s">
        <v>2620</v>
      </c>
      <c r="R623" s="4" t="e">
        <f aca="false">EXTENSO_VALOR(Dados_brcondominios[[#This Row],[DÉBITO]])</f>
        <v>#VALUE!</v>
      </c>
      <c r="T623" s="4" t="e">
        <f aca="false">EXTENSO_VALOR(Dados_brcondominios[[#This Row],[COTA MENSAL]])</f>
        <v>#VALUE!</v>
      </c>
    </row>
    <row r="624" customFormat="false" ht="15" hidden="false" customHeight="false" outlineLevel="0" collapsed="false">
      <c r="A624" s="4" t="s">
        <v>2621</v>
      </c>
      <c r="B624" s="4" t="s">
        <v>2604</v>
      </c>
      <c r="C624" s="4" t="s">
        <v>89</v>
      </c>
      <c r="D624" s="4" t="s">
        <v>2605</v>
      </c>
      <c r="E624" s="4"/>
      <c r="F624" s="4"/>
      <c r="G624" s="4" t="s">
        <v>2622</v>
      </c>
      <c r="H624" s="4" t="s">
        <v>27</v>
      </c>
      <c r="I624" s="4" t="s">
        <v>2607</v>
      </c>
      <c r="J624" s="4" t="s">
        <v>1407</v>
      </c>
      <c r="K624" s="4" t="s">
        <v>228</v>
      </c>
      <c r="L624" s="4" t="s">
        <v>31</v>
      </c>
      <c r="M624" s="0" t="n">
        <v>72910358</v>
      </c>
      <c r="N624" s="4" t="s">
        <v>2623</v>
      </c>
      <c r="O624" s="4" t="s">
        <v>2623</v>
      </c>
      <c r="P624" s="4" t="s">
        <v>2624</v>
      </c>
      <c r="R624" s="4" t="e">
        <f aca="false">EXTENSO_VALOR(Dados_brcondominios[[#This Row],[DÉBITO]])</f>
        <v>#VALUE!</v>
      </c>
      <c r="T624" s="4" t="e">
        <f aca="false">EXTENSO_VALOR(Dados_brcondominios[[#This Row],[COTA MENSAL]])</f>
        <v>#VALUE!</v>
      </c>
    </row>
    <row r="625" customFormat="false" ht="15" hidden="false" customHeight="false" outlineLevel="0" collapsed="false">
      <c r="A625" s="4" t="s">
        <v>2625</v>
      </c>
      <c r="B625" s="4" t="s">
        <v>2604</v>
      </c>
      <c r="C625" s="4" t="s">
        <v>92</v>
      </c>
      <c r="D625" s="4" t="s">
        <v>2605</v>
      </c>
      <c r="E625" s="4"/>
      <c r="F625" s="4"/>
      <c r="G625" s="4" t="s">
        <v>2626</v>
      </c>
      <c r="H625" s="4" t="s">
        <v>27</v>
      </c>
      <c r="I625" s="4" t="s">
        <v>2607</v>
      </c>
      <c r="J625" s="4" t="s">
        <v>1407</v>
      </c>
      <c r="K625" s="4" t="s">
        <v>228</v>
      </c>
      <c r="L625" s="4" t="s">
        <v>31</v>
      </c>
      <c r="M625" s="0" t="n">
        <v>72910358</v>
      </c>
      <c r="N625" s="4" t="s">
        <v>2627</v>
      </c>
      <c r="O625" s="4" t="s">
        <v>2627</v>
      </c>
      <c r="P625" s="4" t="s">
        <v>2628</v>
      </c>
      <c r="R625" s="4" t="e">
        <f aca="false">EXTENSO_VALOR(Dados_brcondominios[[#This Row],[DÉBITO]])</f>
        <v>#VALUE!</v>
      </c>
      <c r="T625" s="4" t="e">
        <f aca="false">EXTENSO_VALOR(Dados_brcondominios[[#This Row],[COTA MENSAL]])</f>
        <v>#VALUE!</v>
      </c>
    </row>
    <row r="626" customFormat="false" ht="15" hidden="false" customHeight="false" outlineLevel="0" collapsed="false">
      <c r="A626" s="4" t="s">
        <v>2629</v>
      </c>
      <c r="B626" s="4" t="s">
        <v>2604</v>
      </c>
      <c r="C626" s="4" t="s">
        <v>128</v>
      </c>
      <c r="D626" s="4" t="s">
        <v>2605</v>
      </c>
      <c r="E626" s="4"/>
      <c r="F626" s="4"/>
      <c r="G626" s="4" t="s">
        <v>2630</v>
      </c>
      <c r="H626" s="4" t="s">
        <v>27</v>
      </c>
      <c r="I626" s="4" t="s">
        <v>2607</v>
      </c>
      <c r="J626" s="4" t="s">
        <v>1407</v>
      </c>
      <c r="K626" s="4" t="s">
        <v>228</v>
      </c>
      <c r="L626" s="4" t="s">
        <v>31</v>
      </c>
      <c r="M626" s="0" t="n">
        <v>72910358</v>
      </c>
      <c r="N626" s="4" t="s">
        <v>2631</v>
      </c>
      <c r="O626" s="4" t="s">
        <v>2631</v>
      </c>
      <c r="P626" s="4" t="s">
        <v>2632</v>
      </c>
      <c r="R626" s="4" t="e">
        <f aca="false">EXTENSO_VALOR(Dados_brcondominios[[#This Row],[DÉBITO]])</f>
        <v>#VALUE!</v>
      </c>
      <c r="T626" s="4" t="e">
        <f aca="false">EXTENSO_VALOR(Dados_brcondominios[[#This Row],[COTA MENSAL]])</f>
        <v>#VALUE!</v>
      </c>
    </row>
    <row r="627" customFormat="false" ht="15" hidden="false" customHeight="false" outlineLevel="0" collapsed="false">
      <c r="A627" s="4" t="s">
        <v>2633</v>
      </c>
      <c r="B627" s="4" t="s">
        <v>2604</v>
      </c>
      <c r="C627" s="4" t="s">
        <v>133</v>
      </c>
      <c r="D627" s="4" t="s">
        <v>2605</v>
      </c>
      <c r="E627" s="4"/>
      <c r="F627" s="4"/>
      <c r="G627" s="4" t="s">
        <v>2634</v>
      </c>
      <c r="H627" s="4" t="s">
        <v>27</v>
      </c>
      <c r="I627" s="4" t="s">
        <v>2607</v>
      </c>
      <c r="J627" s="4" t="s">
        <v>1407</v>
      </c>
      <c r="K627" s="4" t="s">
        <v>228</v>
      </c>
      <c r="L627" s="4" t="s">
        <v>31</v>
      </c>
      <c r="M627" s="0" t="n">
        <v>72910358</v>
      </c>
      <c r="N627" s="4" t="s">
        <v>2635</v>
      </c>
      <c r="O627" s="4" t="s">
        <v>2635</v>
      </c>
      <c r="P627" s="4" t="s">
        <v>2636</v>
      </c>
      <c r="R627" s="4" t="e">
        <f aca="false">EXTENSO_VALOR(Dados_brcondominios[[#This Row],[DÉBITO]])</f>
        <v>#VALUE!</v>
      </c>
      <c r="T627" s="4" t="e">
        <f aca="false">EXTENSO_VALOR(Dados_brcondominios[[#This Row],[COTA MENSAL]])</f>
        <v>#VALUE!</v>
      </c>
    </row>
    <row r="628" customFormat="false" ht="15" hidden="false" customHeight="false" outlineLevel="0" collapsed="false">
      <c r="A628" s="4" t="s">
        <v>2637</v>
      </c>
      <c r="B628" s="4" t="s">
        <v>2604</v>
      </c>
      <c r="C628" s="4" t="s">
        <v>148</v>
      </c>
      <c r="D628" s="4" t="s">
        <v>2605</v>
      </c>
      <c r="E628" s="4"/>
      <c r="F628" s="4"/>
      <c r="G628" s="4" t="s">
        <v>2638</v>
      </c>
      <c r="H628" s="4" t="s">
        <v>27</v>
      </c>
      <c r="I628" s="4" t="s">
        <v>2607</v>
      </c>
      <c r="J628" s="4" t="s">
        <v>1407</v>
      </c>
      <c r="K628" s="4" t="s">
        <v>228</v>
      </c>
      <c r="L628" s="4" t="s">
        <v>31</v>
      </c>
      <c r="M628" s="0" t="n">
        <v>72910358</v>
      </c>
      <c r="N628" s="4" t="s">
        <v>2639</v>
      </c>
      <c r="O628" s="4" t="s">
        <v>2639</v>
      </c>
      <c r="P628" s="4" t="s">
        <v>2640</v>
      </c>
      <c r="R628" s="4" t="e">
        <f aca="false">EXTENSO_VALOR(Dados_brcondominios[[#This Row],[DÉBITO]])</f>
        <v>#VALUE!</v>
      </c>
      <c r="T628" s="4" t="e">
        <f aca="false">EXTENSO_VALOR(Dados_brcondominios[[#This Row],[COTA MENSAL]])</f>
        <v>#VALUE!</v>
      </c>
    </row>
    <row r="629" customFormat="false" ht="15" hidden="false" customHeight="false" outlineLevel="0" collapsed="false">
      <c r="A629" s="4" t="s">
        <v>2641</v>
      </c>
      <c r="B629" s="4" t="s">
        <v>2604</v>
      </c>
      <c r="C629" s="4" t="s">
        <v>152</v>
      </c>
      <c r="D629" s="4" t="s">
        <v>2605</v>
      </c>
      <c r="E629" s="4"/>
      <c r="F629" s="4"/>
      <c r="G629" s="4" t="s">
        <v>2642</v>
      </c>
      <c r="H629" s="4" t="s">
        <v>27</v>
      </c>
      <c r="I629" s="4" t="s">
        <v>2607</v>
      </c>
      <c r="J629" s="4" t="s">
        <v>1407</v>
      </c>
      <c r="K629" s="4" t="s">
        <v>228</v>
      </c>
      <c r="L629" s="4" t="s">
        <v>31</v>
      </c>
      <c r="M629" s="0" t="n">
        <v>72910358</v>
      </c>
      <c r="N629" s="4" t="s">
        <v>2643</v>
      </c>
      <c r="O629" s="4" t="s">
        <v>2643</v>
      </c>
      <c r="P629" s="4" t="s">
        <v>2644</v>
      </c>
      <c r="R629" s="4" t="e">
        <f aca="false">EXTENSO_VALOR(Dados_brcondominios[[#This Row],[DÉBITO]])</f>
        <v>#VALUE!</v>
      </c>
      <c r="T629" s="4" t="e">
        <f aca="false">EXTENSO_VALOR(Dados_brcondominios[[#This Row],[COTA MENSAL]])</f>
        <v>#VALUE!</v>
      </c>
    </row>
    <row r="630" customFormat="false" ht="15" hidden="false" customHeight="false" outlineLevel="0" collapsed="false">
      <c r="A630" s="4" t="s">
        <v>2645</v>
      </c>
      <c r="B630" s="4" t="s">
        <v>2604</v>
      </c>
      <c r="C630" s="4" t="s">
        <v>165</v>
      </c>
      <c r="D630" s="4" t="s">
        <v>2605</v>
      </c>
      <c r="E630" s="4"/>
      <c r="F630" s="4"/>
      <c r="G630" s="4" t="s">
        <v>2646</v>
      </c>
      <c r="H630" s="4" t="s">
        <v>27</v>
      </c>
      <c r="I630" s="4" t="s">
        <v>2607</v>
      </c>
      <c r="J630" s="4" t="s">
        <v>1407</v>
      </c>
      <c r="K630" s="4" t="s">
        <v>228</v>
      </c>
      <c r="L630" s="4" t="s">
        <v>31</v>
      </c>
      <c r="M630" s="0" t="n">
        <v>72910358</v>
      </c>
      <c r="N630" s="4" t="s">
        <v>2647</v>
      </c>
      <c r="O630" s="4" t="s">
        <v>2647</v>
      </c>
      <c r="P630" s="4" t="s">
        <v>2648</v>
      </c>
      <c r="R630" s="4" t="e">
        <f aca="false">EXTENSO_VALOR(Dados_brcondominios[[#This Row],[DÉBITO]])</f>
        <v>#VALUE!</v>
      </c>
      <c r="T630" s="4" t="e">
        <f aca="false">EXTENSO_VALOR(Dados_brcondominios[[#This Row],[COTA MENSAL]])</f>
        <v>#VALUE!</v>
      </c>
    </row>
    <row r="631" customFormat="false" ht="15" hidden="false" customHeight="false" outlineLevel="0" collapsed="false">
      <c r="A631" s="4" t="s">
        <v>2649</v>
      </c>
      <c r="B631" s="4" t="s">
        <v>2604</v>
      </c>
      <c r="C631" s="4" t="s">
        <v>171</v>
      </c>
      <c r="D631" s="4" t="s">
        <v>2605</v>
      </c>
      <c r="E631" s="4"/>
      <c r="F631" s="4"/>
      <c r="G631" s="4" t="s">
        <v>2650</v>
      </c>
      <c r="H631" s="4" t="s">
        <v>27</v>
      </c>
      <c r="I631" s="4" t="s">
        <v>2607</v>
      </c>
      <c r="J631" s="4" t="s">
        <v>1407</v>
      </c>
      <c r="K631" s="4" t="s">
        <v>228</v>
      </c>
      <c r="L631" s="4" t="s">
        <v>31</v>
      </c>
      <c r="M631" s="0" t="n">
        <v>72910358</v>
      </c>
      <c r="N631" s="4"/>
      <c r="O631" s="4"/>
      <c r="P631" s="4" t="s">
        <v>2651</v>
      </c>
      <c r="R631" s="4" t="e">
        <f aca="false">EXTENSO_VALOR(Dados_brcondominios[[#This Row],[DÉBITO]])</f>
        <v>#VALUE!</v>
      </c>
      <c r="T631" s="4" t="e">
        <f aca="false">EXTENSO_VALOR(Dados_brcondominios[[#This Row],[COTA MENSAL]])</f>
        <v>#VALUE!</v>
      </c>
    </row>
    <row r="632" customFormat="false" ht="15" hidden="false" customHeight="false" outlineLevel="0" collapsed="false">
      <c r="A632" s="4" t="s">
        <v>2652</v>
      </c>
      <c r="B632" s="4" t="s">
        <v>2604</v>
      </c>
      <c r="C632" s="4" t="s">
        <v>2653</v>
      </c>
      <c r="D632" s="4" t="s">
        <v>2605</v>
      </c>
      <c r="E632" s="4"/>
      <c r="F632" s="4"/>
      <c r="G632" s="4" t="s">
        <v>2654</v>
      </c>
      <c r="H632" s="4" t="s">
        <v>499</v>
      </c>
      <c r="I632" s="4" t="s">
        <v>2607</v>
      </c>
      <c r="J632" s="4" t="s">
        <v>1407</v>
      </c>
      <c r="K632" s="4" t="s">
        <v>228</v>
      </c>
      <c r="L632" s="4" t="s">
        <v>31</v>
      </c>
      <c r="M632" s="0" t="n">
        <v>72910358</v>
      </c>
      <c r="N632" s="4"/>
      <c r="O632" s="4"/>
      <c r="P632" s="4" t="s">
        <v>2655</v>
      </c>
      <c r="R632" s="4" t="e">
        <f aca="false">EXTENSO_VALOR(Dados_brcondominios[[#This Row],[DÉBITO]])</f>
        <v>#VALUE!</v>
      </c>
      <c r="T632" s="4" t="e">
        <f aca="false">EXTENSO_VALOR(Dados_brcondominios[[#This Row],[COTA MENSAL]])</f>
        <v>#VALUE!</v>
      </c>
    </row>
    <row r="633" customFormat="false" ht="15" hidden="false" customHeight="false" outlineLevel="0" collapsed="false">
      <c r="A633" s="4" t="s">
        <v>2613</v>
      </c>
      <c r="B633" s="4" t="s">
        <v>2604</v>
      </c>
      <c r="C633" s="4" t="s">
        <v>195</v>
      </c>
      <c r="D633" s="4" t="s">
        <v>2605</v>
      </c>
      <c r="E633" s="4"/>
      <c r="F633" s="4"/>
      <c r="G633" s="4" t="s">
        <v>2614</v>
      </c>
      <c r="H633" s="4" t="s">
        <v>2615</v>
      </c>
      <c r="I633" s="4" t="s">
        <v>2607</v>
      </c>
      <c r="J633" s="4" t="s">
        <v>1407</v>
      </c>
      <c r="K633" s="4" t="s">
        <v>228</v>
      </c>
      <c r="L633" s="4" t="s">
        <v>31</v>
      </c>
      <c r="M633" s="0" t="n">
        <v>72910358</v>
      </c>
      <c r="N633" s="4"/>
      <c r="O633" s="4"/>
      <c r="P633" s="4" t="s">
        <v>2616</v>
      </c>
      <c r="R633" s="4" t="e">
        <f aca="false">EXTENSO_VALOR(Dados_brcondominios[[#This Row],[DÉBITO]])</f>
        <v>#VALUE!</v>
      </c>
      <c r="T633" s="4" t="e">
        <f aca="false">EXTENSO_VALOR(Dados_brcondominios[[#This Row],[COTA MENSAL]])</f>
        <v>#VALUE!</v>
      </c>
    </row>
    <row r="634" customFormat="false" ht="15" hidden="false" customHeight="false" outlineLevel="0" collapsed="false">
      <c r="A634" s="4" t="s">
        <v>2656</v>
      </c>
      <c r="B634" s="4" t="s">
        <v>2604</v>
      </c>
      <c r="C634" s="4" t="s">
        <v>199</v>
      </c>
      <c r="D634" s="4" t="s">
        <v>2605</v>
      </c>
      <c r="E634" s="4"/>
      <c r="F634" s="4"/>
      <c r="G634" s="4" t="s">
        <v>2657</v>
      </c>
      <c r="H634" s="4" t="s">
        <v>2615</v>
      </c>
      <c r="I634" s="4" t="s">
        <v>2607</v>
      </c>
      <c r="J634" s="4" t="s">
        <v>1407</v>
      </c>
      <c r="K634" s="4" t="s">
        <v>228</v>
      </c>
      <c r="L634" s="4" t="s">
        <v>31</v>
      </c>
      <c r="M634" s="0" t="n">
        <v>72910358</v>
      </c>
      <c r="N634" s="4" t="s">
        <v>2658</v>
      </c>
      <c r="O634" s="4"/>
      <c r="P634" s="4"/>
      <c r="R634" s="4" t="e">
        <f aca="false">EXTENSO_VALOR(Dados_brcondominios[[#This Row],[DÉBITO]])</f>
        <v>#VALUE!</v>
      </c>
      <c r="T634" s="4" t="e">
        <f aca="false">EXTENSO_VALOR(Dados_brcondominios[[#This Row],[COTA MENSAL]])</f>
        <v>#VALUE!</v>
      </c>
    </row>
    <row r="635" customFormat="false" ht="15" hidden="false" customHeight="false" outlineLevel="0" collapsed="false">
      <c r="A635" s="4" t="s">
        <v>2659</v>
      </c>
      <c r="B635" s="4" t="s">
        <v>2604</v>
      </c>
      <c r="C635" s="4" t="s">
        <v>203</v>
      </c>
      <c r="D635" s="4" t="s">
        <v>2605</v>
      </c>
      <c r="E635" s="4"/>
      <c r="F635" s="4"/>
      <c r="G635" s="4" t="s">
        <v>2660</v>
      </c>
      <c r="H635" s="4" t="s">
        <v>27</v>
      </c>
      <c r="I635" s="4" t="s">
        <v>2607</v>
      </c>
      <c r="J635" s="4" t="s">
        <v>1407</v>
      </c>
      <c r="K635" s="4" t="s">
        <v>228</v>
      </c>
      <c r="L635" s="4" t="s">
        <v>31</v>
      </c>
      <c r="M635" s="0" t="n">
        <v>72910358</v>
      </c>
      <c r="N635" s="4" t="s">
        <v>2661</v>
      </c>
      <c r="O635" s="4" t="s">
        <v>2661</v>
      </c>
      <c r="P635" s="4" t="s">
        <v>2662</v>
      </c>
      <c r="R635" s="4" t="e">
        <f aca="false">EXTENSO_VALOR(Dados_brcondominios[[#This Row],[DÉBITO]])</f>
        <v>#VALUE!</v>
      </c>
      <c r="T635" s="4" t="e">
        <f aca="false">EXTENSO_VALOR(Dados_brcondominios[[#This Row],[COTA MENSAL]])</f>
        <v>#VALUE!</v>
      </c>
    </row>
    <row r="636" customFormat="false" ht="15" hidden="false" customHeight="false" outlineLevel="0" collapsed="false">
      <c r="A636" s="4" t="s">
        <v>2663</v>
      </c>
      <c r="B636" s="4" t="s">
        <v>2604</v>
      </c>
      <c r="C636" s="4" t="s">
        <v>208</v>
      </c>
      <c r="D636" s="4" t="s">
        <v>2605</v>
      </c>
      <c r="E636" s="4"/>
      <c r="F636" s="4"/>
      <c r="G636" s="4" t="s">
        <v>2664</v>
      </c>
      <c r="H636" s="4" t="s">
        <v>27</v>
      </c>
      <c r="I636" s="4" t="s">
        <v>2607</v>
      </c>
      <c r="J636" s="4" t="s">
        <v>1407</v>
      </c>
      <c r="K636" s="4" t="s">
        <v>228</v>
      </c>
      <c r="L636" s="4" t="s">
        <v>31</v>
      </c>
      <c r="M636" s="0" t="n">
        <v>72910358</v>
      </c>
      <c r="N636" s="4" t="s">
        <v>2661</v>
      </c>
      <c r="O636" s="4" t="s">
        <v>2665</v>
      </c>
      <c r="P636" s="4" t="s">
        <v>2662</v>
      </c>
      <c r="R636" s="4" t="e">
        <f aca="false">EXTENSO_VALOR(Dados_brcondominios[[#This Row],[DÉBITO]])</f>
        <v>#VALUE!</v>
      </c>
      <c r="T636" s="4" t="e">
        <f aca="false">EXTENSO_VALOR(Dados_brcondominios[[#This Row],[COTA MENSAL]])</f>
        <v>#VALUE!</v>
      </c>
    </row>
    <row r="637" customFormat="false" ht="15" hidden="false" customHeight="false" outlineLevel="0" collapsed="false">
      <c r="A637" s="4" t="s">
        <v>2666</v>
      </c>
      <c r="B637" s="4" t="s">
        <v>2604</v>
      </c>
      <c r="C637" s="4" t="s">
        <v>213</v>
      </c>
      <c r="D637" s="4" t="s">
        <v>2605</v>
      </c>
      <c r="E637" s="4"/>
      <c r="F637" s="4"/>
      <c r="G637" s="4" t="s">
        <v>2667</v>
      </c>
      <c r="H637" s="4" t="s">
        <v>27</v>
      </c>
      <c r="I637" s="4" t="s">
        <v>2607</v>
      </c>
      <c r="J637" s="4" t="s">
        <v>1407</v>
      </c>
      <c r="K637" s="4" t="s">
        <v>228</v>
      </c>
      <c r="L637" s="4" t="s">
        <v>31</v>
      </c>
      <c r="M637" s="0" t="n">
        <v>72910358</v>
      </c>
      <c r="N637" s="4" t="s">
        <v>2668</v>
      </c>
      <c r="O637" s="4" t="s">
        <v>2668</v>
      </c>
      <c r="P637" s="4" t="s">
        <v>2669</v>
      </c>
      <c r="R637" s="4" t="e">
        <f aca="false">EXTENSO_VALOR(Dados_brcondominios[[#This Row],[DÉBITO]])</f>
        <v>#VALUE!</v>
      </c>
      <c r="T637" s="4" t="e">
        <f aca="false">EXTENSO_VALOR(Dados_brcondominios[[#This Row],[COTA MENSAL]])</f>
        <v>#VALUE!</v>
      </c>
    </row>
    <row r="638" customFormat="false" ht="15" hidden="false" customHeight="false" outlineLevel="0" collapsed="false">
      <c r="A638" s="4" t="s">
        <v>2670</v>
      </c>
      <c r="B638" s="4" t="s">
        <v>2604</v>
      </c>
      <c r="C638" s="4" t="s">
        <v>217</v>
      </c>
      <c r="D638" s="4" t="s">
        <v>2605</v>
      </c>
      <c r="E638" s="4"/>
      <c r="F638" s="4"/>
      <c r="G638" s="4" t="s">
        <v>2671</v>
      </c>
      <c r="H638" s="4" t="s">
        <v>27</v>
      </c>
      <c r="I638" s="4" t="s">
        <v>2607</v>
      </c>
      <c r="J638" s="4" t="s">
        <v>1407</v>
      </c>
      <c r="K638" s="4" t="s">
        <v>228</v>
      </c>
      <c r="L638" s="4" t="s">
        <v>31</v>
      </c>
      <c r="M638" s="0" t="n">
        <v>72910358</v>
      </c>
      <c r="N638" s="4"/>
      <c r="O638" s="4"/>
      <c r="P638" s="4" t="s">
        <v>2672</v>
      </c>
      <c r="R638" s="4" t="e">
        <f aca="false">EXTENSO_VALOR(Dados_brcondominios[[#This Row],[DÉBITO]])</f>
        <v>#VALUE!</v>
      </c>
      <c r="T638" s="4" t="e">
        <f aca="false">EXTENSO_VALOR(Dados_brcondominios[[#This Row],[COTA MENSAL]])</f>
        <v>#VALUE!</v>
      </c>
    </row>
  </sheetData>
  <hyperlinks>
    <hyperlink ref="P30" r:id="rId1" display="rodrigopla2018@gmail.com"/>
    <hyperlink ref="P55" r:id="rId2" display="grazy.new@gmail.com"/>
    <hyperlink ref="P64" r:id="rId3" display="laianeolima@gmail.com"/>
    <hyperlink ref="P71" r:id="rId4" display="isbg@bol.com.br"/>
    <hyperlink ref="P77" r:id="rId5" display="mikaelerabello@hotmail.com"/>
    <hyperlink ref="P81" r:id="rId6" display="carla.s.lopes32@gmail.com/karl-acampos2010@hotmail.com"/>
    <hyperlink ref="P121" r:id="rId7" display="joseane_jose_21@hotmail.com"/>
    <hyperlink ref="P187" r:id="rId8" display="quelsidy@hotmail.com/sidneysousa2012@hotmail.com"/>
    <hyperlink ref="P309" r:id="rId9" display="marcioafonso.1@gmail.com"/>
    <hyperlink ref="P313" r:id="rId10" display="paradyne@hotmail.com;mbs.mercado@gmail.com/emessias25@hotmail.com"/>
    <hyperlink ref="P321" r:id="rId11" display="vendas@cadworks.com.br/juliasfra@gmail.com"/>
    <hyperlink ref="P332" r:id="rId12" display="renatodesouza84@gmail.com"/>
    <hyperlink ref="P354" r:id="rId13" display="lucineide83@hotmail.com"/>
    <hyperlink ref="P442" r:id="rId14" display="tharlesd36@gmail.com/tharlesdodeka@gmail.com"/>
    <hyperlink ref="P505" r:id="rId15" display="raffanegocios@yahoo.com.br"/>
    <hyperlink ref="P572" r:id="rId16" display="alves.fernandadf@gmail.com"/>
    <hyperlink ref="P578" r:id="rId17" display="alves.fernandadf@gmail.co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4453125" defaultRowHeight="15" zeroHeight="tru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5.85"/>
    <col collapsed="false" customWidth="true" hidden="false" outlineLevel="0" max="3" min="3" style="0" width="14.43"/>
    <col collapsed="false" customWidth="true" hidden="false" outlineLevel="0" max="4" min="4" style="0" width="36.43"/>
    <col collapsed="false" customWidth="true" hidden="false" outlineLevel="0" max="5" min="5" style="0" width="7.28"/>
    <col collapsed="false" customWidth="true" hidden="false" outlineLevel="0" max="6" min="6" style="0" width="21.43"/>
    <col collapsed="false" customWidth="true" hidden="false" outlineLevel="0" max="7" min="7" style="0" width="6.14"/>
    <col collapsed="false" customWidth="true" hidden="false" outlineLevel="0" max="8" min="8" style="0" width="30"/>
    <col collapsed="false" customWidth="true" hidden="false" outlineLevel="0" max="9" min="9" style="0" width="25.57"/>
    <col collapsed="false" customWidth="false" hidden="true" outlineLevel="0" max="1024" min="10" style="0" width="9.14"/>
  </cols>
  <sheetData>
    <row r="1" customFormat="false" ht="15" hidden="false" customHeight="false" outlineLevel="0" collapsed="false"/>
    <row r="2" customFormat="false" ht="21" hidden="false" customHeight="false" outlineLevel="0" collapsed="false">
      <c r="B2" s="10" t="s">
        <v>2673</v>
      </c>
      <c r="C2" s="4" t="s">
        <v>934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21" hidden="false" customHeight="false" outlineLevel="0" collapsed="false">
      <c r="D5" s="11" t="s">
        <v>2674</v>
      </c>
      <c r="E5" s="11"/>
      <c r="F5" s="11" t="s">
        <v>2675</v>
      </c>
      <c r="G5" s="11"/>
      <c r="H5" s="11" t="s">
        <v>2676</v>
      </c>
      <c r="I5" s="11" t="s">
        <v>2677</v>
      </c>
    </row>
    <row r="6" customFormat="false" ht="18.75" hidden="false" customHeight="false" outlineLevel="0" collapsed="false">
      <c r="D6" s="12" t="s">
        <v>27</v>
      </c>
      <c r="H6" s="0" t="str">
        <f aca="false">VLOOKUP(C2,CADASTRO_GERAL,14,0)</f>
        <v>98362-7140</v>
      </c>
      <c r="I6" s="0" t="str">
        <f aca="false">VLOOKUP(C2,CADASTRO_GERAL,15,0)</f>
        <v>3471-1146</v>
      </c>
    </row>
    <row r="7" customFormat="false" ht="18.75" hidden="false" customHeight="false" outlineLevel="0" collapsed="false">
      <c r="D7" s="13" t="str">
        <f aca="false">VLOOKUP(C2,CADASTRO_GERAL,4,0)</f>
        <v>32.949.014/0001-42</v>
      </c>
    </row>
    <row r="8" customFormat="false" ht="18.75" hidden="false" customHeight="false" outlineLevel="0" collapsed="false">
      <c r="D8" s="12" t="s">
        <v>2678</v>
      </c>
    </row>
    <row r="9" customFormat="false" ht="18.75" hidden="false" customHeight="false" outlineLevel="0" collapsed="false">
      <c r="D9" s="13" t="str">
        <f aca="false">VLOOKUP(C2,CADASTRO_GERAL,2,0)</f>
        <v>RESIDENCIAL 7LM XXI E3</v>
      </c>
    </row>
    <row r="10" customFormat="false" ht="18.75" hidden="false" customHeight="false" outlineLevel="0" collapsed="false">
      <c r="D10" s="12" t="s">
        <v>2679</v>
      </c>
    </row>
    <row r="11" customFormat="false" ht="18.75" hidden="false" customHeight="false" outlineLevel="0" collapsed="false">
      <c r="D11" s="13" t="str">
        <f aca="false">VLOOKUP(C2,CADASTRO_GERAL,3,0)</f>
        <v>A201</v>
      </c>
    </row>
    <row r="12" customFormat="false" ht="18.75" hidden="false" customHeight="false" outlineLevel="0" collapsed="false">
      <c r="D12" s="12" t="s">
        <v>2680</v>
      </c>
    </row>
    <row r="13" customFormat="false" ht="18.75" hidden="false" customHeight="false" outlineLevel="0" collapsed="false">
      <c r="D13" s="13" t="str">
        <f aca="false">VLOOKUP(C2,CADASTRO_GERAL,11,0)</f>
        <v>AGUAS LINDAS DE GOIAS </v>
      </c>
    </row>
    <row r="14" customFormat="false" ht="18.75" hidden="false" customHeight="false" outlineLevel="0" collapsed="false">
      <c r="D14" s="12" t="s">
        <v>2681</v>
      </c>
    </row>
    <row r="15" customFormat="false" ht="18.75" hidden="false" customHeight="false" outlineLevel="0" collapsed="false">
      <c r="D15" s="13" t="str">
        <f aca="false">VLOOKUP(C2,CADASTRO_GERAL,12,0)</f>
        <v>GO</v>
      </c>
    </row>
    <row r="16" customFormat="false" ht="18.75" hidden="false" customHeight="false" outlineLevel="0" collapsed="false">
      <c r="D16" s="12" t="s">
        <v>2682</v>
      </c>
    </row>
    <row r="17" customFormat="false" ht="18.75" hidden="false" customHeight="false" outlineLevel="0" collapsed="false">
      <c r="D17" s="13" t="n">
        <f aca="false">VLOOKUP(C2,CADASTRO_GERAL,13,0)</f>
        <v>72915546</v>
      </c>
    </row>
    <row r="18" customFormat="false" ht="15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10.xml.rels><?xml version="1.0" encoding="UTF-8"?>
<Relationships xmlns="http://schemas.openxmlformats.org/package/2006/relationships"><Relationship Id="rId1" Type="http://schemas.openxmlformats.org/officeDocument/2006/relationships/customXmlProps" Target="itemProps10.xml"/>
</Relationships>
</file>

<file path=customXml/_rels/item11.xml.rels><?xml version="1.0" encoding="UTF-8"?>
<Relationships xmlns="http://schemas.openxmlformats.org/package/2006/relationships"><Relationship Id="rId1" Type="http://schemas.openxmlformats.org/officeDocument/2006/relationships/customXmlProps" Target="itemProps11.xml"/>
</Relationships>
</file>

<file path=customXml/_rels/item12.xml.rels><?xml version="1.0" encoding="UTF-8"?>
<Relationships xmlns="http://schemas.openxmlformats.org/package/2006/relationships"><Relationship Id="rId1" Type="http://schemas.openxmlformats.org/officeDocument/2006/relationships/customXmlProps" Target="itemProps12.xml"/>
</Relationships>
</file>

<file path=customXml/_rels/item13.xml.rels><?xml version="1.0" encoding="UTF-8"?>
<Relationships xmlns="http://schemas.openxmlformats.org/package/2006/relationships"><Relationship Id="rId1" Type="http://schemas.openxmlformats.org/officeDocument/2006/relationships/customXmlProps" Target="itemProps13.xml"/>
</Relationships>
</file>

<file path=customXml/_rels/item14.xml.rels><?xml version="1.0" encoding="UTF-8"?>
<Relationships xmlns="http://schemas.openxmlformats.org/package/2006/relationships"><Relationship Id="rId1" Type="http://schemas.openxmlformats.org/officeDocument/2006/relationships/customXmlProps" Target="itemProps14.xml"/>
</Relationships>
</file>

<file path=customXml/_rels/item15.xml.rels><?xml version="1.0" encoding="UTF-8"?>
<Relationships xmlns="http://schemas.openxmlformats.org/package/2006/relationships"><Relationship Id="rId1" Type="http://schemas.openxmlformats.org/officeDocument/2006/relationships/customXmlProps" Target="itemProps15.xml"/>
</Relationships>
</file>

<file path=customXml/_rels/item16.xml.rels><?xml version="1.0" encoding="UTF-8"?>
<Relationships xmlns="http://schemas.openxmlformats.org/package/2006/relationships"><Relationship Id="rId1" Type="http://schemas.openxmlformats.org/officeDocument/2006/relationships/customXmlProps" Target="itemProps16.xml"/>
</Relationships>
</file>

<file path=customXml/_rels/item17.xml.rels><?xml version="1.0" encoding="UTF-8"?>
<Relationships xmlns="http://schemas.openxmlformats.org/package/2006/relationships"><Relationship Id="rId1" Type="http://schemas.openxmlformats.org/officeDocument/2006/relationships/customXmlProps" Target="itemProps17.xml"/>
</Relationships>
</file>

<file path=customXml/_rels/item18.xml.rels><?xml version="1.0" encoding="UTF-8"?>
<Relationships xmlns="http://schemas.openxmlformats.org/package/2006/relationships"><Relationship Id="rId1" Type="http://schemas.openxmlformats.org/officeDocument/2006/relationships/customXmlProps" Target="itemProps18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_rels/item6.xml.rels><?xml version="1.0" encoding="UTF-8"?>
<Relationships xmlns="http://schemas.openxmlformats.org/package/2006/relationships"><Relationship Id="rId1" Type="http://schemas.openxmlformats.org/officeDocument/2006/relationships/customXmlProps" Target="itemProps6.xml"/>
</Relationships>
</file>

<file path=customXml/_rels/item7.xml.rels><?xml version="1.0" encoding="UTF-8"?>
<Relationships xmlns="http://schemas.openxmlformats.org/package/2006/relationships"><Relationship Id="rId1" Type="http://schemas.openxmlformats.org/officeDocument/2006/relationships/customXmlProps" Target="itemProps7.xml"/>
</Relationships>
</file>

<file path=customXml/_rels/item8.xml.rels><?xml version="1.0" encoding="UTF-8"?>
<Relationships xmlns="http://schemas.openxmlformats.org/package/2006/relationships"><Relationship Id="rId1" Type="http://schemas.openxmlformats.org/officeDocument/2006/relationships/customXmlProps" Target="itemProps8.xml"/>
</Relationships>
</file>

<file path=customXml/_rels/item9.xml.rels><?xml version="1.0" encoding="UTF-8"?>
<Relationships xmlns="http://schemas.openxmlformats.org/package/2006/relationships"><Relationship Id="rId1" Type="http://schemas.openxmlformats.org/officeDocument/2006/relationships/customXmlProps" Target="itemProps9.xml"/>
</Relationships>
</file>

<file path=customXml/item1.xml><?xml version="1.0" encoding="utf-8"?>
<Gemini xmlns="http://gemini/pivotcustomization/ShowImplicitMeasures">
  <CustomContent><![CDATA[False]]></CustomContent>
</Gemini>
</file>

<file path=customXml/item10.xml><?xml version="1.0" encoding="utf-8"?>
<Gemini xmlns="http://gemini/pivotcustomization/TableXML_Dados_brcondominios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Nome da Origem.2.1</string></key><value><int>163</int></value></item><item><key><string>Nome da Unidade.1.1</string></key><value><int>169</int></value></item><item><key><string>Nome da Pessoa</string></key><value><int>138</int></value></item><item><key><string>Tipo</string></key><value><int>63</int></value></item><item><key><string>Endereço</string></key><value><int>94</int></value></item><item><key><string>Bairro</string></key><value><int>73</int></value></item><item><key><string>Cidade</string></key><value><int>79</int></value></item><item><key><string>UF</string></key><value><int>52</int></value></item><item><key><string>CEP</string></key><value><int>59</int></value></item><item><key><string>Telefone</string></key><value><int>91</int></value></item><item><key><string>Celular</string></key><value><int>80</int></value></item><item><key><string>Email</string></key><value><int>70</int></value></item><item><key><string>CPF/CNPJ</string></key><value><int>95</int></value></item></ColumnWidths><ColumnDisplayIndex><item><key><string>Nome da Origem.2.1</string></key><value><int>0</int></value></item><item><key><string>Nome da Unidade.1.1</string></key><value><int>1</int></value></item><item><key><string>Nome da Pessoa</string></key><value><int>2</int></value></item><item><key><string>Tipo</string></key><value><int>3</int></value></item><item><key><string>Endereço</string></key><value><int>4</int></value></item><item><key><string>Bairro</string></key><value><int>5</int></value></item><item><key><string>Cidade</string></key><value><int>6</int></value></item><item><key><string>UF</string></key><value><int>7</int></value></item><item><key><string>CEP</string></key><value><int>8</int></value></item><item><key><string>Telefone</string></key><value><int>9</int></value></item><item><key><string>Celular</string></key><value><int>10</int></value></item><item><key><string>Email</string></key><value><int>11</int></value></item><item><key><string>CPF/CNPJ</string></key><value><int>12</int></value></item></ColumnDisplayIndex><ColumnFrozen /><ColumnChecked /><ColumnFilter /><SelectionFilter /><FilterParameters /><IsSortDescending>false</IsSortDescending></TableWidgetGridSerialization>]]></CustomContent>
</Gemini>
</file>

<file path=customXml/item11.xml><?xml version="1.0" encoding="utf-8"?>
<Gemini xmlns="http://gemini/pivotcustomization/RelationshipAutoDetectionEnabled">
  <CustomContent><![CDATA[True]]></CustomContent>
</Gemini>
</file>

<file path=customXml/item12.xml><?xml version="1.0" encoding="utf-8"?>
<Gemini xmlns="http://gemini/pivotcustomization/IsSandboxEmbedded">
  <CustomContent><![CDATA[yes]]></CustomContent>
</Gemini>
</file>

<file path=customXml/item13.xml><?xml version="1.0" encoding="utf-8"?>
<Gemini xmlns="http://gemini/pivotcustomization/PowerPivotVersion">
  <CustomContent><![CDATA[2015.130.800.1068]]></CustomContent>
</Gemini>
</file>

<file path=customXml/item14.xml><?xml version="1.0" encoding="utf-8"?>
<Gemini xmlns="http://gemini/pivotcustomization/TableOrder">
  <CustomContent><![CDATA[débitos,Dados_brcondominios]]></CustomContent>
</Gemini>
</file>

<file path=customXml/item15.xml><?xml version="1.0" encoding="utf-8"?>
<Gemini xmlns="http://gemini/pivotcustomization/SandboxNonEmpty">
  <CustomContent><![CDATA[1]]></CustomContent>
</Gemini>
</file>

<file path=customXml/item16.xml><?xml version="1.0" encoding="utf-8"?>
<Gemini xmlns="http://gemini/pivotcustomization/MeasureGridState">
  <CustomContent><![CDATA[<ArrayOfKeyValueOfstringSandboxEditor.MeasureGridStateScdE35Ry xmlns="http://schemas.microsoft.com/2003/10/Serialization/Arrays" xmlns:i="http://www.w3.org/2001/XMLSchema-instance"><KeyValueOfstringSandboxEditor.MeasureGridStateScdE35Ry><Key>débitos</Key><Value xmlns:a="http://schemas.datacontract.org/2004/07/Microsoft.AnalysisServices.Common"><a:HasFocus>true</a:HasFocus><a:SizeAtDpi96>113</a:SizeAtDpi96><a:Visible>true</a:Visible></Value></KeyValueOfstringSandboxEditor.MeasureGridStateScdE35Ry><KeyValueOfstringSandboxEditor.MeasureGridStateScdE35Ry><Key>Dados_brcondominios</Key><Value xmlns:a="http://schemas.datacontract.org/2004/07/Microsoft.AnalysisServices.Common"><a:HasFocus>false</a:HasFocus><a:SizeAtDpi96>113</a:SizeAtDpi96><a:Visible>true</a:Visible></Value></KeyValueOfstringSandboxEditor.MeasureGridStateScdE35Ry></ArrayOfKeyValueOfstringSandboxEditor.MeasureGridStateScdE35Ry>]]></CustomContent>
</Gemini>
</file>

<file path=customXml/item17.xml><?xml version="1.0" encoding="utf-8"?>
<Gemini xmlns="http://gemini/pivotcustomization/Diagrams">
  <CustomContent><![CDATA[<ArrayOfDiagramManager.SerializableDiagram xmlns="http://schemas.datacontract.org/2004/07/Microsoft.AnalysisServices.Common" xmlns:i="http://www.w3.org/2001/XMLSchema-instance"><DiagramManager.SerializableDiagram><Adapter i:type="MeasureDiagramSandboxAdapter"><TableName>débitos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débitos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Measures\Contagem de vencimento</Key></DiagramObjectKey><DiagramObjectKey><Key>Measures\Contagem de vencimento\TagInfo\Fórmula</Key></DiagramObjectKey><DiagramObjectKey><Key>Measures\Contagem de vencimento\TagInfo\Valor</Key></DiagramObjectKey><DiagramObjectKey><Key>Measures\Soma de valor devido</Key></DiagramObjectKey><DiagramObjectKey><Key>Measures\Soma de valor devido\TagInfo\Fórmula</Key></DiagramObjectKey><DiagramObjectKey><Key>Measures\Soma de valor devido\TagInfo\Valor</Key></DiagramObjectKey><DiagramObjectKey><Key>Measures\Contagem de Descrição</Key></DiagramObjectKey><DiagramObjectKey><Key>Measures\Contagem de Descrição\TagInfo\Fórmula</Key></DiagramObjectKey><DiagramObjectKey><Key>Measures\Contagem de Descrição\TagInfo\Valor</Key></DiagramObjectKey><DiagramObjectKey><Key>Columns\Nome da Origem</Key></DiagramObjectKey><DiagramObjectKey><Key>Columns\Column1</Key></DiagramObjectKey><DiagramObjectKey><Key>Columns\Column2</Key></DiagramObjectKey><DiagramObjectKey><Key>Columns\nome unidade</Key></DiagramObjectKey><DiagramObjectKey><Key>Columns\Column4</Key></DiagramObjectKey><DiagramObjectKey><Key>Columns\Descrição</Key></DiagramObjectKey><DiagramObjectKey><Key>Columns\Column6</Key></DiagramObjectKey><DiagramObjectKey><Key>Columns\Column7</Key></DiagramObjectKey><DiagramObjectKey><Key>Columns\Column8</Key></DiagramObjectKey><DiagramObjectKey><Key>Columns\Column9</Key></DiagramObjectKey><DiagramObjectKey><Key>Columns\Column10</Key></DiagramObjectKey><DiagramObjectKey><Key>Columns\Column11</Key></DiagramObjectKey><DiagramObjectKey><Key>Columns\Column12</Key></DiagramObjectKey><DiagramObjectKey><Key>Columns\Column13</Key></DiagramObjectKey><DiagramObjectKey><Key>Columns\Column14</Key></DiagramObjectKey><DiagramObjectKey><Key>Columns\Column15</Key></DiagramObjectKey><DiagramObjectKey><Key>Columns\Column16</Key></DiagramObjectKey><DiagramObjectKey><Key>Columns\Column17</Key></DiagramObjectKey><DiagramObjectKey><Key>Columns\Column18</Key></DiagramObjectKey><DiagramObjectKey><Key>Columns\vencimento</Key></DiagramObjectKey><DiagramObjectKey><Key>Columns\Column20</Key></DiagramObjectKey><DiagramObjectKey><Key>Columns\Column21</Key></DiagramObjectKey><DiagramObjectKey><Key>Columns\Column22</Key></DiagramObjectKey><DiagramObjectKey><Key>Columns\Column23</Key></DiagramObjectKey><DiagramObjectKey><Key>Columns\Column24</Key></DiagramObjectKey><DiagramObjectKey><Key>Columns\Column25</Key></DiagramObjectKey><DiagramObjectKey><Key>Columns\Column26</Key></DiagramObjectKey><DiagramObjectKey><Key>Columns\Column27</Key></DiagramObjectKey><DiagramObjectKey><Key>Columns\Column28</Key></DiagramObjectKey><DiagramObjectKey><Key>Columns\Column29</Key></DiagramObjectKey><DiagramObjectKey><Key>Columns\Column30</Key></DiagramObjectKey><DiagramObjectKey><Key>Columns\Column31</Key></DiagramObjectKey><DiagramObjectKey><Key>Columns\Column32</Key></DiagramObjectKey><DiagramObjectKey><Key>Columns\valor devido</Key></DiagramObjectKey><DiagramObjectKey><Key>Columns\Column34</Key></DiagramObjectKey><DiagramObjectKey><Key>Columns\Column35</Key></DiagramObjectKey><DiagramObjectKey><Key>Columns\Column36</Key></DiagramObjectKey><DiagramObjectKey><Key>Columns\Column37</Key></DiagramObjectKey><DiagramObjectKey><Key>Columns\Column38</Key></DiagramObjectKey><DiagramObjectKey><Key>Columns\Column39</Key></DiagramObjectKey><DiagramObjectKey><Key>Links\&lt;Columns\Contagem de vencimento&gt;-&lt;Measures\vencimento&gt;</Key></DiagramObjectKey><DiagramObjectKey><Key>Links\&lt;Columns\Contagem de vencimento&gt;-&lt;Measures\vencimento&gt;\COLUMN</Key></DiagramObjectKey><DiagramObjectKey><Key>Links\&lt;Columns\Contagem de vencimento&gt;-&lt;Measures\vencimento&gt;\MEASURE</Key></DiagramObjectKey><DiagramObjectKey><Key>Links\&lt;Columns\Soma de valor devido&gt;-&lt;Measures\valor devido&gt;</Key></DiagramObjectKey><DiagramObjectKey><Key>Links\&lt;Columns\Soma de valor devido&gt;-&lt;Measures\valor devido&gt;\COLUMN</Key></DiagramObjectKey><DiagramObjectKey><Key>Links\&lt;Columns\Soma de valor devido&gt;-&lt;Measures\valor devido&gt;\MEASURE</Key></DiagramObjectKey><DiagramObjectKey><Key>Links\&lt;Columns\Contagem de Descrição&gt;-&lt;Measures\Descrição&gt;</Key></DiagramObjectKey><DiagramObjectKey><Key>Links\&lt;Columns\Contagem de Descrição&gt;-&lt;Measures\Descrição&gt;\COLUMN</Key></DiagramObjectKey><DiagramObjectKey><Key>Links\&lt;Columns\Contagem de Descrição&gt;-&lt;Measures\Descrição&gt;\MEASURE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Measures\Contagem de vencimento</Key></a:Key><a:Value i:type="MeasureGridNodeViewState"><Column>19</Column><LayedOut>true</LayedOut><WasUIInvisible>true</WasUIInvisible></a:Value></a:KeyValueOfDiagramObjectKeyanyTypezbwNTnLX><a:KeyValueOfDiagramObjectKeyanyTypezbwNTnLX><a:Key><Key>Measures\Contagem de vencimento\TagInfo\Fórmula</Key></a:Key><a:Value i:type="MeasureGridViewStateIDiagramTagAdditionalInfo"/></a:KeyValueOfDiagramObjectKeyanyTypezbwNTnLX><a:KeyValueOfDiagramObjectKeyanyTypezbwNTnLX><a:Key><Key>Measures\Contagem de vencimento\TagInfo\Valor</Key></a:Key><a:Value i:type="MeasureGridViewStateIDiagramTagAdditionalInfo"/></a:KeyValueOfDiagramObjectKeyanyTypezbwNTnLX><a:KeyValueOfDiagramObjectKeyanyTypezbwNTnLX><a:Key><Key>Measures\Soma de valor devido</Key></a:Key><a:Value i:type="MeasureGridNodeViewState"><Column>33</Column><LayedOut>true</LayedOut><WasUIInvisible>true</WasUIInvisible></a:Value></a:KeyValueOfDiagramObjectKeyanyTypezbwNTnLX><a:KeyValueOfDiagramObjectKeyanyTypezbwNTnLX><a:Key><Key>Measures\Soma de valor devido\TagInfo\Fórmula</Key></a:Key><a:Value i:type="MeasureGridViewStateIDiagramTagAdditionalInfo"/></a:KeyValueOfDiagramObjectKeyanyTypezbwNTnLX><a:KeyValueOfDiagramObjectKeyanyTypezbwNTnLX><a:Key><Key>Measures\Soma de valor devido\TagInfo\Valor</Key></a:Key><a:Value i:type="MeasureGridViewStateIDiagramTagAdditionalInfo"/></a:KeyValueOfDiagramObjectKeyanyTypezbwNTnLX><a:KeyValueOfDiagramObjectKeyanyTypezbwNTnLX><a:Key><Key>Measures\Contagem de Descrição</Key></a:Key><a:Value i:type="MeasureGridNodeViewState"><Column>5</Column><LayedOut>true</LayedOut><WasUIInvisible>true</WasUIInvisible></a:Value></a:KeyValueOfDiagramObjectKeyanyTypezbwNTnLX><a:KeyValueOfDiagramObjectKeyanyTypezbwNTnLX><a:Key><Key>Measures\Contagem de Descrição\TagInfo\Fórmula</Key></a:Key><a:Value i:type="MeasureGridViewStateIDiagramTagAdditionalInfo"/></a:KeyValueOfDiagramObjectKeyanyTypezbwNTnLX><a:KeyValueOfDiagramObjectKeyanyTypezbwNTnLX><a:Key><Key>Measures\Contagem de Descrição\TagInfo\Valor</Key></a:Key><a:Value i:type="MeasureGridViewStateIDiagramTagAdditionalInfo"/></a:KeyValueOfDiagramObjectKeyanyTypezbwNTnLX><a:KeyValueOfDiagramObjectKeyanyTypezbwNTnLX><a:Key><Key>Columns\Nome da Origem</Key></a:Key><a:Value i:type="MeasureGridNodeViewState"><LayedOut>true</LayedOut></a:Value></a:KeyValueOfDiagramObjectKeyanyTypezbwNTnLX><a:KeyValueOfDiagramObjectKeyanyTypezbwNTnLX><a:Key><Key>Columns\Column1</Key></a:Key><a:Value i:type="MeasureGridNodeViewState"><Column>1</Column><LayedOut>true</LayedOut></a:Value></a:KeyValueOfDiagramObjectKeyanyTypezbwNTnLX><a:KeyValueOfDiagramObjectKeyanyTypezbwNTnLX><a:Key><Key>Columns\Column2</Key></a:Key><a:Value i:type="MeasureGridNodeViewState"><Column>2</Column><LayedOut>true</LayedOut></a:Value></a:KeyValueOfDiagramObjectKeyanyTypezbwNTnLX><a:KeyValueOfDiagramObjectKeyanyTypezbwNTnLX><a:Key><Key>Columns\nome unidade</Key></a:Key><a:Value i:type="MeasureGridNodeViewState"><Column>3</Column><LayedOut>true</LayedOut></a:Value></a:KeyValueOfDiagramObjectKeyanyTypezbwNTnLX><a:KeyValueOfDiagramObjectKeyanyTypezbwNTnLX><a:Key><Key>Columns\Column4</Key></a:Key><a:Value i:type="MeasureGridNodeViewState"><Column>4</Column><LayedOut>true</LayedOut></a:Value></a:KeyValueOfDiagramObjectKeyanyTypezbwNTnLX><a:KeyValueOfDiagramObjectKeyanyTypezbwNTnLX><a:Key><Key>Columns\Descrição</Key></a:Key><a:Value i:type="MeasureGridNodeViewState"><Column>5</Column><LayedOut>true</LayedOut></a:Value></a:KeyValueOfDiagramObjectKeyanyTypezbwNTnLX><a:KeyValueOfDiagramObjectKeyanyTypezbwNTnLX><a:Key><Key>Columns\Column6</Key></a:Key><a:Value i:type="MeasureGridNodeViewState"><Column>6</Column><LayedOut>true</LayedOut></a:Value></a:KeyValueOfDiagramObjectKeyanyTypezbwNTnLX><a:KeyValueOfDiagramObjectKeyanyTypezbwNTnLX><a:Key><Key>Columns\Column7</Key></a:Key><a:Value i:type="MeasureGridNodeViewState"><Column>7</Column><LayedOut>true</LayedOut></a:Value></a:KeyValueOfDiagramObjectKeyanyTypezbwNTnLX><a:KeyValueOfDiagramObjectKeyanyTypezbwNTnLX><a:Key><Key>Columns\Column8</Key></a:Key><a:Value i:type="MeasureGridNodeViewState"><Column>8</Column><LayedOut>true</LayedOut></a:Value></a:KeyValueOfDiagramObjectKeyanyTypezbwNTnLX><a:KeyValueOfDiagramObjectKeyanyTypezbwNTnLX><a:Key><Key>Columns\Column9</Key></a:Key><a:Value i:type="MeasureGridNodeViewState"><Column>9</Column><LayedOut>true</LayedOut></a:Value></a:KeyValueOfDiagramObjectKeyanyTypezbwNTnLX><a:KeyValueOfDiagramObjectKeyanyTypezbwNTnLX><a:Key><Key>Columns\Column10</Key></a:Key><a:Value i:type="MeasureGridNodeViewState"><Column>10</Column><LayedOut>true</LayedOut></a:Value></a:KeyValueOfDiagramObjectKeyanyTypezbwNTnLX><a:KeyValueOfDiagramObjectKeyanyTypezbwNTnLX><a:Key><Key>Columns\Column11</Key></a:Key><a:Value i:type="MeasureGridNodeViewState"><Column>11</Column><LayedOut>true</LayedOut></a:Value></a:KeyValueOfDiagramObjectKeyanyTypezbwNTnLX><a:KeyValueOfDiagramObjectKeyanyTypezbwNTnLX><a:Key><Key>Columns\Column12</Key></a:Key><a:Value i:type="MeasureGridNodeViewState"><Column>12</Column><LayedOut>true</LayedOut></a:Value></a:KeyValueOfDiagramObjectKeyanyTypezbwNTnLX><a:KeyValueOfDiagramObjectKeyanyTypezbwNTnLX><a:Key><Key>Columns\Column13</Key></a:Key><a:Value i:type="MeasureGridNodeViewState"><Column>13</Column><LayedOut>true</LayedOut></a:Value></a:KeyValueOfDiagramObjectKeyanyTypezbwNTnLX><a:KeyValueOfDiagramObjectKeyanyTypezbwNTnLX><a:Key><Key>Columns\Column14</Key></a:Key><a:Value i:type="MeasureGridNodeViewState"><Column>14</Column><LayedOut>true</LayedOut></a:Value></a:KeyValueOfDiagramObjectKeyanyTypezbwNTnLX><a:KeyValueOfDiagramObjectKeyanyTypezbwNTnLX><a:Key><Key>Columns\Column15</Key></a:Key><a:Value i:type="MeasureGridNodeViewState"><Column>15</Column><LayedOut>true</LayedOut></a:Value></a:KeyValueOfDiagramObjectKeyanyTypezbwNTnLX><a:KeyValueOfDiagramObjectKeyanyTypezbwNTnLX><a:Key><Key>Columns\Column16</Key></a:Key><a:Value i:type="MeasureGridNodeViewState"><Column>16</Column><LayedOut>true</LayedOut></a:Value></a:KeyValueOfDiagramObjectKeyanyTypezbwNTnLX><a:KeyValueOfDiagramObjectKeyanyTypezbwNTnLX><a:Key><Key>Columns\Column17</Key></a:Key><a:Value i:type="MeasureGridNodeViewState"><Column>17</Column><LayedOut>true</LayedOut></a:Value></a:KeyValueOfDiagramObjectKeyanyTypezbwNTnLX><a:KeyValueOfDiagramObjectKeyanyTypezbwNTnLX><a:Key><Key>Columns\Column18</Key></a:Key><a:Value i:type="MeasureGridNodeViewState"><Column>18</Column><LayedOut>true</LayedOut></a:Value></a:KeyValueOfDiagramObjectKeyanyTypezbwNTnLX><a:KeyValueOfDiagramObjectKeyanyTypezbwNTnLX><a:Key><Key>Columns\vencimento</Key></a:Key><a:Value i:type="MeasureGridNodeViewState"><Column>19</Column><LayedOut>true</LayedOut></a:Value></a:KeyValueOfDiagramObjectKeyanyTypezbwNTnLX><a:KeyValueOfDiagramObjectKeyanyTypezbwNTnLX><a:Key><Key>Columns\Column20</Key></a:Key><a:Value i:type="MeasureGridNodeViewState"><Column>20</Column><LayedOut>true</LayedOut></a:Value></a:KeyValueOfDiagramObjectKeyanyTypezbwNTnLX><a:KeyValueOfDiagramObjectKeyanyTypezbwNTnLX><a:Key><Key>Columns\Column21</Key></a:Key><a:Value i:type="MeasureGridNodeViewState"><Column>21</Column><LayedOut>true</LayedOut></a:Value></a:KeyValueOfDiagramObjectKeyanyTypezbwNTnLX><a:KeyValueOfDiagramObjectKeyanyTypezbwNTnLX><a:Key><Key>Columns\Column22</Key></a:Key><a:Value i:type="MeasureGridNodeViewState"><Column>22</Column><LayedOut>true</LayedOut></a:Value></a:KeyValueOfDiagramObjectKeyanyTypezbwNTnLX><a:KeyValueOfDiagramObjectKeyanyTypezbwNTnLX><a:Key><Key>Columns\Column23</Key></a:Key><a:Value i:type="MeasureGridNodeViewState"><Column>23</Column><LayedOut>true</LayedOut></a:Value></a:KeyValueOfDiagramObjectKeyanyTypezbwNTnLX><a:KeyValueOfDiagramObjectKeyanyTypezbwNTnLX><a:Key><Key>Columns\Column24</Key></a:Key><a:Value i:type="MeasureGridNodeViewState"><Column>24</Column><LayedOut>true</LayedOut></a:Value></a:KeyValueOfDiagramObjectKeyanyTypezbwNTnLX><a:KeyValueOfDiagramObjectKeyanyTypezbwNTnLX><a:Key><Key>Columns\Column25</Key></a:Key><a:Value i:type="MeasureGridNodeViewState"><Column>25</Column><LayedOut>true</LayedOut></a:Value></a:KeyValueOfDiagramObjectKeyanyTypezbwNTnLX><a:KeyValueOfDiagramObjectKeyanyTypezbwNTnLX><a:Key><Key>Columns\Column26</Key></a:Key><a:Value i:type="MeasureGridNodeViewState"><Column>26</Column><LayedOut>true</LayedOut></a:Value></a:KeyValueOfDiagramObjectKeyanyTypezbwNTnLX><a:KeyValueOfDiagramObjectKeyanyTypezbwNTnLX><a:Key><Key>Columns\Column27</Key></a:Key><a:Value i:type="MeasureGridNodeViewState"><Column>27</Column><LayedOut>true</LayedOut></a:Value></a:KeyValueOfDiagramObjectKeyanyTypezbwNTnLX><a:KeyValueOfDiagramObjectKeyanyTypezbwNTnLX><a:Key><Key>Columns\Column28</Key></a:Key><a:Value i:type="MeasureGridNodeViewState"><Column>28</Column><LayedOut>true</LayedOut></a:Value></a:KeyValueOfDiagramObjectKeyanyTypezbwNTnLX><a:KeyValueOfDiagramObjectKeyanyTypezbwNTnLX><a:Key><Key>Columns\Column29</Key></a:Key><a:Value i:type="MeasureGridNodeViewState"><Column>29</Column><LayedOut>true</LayedOut></a:Value></a:KeyValueOfDiagramObjectKeyanyTypezbwNTnLX><a:KeyValueOfDiagramObjectKeyanyTypezbwNTnLX><a:Key><Key>Columns\Column30</Key></a:Key><a:Value i:type="MeasureGridNodeViewState"><Column>30</Column><LayedOut>true</LayedOut></a:Value></a:KeyValueOfDiagramObjectKeyanyTypezbwNTnLX><a:KeyValueOfDiagramObjectKeyanyTypezbwNTnLX><a:Key><Key>Columns\Column31</Key></a:Key><a:Value i:type="MeasureGridNodeViewState"><Column>31</Column><LayedOut>true</LayedOut></a:Value></a:KeyValueOfDiagramObjectKeyanyTypezbwNTnLX><a:KeyValueOfDiagramObjectKeyanyTypezbwNTnLX><a:Key><Key>Columns\Column32</Key></a:Key><a:Value i:type="MeasureGridNodeViewState"><Column>32</Column><LayedOut>true</LayedOut></a:Value></a:KeyValueOfDiagramObjectKeyanyTypezbwNTnLX><a:KeyValueOfDiagramObjectKeyanyTypezbwNTnLX><a:Key><Key>Columns\valor devido</Key></a:Key><a:Value i:type="MeasureGridNodeViewState"><Column>33</Column><LayedOut>true</LayedOut></a:Value></a:KeyValueOfDiagramObjectKeyanyTypezbwNTnLX><a:KeyValueOfDiagramObjectKeyanyTypezbwNTnLX><a:Key><Key>Columns\Column34</Key></a:Key><a:Value i:type="MeasureGridNodeViewState"><Column>34</Column><LayedOut>true</LayedOut></a:Value></a:KeyValueOfDiagramObjectKeyanyTypezbwNTnLX><a:KeyValueOfDiagramObjectKeyanyTypezbwNTnLX><a:Key><Key>Columns\Column35</Key></a:Key><a:Value i:type="MeasureGridNodeViewState"><Column>35</Column><LayedOut>true</LayedOut></a:Value></a:KeyValueOfDiagramObjectKeyanyTypezbwNTnLX><a:KeyValueOfDiagramObjectKeyanyTypezbwNTnLX><a:Key><Key>Columns\Column36</Key></a:Key><a:Value i:type="MeasureGridNodeViewState"><Column>36</Column><LayedOut>true</LayedOut></a:Value></a:KeyValueOfDiagramObjectKeyanyTypezbwNTnLX><a:KeyValueOfDiagramObjectKeyanyTypezbwNTnLX><a:Key><Key>Columns\Column37</Key></a:Key><a:Value i:type="MeasureGridNodeViewState"><Column>37</Column><LayedOut>true</LayedOut></a:Value></a:KeyValueOfDiagramObjectKeyanyTypezbwNTnLX><a:KeyValueOfDiagramObjectKeyanyTypezbwNTnLX><a:Key><Key>Columns\Column38</Key></a:Key><a:Value i:type="MeasureGridNodeViewState"><Column>38</Column><LayedOut>true</LayedOut></a:Value></a:KeyValueOfDiagramObjectKeyanyTypezbwNTnLX><a:KeyValueOfDiagramObjectKeyanyTypezbwNTnLX><a:Key><Key>Columns\Column39</Key></a:Key><a:Value i:type="MeasureGridNodeViewState"><Column>39</Column><LayedOut>true</LayedOut></a:Value></a:KeyValueOfDiagramObjectKeyanyTypezbwNTnLX><a:KeyValueOfDiagramObjectKeyanyTypezbwNTnLX><a:Key><Key>Links\&lt;Columns\Contagem de vencimento&gt;-&lt;Measures\vencimento&gt;</Key></a:Key><a:Value i:type="MeasureGridViewStateIDiagramLink"/></a:KeyValueOfDiagramObjectKeyanyTypezbwNTnLX><a:KeyValueOfDiagramObjectKeyanyTypezbwNTnLX><a:Key><Key>Links\&lt;Columns\Contagem de vencimento&gt;-&lt;Measures\vencimento&gt;\COLUMN</Key></a:Key><a:Value i:type="MeasureGridViewStateIDiagramLinkEndpoint"/></a:KeyValueOfDiagramObjectKeyanyTypezbwNTnLX><a:KeyValueOfDiagramObjectKeyanyTypezbwNTnLX><a:Key><Key>Links\&lt;Columns\Contagem de vencimento&gt;-&lt;Measures\vencimento&gt;\MEASURE</Key></a:Key><a:Value i:type="MeasureGridViewStateIDiagramLinkEndpoint"/></a:KeyValueOfDiagramObjectKeyanyTypezbwNTnLX><a:KeyValueOfDiagramObjectKeyanyTypezbwNTnLX><a:Key><Key>Links\&lt;Columns\Soma de valor devido&gt;-&lt;Measures\valor devido&gt;</Key></a:Key><a:Value i:type="MeasureGridViewStateIDiagramLink"/></a:KeyValueOfDiagramObjectKeyanyTypezbwNTnLX><a:KeyValueOfDiagramObjectKeyanyTypezbwNTnLX><a:Key><Key>Links\&lt;Columns\Soma de valor devido&gt;-&lt;Measures\valor devido&gt;\COLUMN</Key></a:Key><a:Value i:type="MeasureGridViewStateIDiagramLinkEndpoint"/></a:KeyValueOfDiagramObjectKeyanyTypezbwNTnLX><a:KeyValueOfDiagramObjectKeyanyTypezbwNTnLX><a:Key><Key>Links\&lt;Columns\Soma de valor devido&gt;-&lt;Measures\valor devido&gt;\MEASURE</Key></a:Key><a:Value i:type="MeasureGridViewStateIDiagramLinkEndpoint"/></a:KeyValueOfDiagramObjectKeyanyTypezbwNTnLX><a:KeyValueOfDiagramObjectKeyanyTypezbwNTnLX><a:Key><Key>Links\&lt;Columns\Contagem de Descrição&gt;-&lt;Measures\Descrição&gt;</Key></a:Key><a:Value i:type="MeasureGridViewStateIDiagramLink"/></a:KeyValueOfDiagramObjectKeyanyTypezbwNTnLX><a:KeyValueOfDiagramObjectKeyanyTypezbwNTnLX><a:Key><Key>Links\&lt;Columns\Contagem de Descrição&gt;-&lt;Measures\Descrição&gt;\COLUMN</Key></a:Key><a:Value i:type="MeasureGridViewStateIDiagramLinkEndpoint"/></a:KeyValueOfDiagramObjectKeyanyTypezbwNTnLX><a:KeyValueOfDiagramObjectKeyanyTypezbwNTnLX><a:Key><Key>Links\&lt;Columns\Contagem de Descrição&gt;-&lt;Measures\Descrição&gt;\MEASURE</Key></a:Key><a:Value i:type="MeasureGridViewStateIDiagramLinkEndpoint"/></a:KeyValueOfDiagramObjectKeyanyTypezbwNTnLX></ViewStates></DiagramManager.SerializableDiagram><DiagramManager.SerializableDiagram><Adapter i:type="ERDiagramSandboxAdapter"><PerspectiveName/></Adapter><DiagramType>ERDiagram</DiagramType><DisplayContext i:type="DiagramDisplayContext"><PrimaryTagGroupKey><Key>TagGroups\Node Types</Key></PrimaryTagGroupKey><ShowHidden>true</ShowHidden><ShownTagGroupKeys><DiagramObjectKey><Key>TagGroups\Warnings</Key></DiagramObjectKey></ShownTagGroupKeys><TagGroupHighlightsKey><Key>TagGroups\Highlight Reasons</Key></TagGroupHighlightsKey><TagHiddenKey><Key>Static Tags\Hidden</Key></TagHiddenKey><TagHighlightDisappearingKey><Key>Static Tags\Deleting</Key></TagHighlightDisappearingKey><TagHighlightPreviewLinkCreationKey><Key>Static Tags\Creating Valid Relationship</Key></TagHighlightPreviewLinkCreationKey><TagHighlightRelatedKey><Key>Static Tags\Related</Key></TagHighlightRelatedKey><TagHintTextKey><Key>Static Tags\Hint Text</Key></TagHintTextKey><TagImplicitMeasureKey><Key>Static Tags\Is Implicit Measure</Key></TagImplicitMeasureKey><TagInactiveKey><Key>Static Tags\Inactive</Key></TagInactiveKey><TagPreviewActiveKey><Key>Static Tags\Preview Active</Key></TagPreviewActiveKey><TagPreviewInactiveKey><Key>Static Tags\Preview Inactive</Key></TagPreviewInactiveKey></DisplayContext><DisplayType>DiagramDisplay</DisplayType><Key i:type="SandboxEditorDiagramKey"><Perspective/></Key><Maintainer i:type="ERDiagram.ERDiagramMaintainer"><AllKeys><DiagramObjectKey><Key>ER Diagram</Key></DiagramObjectKey><DiagramObjectKey><Key>Actions\Delete</Key></DiagramObjectKey><DiagramObjectKey><Key>Actions\Delete from model</Key></DiagramObjectKey><DiagramObjectKey><Key>Actions\Select</Key></DiagramObjectKey><DiagramObjectKey><Key>Actions\Create Relationship</Key></DiagramObjectKey><DiagramObjectKey><Key>Actions\Launch Create Relationship Dialog</Key></DiagramObjectKey><DiagramObjectKey><Key>Actions\Launch Edit Relationship Dialog</Key></DiagramObjectKey><DiagramObjectKey><Key>Actions\Create Hierarchy with Levels</Key></DiagramObjectKey><DiagramObjectKey><Key>Actions\Create Empty Hierarchy</Key></DiagramObjectKey><DiagramObjectKey><Key>Actions\Remove from Hierarchy</Key></DiagramObjectKey><DiagramObjectKey><Key>Actions\Rename Node</Key></DiagramObjectKey><DiagramObjectKey><Key>Actions\Move Node</Key></DiagramObjectKey><DiagramObjectKey><Key>Actions\Hide the entity</Key></DiagramObjectKey><DiagramObjectKey><Key>Actions\Unhide the entity</Key></DiagramObjectKey><DiagramObjectKey><Key>Actions\GoTo</Key></DiagramObjectKey><DiagramObjectKey><Key>Actions\Move Up</Key></DiagramObjectKey><DiagramObjectKey><Key>Actions\Move Down</Key></DiagramObjectKey><DiagramObjectKey><Key>Actions\Mark Relationship as Active</Key></DiagramObjectKey><DiagramObjectKey><Key>Actions\Mark Relationship as Inactive</Key></DiagramObjectKey><DiagramObjectKey><Key>Actions\Relationship Cross Filter Direction Single</Key></DiagramObjectKey><DiagramObjectKey><Key>Actions\Relationship Cross Filter Direction Both</Key></DiagramObjectKey><DiagramObjectKey><Key>Actions\Relationship End Point Multiplicity One</Key></DiagramObjectKey><DiagramObjectKey><Key>Actions\Relationship End Point Multiplicity Many</Key></DiagramObjectKey><DiagramObjectKey><Key>TagGroups\Node Types</Key></DiagramObjectKey><DiagramObjectKey><Key>TagGroups\Additional Info Types</Key></DiagramObjectKey><DiagramObjectKey><Key>TagGroups\Calculated Columns</Key></DiagramObjectKey><DiagramObjectKey><Key>TagGroups\Warnings</Key></DiagramObjectKey><DiagramObjectKey><Key>TagGroups\Highlight Reasons</Key></DiagramObjectKey><DiagramObjectKey><Key>TagGroups\State</Key></DiagramObjectKey><DiagramObjectKey><Key>TagGroups\Link Roles</Key></DiagramObjectKey><DiagramObjectKey><Key>TagGroups\Link Types</Key></DiagramObjectKey><DiagramObjectKey><Key>TagGroups\Link States</Key></DiagramObjectKey><DiagramObjectKey><Key>Diagram\TagGroups\Deletion Impacts</Key></DiagramObjectKey><DiagramObjectKey><Key>TagGroups\Hierarchy Identifiers</Key></DiagramObjectKey><DiagramObjectKey><Key>TagGroups\Table Identifiers</Key></DiagramObjectKey><DiagramObjectKey><Key>TagGroups\Action Descriptors</Key></DiagramObjectKey><DiagramObjectKey><Key>TagGroups\Hint Texts</Key></DiagramObjectKey><DiagramObjectKey><Key>Static Tags\Table</Key></DiagramObjectKey><DiagramObjectKey><Key>Static Tags\Column</Key></DiagramObjectKey><DiagramObjectKey><Key>Static Tags\Measure</Key></DiagramObjectKey><DiagramObjectKey><Key>Static Tags\Hierarchy</Key></DiagramObjectKey><DiagramObjectKey><Key>Static Tags\HierarchyLevel</Key></DiagramObjectKey><DiagramObjectKey><Key>Static Tags\KPI</Key></DiagramObjectKey><DiagramObjectKey><Key>Static Tags\Additional Info for Source Column</Key></DiagramObjectKey><DiagramObjectKey><Key>Static Tags\Calculated Column</Key></DiagramObjectKey><DiagramObjectKey><Key>Static Tags\Error</Key></DiagramObjectKey><DiagramObjectKey><Key>Static Tags\NotCalculated</Key></DiagramObjectKey><DiagramObjectKey><Key>Static Tags\Is Implicit Measure</Key></DiagramObjectKey><DiagramObjectKey><Key>Static Tags\Related</Key></DiagramObjectKey><DiagramObjectKey><Key>Static Tags\Deleting</Key></DiagramObjectKey><DiagramObjectKey><Key>Static Tags\Creating Valid Relationship</Key></DiagramObjectKey><DiagramObjectKey><Key>Static Tags\Hidden</Key></DiagramObjectKey><DiagramObjectKey><Key>Static Tags\Linked Table Column</Key></DiagramObjectKey><DiagramObjectKey><Key>Static Tags\Is readonly</Key></DiagramObjectKey><DiagramObjectKey><Key>Static Tags\FK</Key></DiagramObjectKey><DiagramObjectKey><Key>Static Tags\PK</Key></DiagramObjectKey><DiagramObjectKey><Key>Static Tags\Relationship</Key></DiagramObjectKey><DiagramObjectKey><Key>Static Tags\Active</Key></DiagramObjectKey><DiagramObjectKey><Key>Static Tags\Inactive</Key></DiagramObjectKey><DiagramObjectKey><Key>Static Tags\Preview Active</Key></DiagramObjectKey><DiagramObjectKey><Key>Static Tags\Preview Inactive</Key></DiagramObjectKey><DiagramObjectKey><Key>Static Tags\CrossFilterDirection</Key></DiagramObjectKey><DiagramObjectKey><Key>Static Tags\CrossFilterDirectionSingle</Key></DiagramObjectKey><DiagramObjectKey><Key>Static Tags\CrossFilterDirectionBoth</Key></DiagramObjectKey><DiagramObjectKey><Key>Static Tags\EndPointMultiplicityOne</Key></DiagramObjectKey><DiagramObjectKey><Key>Static Tags\EndPointMultiplicityMany</Key></DiagramObjectKey><DiagramObjectKey><Key>Diagram\TagGroups\Highlight Reasons\Tags\Hard Deletion Impact</Key></DiagramObjectKey><DiagramObjectKey><Key>Diagram\TagGroups\Highlight Reasons\Tags\Minimum Deletion Impact</Key></DiagramObjectKey><DiagramObjectKey><Key>Static Tags\Can be part of relationship</Key></DiagramObjectKey><DiagramObjectKey><Key>Static Tags\Hint Text</Key></DiagramObjectKey><DiagramObjectKey><Key>Dynamic Tags\Tables\&lt;Tables\débitos&gt;</Key></DiagramObjectKey><DiagramObjectKey><Key>Dynamic Tags\Tables\&lt;Tables\Dados_brcondominios&gt;</Key></DiagramObjectKey><DiagramObjectKey><Key>Tables\débitos</Key></DiagramObjectKey><DiagramObjectKey><Key>Tables\débitos\Columns\Nome da Origem</Key></DiagramObjectKey><DiagramObjectKey><Key>Tables\débitos\Columns\Column1</Key></DiagramObjectKey><DiagramObjectKey><Key>Tables\débitos\Columns\Column2</Key></DiagramObjectKey><DiagramObjectKey><Key>Tables\débitos\Columns\nome unidade</Key></DiagramObjectKey><DiagramObjectKey><Key>Tables\débitos\Columns\Column4</Key></DiagramObjectKey><DiagramObjectKey><Key>Tables\débitos\Columns\Descrição</Key></DiagramObjectKey><DiagramObjectKey><Key>Tables\débitos\Columns\Column6</Key></DiagramObjectKey><DiagramObjectKey><Key>Tables\débitos\Columns\Column7</Key></DiagramObjectKey><DiagramObjectKey><Key>Tables\débitos\Columns\Column8</Key></DiagramObjectKey><DiagramObjectKey><Key>Tables\débitos\Columns\Column9</Key></DiagramObjectKey><DiagramObjectKey><Key>Tables\débitos\Columns\Column10</Key></DiagramObjectKey><DiagramObjectKey><Key>Tables\débitos\Columns\Column11</Key></DiagramObjectKey><DiagramObjectKey><Key>Tables\débitos\Columns\Column12</Key></DiagramObjectKey><DiagramObjectKey><Key>Tables\débitos\Columns\Column13</Key></DiagramObjectKey><DiagramObjectKey><Key>Tables\débitos\Columns\Column14</Key></DiagramObjectKey><DiagramObjectKey><Key>Tables\débitos\Columns\Column15</Key></DiagramObjectKey><DiagramObjectKey><Key>Tables\débitos\Columns\Column16</Key></DiagramObjectKey><DiagramObjectKey><Key>Tables\débitos\Columns\Column17</Key></DiagramObjectKey><DiagramObjectKey><Key>Tables\débitos\Columns\Column18</Key></DiagramObjectKey><DiagramObjectKey><Key>Tables\débitos\Columns\vencimento</Key></DiagramObjectKey><DiagramObjectKey><Key>Tables\débitos\Columns\Column20</Key></DiagramObjectKey><DiagramObjectKey><Key>Tables\débitos\Columns\Column21</Key></DiagramObjectKey><DiagramObjectKey><Key>Tables\débitos\Columns\Column22</Key></DiagramObjectKey><DiagramObjectKey><Key>Tables\débitos\Columns\Column23</Key></DiagramObjectKey><DiagramObjectKey><Key>Tables\débitos\Columns\Column24</Key></DiagramObjectKey><DiagramObjectKey><Key>Tables\débitos\Columns\Column25</Key></DiagramObjectKey><DiagramObjectKey><Key>Tables\débitos\Columns\Column26</Key></DiagramObjectKey><DiagramObjectKey><Key>Tables\débitos\Columns\Column27</Key></DiagramObjectKey><DiagramObjectKey><Key>Tables\débitos\Columns\Column28</Key></DiagramObjectKey><DiagramObjectKey><Key>Tables\débitos\Columns\Column29</Key></DiagramObjectKey><DiagramObjectKey><Key>Tables\débitos\Columns\Column30</Key></DiagramObjectKey><DiagramObjectKey><Key>Tables\débitos\Columns\Column31</Key></DiagramObjectKey><DiagramObjectKey><Key>Tables\débitos\Columns\Column32</Key></DiagramObjectKey><DiagramObjectKey><Key>Tables\débitos\Columns\valor devido</Key></DiagramObjectKey><DiagramObjectKey><Key>Tables\débitos\Columns\Column34</Key></DiagramObjectKey><DiagramObjectKey><Key>Tables\débitos\Columns\Column35</Key></DiagramObjectKey><DiagramObjectKey><Key>Tables\débitos\Columns\Column36</Key></DiagramObjectKey><DiagramObjectKey><Key>Tables\débitos\Columns\Column37</Key></DiagramObjectKey><DiagramObjectKey><Key>Tables\débitos\Columns\Column38</Key></DiagramObjectKey><DiagramObjectKey><Key>Tables\débitos\Columns\Column39</Key></DiagramObjectKey><DiagramObjectKey><Key>Tables\débitos\Measures\Contagem de vencimento</Key></DiagramObjectKey><DiagramObjectKey><Key>Tables\débitos\Contagem de vencimento\Additional Info\Medida Implícita</Key></DiagramObjectKey><DiagramObjectKey><Key>Tables\débitos\Measures\Soma de valor devido</Key></DiagramObjectKey><DiagramObjectKey><Key>Tables\débitos\Soma de valor devido\Additional Info\Medida Implícita</Key></DiagramObjectKey><DiagramObjectKey><Key>Tables\débitos\Measures\Contagem de Descrição</Key></DiagramObjectKey><DiagramObjectKey><Key>Tables\débitos\Contagem de Descrição\Additional Info\Medida Implícita</Key></DiagramObjectKey><DiagramObjectKey><Key>Tables\Dados_brcondominios</Key></DiagramObjectKey><DiagramObjectKey><Key>Tables\Dados_brcondominios\Columns\Nome da Origem.2.1</Key></DiagramObjectKey><DiagramObjectKey><Key>Tables\Dados_brcondominios\Columns\Nome da Unidade.1.1</Key></DiagramObjectKey><DiagramObjectKey><Key>Tables\Dados_brcondominios\Columns\Nome da Pessoa</Key></DiagramObjectKey><DiagramObjectKey><Key>Tables\Dados_brcondominios\Columns\Tipo</Key></DiagramObjectKey><DiagramObjectKey><Key>Tables\Dados_brcondominios\Columns\Endereço</Key></DiagramObjectKey><DiagramObjectKey><Key>Tables\Dados_brcondominios\Columns\Bairro</Key></DiagramObjectKey><DiagramObjectKey><Key>Tables\Dados_brcondominios\Columns\Cidade</Key></DiagramObjectKey><DiagramObjectKey><Key>Tables\Dados_brcondominios\Columns\UF</Key></DiagramObjectKey><DiagramObjectKey><Key>Tables\Dados_brcondominios\Columns\CEP</Key></DiagramObjectKey><DiagramObjectKey><Key>Tables\Dados_brcondominios\Columns\Telefone</Key></DiagramObjectKey><DiagramObjectKey><Key>Tables\Dados_brcondominios\Columns\Celular</Key></DiagramObjectKey><DiagramObjectKey><Key>Tables\Dados_brcondominios\Columns\Email</Key></DiagramObjectKey><DiagramObjectKey><Key>Tables\Dados_brcondominios\Columns\CPF/CNPJ</Key></DiagramObjectKey><DiagramObjectKey><Key>Tables\Dados_brcondominios\Measures\Contagem de Nome da Unidade.1.1</Key></DiagramObjectKey><DiagramObjectKey><Key>Tables\Dados_brcondominios\Contagem de Nome da Unidade.1.1\Additional Info\Medida Implícita</Key></DiagramObjectKey></AllKeys><SelectedKeys><DiagramObjectKey><Key>Tables\Dados_brcondominios\Columns\CPF/CNPJ</Key></DiagramObjectKey></SelectedKeys></Maintainer><ViewStateFactoryType>Microsoft.AnalysisServices.Common.DiagramDisplayViewStateFactory</ViewStateFactoryType><ViewStates xmlns:a="http://schemas.microsoft.com/2003/10/Serialization/Arrays"><a:KeyValueOfDiagramObjectKeyanyTypezbwNTnLX><a:Key><Key>ER Diagram</Key></a:Key><a:Value i:type="DiagramDisplayDiagramViewState"><LayedOut>true</LayedOut><ZoomPercent>100</ZoomPercent></a:Value></a:KeyValueOfDiagramObjectKeyanyTypezbwNTnLX><a:KeyValueOfDiagramObjectKeyanyTypezbwNTnLX><a:Key><Key>Actions\Delete</Key></a:Key><a:Value i:type="DiagramDisplayViewStateIDiagramAction"/></a:KeyValueOfDiagramObjectKeyanyTypezbwNTnLX><a:KeyValueOfDiagramObjectKeyanyTypezbwNTnLX><a:Key><Key>Actions\Delete from model</Key></a:Key><a:Value i:type="DiagramDisplayViewStateIDiagramAction"/></a:KeyValueOfDiagramObjectKeyanyTypezbwNTnLX><a:KeyValueOfDiagramObjectKeyanyTypezbwNTnLX><a:Key><Key>Actions\Select</Key></a:Key><a:Value i:type="DiagramDisplayViewStateIDiagramAction"/></a:KeyValueOfDiagramObjectKeyanyTypezbwNTnLX><a:KeyValueOfDiagramObjectKeyanyTypezbwNTnLX><a:Key><Key>Actions\Create Relationship</Key></a:Key><a:Value i:type="DiagramDisplayViewStateIDiagramAction"/></a:KeyValueOfDiagramObjectKeyanyTypezbwNTnLX><a:KeyValueOfDiagramObjectKeyanyTypezbwNTnLX><a:Key><Key>Actions\Launch Create Relationship Dialog</Key></a:Key><a:Value i:type="DiagramDisplayViewStateIDiagramAction"/></a:KeyValueOfDiagramObjectKeyanyTypezbwNTnLX><a:KeyValueOfDiagramObjectKeyanyTypezbwNTnLX><a:Key><Key>Actions\Launch Edit Relationship Dialog</Key></a:Key><a:Value i:type="DiagramDisplayViewStateIDiagramAction"/></a:KeyValueOfDiagramObjectKeyanyTypezbwNTnLX><a:KeyValueOfDiagramObjectKeyanyTypezbwNTnLX><a:Key><Key>Actions\Create Hierarchy with Levels</Key></a:Key><a:Value i:type="DiagramDisplayViewStateIDiagramAction"/></a:KeyValueOfDiagramObjectKeyanyTypezbwNTnLX><a:KeyValueOfDiagramObjectKeyanyTypezbwNTnLX><a:Key><Key>Actions\Create Empty Hierarchy</Key></a:Key><a:Value i:type="DiagramDisplayViewStateIDiagramAction"/></a:KeyValueOfDiagramObjectKeyanyTypezbwNTnLX><a:KeyValueOfDiagramObjectKeyanyTypezbwNTnLX><a:Key><Key>Actions\Remove from Hierarchy</Key></a:Key><a:Value i:type="DiagramDisplayViewStateIDiagramAction"/></a:KeyValueOfDiagramObjectKeyanyTypezbwNTnLX><a:KeyValueOfDiagramObjectKeyanyTypezbwNTnLX><a:Key><Key>Actions\Rename Node</Key></a:Key><a:Value i:type="DiagramDisplayViewStateIDiagramAction"/></a:KeyValueOfDiagramObjectKeyanyTypezbwNTnLX><a:KeyValueOfDiagramObjectKeyanyTypezbwNTnLX><a:Key><Key>Actions\Move Node</Key></a:Key><a:Value i:type="DiagramDisplayViewStateIDiagramAction"/></a:KeyValueOfDiagramObjectKeyanyTypezbwNTnLX><a:KeyValueOfDiagramObjectKeyanyTypezbwNTnLX><a:Key><Key>Actions\Hide the entity</Key></a:Key><a:Value i:type="DiagramDisplayViewStateIDiagramAction"/></a:KeyValueOfDiagramObjectKeyanyTypezbwNTnLX><a:KeyValueOfDiagramObjectKeyanyTypezbwNTnLX><a:Key><Key>Actions\Unhide the entity</Key></a:Key><a:Value i:type="DiagramDisplayViewStateIDiagramAction"/></a:KeyValueOfDiagramObjectKeyanyTypezbwNTnLX><a:KeyValueOfDiagramObjectKeyanyTypezbwNTnLX><a:Key><Key>Actions\GoTo</Key></a:Key><a:Value i:type="DiagramDisplayViewStateIDiagramAction"/></a:KeyValueOfDiagramObjectKeyanyTypezbwNTnLX><a:KeyValueOfDiagramObjectKeyanyTypezbwNTnLX><a:Key><Key>Actions\Move Up</Key></a:Key><a:Value i:type="DiagramDisplayViewStateIDiagramAction"/></a:KeyValueOfDiagramObjectKeyanyTypezbwNTnLX><a:KeyValueOfDiagramObjectKeyanyTypezbwNTnLX><a:Key><Key>Actions\Move Down</Key></a:Key><a:Value i:type="DiagramDisplayViewStateIDiagramAction"/></a:KeyValueOfDiagramObjectKeyanyTypezbwNTnLX><a:KeyValueOfDiagramObjectKeyanyTypezbwNTnLX><a:Key><Key>Actions\Mark Relationship as Active</Key></a:Key><a:Value i:type="DiagramDisplayViewStateIDiagramAction"/></a:KeyValueOfDiagramObjectKeyanyTypezbwNTnLX><a:KeyValueOfDiagramObjectKeyanyTypezbwNTnLX><a:Key><Key>Actions\Mark Relationship as Inactive</Key></a:Key><a:Value i:type="DiagramDisplayViewStateIDiagramAction"/></a:KeyValueOfDiagramObjectKeyanyTypezbwNTnLX><a:KeyValueOfDiagramObjectKeyanyTypezbwNTnLX><a:Key><Key>Actions\Relationship Cross Filter Direction Single</Key></a:Key><a:Value i:type="DiagramDisplayViewStateIDiagramAction"/></a:KeyValueOfDiagramObjectKeyanyTypezbwNTnLX><a:KeyValueOfDiagramObjectKeyanyTypezbwNTnLX><a:Key><Key>Actions\Relationship Cross Filter Direction Both</Key></a:Key><a:Value i:type="DiagramDisplayViewStateIDiagramAction"/></a:KeyValueOfDiagramObjectKeyanyTypezbwNTnLX><a:KeyValueOfDiagramObjectKeyanyTypezbwNTnLX><a:Key><Key>Actions\Relationship End Point Multiplicity One</Key></a:Key><a:Value i:type="DiagramDisplayViewStateIDiagramAction"/></a:KeyValueOfDiagramObjectKeyanyTypezbwNTnLX><a:KeyValueOfDiagramObjectKeyanyTypezbwNTnLX><a:Key><Key>Actions\Relationship End Point Multiplicity Many</Key></a:Key><a:Value i:type="DiagramDisplayViewStateIDiagramAction"/></a:KeyValueOfDiagramObjectKeyanyTypezbwNTnLX><a:KeyValueOfDiagramObjectKeyanyTypezbwNTnLX><a:Key><Key>TagGroups\Node Types</Key></a:Key><a:Value i:type="DiagramDisplayViewStateIDiagramTagGroup"/></a:KeyValueOfDiagramObjectKeyanyTypezbwNTnLX><a:KeyValueOfDiagramObjectKeyanyTypezbwNTnLX><a:Key><Key>TagGroups\Additional Info Types</Key></a:Key><a:Value i:type="DiagramDisplayViewStateIDiagramTagGroup"/></a:KeyValueOfDiagramObjectKeyanyTypezbwNTnLX><a:KeyValueOfDiagramObjectKeyanyTypezbwNTnLX><a:Key><Key>TagGroups\Calculated Columns</Key></a:Key><a:Value i:type="DiagramDisplayViewStateIDiagramTagGroup"/></a:KeyValueOfDiagramObjectKeyanyTypezbwNTnLX><a:KeyValueOfDiagramObjectKeyanyTypezbwNTnLX><a:Key><Key>TagGroups\Warnings</Key></a:Key><a:Value i:type="DiagramDisplayViewStateIDiagramTagGroup"/></a:KeyValueOfDiagramObjectKeyanyTypezbwNTnLX><a:KeyValueOfDiagramObjectKeyanyTypezbwNTnLX><a:Key><Key>TagGroups\Highlight Reasons</Key></a:Key><a:Value i:type="DiagramDisplayViewStateIDiagramTagGroup"/></a:KeyValueOfDiagramObjectKeyanyTypezbwNTnLX><a:KeyValueOfDiagramObjectKeyanyTypezbwNTnLX><a:Key><Key>TagGroups\State</Key></a:Key><a:Value i:type="DiagramDisplayViewStateIDiagramTagGroup"/></a:KeyValueOfDiagramObjectKeyanyTypezbwNTnLX><a:KeyValueOfDiagramObjectKeyanyTypezbwNTnLX><a:Key><Key>TagGroups\Link Roles</Key></a:Key><a:Value i:type="DiagramDisplayViewStateIDiagramTagGroup"/></a:KeyValueOfDiagramObjectKeyanyTypezbwNTnLX><a:KeyValueOfDiagramObjectKeyanyTypezbwNTnLX><a:Key><Key>TagGroups\Link Types</Key></a:Key><a:Value i:type="DiagramDisplayViewStateIDiagramTagGroup"/></a:KeyValueOfDiagramObjectKeyanyTypezbwNTnLX><a:KeyValueOfDiagramObjectKeyanyTypezbwNTnLX><a:Key><Key>TagGroups\Link States</Key></a:Key><a:Value i:type="DiagramDisplayViewStateIDiagramTagGroup"/></a:KeyValueOfDiagramObjectKeyanyTypezbwNTnLX><a:KeyValueOfDiagramObjectKeyanyTypezbwNTnLX><a:Key><Key>Diagram\TagGroups\Deletion Impacts</Key></a:Key><a:Value i:type="DiagramDisplayViewStateIDiagramTagGroup"/></a:KeyValueOfDiagramObjectKeyanyTypezbwNTnLX><a:KeyValueOfDiagramObjectKeyanyTypezbwNTnLX><a:Key><Key>TagGroups\Hierarchy Identifiers</Key></a:Key><a:Value i:type="DiagramDisplayViewStateIDiagramTagGroup"/></a:KeyValueOfDiagramObjectKeyanyTypezbwNTnLX><a:KeyValueOfDiagramObjectKeyanyTypezbwNTnLX><a:Key><Key>TagGroups\Table Identifiers</Key></a:Key><a:Value i:type="DiagramDisplayViewStateIDiagramTagGroup"/></a:KeyValueOfDiagramObjectKeyanyTypezbwNTnLX><a:KeyValueOfDiagramObjectKeyanyTypezbwNTnLX><a:Key><Key>TagGroups\Action Descriptors</Key></a:Key><a:Value i:type="DiagramDisplayViewStateIDiagramTagGroup"/></a:KeyValueOfDiagramObjectKeyanyTypezbwNTnLX><a:KeyValueOfDiagramObjectKeyanyTypezbwNTnLX><a:Key><Key>TagGroups\Hint Texts</Key></a:Key><a:Value i:type="DiagramDisplayViewStateIDiagramTagGroup"/></a:KeyValueOfDiagramObjectKeyanyTypezbwNTnLX><a:KeyValueOfDiagramObjectKeyanyTypezbwNTnLX><a:Key><Key>Static Tags\Table</Key></a:Key><a:Value i:type="DiagramDisplayTagViewState"><IsNotFilteredOut>true</IsNotFilteredOut></a:Value></a:KeyValueOfDiagramObjectKeyanyTypezbwNTnLX><a:KeyValueOfDiagramObjectKeyanyTypezbwNTnLX><a:Key><Key>Static Tags\Column</Key></a:Key><a:Value i:type="DiagramDisplayTagViewState"><IsNotFilteredOut>true</IsNotFilteredOut></a:Value></a:KeyValueOfDiagramObjectKeyanyTypezbwNTnLX><a:KeyValueOfDiagramObjectKeyanyTypezbwNTnLX><a:Key><Key>Static Tags\Measure</Key></a:Key><a:Value i:type="DiagramDisplayTagViewState"><IsNotFilteredOut>true</IsNotFilteredOut></a:Value></a:KeyValueOfDiagramObjectKeyanyTypezbwNTnLX><a:KeyValueOfDiagramObjectKeyanyTypezbwNTnLX><a:Key><Key>Static Tags\Hierarchy</Key></a:Key><a:Value i:type="DiagramDisplayTagViewState"><IsNotFilteredOut>true</IsNotFilteredOut></a:Value></a:KeyValueOfDiagramObjectKeyanyTypezbwNTnLX><a:KeyValueOfDiagramObjectKeyanyTypezbwNTnLX><a:Key><Key>Static Tags\HierarchyLevel</Key></a:Key><a:Value i:type="DiagramDisplayTagViewState"><IsNotFilteredOut>true</IsNotFilteredOut></a:Value></a:KeyValueOfDiagramObjectKeyanyTypezbwNTnLX><a:KeyValueOfDiagramObjectKeyanyTypezbwNTnLX><a:Key><Key>Static Tags\KPI</Key></a:Key><a:Value i:type="DiagramDisplayTagViewState"><IsNotFilteredOut>true</IsNotFilteredOut></a:Value></a:KeyValueOfDiagramObjectKeyanyTypezbwNTnLX><a:KeyValueOfDiagramObjectKeyanyTypezbwNTnLX><a:Key><Key>Static Tags\Additional Info for Source Column</Key></a:Key><a:Value i:type="DiagramDisplayTagViewState"><IsNotFilteredOut>true</IsNotFilteredOut></a:Value></a:KeyValueOfDiagramObjectKeyanyTypezbwNTnLX><a:KeyValueOfDiagramObjectKeyanyTypezbwNTnLX><a:Key><Key>Static Tags\Calculated Column</Key></a:Key><a:Value i:type="DiagramDisplayTagViewState"><IsNotFilteredOut>true</IsNotFilteredOut></a:Value></a:KeyValueOfDiagramObjectKeyanyTypezbwNTnLX><a:KeyValueOfDiagramObjectKeyanyTypezbwNTnLX><a:Key><Key>Static Tags\Error</Key></a:Key><a:Value i:type="DiagramDisplayTagViewState"><IsNotFilteredOut>true</IsNotFilteredOut></a:Value></a:KeyValueOfDiagramObjectKeyanyTypezbwNTnLX><a:KeyValueOfDiagramObjectKeyanyTypezbwNTnLX><a:Key><Key>Static Tags\NotCalculated</Key></a:Key><a:Value i:type="DiagramDisplayTagViewState"><IsNotFilteredOut>true</IsNotFilteredOut></a:Value></a:KeyValueOfDiagramObjectKeyanyTypezbwNTnLX><a:KeyValueOfDiagramObjectKeyanyTypezbwNTnLX><a:Key><Key>Static Tags\Is Implicit Measure</Key></a:Key><a:Value i:type="DiagramDisplayTagViewState"><IsNotFilteredOut>true</IsNotFilteredOut></a:Value></a:KeyValueOfDiagramObjectKeyanyTypezbwNTnLX><a:KeyValueOfDiagramObjectKeyanyTypezbwNTnLX><a:Key><Key>Static Tags\Related</Key></a:Key><a:Value i:type="DiagramDisplayTagViewState"><IsNotFilteredOut>true</IsNotFilteredOut></a:Value></a:KeyValueOfDiagramObjectKeyanyTypezbwNTnLX><a:KeyValueOfDiagramObjectKeyanyTypezbwNTnLX><a:Key><Key>Static Tags\Deleting</Key></a:Key><a:Value i:type="DiagramDisplayTagViewState"><IsNotFilteredOut>true</IsNotFilteredOut></a:Value></a:KeyValueOfDiagramObjectKeyanyTypezbwNTnLX><a:KeyValueOfDiagramObjectKeyanyTypezbwNTnLX><a:Key><Key>Static Tags\Creating Valid Relationship</Key></a:Key><a:Value i:type="DiagramDisplayTagViewState"><IsNotFilteredOut>true</IsNotFilteredOut></a:Value></a:KeyValueOfDiagramObjectKeyanyTypezbwNTnLX><a:KeyValueOfDiagramObjectKeyanyTypezbwNTnLX><a:Key><Key>Static Tags\Hidden</Key></a:Key><a:Value i:type="DiagramDisplayTagViewState"><IsNotFilteredOut>true</IsNotFilteredOut></a:Value></a:KeyValueOfDiagramObjectKeyanyTypezbwNTnLX><a:KeyValueOfDiagramObjectKeyanyTypezbwNTnLX><a:Key><Key>Static Tags\Linked Table Column</Key></a:Key><a:Value i:type="DiagramDisplayTagViewState"><IsNotFilteredOut>true</IsNotFilteredOut></a:Value></a:KeyValueOfDiagramObjectKeyanyTypezbwNTnLX><a:KeyValueOfDiagramObjectKeyanyTypezbwNTnLX><a:Key><Key>Static Tags\Is readonly</Key></a:Key><a:Value i:type="DiagramDisplayTagViewState"><IsNotFilteredOut>true</IsNotFilteredOut></a:Value></a:KeyValueOfDiagramObjectKeyanyTypezbwNTnLX><a:KeyValueOfDiagramObjectKeyanyTypezbwNTnLX><a:Key><Key>Static Tags\FK</Key></a:Key><a:Value i:type="DiagramDisplayTagViewState"><IsNotFilteredOut>true</IsNotFilteredOut></a:Value></a:KeyValueOfDiagramObjectKeyanyTypezbwNTnLX><a:KeyValueOfDiagramObjectKeyanyTypezbwNTnLX><a:Key><Key>Static Tags\PK</Key></a:Key><a:Value i:type="DiagramDisplayTagViewState"><IsNotFilteredOut>true</IsNotFilteredOut></a:Value></a:KeyValueOfDiagramObjectKeyanyTypezbwNTnLX><a:KeyValueOfDiagramObjectKeyanyTypezbwNTnLX><a:Key><Key>Static Tags\Relationship</Key></a:Key><a:Value i:type="DiagramDisplayTagViewState"><IsNotFilteredOut>true</IsNotFilteredOut></a:Value></a:KeyValueOfDiagramObjectKeyanyTypezbwNTnLX><a:KeyValueOfDiagramObjectKeyanyTypezbwNTnLX><a:Key><Key>Static Tags\Active</Key></a:Key><a:Value i:type="DiagramDisplayTagViewState"><IsNotFilteredOut>true</IsNotFilteredOut></a:Value></a:KeyValueOfDiagramObjectKeyanyTypezbwNTnLX><a:KeyValueOfDiagramObjectKeyanyTypezbwNTnLX><a:Key><Key>Static Tags\Inactive</Key></a:Key><a:Value i:type="DiagramDisplayTagViewState"><IsNotFilteredOut>true</IsNotFilteredOut></a:Value></a:KeyValueOfDiagramObjectKeyanyTypezbwNTnLX><a:KeyValueOfDiagramObjectKeyanyTypezbwNTnLX><a:Key><Key>Static Tags\Preview Active</Key></a:Key><a:Value i:type="DiagramDisplayTagViewState"><IsNotFilteredOut>true</IsNotFilteredOut></a:Value></a:KeyValueOfDiagramObjectKeyanyTypezbwNTnLX><a:KeyValueOfDiagramObjectKeyanyTypezbwNTnLX><a:Key><Key>Static Tags\Preview Inactive</Key></a:Key><a:Value i:type="DiagramDisplayTagViewState"><IsNotFilteredOut>true</IsNotFilteredOut></a:Value></a:KeyValueOfDiagramObjectKeyanyTypezbwNTnLX><a:KeyValueOfDiagramObjectKeyanyTypezbwNTnLX><a:Key><Key>Static Tags\CrossFilterDirection</Key></a:Key><a:Value i:type="DiagramDisplayTagViewState"><IsNotFilteredOut>true</IsNotFilteredOut></a:Value></a:KeyValueOfDiagramObjectKeyanyTypezbwNTnLX><a:KeyValueOfDiagramObjectKeyanyTypezbwNTnLX><a:Key><Key>Static Tags\CrossFilterDirectionSingle</Key></a:Key><a:Value i:type="DiagramDisplayTagViewState"><IsNotFilteredOut>true</IsNotFilteredOut></a:Value></a:KeyValueOfDiagramObjectKeyanyTypezbwNTnLX><a:KeyValueOfDiagramObjectKeyanyTypezbwNTnLX><a:Key><Key>Static Tags\CrossFilterDirectionBoth</Key></a:Key><a:Value i:type="DiagramDisplayTagViewState"><IsNotFilteredOut>true</IsNotFilteredOut></a:Value></a:KeyValueOfDiagramObjectKeyanyTypezbwNTnLX><a:KeyValueOfDiagramObjectKeyanyTypezbwNTnLX><a:Key><Key>Static Tags\EndPointMultiplicityOne</Key></a:Key><a:Value i:type="DiagramDisplayTagViewState"><IsNotFilteredOut>true</IsNotFilteredOut></a:Value></a:KeyValueOfDiagramObjectKeyanyTypezbwNTnLX><a:KeyValueOfDiagramObjectKeyanyTypezbwNTnLX><a:Key><Key>Static Tags\EndPointMultiplicityMany</Key></a:Key><a:Value i:type="DiagramDisplayTagViewState"><IsNotFilteredOut>true</IsNotFilteredOut></a:Value></a:KeyValueOfDiagramObjectKeyanyTypezbwNTnLX><a:KeyValueOfDiagramObjectKeyanyTypezbwNTnLX><a:Key><Key>Diagram\TagGroups\Highlight Reasons\Tags\Hard Deletion Impact</Key></a:Key><a:Value i:type="DiagramDisplayTagViewState"><IsNotFilteredOut>true</IsNotFilteredOut></a:Value></a:KeyValueOfDiagramObjectKeyanyTypezbwNTnLX><a:KeyValueOfDiagramObjectKeyanyTypezbwNTnLX><a:Key><Key>Diagram\TagGroups\Highlight Reasons\Tags\Minimum Deletion Impact</Key></a:Key><a:Value i:type="DiagramDisplayTagViewState"><IsNotFilteredOut>true</IsNotFilteredOut></a:Value></a:KeyValueOfDiagramObjectKeyanyTypezbwNTnLX><a:KeyValueOfDiagramObjectKeyanyTypezbwNTnLX><a:Key><Key>Static Tags\Can be part of relationship</Key></a:Key><a:Value i:type="DiagramDisplayTagViewState"><IsNotFilteredOut>true</IsNotFilteredOut></a:Value></a:KeyValueOfDiagramObjectKeyanyTypezbwNTnLX><a:KeyValueOfDiagramObjectKeyanyTypezbwNTnLX><a:Key><Key>Static Tags\Hint Text</Key></a:Key><a:Value i:type="DiagramDisplayTagViewState"><IsNotFilteredOut>true</IsNotFilteredOut></a:Value></a:KeyValueOfDiagramObjectKeyanyTypezbwNTnLX><a:KeyValueOfDiagramObjectKeyanyTypezbwNTnLX><a:Key><Key>Dynamic Tags\Tables\&lt;Tables\débitos&gt;</Key></a:Key><a:Value i:type="DiagramDisplayTagViewState"><IsNotFilteredOut>true</IsNotFilteredOut></a:Value></a:KeyValueOfDiagramObjectKeyanyTypezbwNTnLX><a:KeyValueOfDiagramObjectKeyanyTypezbwNTnLX><a:Key><Key>Dynamic Tags\Tables\&lt;Tables\Dados_brcondominios&gt;</Key></a:Key><a:Value i:type="DiagramDisplayTagViewState"><IsNotFilteredOut>true</IsNotFilteredOut></a:Value></a:KeyValueOfDiagramObjectKeyanyTypezbwNTnLX><a:KeyValueOfDiagramObjectKeyanyTypezbwNTnLX><a:Key><Key>Tables\débitos</Key></a:Key><a:Value i:type="DiagramDisplayNodeViewState"><Height>392</Height><IsExpanded>true</IsExpanded><LayedOut>true</LayedOut><Left>706</Left><TabIndex>1</TabIndex><Top>164</Top><Width>212</Width></a:Value></a:KeyValueOfDiagramObjectKeyanyTypezbwNTnLX><a:KeyValueOfDiagramObjectKeyanyTypezbwNTnLX><a:Key><Key>Tables\débitos\Columns\Nome da Origem</Key></a:Key><a:Value i:type="DiagramDisplayNodeViewState"><Height>150</Height><IsExpanded>true</IsExpanded><Width>200</Width></a:Value></a:KeyValueOfDiagramObjectKeyanyTypezbwNTnLX><a:KeyValueOfDiagramObjectKeyanyTypezbwNTnLX><a:Key><Key>Tables\débitos\Columns\Column1</Key></a:Key><a:Value i:type="DiagramDisplayNodeViewState"><Height>150</Height><IsExpanded>true</IsExpanded><Width>200</Width></a:Value></a:KeyValueOfDiagramObjectKeyanyTypezbwNTnLX><a:KeyValueOfDiagramObjectKeyanyTypezbwNTnLX><a:Key><Key>Tables\débitos\Columns\Column2</Key></a:Key><a:Value i:type="DiagramDisplayNodeViewState"><Height>150</Height><IsExpanded>true</IsExpanded><Width>200</Width></a:Value></a:KeyValueOfDiagramObjectKeyanyTypezbwNTnLX><a:KeyValueOfDiagramObjectKeyanyTypezbwNTnLX><a:Key><Key>Tables\débitos\Columns\nome unidade</Key></a:Key><a:Value i:type="DiagramDisplayNodeViewState"><Height>150</Height><IsExpanded>true</IsExpanded><Width>200</Width></a:Value></a:KeyValueOfDiagramObjectKeyanyTypezbwNTnLX><a:KeyValueOfDiagramObjectKeyanyTypezbwNTnLX><a:Key><Key>Tables\débitos\Columns\Column4</Key></a:Key><a:Value i:type="DiagramDisplayNodeViewState"><Height>150</Height><IsExpanded>true</IsExpanded><Width>200</Width></a:Value></a:KeyValueOfDiagramObjectKeyanyTypezbwNTnLX><a:KeyValueOfDiagramObjectKeyanyTypezbwNTnLX><a:Key><Key>Tables\débitos\Columns\Descrição</Key></a:Key><a:Value i:type="DiagramDisplayNodeViewState"><Height>150</Height><IsExpanded>true</IsExpanded><Width>200</Width></a:Value></a:KeyValueOfDiagramObjectKeyanyTypezbwNTnLX><a:KeyValueOfDiagramObjectKeyanyTypezbwNTnLX><a:Key><Key>Tables\débitos\Columns\Column6</Key></a:Key><a:Value i:type="DiagramDisplayNodeViewState"><Height>150</Height><IsExpanded>true</IsExpanded><Width>200</Width></a:Value></a:KeyValueOfDiagramObjectKeyanyTypezbwNTnLX><a:KeyValueOfDiagramObjectKeyanyTypezbwNTnLX><a:Key><Key>Tables\débitos\Columns\Column7</Key></a:Key><a:Value i:type="DiagramDisplayNodeViewState"><Height>150</Height><IsExpanded>true</IsExpanded><Width>200</Width></a:Value></a:KeyValueOfDiagramObjectKeyanyTypezbwNTnLX><a:KeyValueOfDiagramObjectKeyanyTypezbwNTnLX><a:Key><Key>Tables\débitos\Columns\Column8</Key></a:Key><a:Value i:type="DiagramDisplayNodeViewState"><Height>150</Height><IsExpanded>true</IsExpanded><Width>200</Width></a:Value></a:KeyValueOfDiagramObjectKeyanyTypezbwNTnLX><a:KeyValueOfDiagramObjectKeyanyTypezbwNTnLX><a:Key><Key>Tables\débitos\Columns\Column9</Key></a:Key><a:Value i:type="DiagramDisplayNodeViewState"><Height>150</Height><IsExpanded>true</IsExpanded><Width>200</Width></a:Value></a:KeyValueOfDiagramObjectKeyanyTypezbwNTnLX><a:KeyValueOfDiagramObjectKeyanyTypezbwNTnLX><a:Key><Key>Tables\débitos\Columns\Column10</Key></a:Key><a:Value i:type="DiagramDisplayNodeViewState"><Height>150</Height><IsExpanded>true</IsExpanded><Width>200</Width></a:Value></a:KeyValueOfDiagramObjectKeyanyTypezbwNTnLX><a:KeyValueOfDiagramObjectKeyanyTypezbwNTnLX><a:Key><Key>Tables\débitos\Columns\Column11</Key></a:Key><a:Value i:type="DiagramDisplayNodeViewState"><Height>150</Height><IsExpanded>true</IsExpanded><Width>200</Width></a:Value></a:KeyValueOfDiagramObjectKeyanyTypezbwNTnLX><a:KeyValueOfDiagramObjectKeyanyTypezbwNTnLX><a:Key><Key>Tables\débitos\Columns\Column12</Key></a:Key><a:Value i:type="DiagramDisplayNodeViewState"><Height>150</Height><IsExpanded>true</IsExpanded><Width>200</Width></a:Value></a:KeyValueOfDiagramObjectKeyanyTypezbwNTnLX><a:KeyValueOfDiagramObjectKeyanyTypezbwNTnLX><a:Key><Key>Tables\débitos\Columns\Column13</Key></a:Key><a:Value i:type="DiagramDisplayNodeViewState"><Height>150</Height><IsExpanded>true</IsExpanded><Width>200</Width></a:Value></a:KeyValueOfDiagramObjectKeyanyTypezbwNTnLX><a:KeyValueOfDiagramObjectKeyanyTypezbwNTnLX><a:Key><Key>Tables\débitos\Columns\Column14</Key></a:Key><a:Value i:type="DiagramDisplayNodeViewState"><Height>150</Height><IsExpanded>true</IsExpanded><Width>200</Width></a:Value></a:KeyValueOfDiagramObjectKeyanyTypezbwNTnLX><a:KeyValueOfDiagramObjectKeyanyTypezbwNTnLX><a:Key><Key>Tables\débitos\Columns\Column15</Key></a:Key><a:Value i:type="DiagramDisplayNodeViewState"><Height>150</Height><IsExpanded>true</IsExpanded><Width>200</Width></a:Value></a:KeyValueOfDiagramObjectKeyanyTypezbwNTnLX><a:KeyValueOfDiagramObjectKeyanyTypezbwNTnLX><a:Key><Key>Tables\débitos\Columns\Column16</Key></a:Key><a:Value i:type="DiagramDisplayNodeViewState"><Height>150</Height><IsExpanded>true</IsExpanded><Width>200</Width></a:Value></a:KeyValueOfDiagramObjectKeyanyTypezbwNTnLX><a:KeyValueOfDiagramObjectKeyanyTypezbwNTnLX><a:Key><Key>Tables\débitos\Columns\Column17</Key></a:Key><a:Value i:type="DiagramDisplayNodeViewState"><Height>150</Height><IsExpanded>true</IsExpanded><Width>200</Width></a:Value></a:KeyValueOfDiagramObjectKeyanyTypezbwNTnLX><a:KeyValueOfDiagramObjectKeyanyTypezbwNTnLX><a:Key><Key>Tables\débitos\Columns\Column18</Key></a:Key><a:Value i:type="DiagramDisplayNodeViewState"><Height>150</Height><IsExpanded>true</IsExpanded><Width>200</Width></a:Value></a:KeyValueOfDiagramObjectKeyanyTypezbwNTnLX><a:KeyValueOfDiagramObjectKeyanyTypezbwNTnLX><a:Key><Key>Tables\débitos\Columns\vencimento</Key></a:Key><a:Value i:type="DiagramDisplayNodeViewState"><Height>150</Height><IsExpanded>true</IsExpanded><Width>200</Width></a:Value></a:KeyValueOfDiagramObjectKeyanyTypezbwNTnLX><a:KeyValueOfDiagramObjectKeyanyTypezbwNTnLX><a:Key><Key>Tables\débitos\Columns\Column20</Key></a:Key><a:Value i:type="DiagramDisplayNodeViewState"><Height>150</Height><IsExpanded>true</IsExpanded><Width>200</Width></a:Value></a:KeyValueOfDiagramObjectKeyanyTypezbwNTnLX><a:KeyValueOfDiagramObjectKeyanyTypezbwNTnLX><a:Key><Key>Tables\débitos\Columns\Column21</Key></a:Key><a:Value i:type="DiagramDisplayNodeViewState"><Height>150</Height><IsExpanded>true</IsExpanded><Width>200</Width></a:Value></a:KeyValueOfDiagramObjectKeyanyTypezbwNTnLX><a:KeyValueOfDiagramObjectKeyanyTypezbwNTnLX><a:Key><Key>Tables\débitos\Columns\Column22</Key></a:Key><a:Value i:type="DiagramDisplayNodeViewState"><Height>150</Height><IsExpanded>true</IsExpanded><Width>200</Width></a:Value></a:KeyValueOfDiagramObjectKeyanyTypezbwNTnLX><a:KeyValueOfDiagramObjectKeyanyTypezbwNTnLX><a:Key><Key>Tables\débitos\Columns\Column23</Key></a:Key><a:Value i:type="DiagramDisplayNodeViewState"><Height>150</Height><IsExpanded>true</IsExpanded><Width>200</Width></a:Value></a:KeyValueOfDiagramObjectKeyanyTypezbwNTnLX><a:KeyValueOfDiagramObjectKeyanyTypezbwNTnLX><a:Key><Key>Tables\débitos\Columns\Column24</Key></a:Key><a:Value i:type="DiagramDisplayNodeViewState"><Height>150</Height><IsExpanded>true</IsExpanded><Width>200</Width></a:Value></a:KeyValueOfDiagramObjectKeyanyTypezbwNTnLX><a:KeyValueOfDiagramObjectKeyanyTypezbwNTnLX><a:Key><Key>Tables\débitos\Columns\Column25</Key></a:Key><a:Value i:type="DiagramDisplayNodeViewState"><Height>150</Height><IsExpanded>true</IsExpanded><Width>200</Width></a:Value></a:KeyValueOfDiagramObjectKeyanyTypezbwNTnLX><a:KeyValueOfDiagramObjectKeyanyTypezbwNTnLX><a:Key><Key>Tables\débitos\Columns\Column26</Key></a:Key><a:Value i:type="DiagramDisplayNodeViewState"><Height>150</Height><IsExpanded>true</IsExpanded><Width>200</Width></a:Value></a:KeyValueOfDiagramObjectKeyanyTypezbwNTnLX><a:KeyValueOfDiagramObjectKeyanyTypezbwNTnLX><a:Key><Key>Tables\débitos\Columns\Column27</Key></a:Key><a:Value i:type="DiagramDisplayNodeViewState"><Height>150</Height><IsExpanded>true</IsExpanded><Width>200</Width></a:Value></a:KeyValueOfDiagramObjectKeyanyTypezbwNTnLX><a:KeyValueOfDiagramObjectKeyanyTypezbwNTnLX><a:Key><Key>Tables\débitos\Columns\Column28</Key></a:Key><a:Value i:type="DiagramDisplayNodeViewState"><Height>150</Height><IsExpanded>true</IsExpanded><Width>200</Width></a:Value></a:KeyValueOfDiagramObjectKeyanyTypezbwNTnLX><a:KeyValueOfDiagramObjectKeyanyTypezbwNTnLX><a:Key><Key>Tables\débitos\Columns\Column29</Key></a:Key><a:Value i:type="DiagramDisplayNodeViewState"><Height>150</Height><IsExpanded>true</IsExpanded><Width>200</Width></a:Value></a:KeyValueOfDiagramObjectKeyanyTypezbwNTnLX><a:KeyValueOfDiagramObjectKeyanyTypezbwNTnLX><a:Key><Key>Tables\débitos\Columns\Column30</Key></a:Key><a:Value i:type="DiagramDisplayNodeViewState"><Height>150</Height><IsExpanded>true</IsExpanded><Width>200</Width></a:Value></a:KeyValueOfDiagramObjectKeyanyTypezbwNTnLX><a:KeyValueOfDiagramObjectKeyanyTypezbwNTnLX><a:Key><Key>Tables\débitos\Columns\Column31</Key></a:Key><a:Value i:type="DiagramDisplayNodeViewState"><Height>150</Height><IsExpanded>true</IsExpanded><Width>200</Width></a:Value></a:KeyValueOfDiagramObjectKeyanyTypezbwNTnLX><a:KeyValueOfDiagramObjectKeyanyTypezbwNTnLX><a:Key><Key>Tables\débitos\Columns\Column32</Key></a:Key><a:Value i:type="DiagramDisplayNodeViewState"><Height>150</Height><IsExpanded>true</IsExpanded><Width>200</Width></a:Value></a:KeyValueOfDiagramObjectKeyanyTypezbwNTnLX><a:KeyValueOfDiagramObjectKeyanyTypezbwNTnLX><a:Key><Key>Tables\débitos\Columns\valor devido</Key></a:Key><a:Value i:type="DiagramDisplayNodeViewState"><Height>150</Height><IsExpanded>true</IsExpanded><Width>200</Width></a:Value></a:KeyValueOfDiagramObjectKeyanyTypezbwNTnLX><a:KeyValueOfDiagramObjectKeyanyTypezbwNTnLX><a:Key><Key>Tables\débitos\Columns\Column34</Key></a:Key><a:Value i:type="DiagramDisplayNodeViewState"><Height>150</Height><IsExpanded>true</IsExpanded><Width>200</Width></a:Value></a:KeyValueOfDiagramObjectKeyanyTypezbwNTnLX><a:KeyValueOfDiagramObjectKeyanyTypezbwNTnLX><a:Key><Key>Tables\débitos\Columns\Column35</Key></a:Key><a:Value i:type="DiagramDisplayNodeViewState"><Height>150</Height><IsExpanded>true</IsExpanded><Width>200</Width></a:Value></a:KeyValueOfDiagramObjectKeyanyTypezbwNTnLX><a:KeyValueOfDiagramObjectKeyanyTypezbwNTnLX><a:Key><Key>Tables\débitos\Columns\Column36</Key></a:Key><a:Value i:type="DiagramDisplayNodeViewState"><Height>150</Height><IsExpanded>true</IsExpanded><Width>200</Width></a:Value></a:KeyValueOfDiagramObjectKeyanyTypezbwNTnLX><a:KeyValueOfDiagramObjectKeyanyTypezbwNTnLX><a:Key><Key>Tables\débitos\Columns\Column37</Key></a:Key><a:Value i:type="DiagramDisplayNodeViewState"><Height>150</Height><IsExpanded>true</IsExpanded><Width>200</Width></a:Value></a:KeyValueOfDiagramObjectKeyanyTypezbwNTnLX><a:KeyValueOfDiagramObjectKeyanyTypezbwNTnLX><a:Key><Key>Tables\débitos\Columns\Column38</Key></a:Key><a:Value i:type="DiagramDisplayNodeViewState"><Height>150</Height><IsExpanded>true</IsExpanded><Width>200</Width></a:Value></a:KeyValueOfDiagramObjectKeyanyTypezbwNTnLX><a:KeyValueOfDiagramObjectKeyanyTypezbwNTnLX><a:Key><Key>Tables\débitos\Columns\Column39</Key></a:Key><a:Value i:type="DiagramDisplayNodeViewState"><Height>150</Height><IsExpanded>true</IsExpanded><Width>200</Width></a:Value></a:KeyValueOfDiagramObjectKeyanyTypezbwNTnLX><a:KeyValueOfDiagramObjectKeyanyTypezbwNTnLX><a:Key><Key>Tables\débitos\Measures\Contagem de vencimento</Key></a:Key><a:Value i:type="DiagramDisplayNodeViewState"><Height>150</Height><IsExpanded>true</IsExpanded><Width>200</Width></a:Value></a:KeyValueOfDiagramObjectKeyanyTypezbwNTnLX><a:KeyValueOfDiagramObjectKeyanyTypezbwNTnLX><a:Key><Key>Tables\débitos\Contagem de vencimento\Additional Info\Medida Implícita</Key></a:Key><a:Value i:type="DiagramDisplayViewStateIDiagramTagAdditionalInfo"/></a:KeyValueOfDiagramObjectKeyanyTypezbwNTnLX><a:KeyValueOfDiagramObjectKeyanyTypezbwNTnLX><a:Key><Key>Tables\débitos\Measures\Soma de valor devido</Key></a:Key><a:Value i:type="DiagramDisplayNodeViewState"><Height>150</Height><IsExpanded>true</IsExpanded><Width>200</Width></a:Value></a:KeyValueOfDiagramObjectKeyanyTypezbwNTnLX><a:KeyValueOfDiagramObjectKeyanyTypezbwNTnLX><a:Key><Key>Tables\débitos\Soma de valor devido\Additional Info\Medida Implícita</Key></a:Key><a:Value i:type="DiagramDisplayViewStateIDiagramTagAdditionalInfo"/></a:KeyValueOfDiagramObjectKeyanyTypezbwNTnLX><a:KeyValueOfDiagramObjectKeyanyTypezbwNTnLX><a:Key><Key>Tables\débitos\Measures\Contagem de Descrição</Key></a:Key><a:Value i:type="DiagramDisplayNodeViewState"><Height>150</Height><IsExpanded>true</IsExpanded><Width>200</Width></a:Value></a:KeyValueOfDiagramObjectKeyanyTypezbwNTnLX><a:KeyValueOfDiagramObjectKeyanyTypezbwNTnLX><a:Key><Key>Tables\débitos\Contagem de Descrição\Additional Info\Medida Implícita</Key></a:Key><a:Value i:type="DiagramDisplayViewStateIDiagramTagAdditionalInfo"/></a:KeyValueOfDiagramObjectKeyanyTypezbwNTnLX><a:KeyValueOfDiagramObjectKeyanyTypezbwNTnLX><a:Key><Key>Tables\Dados_brcondominios</Key></a:Key><a:Value i:type="DiagramDisplayNodeViewState"><Height>379</Height><IsExpanded>true</IsExpanded><LayedOut>true</LayedOut><Left>193.9038105676658</Left><Top>186</Top><Width>200</Width></a:Value></a:KeyValueOfDiagramObjectKeyanyTypezbwNTnLX><a:KeyValueOfDiagramObjectKeyanyTypezbwNTnLX><a:Key><Key>Tables\Dados_brcondominios\Columns\Nome da Origem.2.1</Key></a:Key><a:Value i:type="DiagramDisplayNodeViewState"><Height>150</Height><IsExpanded>true</IsExpanded><Width>200</Width></a:Value></a:KeyValueOfDiagramObjectKeyanyTypezbwNTnLX><a:KeyValueOfDiagramObjectKeyanyTypezbwNTnLX><a:Key><Key>Tables\Dados_brcondominios\Columns\Nome da Unidade.1.1</Key></a:Key><a:Value i:type="DiagramDisplayNodeViewState"><Height>150</Height><IsExpanded>true</IsExpanded><Width>200</Width></a:Value></a:KeyValueOfDiagramObjectKeyanyTypezbwNTnLX><a:KeyValueOfDiagramObjectKeyanyTypezbwNTnLX><a:Key><Key>Tables\Dados_brcondominios\Columns\Nome da Pessoa</Key></a:Key><a:Value i:type="DiagramDisplayNodeViewState"><Height>150</Height><IsExpanded>true</IsExpanded><Width>200</Width></a:Value></a:KeyValueOfDiagramObjectKeyanyTypezbwNTnLX><a:KeyValueOfDiagramObjectKeyanyTypezbwNTnLX><a:Key><Key>Tables\Dados_brcondominios\Columns\Tipo</Key></a:Key><a:Value i:type="DiagramDisplayNodeViewState"><Height>150</Height><IsExpanded>true</IsExpanded><Width>200</Width></a:Value></a:KeyValueOfDiagramObjectKeyanyTypezbwNTnLX><a:KeyValueOfDiagramObjectKeyanyTypezbwNTnLX><a:Key><Key>Tables\Dados_brcondominios\Columns\Endereço</Key></a:Key><a:Value i:type="DiagramDisplayNodeViewState"><Height>150</Height><IsExpanded>true</IsExpanded><Width>200</Width></a:Value></a:KeyValueOfDiagramObjectKeyanyTypezbwNTnLX><a:KeyValueOfDiagramObjectKeyanyTypezbwNTnLX><a:Key><Key>Tables\Dados_brcondominios\Columns\Bairro</Key></a:Key><a:Value i:type="DiagramDisplayNodeViewState"><Height>150</Height><IsExpanded>true</IsExpanded><Width>200</Width></a:Value></a:KeyValueOfDiagramObjectKeyanyTypezbwNTnLX><a:KeyValueOfDiagramObjectKeyanyTypezbwNTnLX><a:Key><Key>Tables\Dados_brcondominios\Columns\Cidade</Key></a:Key><a:Value i:type="DiagramDisplayNodeViewState"><Height>150</Height><IsExpanded>true</IsExpanded><Width>200</Width></a:Value></a:KeyValueOfDiagramObjectKeyanyTypezbwNTnLX><a:KeyValueOfDiagramObjectKeyanyTypezbwNTnLX><a:Key><Key>Tables\Dados_brcondominios\Columns\UF</Key></a:Key><a:Value i:type="DiagramDisplayNodeViewState"><Height>150</Height><IsExpanded>true</IsExpanded><Width>200</Width></a:Value></a:KeyValueOfDiagramObjectKeyanyTypezbwNTnLX><a:KeyValueOfDiagramObjectKeyanyTypezbwNTnLX><a:Key><Key>Tables\Dados_brcondominios\Columns\CEP</Key></a:Key><a:Value i:type="DiagramDisplayNodeViewState"><Height>150</Height><IsExpanded>true</IsExpanded><Width>200</Width></a:Value></a:KeyValueOfDiagramObjectKeyanyTypezbwNTnLX><a:KeyValueOfDiagramObjectKeyanyTypezbwNTnLX><a:Key><Key>Tables\Dados_brcondominios\Columns\Telefone</Key></a:Key><a:Value i:type="DiagramDisplayNodeViewState"><Height>150</Height><IsExpanded>true</IsExpanded><Width>200</Width></a:Value></a:KeyValueOfDiagramObjectKeyanyTypezbwNTnLX><a:KeyValueOfDiagramObjectKeyanyTypezbwNTnLX><a:Key><Key>Tables\Dados_brcondominios\Columns\Celular</Key></a:Key><a:Value i:type="DiagramDisplayNodeViewState"><Height>150</Height><IsExpanded>true</IsExpanded><Width>200</Width></a:Value></a:KeyValueOfDiagramObjectKeyanyTypezbwNTnLX><a:KeyValueOfDiagramObjectKeyanyTypezbwNTnLX><a:Key><Key>Tables\Dados_brcondominios\Columns\Email</Key></a:Key><a:Value i:type="DiagramDisplayNodeViewState"><Height>150</Height><IsExpanded>true</IsExpanded><Width>200</Width></a:Value></a:KeyValueOfDiagramObjectKeyanyTypezbwNTnLX><a:KeyValueOfDiagramObjectKeyanyTypezbwNTnLX><a:Key><Key>Tables\Dados_brcondominios\Columns\CPF/CNPJ</Key></a:Key><a:Value i:type="DiagramDisplayNodeViewState"><Height>150</Height><IsExpanded>true</IsExpanded><IsFocused>true</IsFocused><Width>200</Width></a:Value></a:KeyValueOfDiagramObjectKeyanyTypezbwNTnLX><a:KeyValueOfDiagramObjectKeyanyTypezbwNTnLX><a:Key><Key>Tables\Dados_brcondominios\Measures\Contagem de Nome da Unidade.1.1</Key></a:Key><a:Value i:type="DiagramDisplayNodeViewState"><Height>150</Height><IsExpanded>true</IsExpanded><Width>200</Width></a:Value></a:KeyValueOfDiagramObjectKeyanyTypezbwNTnLX><a:KeyValueOfDiagramObjectKeyanyTypezbwNTnLX><a:Key><Key>Tables\Dados_brcondominios\Contagem de Nome da Unidade.1.1\Additional Info\Medida Implícita</Key></a:Key><a:Value i:type="DiagramDisplayViewStateIDiagramTagAdditionalInfo"/></a:KeyValueOfDiagramObjectKeyanyTypezbwNTnLX></ViewStates></DiagramManager.SerializableDiagram></ArrayOfDiagramManager.SerializableDiagram>]]></CustomContent>
</Gemini>
</file>

<file path=customXml/item18.xml><?xml version="1.0" encoding="utf-8"?>
<DataMashup xmlns="http://schemas.microsoft.com/DataMashup" sqmid="9ce0cd71-0a75-4556-8948-8ff3aeb05dd9">AAAAAFENAABQSwMEFAACAAgAblNpUNxEhEqnAAAA+AAAABIAHABDb25maWcvUGFja2FnZS54bWwgohgAKKAUAAAAAAAAAAAAAAAAAAAAAAAAAAAAhY8xDoIwGEavQrrTlgpqyE9JdJXEaGJcG6zQCIXQYrmbg0fyCpIo6ub4vbzhfY/bHdKhrryr7IxqdIICTJEndd6clC4S1Nuzv0Qph63IL6KQ3ihrEw/mlKDS2jYmxDmH3Qw3XUEYpQE5Zpt9XspaoI+s/su+0sYKnUvE4fCK4QwvGI6iaI7DMAAyYciU/ipsLMYUyA+EdV/ZvpO8tf5qB2SaQN4v+BNQSwMEFAACAAgAblNpU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G5TaVAxtXWASAoAAMI/AAATABwARm9ybXVsYXMvU2VjdGlvbjEubSCiGAAooBQAAAAAAAAAAAAAAAAAAAAAAAAAAADtWltT40YWfp+q+Q9dmhdT5fWiloEhWSfli0xMwCa2SaoWqKnG6gFtZDUrySyE4jm/Y3cfpvYhv4I/tqfVknXrtq1BJNTu8EL7dOuc71z76tNZYDMXTcR//eu3b96+8a+JRy30TusRi/no0psx12Jz27WZr6EWcmjw9g2Cvz5zAwqEPnMs6jX6tkP9mvbXr87b1i2bkZlNzgdzdmk79tM/PZud99kM+LUtzsoPPODuEWRR1A35P/3mMv98GzeORz3zaDRBvVH39NgcTqF5Omn3RpNzGaCtugDzTmt7f1/YtzBgNFs4AfwHQKEUX+ewp+TSoY0JdUDXMfuHXwvh1xEls2t01g4Cz75cBNS/+PbsO9uyqHvxLfrLNyjwFjSRMXC5Zh7qL9ynT0//ZuiEej5ziWP/QiySktO2rC5zFnO3thpYHWlTj7j+R+bNgW80VItgvZN21s66HLobXGwlyLg0l/hoTF02pwAmrTUQyZwKQH5tvRp19KAN4QsObwjskEXQyLOv6Fx7TESOFqCFjxLJc3ZrZwULcyeCZShDYVkhCqukZJuex5YiWVZXoFHu4Z/s4JqP87hkNVguf4008RWPVZBBHYLMuxviWnbG5YIWtpeuL8BU+lvwEB9y03PMUucv44nDac8ZzyRtKxUJU/uGobYTUB5iCbwlMyFjen9DE4/IVas/SDwTwIcooHfBIzfcyLMSKnHvH9PePHWBjUULH8X9J9T3GSl0cwUKRNOFGkOfPhV7OsQGKxfIXbns035xpHkCtIEb7DYb3Cwh8QgSxMkr1id3edIUIvwjc4uCutRZOMQrKjIntlOgHrEr2y1QewHIsW8hOcMKmpfNuyEUfDtM4nxv96T/5+7w5LDAdXyQHyocgQ4X3tNvlj0jRXNEIwYuCexbSX/k6vUDfrRdqIKQ+WkMqVTr2ZApthclKrrhIXnCYhWTwnLj2MEyzbIhXyxadRSOh37x4RRM0bkf0xtKAmodUfcquPZrurFVrEUNvcivgSU0Q0JrpotIBqS+NjFXG6KYmiFQeZ6lUK8cYKwb0MwMKBTIVFnN1+NkCsiZoS7RY0U4MA/1qGPP7YAvH1TxUIQj96EsKiL21KtpH2DIDwsW0Elwz4uzfysLECwPEWmQYLCxKiRw6ZDIGUMSE3iDqFgfFzgXGascX5iJFZ7HEs+rbbZpugFNzEgbh5C+cQxlvJxMbWti6E+rYyji05AxB2uoYsV4Zqxk5/Y0CHkgJIgUcbCyWiltnNNJYgJ9w9q9K7eq3K76Css2n1eYFYbdwLS62riFUMQbJlkznWRZQauD7UfiQMBMFpd+YAcLWBSwtMQbh8woDFlQWZ4Ad629rcP+TTS0evSFF3/KXSgFpq/GoCtBSPBy2RgdChC4OhC4BAg9FG6g703RqA6FUQKFcEgT9ceiUR2KZgkUBheug0u6UaM6GDslYDSFdAP1okZ1MHZLwNgR0ptoEjWqg7FXAsYul44hWQ+jRnUw3peAsSekYzSNGtXB2C8B472QbsTWqDA29O0SOPaF+CY6jhoV4ihTQwE0yDcgPI6jRoVAStVRXciPAsSoMkD0MqVUx0K+gfpRo0IgZaqpbgj5zdg1VcZImXqq84LagRA5MEWjQhxlCqq+E4rHyOyJRoU4ylRUfTcUD/OLsEeVAVKmpOp7ofgmagt7VBkfZWqqzotqR4cAmUaNCpdiZYqqvi/kQ4REjQqBlKmqeFvIN9AgalQIpExVxbqQL2pIp9JFCC61QOVVtcOXIQdRo0IgZaoqNoR8HJb3TqULEVymquKmkC+WIp1KlyK4TDnDO0J+U2RNpWsRXKa+472qgBQ2rE31bloKup7cDkQ3Asvje8mJffGUXhzAyw7di8fskoN1yVH6Ku0MtXYSS9TjS47kYuNx6+0b213BP3trLLmderWXxkNyS6+IOLgJMQG2h+3H5f1qonh6ZFrfE+I9/WtOAy9kINceugk6G/gwlkCbej8sqHff4jfLddSxXeLdDywQZ3+0qdeS8qgjfvrU0sRofruS4zam8A0ACrleZD2SvkZkKMXdvKPzG4dJ/dP1bxs9NlvMAVgtpWX9bHm42dK+BiRROLWwUUemO2OW7V61dLyD0+eerdQR6BCC6iIVsOSSPn0izjV46cRj0U1pErQhLaDfUQh5b3lrfxaR244zgVQkni80z8aqnHVonTN++R2+egjtB4blwEGq9qBpNDQM8fpgNMiw8Cpc+0pbb0ntUUMXCtPHN7gya6ctvIVa3yQj/gCfvJBfONvYNytFJC4MmWbSzSGuLjOgeTejTuMn5v18ydjPNV5WGlEWv2x58ahDAgasPgR/u2KNO8e/g/KC3IXj1DOPR0LoHybXlAbLUnM2COi8pYVdWv17iMGWFo7QLh7PeiQgF591q58SxU+jRVfxBFrQi7c/gl68DBT0poK+E9MtEtDAntPH7MSRVSDtVOvpP5c2fxfzyqaJ8xjY/+YjI1TDWysfGoUD/l8fG4XK/64PjvISX/rRUeT/DR8eiWCQLU7Cnj/sAVKuuC0fvzyvtmXZ7CiG78qH7ymGv1fQ9+Vs+OmrXFm9+Lwm6sHKHkMhRFXO9R3FBwql9T0F/b2Cvq8QjFVq46WT3cX8knrpLqzwv8rRuKnmtaOyIVaojlUOxwrd8b5KhLEt/8JQBLiBlXoYhrpL5XRD4XRDobmxp1REobqRCfYKXhAVn5HwcpdUhWUleJlHRUk9kb1SMGFuTd6CPGhIe8y/Bqmjj8Tx6VbKRI0UbmPFU4Xyb8gkD4bSMqUhUXiWoFzU6Zp8Z4wVO+Nw4qhgdxxPZC+3QxZI1287UjrLtgBgUau/8GHPOabgiyA5czjjM29Lyw9YbgMSmxd4rDt9UWJ/XUvrZxzFvMhWPjTbBtt5pXnTwaDe0pcLoOcGUX4LXuC1YusNBfAADY5HnU0S4ffbfwfhovHDFVQgZ8XuG9C3e+3JdDxCB+a4fSR2x1p+J54dtGZLXvKERAFhxZnJ566o5bjCaq98E25OBj1z2B1wrfNP5oeDXptfZ+ZfsI2Oi8Tp4GRUfPM+7Jlj8+nXYk+nPRiPi+SuXOKmj/en5lFxPgNicT9gHrcHRY27EOUFbdHJeNQ1J5NRdgWz2RlHyvmJqQeT15VLXb5HhtoDSxzfhjkXJNj+miMt27kmK461wu6Kj7ZSIrPHW/JV+6bLl7y/RsPJ6dG0LZJVeE3qLoF2SP2AWofMdmsqX6cxAcCkoOYT8JEv/5Z9nCe3X+OIfgxGCwCbKmpi1HLPzFadDERnURmxqYKQqwGptI8zPU7uTD4nKZxkrUjUKDfjbIwTcJlzUZqlM0v4TeBrpLHFtBzGmJzCGpNizPHvGHv8O6NDTEzpEoMoMI50i/uFjkspka6p3zgjdal7/L2wwRJ1yharztvUx23FkMgmiTZj1gePJ7iWyxKNM4+7Pm9rJgFaf5A6b82tYi4Zx+ZRezoaD0Zoengwel1V88sNwLNvAPJLo9fl4C9LzC9LzNe6xPwvUEsBAi0AFAACAAgAblNpUNxEhEqnAAAA+AAAABIAAAAAAAAAAAAAAAAAAAAAAENvbmZpZy9QYWNrYWdlLnhtbFBLAQItABQAAgAIAG5TaVAPyumrpAAAAOkAAAATAAAAAAAAAAAAAAAAAPMAAABbQ29udGVudF9UeXBlc10ueG1sUEsBAi0AFAACAAgAblNpUDG1dYBICgAAwj8AABMAAAAAAAAAAAAAAAAA5AEAAEZvcm11bGFzL1NlY3Rpb24xLm1QSwUGAAAAAAMAAwDCAAAAeQwAAAAAEQ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ZmFsc2U8L0ZpcmV3YWxsRW5hYmxlZD48L1Blcm1pc3Npb25MaXN0Pt21AAAAAAAAu7U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RdWVyeUdyb3VwcyIgVmFsdWU9InNCQUFBQUFBQUFBQjFCUUJ1UGNSdVE1NWJOZTF1WFZCOUtsUnlZVzV6Wm05eWJXRnlJRUZ5Y1hWcGRtOGdaR1VnUkdGa2IzTWdZbkpqYjI1a2IyMXBibWx2Y3dBQUFBQUFBQUFBQUFCdDgrRzIrUldFVHBGUndjVGxCdEphRkVOdmJuTjFiSFJoY3lCQmRYaHBiR2xoY21WekFBRjFCUUJ1UGNSdVE1NWJOZTF1WFZCOUFBQUFBQUFBQUFEaG1FNDYzQVJuU0o5MXJGaHVqVHhLSDFSeVlXNXpabTl5YldGeUlFRnljWFZwZG04Z1pHVWdaTU9wWW1sMGIzTUFBQUlBQUFBQUFBQUFjeklsellpd1NraVBHY3dmUUJxNU5SUkRiMjV6ZFd4MFlYTWdRWFY0YVd4cFlYSmxjd0FCNFpoT090d0VaMGlmZGF4WWJvMDhTZ0FBQUFBPSIgLz48RW50cnkgVHlwZT0iUmVsYXRpb25zaGlwcyIgVmFsdWU9InNBQUFBQUE9PSIgLz48L1N0YWJsZUVudHJpZXM+PC9JdGVtPjxJdGVtPjxJdGVtTG9jYXRpb24+PEl0ZW1UeXBlPkZvcm11bGE8L0l0ZW1UeXBlPjxJdGVtUGF0aD5TZWN0aW9uMS9EYWRvcyUyMGJyY29uZG9taW5pb3M8L0l0ZW1QYXRoPjwvSXRlbUxvY2F0aW9uPjxTdGFibGVFbnRyaWVzPjxFbnRyeSBUeXBlPSJJc1ByaXZhdGUiIFZhbHVlPSJsMCIgLz48RW50cnkgVHlwZT0iUmVjb3ZlcnlUYXJnZXRSb3ciIFZhbHVlPSJsMSIgLz48RW50cnkgVHlwZT0iUmVjb3ZlcnlUYXJnZXRDb2x1bW4iIFZhbHVlPSJsMSIgLz48RW50cnkgVHlwZT0iUmVjb3ZlcnlUYXJnZXRTaGVldCIgVmFsdWU9InNQbGFuaWxoYTIiIC8+PEVudHJ5IFR5cGU9IkJ1ZmZlck5leHRSZWZyZXNoIiBWYWx1ZT0ibDEiIC8+PEVudHJ5IFR5cGU9IlJlc3VsdFR5cGUiIFZhbHVlPSJzRXhjZXB0aW9uIiAvPjxFbnRyeSBUeXBlPSJOYW1lVXBkYXRlZEFmdGVyRmlsbCIgVmFsdWU9ImwwIiAvPjxFbnRyeSBUeXBlPSJOYXZpZ2F0aW9uU3RlcE5hbWUiIFZhbHVlPSJzTmF2ZWdhw6fDo28iIC8+PEVudHJ5IFR5cGU9IkZpbGxFbmFibGVkIiBWYWx1ZT0ibDEiIC8+PEVudHJ5IFR5cGU9IkZpbGxPYmplY3RUeXBlIiBWYWx1ZT0ic1RhYmxlIiAvPjxFbnRyeSBUeXBlPSJGaWxsVG9EYXRhTW9kZWxFbmFibGVkIiBWYWx1ZT0ibDAiIC8+PEVudHJ5IFR5cGU9IkZpbGxUYXJnZXQiIFZhbHVlPSJzRGFkb3NfYnJjb25kb21pbmlvcyIgLz48RW50cnkgVHlwZT0iRmlsbGVkQ29tcGxldGVSZXN1bHRUb1dvcmtzaGVldCIgVmFsdWU9ImwxIiAvPjxFbnRyeSBUeXBlPSJSZWxhdGlvbnNoaXBJbmZvQ29udGFpbmVyIiBWYWx1ZT0ic3smcXVvdDtjb2x1bW5Db3VudCZxdW90OzoyMywmcXVvdDtrZXlDb2x1bW5OYW1lcyZxdW90OzpbXSwmcXVvdDtxdWVyeVJlbGF0aW9uc2hpcHMmcXVvdDs6W10sJnF1b3Q7Y29sdW1uSWRlbnRpdGllcyZxdW90OzpbJnF1b3Q7U2VjdGlvbjEvRGFkb3MgYnJjb25kb21pbmlvcy9UaXBvIEFsdGVyYWRvMi57Tm9tZSBkYSBPcmlnZW0uMi4xLDB9JnF1b3Q7LCZxdW90O1NlY3Rpb24xL0RhZG9zIGJyY29uZG9taW5pb3MvVmFsb3IgU3Vic3RpdHXDrWRvMjYue05vbWUgZGEgVW5pZGFkZS4xLjEsMX0mcXVvdDssJnF1b3Q7U2VjdGlvbjEvRGFkb3MgYnJjb25kb21pbmlvcy9UaXBvIEFsdGVyYWRvLntOb21lIGRhIFBlc3NvYSwzfSZxdW90OywmcXVvdDtTZWN0aW9uMS9EYWRvcyBicmNvbmRvbWluaW9zL1RpcG8gQWx0ZXJhZG8ue1RpcG8sNH0mcXVvdDssJnF1b3Q7U2VjdGlvbjEvRGFkb3MgYnJjb25kb21pbmlvcy9UaXBvIEFsdGVyYWRvLntFbmRlcmXDp28sNX0mcXVvdDssJnF1b3Q7U2VjdGlvbjEvRGFkb3MgYnJjb25kb21pbmlvcy9UaXBvIEFsdGVyYWRvLntCYWlycm8sNn0mcXVvdDssJnF1b3Q7U2VjdGlvbjEvRGFkb3MgYnJjb25kb21pbmlvcy9UaXBvIEFsdGVyYWRvLntDaWRhZGUsN30mcXVvdDssJnF1b3Q7U2VjdGlvbjEvRGFkb3MgYnJjb25kb21pbmlvcy9UaXBvIEFsdGVyYWRvLntVRiw4fSZxdW90OywmcXVvdDtTZWN0aW9uMS9EYWRvcyBicmNvbmRvbWluaW9zL1RpcG8gQWx0ZXJhZG8ue0NFUCw5fSZxdW90OywmcXVvdDtTZWN0aW9uMS9EYWRvcyBicmNvbmRvbWluaW9zL1RpcG8gQWx0ZXJhZG8ue0xvY2FsLDEwfSZxdW90OywmcXVvdDtTZWN0aW9uMS9EYWRvcyBicmNvbmRvbWluaW9zL1RpcG8gQWx0ZXJhZG8ue0ZheCwxMX0mcXVvdDssJnF1b3Q7U2VjdGlvbjEvRGFkb3MgYnJjb25kb21pbmlvcy9UaXBvIEFsdGVyYWRvLntUZWxlZm9uZSwxMn0mcXVvdDssJnF1b3Q7U2VjdGlvbjEvRGFkb3MgYnJjb25kb21pbmlvcy9UaXBvIEFsdGVyYWRvLntDZWx1bGFyLDEzfSZxdW90OywmcXVvdDtTZWN0aW9uMS9EYWRvcyBicmNvbmRvbWluaW9zL1RpcG8gQWx0ZXJhZG8ue0VtYWlsLDE0fSZxdW90OywmcXVvdDtTZWN0aW9uMS9EYWRvcyBicmNvbmRvbWluaW9zL1RpcG8gQWx0ZXJhZG8ue0xvZ2luLDE1fSZxdW90OywmcXVvdDtTZWN0aW9uMS9EYWRvcyBicmNvbmRvbWluaW9zL1RpcG8gQWx0ZXJhZG8ue0R0IGFuaXZlcnPDoXJpbywxNn0mcXVvdDssJnF1b3Q7U2VjdGlvbjEvRGFkb3MgYnJjb25kb21pbmlvcy9UaXBvIEFsdGVyYWRvLntEdCBhcXVpc2nDp8OjbywxN30mcXVvdDssJnF1b3Q7U2VjdGlvbjEvRGFkb3MgYnJjb25kb21pbmlvcy9UaXBvIEFsdGVyYWRvLntDUEYvQ05QSiwxOH0mcXVvdDssJnF1b3Q7U2VjdGlvbjEvRGFkb3MgYnJjb25kb21pbmlvcy9UaXBvIEFsdGVyYWRvLntSRywxOX0mcXVvdDssJnF1b3Q7U2VjdGlvbjEvRGFkb3MgYnJjb25kb21pbmlvcy9UaXBvIEFsdGVyYWRvLntQZXNzb2EgSnVyw61kaWNhLDIwfSZxdW90OywmcXVvdDtTZWN0aW9uMS9EYWRvcyBicmNvbmRvbWluaW9zL1RpcG8gQWx0ZXJhZG8ue1Blc3NvYSBJbmF0aXZhLDIxfSZxdW90OywmcXVvdDtTZWN0aW9uMS9EYWRvcyBicmNvbmRvbWluaW9zL1RpcG8gQWx0ZXJhZG8ue1VuaWRhZGUgSW5hdGl2YSwyMn0mcXVvdDssJnF1b3Q7U2VjdGlvbjEvRGFkb3MgYnJjb25kb21pbmlvcy9UaXBvIEFsdGVyYWRvLntVbmlkYWRlIFZpbmN1bGFkYSwyM30mcXVvdDtdLCZxdW90O0NvbHVtbkNvdW50JnF1b3Q7OjIzLCZxdW90O0tleUNvbHVtbk5hbWVzJnF1b3Q7OltdLCZxdW90O0NvbHVtbklkZW50aXRpZXMmcXVvdDs6WyZxdW90O1NlY3Rpb24xL0RhZG9zIGJyY29uZG9taW5pb3MvVGlwbyBBbHRlcmFkbzIue05vbWUgZGEgT3JpZ2VtLjIuMSwwfSZxdW90OywmcXVvdDtTZWN0aW9uMS9EYWRvcyBicmNvbmRvbWluaW9zL1ZhbG9yIFN1YnN0aXR1w61kbzI2LntOb21lIGRhIFVuaWRhZGUuMS4xLDF9JnF1b3Q7LCZxdW90O1NlY3Rpb24xL0RhZG9zIGJyY29uZG9taW5pb3MvVGlwbyBBbHRlcmFkby57Tm9tZSBkYSBQZXNzb2EsM30mcXVvdDssJnF1b3Q7U2VjdGlvbjEvRGFkb3MgYnJjb25kb21pbmlvcy9UaXBvIEFsdGVyYWRvLntUaXBvLDR9JnF1b3Q7LCZxdW90O1NlY3Rpb24xL0RhZG9zIGJyY29uZG9taW5pb3MvVGlwbyBBbHRlcmFkby57RW5kZXJlw6dvLDV9JnF1b3Q7LCZxdW90O1NlY3Rpb24xL0RhZG9zIGJyY29uZG9taW5pb3MvVGlwbyBBbHRlcmFkby57QmFpcnJvLDZ9JnF1b3Q7LCZxdW90O1NlY3Rpb24xL0RhZG9zIGJyY29uZG9taW5pb3MvVGlwbyBBbHRlcmFkby57Q2lkYWRlLDd9JnF1b3Q7LCZxdW90O1NlY3Rpb24xL0RhZG9zIGJyY29uZG9taW5pb3MvVGlwbyBBbHRlcmFkby57VUYsOH0mcXVvdDssJnF1b3Q7U2VjdGlvbjEvRGFkb3MgYnJjb25kb21pbmlvcy9UaXBvIEFsdGVyYWRvLntDRVAsOX0mcXVvdDssJnF1b3Q7U2VjdGlvbjEvRGFkb3MgYnJjb25kb21pbmlvcy9UaXBvIEFsdGVyYWRvLntMb2NhbCwxMH0mcXVvdDssJnF1b3Q7U2VjdGlvbjEvRGFkb3MgYnJjb25kb21pbmlvcy9UaXBvIEFsdGVyYWRvLntGYXgsMTF9JnF1b3Q7LCZxdW90O1NlY3Rpb24xL0RhZG9zIGJyY29uZG9taW5pb3MvVGlwbyBBbHRlcmFkby57VGVsZWZvbmUsMTJ9JnF1b3Q7LCZxdW90O1NlY3Rpb24xL0RhZG9zIGJyY29uZG9taW5pb3MvVGlwbyBBbHRlcmFkby57Q2VsdWxhciwxM30mcXVvdDssJnF1b3Q7U2VjdGlvbjEvRGFkb3MgYnJjb25kb21pbmlvcy9UaXBvIEFsdGVyYWRvLntFbWFpbCwxNH0mcXVvdDssJnF1b3Q7U2VjdGlvbjEvRGFkb3MgYnJjb25kb21pbmlvcy9UaXBvIEFsdGVyYWRvLntMb2dpbiwxNX0mcXVvdDssJnF1b3Q7U2VjdGlvbjEvRGFkb3MgYnJjb25kb21pbmlvcy9UaXBvIEFsdGVyYWRvLntEdCBhbml2ZXJzw6FyaW8sMTZ9JnF1b3Q7LCZxdW90O1NlY3Rpb24xL0RhZG9zIGJyY29uZG9taW5pb3MvVGlwbyBBbHRlcmFkby57RHQgYXF1aXNpw6fDo28sMTd9JnF1b3Q7LCZxdW90O1NlY3Rpb24xL0RhZG9zIGJyY29uZG9taW5pb3MvVGlwbyBBbHRlcmFkby57Q1BGL0NOUEosMTh9JnF1b3Q7LCZxdW90O1NlY3Rpb24xL0RhZG9zIGJyY29uZG9taW5pb3MvVGlwbyBBbHRlcmFkby57UkcsMTl9JnF1b3Q7LCZxdW90O1NlY3Rpb24xL0RhZG9zIGJyY29uZG9taW5pb3MvVGlwbyBBbHRlcmFkby57UGVzc29hIEp1csOtZGljYSwyMH0mcXVvdDssJnF1b3Q7U2VjdGlvbjEvRGFkb3MgYnJjb25kb21pbmlvcy9UaXBvIEFsdGVyYWRvLntQZXNzb2EgSW5hdGl2YSwyMX0mcXVvdDssJnF1b3Q7U2VjdGlvbjEvRGFkb3MgYnJjb25kb21pbmlvcy9UaXBvIEFsdGVyYWRvLntVbmlkYWRlIEluYXRpdmEsMjJ9JnF1b3Q7LCZxdW90O1NlY3Rpb24xL0RhZG9zIGJyY29uZG9taW5pb3MvVGlwbyBBbHRlcmFkby57VW5pZGFkZSBWaW5jdWxhZGEsMjN9JnF1b3Q7XSwmcXVvdDtSZWxhdGlvbnNoaXBJbmZvJnF1b3Q7OltdfSIgLz48RW50cnkgVHlwZT0iRmlsbFN0YXR1cyIgVmFsdWU9InNXYWl0aW5nRm9yRXhjZWxSZWZyZXNoIiAvPjxFbnRyeSBUeXBlPSJGaWxsQ29sdW1uTmFtZXMiIFZhbHVlPSJzWyZxdW90O05vbWUgZGEgT3JpZ2VtLjIuMSZxdW90OywmcXVvdDtOb21lIGRhIFVuaWRhZGUuMS4xJnF1b3Q7LCZxdW90O05vbWUgZGEgUGVzc29hJnF1b3Q7LCZxdW90O1RpcG8mcXVvdDssJnF1b3Q7RW5kZXJlw6dvJnF1b3Q7LCZxdW90O0JhaXJybyZxdW90OywmcXVvdDtDaWRhZGUmcXVvdDssJnF1b3Q7VUYmcXVvdDssJnF1b3Q7Q0VQJnF1b3Q7LCZxdW90O0xvY2FsJnF1b3Q7LCZxdW90O0ZheCZxdW90OywmcXVvdDtUZWxlZm9uZSZxdW90OywmcXVvdDtDZWx1bGFyJnF1b3Q7LCZxdW90O0VtYWlsJnF1b3Q7LCZxdW90O0xvZ2luJnF1b3Q7LCZxdW90O0R0IGFuaXZlcnPDoXJpbyZxdW90OywmcXVvdDtEdCBhcXVpc2nDp8OjbyZxdW90OywmcXVvdDtDUEYvQ05QSiZxdW90OywmcXVvdDtSRyZxdW90OywmcXVvdDtQZXNzb2EgSnVyw61kaWNhJnF1b3Q7LCZxdW90O1Blc3NvYSBJbmF0aXZhJnF1b3Q7LCZxdW90O1VuaWRhZGUgSW5hdGl2YSZxdW90OywmcXVvdDtVbmlkYWRlIFZpbmN1bGFkYSZxdW90O10iIC8+PEVudHJ5IFR5cGU9IkZpbGxDb2x1bW5UeXBlcyIgVmFsdWU9InNCZ1lHQmdZR0JnWURBQUFHQmdZR0FBQUdBQU1EQXdBPSIgLz48RW50cnkgVHlwZT0iRmlsbExhc3RVcGRhdGVkIiBWYWx1ZT0iZDIwMjAtMDMtMDVUMTk6MTQ6MTguODQ2ODE2NloiIC8+PEVudHJ5IFR5cGU9IkZpbGxFcnJvckNvdW50IiBWYWx1ZT0ibDAiIC8+PEVudHJ5IFR5cGU9IkZpbGxFcnJvckNvZGUiIFZhbHVlPSJzVW5rbm93biIgLz48RW50cnkgVHlwZT0iRmlsbENvdW50IiBWYWx1ZT0ibDAiIC8+PEVudHJ5IFR5cGU9IkFkZGVkVG9EYXRhTW9kZWwiIFZhbHVlPSJsMCIgLz48RW50cnkgVHlwZT0iUXVlcnlJRCIgVmFsdWU9InMyYjE3ODk2Yi1iODFhLTQ2ZGQtYjVlMi02OTk0ZDllNDNiYzAiIC8+PC9TdGFibGVFbnRyaWVzPjwvSXRlbT48SXRlbT48SXRlbUxvY2F0aW9uPjxJdGVtVHlwZT5Gb3JtdWxhPC9JdGVtVHlwZT48SXRlbVBhdGg+U2VjdGlvbjEvRGFkb3MlMjBicmNvbmRvbWluaW9zL0ZvbnRlPC9JdGVtUGF0aD48L0l0ZW1Mb2NhdGlvbj48U3RhYmxlRW50cmllcyAvPjwvSXRlbT48SXRlbT48SXRlbUxvY2F0aW9uPjxJdGVtVHlwZT5Gb3JtdWxhPC9JdGVtVHlwZT48SXRlbVBhdGg+U2VjdGlvbjEvQXJxdWl2byUyMGRlJTIwQW1vc3RyYTwvSXRlbVBhdGg+PC9JdGVtTG9jYXRpb24+PFN0YWJsZUVudHJpZXM+PEVudHJ5IFR5cGU9IklzUHJpdmF0ZSIgVmFsdWU9ImwwIiAvPjxFbnRyeSBUeXBlPSJMb2FkZWRUb0FuYWx5c2lzU2VydmljZXMiIFZhbHVlPSJsMCIgLz48RW50cnkgVHlwZT0iRmlsbFN0YXR1cyIgVmFsdWU9InNDb21wbGV0ZSIgLz48RW50cnkgVHlwZT0iRmlsbExhc3RVcGRhdGVkIiBWYWx1ZT0iZDIwMjAtMDMtMDVUMTk6MDg6MTcuMzI0MjExMFoiIC8+PEVudHJ5IFR5cGU9IkZpbGxFcnJvckNvZGUiIFZhbHVlPSJzVW5rbm93biIgLz48RW50cnkgVHlwZT0iQWRkZWRUb0RhdGFNb2RlbCIgVmFsdWU9ImwwIiAvPjxFbnRyeSBUeXBlPSJMb2FkVG9SZXBvcnREaXNhYmxlZCIgVmFsdWU9ImwxIiAvPjxFbnRyeSBUeXBlPSJRdWVyeUdyb3VwSUQiIFZhbHVlPSJzYjZlMWYzNmQtMTVmOS00ZTg0LTkxNTEtYzFjNGU1MDZkMjVhIiAvPjxFbnRyeSBUeXBlPSJOYW1lVXBkYXRlZEFmdGVyRmlsbCIgVmFsdWU9ImwxIiAvPjxFbnRyeSBUeXBlPSJSZXN1bHRUeXBlIiBWYWx1ZT0ic0JpbmFyeSIgLz48RW50cnkgVHlwZT0iQnVmZmVyTmV4dFJlZnJlc2giIFZhbHVlPSJsMSIgLz48RW50cnkgVHlwZT0iRmlsbEVuYWJsZWQiIFZhbHVlPSJsMCIgLz48RW50cnkgVHlwZT0iRmlsbE9iamVjdFR5cGUiIFZhbHVlPSJzQ29ubmVjdGlvbk9ubHkiIC8+PEVudHJ5IFR5cGU9IkZpbGxUb0RhdGFNb2RlbEVuYWJsZWQiIFZhbHVlPSJsMCIgLz48RW50cnkgVHlwZT0iRmlsbGVkQ29tcGxldGVSZXN1bHRUb1dvcmtzaGVldCIgVmFsdWU9ImwwIiAvPjwvU3RhYmxlRW50cmllcz48L0l0ZW0+PEl0ZW0+PEl0ZW1Mb2NhdGlvbj48SXRlbVR5cGU+Rm9ybXVsYTwvSXRlbVR5cGU+PEl0ZW1QYXRoPlNlY3Rpb24xL0FycXVpdm8lMjBkZSUyMEFtb3N0cmEvRm9udGU8L0l0ZW1QYXRoPjwvSXRlbUxvY2F0aW9uPjxTdGFibGVFbnRyaWVzIC8+PC9JdGVtPjxJdGVtPjxJdGVtTG9jYXRpb24+PEl0ZW1UeXBlPkZvcm11bGE8L0l0ZW1UeXBlPjxJdGVtUGF0aD5TZWN0aW9uMS9BcnF1aXZvJTIwZGUlMjBBbW9zdHJhL05hdmVnYSVDMyVBNyVDMyVBM28xPC9JdGVtUGF0aD48L0l0ZW1Mb2NhdGlvbj48U3RhYmxlRW50cmllcyAvPjwvSXRlbT48SXRlbT48SXRlbUxvY2F0aW9uPjxJdGVtVHlwZT5Gb3JtdWxhPC9JdGVtVHlwZT48SXRlbVBhdGg+U2VjdGlvbjEvUGFyJUMzJUEybWV0cm8xPC9JdGVtUGF0aD48L0l0ZW1Mb2NhdGlvbj48U3RhYmxlRW50cmllcz48RW50cnkgVHlwZT0iSXNQcml2YXRlIiBWYWx1ZT0ibDAiIC8+PEVudHJ5IFR5cGU9IkxvYWRUb1JlcG9ydERpc2FibGVkIiBWYWx1ZT0ibDEiIC8+PEVudHJ5IFR5cGU9IlF1ZXJ5R3JvdXBJRCIgVmFsdWU9InNiNmUxZjM2ZC0xNWY5LTRlODQtOTE1MS1jMWM0ZTUwNmQyNWEiIC8+PEVudHJ5IFR5cGU9IlJlc3VsdFR5cGUiIFZhbHVlPSJzQmluYXJ5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+PEVudHJ5IFR5cGU9IkFkZGVkVG9EYXRhTW9kZWwiIFZhbHVlPSJsMCIgLz48RW50cnkgVHlwZT0iRmlsbEVycm9yQ29kZSIgVmFsdWU9InNVbmtub3duIiAvPjxFbnRyeSBUeXBlPSJGaWxsTGFzdFVwZGF0ZWQiIFZhbHVlPSJkMjAyMC0wMy0wNVQxOTowODoxNy4zMzkyMDM4WiIgLz48RW50cnkgVHlwZT0iRmlsbFN0YXR1cyIgVmFsdWU9InNDb21wbGV0ZSIgLz48L1N0YWJsZUVudHJpZXM+PC9JdGVtPjxJdGVtPjxJdGVtTG9jYXRpb24+PEl0ZW1UeXBlPkZvcm11bGE8L0l0ZW1UeXBlPjxJdGVtUGF0aD5TZWN0aW9uMS9UcmFuc2Zvcm1hciUyMG8lMjBBcnF1aXZvJTIwZGUlMjBFeGVtcGxvPC9JdGVtUGF0aD48L0l0ZW1Mb2NhdGlvbj48U3RhYmxlRW50cmllcz48RW50cnkgVHlwZT0iSXNQcml2YXRlIiBWYWx1ZT0ibDAiIC8+PEVudHJ5IFR5cGU9IkxvYWRUb1JlcG9ydERpc2FibGVkIiBWYWx1ZT0ibDEiIC8+PEVudHJ5IFR5cGU9IlF1ZXJ5R3JvdXBJRCIgVmFsdWU9InM2ZTAwMDU3NS1jNDNkLTQzNmUtOWU1Yi0zNWVkNmU1ZDUwN2QiIC8+PEVudHJ5IFR5cGU9Ik5hbWVVcGRhdGVkQWZ0ZXJGaWxsIiBWYWx1ZT0ibDEiIC8+PEVudHJ5IFR5cGU9IlJlc3VsdFR5cGUiIFZhbHVlPSJzVGFibGUiIC8+PEVudHJ5IFR5cGU9IkJ1ZmZlck5leHRSZWZyZXNoIiBWYWx1ZT0ibDEiIC8+PEVudHJ5IFR5cGU9IkZpbGxFbmFibGVkIiBWYWx1ZT0ibDAiIC8+PEVudHJ5IFR5cGU9IkZpbGxPYmplY3RUeXBlIiBWYWx1ZT0ic0Nvbm5lY3Rpb25Pbmx5IiAvPjxFbnRyeSBUeXBlPSJGaWxsVG9EYXRhTW9kZWxFbmFibGVkIiBWYWx1ZT0ibDAiIC8+PEVudHJ5IFR5cGU9IkZpbGxlZENvbXBsZXRlUmVzdWx0VG9Xb3Jrc2hlZXQiIFZhbHVlPSJsMCIgLz48RW50cnkgVHlwZT0iQWRkZWRUb0RhdGFNb2RlbCIgVmFsdWU9ImwwIiAvPjxFbnRyeSBUeXBlPSJGaWxsRXJyb3JDb2RlIiBWYWx1ZT0ic1Vua25vd24iIC8+PEVudHJ5IFR5cGU9IkZpbGxMYXN0VXBkYXRlZCIgVmFsdWU9ImQyMDIwLTAzLTA1VDE5OjA4OjE3LjM0NzE5NzZaIiAvPjxFbnRyeSBUeXBlPSJGaWxsU3RhdHVzIiBWYWx1ZT0ic0NvbXBsZXRlIiAvPjwvU3RhYmxlRW50cmllcz48L0l0ZW0+PEl0ZW0+PEl0ZW1Mb2NhdGlvbj48SXRlbVR5cGU+Rm9ybXVsYTwvSXRlbVR5cGU+PEl0ZW1QYXRoPlNlY3Rpb24xL1RyYW5zZm9ybWFyJTIwbyUyMEFycXVpdm8lMjBkZSUyMEV4ZW1wbG8vRm9udGU8L0l0ZW1QYXRoPjwvSXRlbUxvY2F0aW9uPjxTdGFibGVFbnRyaWVzIC8+PC9JdGVtPjxJdGVtPjxJdGVtTG9jYXRpb24+PEl0ZW1UeXBlPkZvcm11bGE8L0l0ZW1UeXBlPjxJdGVtUGF0aD5TZWN0aW9uMS9UcmFuc2Zvcm1hciUyMG8lMjBBcnF1aXZvJTIwZGUlMjBFeGVtcGxvL0NhYmUlQzMlQTdhbGhvcyUyMFByb21vdmlkb3M8L0l0ZW1QYXRoPjwvSXRlbUxvY2F0aW9uPjxTdGFibGVFbnRyaWVzIC8+PC9JdGVtPjxJdGVtPjxJdGVtTG9jYXRpb24+PEl0ZW1UeXBlPkZvcm11bGE8L0l0ZW1UeXBlPjxJdGVtUGF0aD5TZWN0aW9uMS9UcmFuc2Zvcm1hciUyMEFycXVpdm88L0l0ZW1QYXRoPjwvSXRlbUxvY2F0aW9uPjxTdGFibGVFbnRyaWVzPjxFbnRyeSBUeXBlPSJMb2FkVG9SZXBvcnREaXNhYmxlZCIgVmFsdWU9ImwxIiAvPjxFbnRyeSBUeXBlPSJRdWVyeUdyb3VwSUQiIFZhbHVlPSJzYjZlMWYzNmQtMTVmOS00ZTg0LTkxNTEtYzFjNGU1MDZkMjVhIiAvPjxFbnRyeSBUeXBlPSJJc1ByaXZhdGUiIFZhbHVlPSJsMCIgLz48RW50cnkgVHlwZT0iUmVzdWx0VHlwZSIgVmFsdWU9InNGdW5jdGlvbiIgLz48RW50cnkgVHlwZT0iQnVmZmVyTmV4dFJlZnJlc2giIFZhbHVlPSJsMSIgLz48RW50cnkgVHlwZT0iRmlsbEVuYWJsZWQiIFZhbHVlPSJsMCIgLz48RW50cnkgVHlwZT0iRmlsbE9iamVjdFR5cGUiIFZhbHVlPSJzQ29ubmVjdGlvbk9ubHkiIC8+PEVudHJ5IFR5cGU9IkZpbGxUb0RhdGFNb2RlbEVuYWJsZWQiIFZhbHVlPSJsMCIgLz48RW50cnkgVHlwZT0iRmlsbGVkQ29tcGxldGVSZXN1bHRUb1dvcmtzaGVldCIgVmFsdWU9ImwwIiAvPjxFbnRyeSBUeXBlPSJBZGRlZFRvRGF0YU1vZGVsIiBWYWx1ZT0ibDAiIC8+PEVudHJ5IFR5cGU9IkZpbGxFcnJvckNvZGUiIFZhbHVlPSJzVW5rbm93biIgLz48RW50cnkgVHlwZT0iRmlsbExhc3RVcGRhdGVkIiBWYWx1ZT0iZDIwMjAtMDMtMDVUMTk6MDg6MTcuMzU2MTkxMVoiIC8+PEVudHJ5IFR5cGU9IkZpbGxTdGF0dXMiIFZhbHVlPSJzQ29tcGxldGUiIC8+PC9TdGFibGVFbnRyaWVzPjwvSXRlbT48SXRlbT48SXRlbUxvY2F0aW9uPjxJdGVtVHlwZT5Gb3JtdWxhPC9JdGVtVHlwZT48SXRlbVBhdGg+U2VjdGlvbjEvVHJhbnNmb3JtYXIlMjBBcnF1aXZvL0ZvbnRlPC9JdGVtUGF0aD48L0l0ZW1Mb2NhdGlvbj48U3RhYmxlRW50cmllcyAvPjwvSXRlbT48SXRlbT48SXRlbUxvY2F0aW9uPjxJdGVtVHlwZT5Gb3JtdWxhPC9JdGVtVHlwZT48SXRlbVBhdGg+U2VjdGlvbjEvRGFkb3MlMjBicmNvbmRvbWluaW9zL0FycXVpdm9zJTIwT2N1bHRvcyUyMEZpbHRyYWRvczE8L0l0ZW1QYXRoPjwvSXRlbUxvY2F0aW9uPjxTdGFibGVFbnRyaWVzIC8+PC9JdGVtPjxJdGVtPjxJdGVtTG9jYXRpb24+PEl0ZW1UeXBlPkZvcm11bGE8L0l0ZW1UeXBlPjxJdGVtUGF0aD5TZWN0aW9uMS9EYWRvcyUyMGJyY29uZG9taW5pb3MvSW52b2NhciUyMEZ1biVDMyVBNyVDMyVBM28lMjBQZXJzb25hbGl6YWRhMTwvSXRlbVBhdGg+PC9JdGVtTG9jYXRpb24+PFN0YWJsZUVudHJpZXMgLz48L0l0ZW0+PEl0ZW0+PEl0ZW1Mb2NhdGlvbj48SXRlbVR5cGU+Rm9ybXVsYTwvSXRlbVR5cGU+PEl0ZW1QYXRoPlNlY3Rpb24xL0RhZG9zJTIwYnJjb25kb21pbmlvcy9Db2x1bmFzJTIwUmVub21lYWRhczE8L0l0ZW1QYXRoPjwvSXRlbUxvY2F0aW9uPjxTdGFibGVFbnRyaWVzIC8+PC9JdGVtPjxJdGVtPjxJdGVtTG9jYXRpb24+PEl0ZW1UeXBlPkZvcm11bGE8L0l0ZW1UeXBlPjxJdGVtUGF0aD5TZWN0aW9uMS9EYWRvcyUyMGJyY29uZG9taW5pb3MvT3V0cmFzJTIwQ29sdW5hcyUyMFJlbW92aWRhczE8L0l0ZW1QYXRoPjwvSXRlbUxvY2F0aW9uPjxTdGFibGVFbnRyaWVzIC8+PC9JdGVtPjxJdGVtPjxJdGVtTG9jYXRpb24+PEl0ZW1UeXBlPkZvcm11bGE8L0l0ZW1UeXBlPjxJdGVtUGF0aD5TZWN0aW9uMS9EYWRvcyUyMGJyY29uZG9taW5pb3MvRXJyb3MlMjBSZW1vdmlkb3MxPC9JdGVtUGF0aD48L0l0ZW1Mb2NhdGlvbj48U3RhYmxlRW50cmllcyAvPjwvSXRlbT48SXRlbT48SXRlbUxvY2F0aW9uPjxJdGVtVHlwZT5Gb3JtdWxhPC9JdGVtVHlwZT48SXRlbVBhdGg+U2VjdGlvbjEvRGFkb3MlMjBicmNvbmRvbWluaW9zL0NvbHVuYSUyMGRlJTIwVGFiZWxhJTIwRXhwYW5kaWRhMTwvSXRlbVBhdGg+PC9JdGVtTG9jYXRpb24+PFN0YWJsZUVudHJpZXMgLz48L0l0ZW0+PEl0ZW0+PEl0ZW1Mb2NhdGlvbj48SXRlbVR5cGU+Rm9ybXVsYTwvSXRlbVR5cGU+PEl0ZW1QYXRoPlNlY3Rpb24xL0RhZG9zJTIwYnJjb25kb21pbmlvcy9UaXBvJTIwQWx0ZXJhZG88L0l0ZW1QYXRoPjwvSXRlbUxvY2F0aW9uPjxTdGFibGVFbnRyaWVzIC8+PC9JdGVtPjxJdGVtPjxJdGVtTG9jYXRpb24+PEl0ZW1UeXBlPkZvcm11bGE8L0l0ZW1UeXBlPjxJdGVtUGF0aD5TZWN0aW9uMS9EYWRvcyUyMGJyY29uZG9taW5pb3MvRGl2aWRpciUyMENvbHVuYSUyMHBlbGElMjBQb3NpJUMzJUE3JUMzJUEzbzwvSXRlbVBhdGg+PC9JdGVtTG9jYXRpb24+PFN0YWJsZUVudHJpZXMgLz48L0l0ZW0+PEl0ZW0+PEl0ZW1Mb2NhdGlvbj48SXRlbVR5cGU+Rm9ybXVsYTwvSXRlbVR5cGU+PEl0ZW1QYXRoPlNlY3Rpb24xL0RhZG9zJTIwYnJjb25kb21pbmlvcy9UaXBvJTIwQWx0ZXJhZG8xPC9JdGVtUGF0aD48L0l0ZW1Mb2NhdGlvbj48U3RhYmxlRW50cmllcyAvPjwvSXRlbT48SXRlbT48SXRlbUxvY2F0aW9uPjxJdGVtVHlwZT5Gb3JtdWxhPC9JdGVtVHlwZT48SXRlbVBhdGg+U2VjdGlvbjEvRGFkb3MlMjBicmNvbmRvbWluaW9zL0NvbHVuYXMlMjBSZW1vdmlkYXM8L0l0ZW1QYXRoPjwvSXRlbUxvY2F0aW9uPjxTdGFibGVFbnRyaWVzIC8+PC9JdGVtPjxJdGVtPjxJdGVtTG9jYXRpb24+PEl0ZW1UeXBlPkZvcm11bGE8L0l0ZW1UeXBlPjxJdGVtUGF0aD5TZWN0aW9uMS9EYWRvcyUyMGJyY29uZG9taW5pb3MvRGl2aWRpciUyMENvbHVuYSUyMHBvciUyMERlbGltaXRhZG9yPC9JdGVtUGF0aD48L0l0ZW1Mb2NhdGlvbj48U3RhYmxlRW50cmllcyAvPjwvSXRlbT48SXRlbT48SXRlbUxvY2F0aW9uPjxJdGVtVHlwZT5Gb3JtdWxhPC9JdGVtVHlwZT48SXRlbVBhdGg+U2VjdGlvbjEvRGFkb3MlMjBicmNvbmRvbWluaW9zL1RpcG8lMjBBbHRlcmFkbzI8L0l0ZW1QYXRoPjwvSXRlbUxvY2F0aW9uPjxTdGFibGVFbnRyaWVzIC8+PC9JdGVtPjxJdGVtPjxJdGVtTG9jYXRpb24+PEl0ZW1UeXBlPkZvcm11bGE8L0l0ZW1UeXBlPjxJdGVtUGF0aD5TZWN0aW9uMS9EYWRvcyUyMGJyY29uZG9taW5pb3MvQ29sdW5hcyUyMFJlbW92aWRhczE8L0l0ZW1QYXRoPjwvSXRlbUxvY2F0aW9uPjxTdGFibGVFbnRyaWVzIC8+PC9JdGVtPjxJdGVtPjxJdGVtTG9jYXRpb24+PEl0ZW1UeXBlPkZvcm11bGE8L0l0ZW1UeXBlPjxJdGVtUGF0aD5TZWN0aW9uMS9EYWRvcyUyMGJyY29uZG9taW5pb3MvRGl2aWRpciUyMENvbHVuYSUyMHBvciUyMERlbGltaXRhZG9yMTwvSXRlbVBhdGg+PC9JdGVtTG9jYXRpb24+PFN0YWJsZUVudHJpZXMgLz48L0l0ZW0+PEl0ZW0+PEl0ZW1Mb2NhdGlvbj48SXRlbVR5cGU+Rm9ybXVsYTwvSXRlbVR5cGU+PEl0ZW1QYXRoPlNlY3Rpb24xL0RhZG9zJTIwYnJjb25kb21pbmlvcy9UaXBvJTIwQWx0ZXJhZG8zPC9JdGVtUGF0aD48L0l0ZW1Mb2NhdGlvbj48U3RhYmxlRW50cmllcyAvPjwvSXRlbT48SXRlbT48SXRlbUxvY2F0aW9uPjxJdGVtVHlwZT5Gb3JtdWxhPC9JdGVtVHlwZT48SXRlbVBhdGg+U2VjdGlvbjEvRGFkb3MlMjBicmNvbmRvbWluaW9zL0RpdmlkaXIlMjBDb2x1bmElMjBwZWxhJTIwUG9zaSVDMyVBNyVDMyVBM28xPC9JdGVtUGF0aD48L0l0ZW1Mb2NhdGlvbj48U3RhYmxlRW50cmllcyAvPjwvSXRlbT48SXRlbT48SXRlbUxvY2F0aW9uPjxJdGVtVHlwZT5Gb3JtdWxhPC9JdGVtVHlwZT48SXRlbVBhdGg+U2VjdGlvbjEvRGFkb3MlMjBicmNvbmRvbWluaW9zL1RpcG8lMjBBbHRlcmFkbzQ8L0l0ZW1QYXRoPjwvSXRlbUxvY2F0aW9uPjxTdGFibGVFbnRyaWVzIC8+PC9JdGVtPjxJdGVtPjxJdGVtTG9jYXRpb24+PEl0ZW1UeXBlPkZvcm11bGE8L0l0ZW1UeXBlPjxJdGVtUGF0aD5TZWN0aW9uMS9EYWRvcyUyMGJyY29uZG9taW5pb3MvQ29sdW5hcyUyMFJlbW92aWRhczI8L0l0ZW1QYXRoPjwvSXRlbUxvY2F0aW9uPjxTdGFibGVFbnRyaWVzIC8+PC9JdGVtPjxJdGVtPjxJdGVtTG9jYXRpb24+PEl0ZW1UeXBlPkZvcm11bGE8L0l0ZW1UeXBlPjxJdGVtUGF0aD5TZWN0aW9uMS9EYWRvcyUyMGJyY29uZG9taW5pb3MvVmFsb3IlMjBTdWJzdGl0dSVDMyVBRGRvPC9JdGVtUGF0aD48L0l0ZW1Mb2NhdGlvbj48U3RhYmxlRW50cmllcyAvPjwvSXRlbT48SXRlbT48SXRlbUxvY2F0aW9uPjxJdGVtVHlwZT5Gb3JtdWxhPC9JdGVtVHlwZT48SXRlbVBhdGg+U2VjdGlvbjEvRGFkb3MlMjBicmNvbmRvbWluaW9zL1ZhbG9yJTIwU3Vic3RpdHUlQzMlQURkbzE8L0l0ZW1QYXRoPjwvSXRlbUxvY2F0aW9uPjxTdGFibGVFbnRyaWVzIC8+PC9JdGVtPjxJdGVtPjxJdGVtTG9jYXRpb24+PEl0ZW1UeXBlPkZvcm11bGE8L0l0ZW1UeXBlPjxJdGVtUGF0aD5TZWN0aW9uMS9EYWRvcyUyMGJyY29uZG9taW5pb3MvVmFsb3IlMjBTdWJzdGl0dSVDMyVBRGRvMjwvSXRlbVBhdGg+PC9JdGVtTG9jYXRpb24+PFN0YWJsZUVudHJpZXMgLz48L0l0ZW0+PEl0ZW0+PEl0ZW1Mb2NhdGlvbj48SXRlbVR5cGU+Rm9ybXVsYTwvSXRlbVR5cGU+PEl0ZW1QYXRoPlNlY3Rpb24xL0RhZG9zJTIwYnJjb25kb21pbmlvcy9WYWxvciUyMFN1YnN0aXR1JUMzJUFEZG8zPC9JdGVtUGF0aD48L0l0ZW1Mb2NhdGlvbj48U3RhYmxlRW50cmllcyAvPjwvSXRlbT48SXRlbT48SXRlbUxvY2F0aW9uPjxJdGVtVHlwZT5Gb3JtdWxhPC9JdGVtVHlwZT48SXRlbVBhdGg+U2VjdGlvbjEvRGFkb3MlMjBicmNvbmRvbWluaW9zL1ZhbG9yJTIwU3Vic3RpdHUlQzMlQURkbzQ8L0l0ZW1QYXRoPjwvSXRlbUxvY2F0aW9uPjxTdGFibGVFbnRyaWVzIC8+PC9JdGVtPjxJdGVtPjxJdGVtTG9jYXRpb24+PEl0ZW1UeXBlPkZvcm11bGE8L0l0ZW1UeXBlPjxJdGVtUGF0aD5TZWN0aW9uMS9EYWRvcyUyMGJyY29uZG9taW5pb3MvVmFsb3IlMjBTdWJzdGl0dSVDMyVBRGRvNTwvSXRlbVBhdGg+PC9JdGVtTG9jYXRpb24+PFN0YWJsZUVudHJpZXMgLz48L0l0ZW0+PEl0ZW0+PEl0ZW1Mb2NhdGlvbj48SXRlbVR5cGU+Rm9ybXVsYTwvSXRlbVR5cGU+PEl0ZW1QYXRoPlNlY3Rpb24xL0RhZG9zJTIwYnJjb25kb21pbmlvcy9WYWxvciUyMFN1YnN0aXR1JUMzJUFEZG82PC9JdGVtUGF0aD48L0l0ZW1Mb2NhdGlvbj48U3RhYmxlRW50cmllcyAvPjwvSXRlbT48SXRlbT48SXRlbUxvY2F0aW9uPjxJdGVtVHlwZT5Gb3JtdWxhPC9JdGVtVHlwZT48SXRlbVBhdGg+U2VjdGlvbjEvRGFkb3MlMjBicmNvbmRvbWluaW9zL1ZhbG9yJTIwU3Vic3RpdHUlQzMlQURkbzc8L0l0ZW1QYXRoPjwvSXRlbUxvY2F0aW9uPjxTdGFibGVFbnRyaWVzIC8+PC9JdGVtPjxJdGVtPjxJdGVtTG9jYXRpb24+PEl0ZW1UeXBlPkZvcm11bGE8L0l0ZW1UeXBlPjxJdGVtUGF0aD5TZWN0aW9uMS9EYWRvcyUyMGJyY29uZG9taW5pb3MvVmFsb3IlMjBTdWJzdGl0dSVDMyVBRGRvODwvSXRlbVBhdGg+PC9JdGVtTG9jYXRpb24+PFN0YWJsZUVudHJpZXMgLz48L0l0ZW0+PEl0ZW0+PEl0ZW1Mb2NhdGlvbj48SXRlbVR5cGU+Rm9ybXVsYTwvSXRlbVR5cGU+PEl0ZW1QYXRoPlNlY3Rpb24xL0RhZG9zJTIwYnJjb25kb21pbmlvcy9WYWxvciUyMFN1YnN0aXR1JUMzJUFEZG85PC9JdGVtUGF0aD48L0l0ZW1Mb2NhdGlvbj48U3RhYmxlRW50cmllcyAvPjwvSXRlbT48SXRlbT48SXRlbUxvY2F0aW9uPjxJdGVtVHlwZT5Gb3JtdWxhPC9JdGVtVHlwZT48SXRlbVBhdGg+U2VjdGlvbjEvRGFkb3MlMjBicmNvbmRvbWluaW9zL1ZhbG9yJTIwU3Vic3RpdHUlQzMlQURkbzEwPC9JdGVtUGF0aD48L0l0ZW1Mb2NhdGlvbj48U3RhYmxlRW50cmllcyAvPjwvSXRlbT48SXRlbT48SXRlbUxvY2F0aW9uPjxJdGVtVHlwZT5Gb3JtdWxhPC9JdGVtVHlwZT48SXRlbVBhdGg+U2VjdGlvbjEvRGFkb3MlMjBicmNvbmRvbWluaW9zL1ZhbG9yJTIwU3Vic3RpdHUlQzMlQURkbzExPC9JdGVtUGF0aD48L0l0ZW1Mb2NhdGlvbj48U3RhYmxlRW50cmllcyAvPjwvSXRlbT48SXRlbT48SXRlbUxvY2F0aW9uPjxJdGVtVHlwZT5Gb3JtdWxhPC9JdGVtVHlwZT48SXRlbVBhdGg+U2VjdGlvbjEvRGFkb3MlMjBicmNvbmRvbWluaW9zL1ZhbG9yJTIwU3Vic3RpdHUlQzMlQURkbzEyPC9JdGVtUGF0aD48L0l0ZW1Mb2NhdGlvbj48U3RhYmxlRW50cmllcyAvPjwvSXRlbT48SXRlbT48SXRlbUxvY2F0aW9uPjxJdGVtVHlwZT5Gb3JtdWxhPC9JdGVtVHlwZT48SXRlbVBhdGg+U2VjdGlvbjEvRGFkb3MlMjBicmNvbmRvbWluaW9zL1ZhbG9yJTIwU3Vic3RpdHUlQzMlQURkbzEzPC9JdGVtUGF0aD48L0l0ZW1Mb2NhdGlvbj48U3RhYmxlRW50cmllcyAvPjwvSXRlbT48SXRlbT48SXRlbUxvY2F0aW9uPjxJdGVtVHlwZT5Gb3JtdWxhPC9JdGVtVHlwZT48SXRlbVBhdGg+U2VjdGlvbjEvRGFkb3MlMjBicmNvbmRvbWluaW9zL1ZhbG9yJTIwU3Vic3RpdHUlQzMlQURkbzE0PC9JdGVtUGF0aD48L0l0ZW1Mb2NhdGlvbj48U3RhYmxlRW50cmllcyAvPjwvSXRlbT48SXRlbT48SXRlbUxvY2F0aW9uPjxJdGVtVHlwZT5Gb3JtdWxhPC9JdGVtVHlwZT48SXRlbVBhdGg+U2VjdGlvbjEvRGFkb3MlMjBicmNvbmRvbWluaW9zL1ZhbG9yJTIwU3Vic3RpdHUlQzMlQURkbzE1PC9JdGVtUGF0aD48L0l0ZW1Mb2NhdGlvbj48U3RhYmxlRW50cmllcyAvPjwvSXRlbT48SXRlbT48SXRlbUxvY2F0aW9uPjxJdGVtVHlwZT5Gb3JtdWxhPC9JdGVtVHlwZT48SXRlbVBhdGg+U2VjdGlvbjEvRGFkb3MlMjBicmNvbmRvbWluaW9zL1ZhbG9yJTIwU3Vic3RpdHUlQzMlQURkbzE2PC9JdGVtUGF0aD48L0l0ZW1Mb2NhdGlvbj48U3RhYmxlRW50cmllcyAvPjwvSXRlbT48SXRlbT48SXRlbUxvY2F0aW9uPjxJdGVtVHlwZT5Gb3JtdWxhPC9JdGVtVHlwZT48SXRlbVBhdGg+U2VjdGlvbjEvRGFkb3MlMjBicmNvbmRvbWluaW9zL1ZhbG9yJTIwU3Vic3RpdHUlQzMlQURkbzE3PC9JdGVtUGF0aD48L0l0ZW1Mb2NhdGlvbj48U3RhYmxlRW50cmllcyAvPjwvSXRlbT48SXRlbT48SXRlbUxvY2F0aW9uPjxJdGVtVHlwZT5Gb3JtdWxhPC9JdGVtVHlwZT48SXRlbVBhdGg+U2VjdGlvbjEvRGFkb3MlMjBicmNvbmRvbWluaW9zL1ZhbG9yJTIwU3Vic3RpdHUlQzMlQURkbzE4PC9JdGVtUGF0aD48L0l0ZW1Mb2NhdGlvbj48U3RhYmxlRW50cmllcyAvPjwvSXRlbT48SXRlbT48SXRlbUxvY2F0aW9uPjxJdGVtVHlwZT5Gb3JtdWxhPC9JdGVtVHlwZT48SXRlbVBhdGg+U2VjdGlvbjEvRGFkb3MlMjBicmNvbmRvbWluaW9zL1ZhbG9yJTIwU3Vic3RpdHUlQzMlQURkbzE5PC9JdGVtUGF0aD48L0l0ZW1Mb2NhdGlvbj48U3RhYmxlRW50cmllcyAvPjwvSXRlbT48SXRlbT48SXRlbUxvY2F0aW9uPjxJdGVtVHlwZT5Gb3JtdWxhPC9JdGVtVHlwZT48SXRlbVBhdGg+U2VjdGlvbjEvRGFkb3MlMjBicmNvbmRvbWluaW9zL1ZhbG9yJTIwU3Vic3RpdHUlQzMlQURkbzIwPC9JdGVtUGF0aD48L0l0ZW1Mb2NhdGlvbj48U3RhYmxlRW50cmllcyAvPjwvSXRlbT48SXRlbT48SXRlbUxvY2F0aW9uPjxJdGVtVHlwZT5Gb3JtdWxhPC9JdGVtVHlwZT48SXRlbVBhdGg+U2VjdGlvbjEvRGFkb3MlMjBicmNvbmRvbWluaW9zL1ZhbG9yJTIwU3Vic3RpdHUlQzMlQURkbzIxPC9JdGVtUGF0aD48L0l0ZW1Mb2NhdGlvbj48U3RhYmxlRW50cmllcyAvPjwvSXRlbT48SXRlbT48SXRlbUxvY2F0aW9uPjxJdGVtVHlwZT5Gb3JtdWxhPC9JdGVtVHlwZT48SXRlbVBhdGg+U2VjdGlvbjEvRGFkb3MlMjBicmNvbmRvbWluaW9zL1ZhbG9yJTIwU3Vic3RpdHUlQzMlQURkbzIyPC9JdGVtUGF0aD48L0l0ZW1Mb2NhdGlvbj48U3RhYmxlRW50cmllcyAvPjwvSXRlbT48SXRlbT48SXRlbUxvY2F0aW9uPjxJdGVtVHlwZT5Gb3JtdWxhPC9JdGVtVHlwZT48SXRlbVBhdGg+U2VjdGlvbjEvRGFkb3MlMjBicmNvbmRvbWluaW9zL1ZhbG9yJTIwU3Vic3RpdHUlQzMlQURkbzIzPC9JdGVtUGF0aD48L0l0ZW1Mb2NhdGlvbj48U3RhYmxlRW50cmllcyAvPjwvSXRlbT48SXRlbT48SXRlbUxvY2F0aW9uPjxJdGVtVHlwZT5Gb3JtdWxhPC9JdGVtVHlwZT48SXRlbVBhdGg+U2VjdGlvbjEvRGFkb3MlMjBicmNvbmRvbWluaW9zL1ZhbG9yJTIwU3Vic3RpdHUlQzMlQURkbzI0PC9JdGVtUGF0aD48L0l0ZW1Mb2NhdGlvbj48U3RhYmxlRW50cmllcyAvPjwvSXRlbT48SXRlbT48SXRlbUxvY2F0aW9uPjxJdGVtVHlwZT5Gb3JtdWxhPC9JdGVtVHlwZT48SXRlbVBhdGg+U2VjdGlvbjEvRGFkb3MlMjBicmNvbmRvbWluaW9zL1ZhbG9yJTIwU3Vic3RpdHUlQzMlQURkbzI1PC9JdGVtUGF0aD48L0l0ZW1Mb2NhdGlvbj48U3RhYmxlRW50cmllcyAvPjwvSXRlbT48SXRlbT48SXRlbUxvY2F0aW9uPjxJdGVtVHlwZT5Gb3JtdWxhPC9JdGVtVHlwZT48SXRlbVBhdGg+U2VjdGlvbjEvRGFkb3MlMjBicmNvbmRvbWluaW9zL1ZhbG9yJTIwU3Vic3RpdHUlQzMlQURkbzI2PC9JdGVtUGF0aD48L0l0ZW1Mb2NhdGlvbj48U3RhYmxlRW50cmllcyAvPjwvSXRlbT48SXRlbT48SXRlbUxvY2F0aW9uPjxJdGVtVHlwZT5Gb3JtdWxhPC9JdGVtVHlwZT48SXRlbVBhdGg+U2VjdGlvbjEvRGFkb3MlMjBicmNvbmRvbWluaW9zL1ZhbG9yJTIwU3Vic3RpdHUlQzMlQURkbzI3PC9JdGVtUGF0aD48L0l0ZW1Mb2NhdGlvbj48U3RhYmxlRW50cmllcyAvPjwvSXRlbT48SXRlbT48SXRlbUxvY2F0aW9uPjxJdGVtVHlwZT5Gb3JtdWxhPC9JdGVtVHlwZT48SXRlbVBhdGg+U2VjdGlvbjEvRGFkb3MlMjBicmNvbmRvbWluaW9zL0NvbHVuYXMlMjBSZW1vdmlkYXMzPC9JdGVtUGF0aD48L0l0ZW1Mb2NhdGlvbj48U3RhYmxlRW50cmllcyAvPjwvSXRlbT48SXRlbT48SXRlbUxvY2F0aW9uPjxJdGVtVHlwZT5Gb3JtdWxhPC9JdGVtVHlwZT48SXRlbVBhdGg+U2VjdGlvbjEvRGFkb3MlMjBicmNvbmRvbWluaW9zL0NvbHVuYXMlMjBSZW1vdmlkYXM0PC9JdGVtUGF0aD48L0l0ZW1Mb2NhdGlvbj48U3RhYmxlRW50cmllcyAvPjwvSXRlbT48SXRlbT48SXRlbUxvY2F0aW9uPjxJdGVtVHlwZT5Gb3JtdWxhPC9JdGVtVHlwZT48SXRlbVBhdGg+U2VjdGlvbjEvUGxhbjE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TmF2aWdhdGlvblN0ZXBOYW1lIiBWYWx1ZT0ic05hdmVnYcOnw6NvIiAvPjxFbnRyeSBUeXBlPSJOYW1lVXBkYXRlZEFmdGVyRmlsbCIgVmFsdWU9ImwwIiAvPjxFbnRyeSBUeXBlPSJSZXN1bHRUeXBlIiBWYWx1ZT0ic1RhYmxlIiAvPjxFbnRyeSBUeXBlPSJCdWZmZXJOZXh0UmVmcmVzaCIgVmFsdWU9ImwxIiAvPjxFbnRyeSBUeXBlPSJGaWxsZWRDb21wbGV0ZVJlc3VsdFRvV29ya3NoZWV0IiBWYWx1ZT0ibDEiIC8+PEVudHJ5IFR5cGU9IlJlY292ZXJ5VGFyZ2V0U2hlZXQiIFZhbHVlPSJzUGxhbmlsaGEzIiAvPjxFbnRyeSBUeXBlPSJSZWNvdmVyeVRhcmdldENvbHVtbiIgVmFsdWU9ImwxIiAvPjxFbnRyeSBUeXBlPSJSZWNvdmVyeVRhcmdldFJvdyIgVmFsdWU9ImwxIiAvPjxFbnRyeSBUeXBlPSJBZGRlZFRvRGF0YU1vZGVsIiBWYWx1ZT0ibDAiIC8+PEVudHJ5IFR5cGU9IkZpbGxDb3VudCIgVmFsdWU9Imw1NiIgLz48RW50cnkgVHlwZT0iRmlsbEVycm9yQ29kZSIgVmFsdWU9InNVbmtub3duIiAvPjxFbnRyeSBUeXBlPSJGaWxsRXJyb3JDb3VudCIgVmFsdWU9ImwwIiAvPjxFbnRyeSBUeXBlPSJGaWxsTGFzdFVwZGF0ZWQiIFZhbHVlPSJkMjAyMC0wMy0wNVQxOToxNjo0MS4xMzk5OTkzWiIgLz48RW50cnkgVHlwZT0iRmlsbENvbHVtblR5cGVzIiBWYWx1ZT0ic0JnWUdCZ2M9IiAvPjxFbnRyeSBUeXBlPSJGaWxsQ29sdW1uTmFtZXMiIFZhbHVlPSJzWyZxdW90O0NvbHVtbjEmcXVvdDssJnF1b3Q7Q29sdW1uMiZxdW90OywmcXVvdDtDb2x1bW4zJnF1b3Q7LCZxdW90O0NvbHVtbjQmcXVvdDssJnF1b3Q7Q29sdW1uNSZxdW90O10iIC8+PEVudHJ5IFR5cGU9IkZpbGxTdGF0dXMiIFZhbHVlPSJzQ29tcGxldGUiIC8+PEVudHJ5IFR5cGU9IlJlbGF0aW9uc2hpcEluZm9Db250YWluZXIiIFZhbHVlPSJzeyZxdW90O2NvbHVtbkNvdW50JnF1b3Q7OjUsJnF1b3Q7a2V5Q29sdW1uTmFtZXMmcXVvdDs6W10sJnF1b3Q7cXVlcnlSZWxhdGlvbnNoaXBzJnF1b3Q7OltdLCZxdW90O2NvbHVtbklkZW50aXRpZXMmcXVvdDs6WyZxdW90O1NlY3Rpb24xL1BsYW4xL1RpcG8gQWx0ZXJhZG8ue0NvbHVtbjEsMH0mcXVvdDssJnF1b3Q7U2VjdGlvbjEvUGxhbjEvVGlwbyBBbHRlcmFkby57Q29sdW1uMiwxfSZxdW90OywmcXVvdDtTZWN0aW9uMS9QbGFuMS9UaXBvIEFsdGVyYWRvLntDb2x1bW4zLDJ9JnF1b3Q7LCZxdW90O1NlY3Rpb24xL1BsYW4xL1RpcG8gQWx0ZXJhZG8ue0NvbHVtbjQsM30mcXVvdDssJnF1b3Q7U2VjdGlvbjEvUGxhbjEvVGlwbyBBbHRlcmFkby57Q29sdW1uNSw0fSZxdW90O10sJnF1b3Q7Q29sdW1uQ291bnQmcXVvdDs6NSwmcXVvdDtLZXlDb2x1bW5OYW1lcyZxdW90OzpbXSwmcXVvdDtDb2x1bW5JZGVudGl0aWVzJnF1b3Q7OlsmcXVvdDtTZWN0aW9uMS9QbGFuMS9UaXBvIEFsdGVyYWRvLntDb2x1bW4xLDB9JnF1b3Q7LCZxdW90O1NlY3Rpb24xL1BsYW4xL1RpcG8gQWx0ZXJhZG8ue0NvbHVtbjIsMX0mcXVvdDssJnF1b3Q7U2VjdGlvbjEvUGxhbjEvVGlwbyBBbHRlcmFkby57Q29sdW1uMywyfSZxdW90OywmcXVvdDtTZWN0aW9uMS9QbGFuMS9UaXBvIEFsdGVyYWRvLntDb2x1bW40LDN9JnF1b3Q7LCZxdW90O1NlY3Rpb24xL1BsYW4xL1RpcG8gQWx0ZXJhZG8ue0NvbHVtbjUsNH0mcXVvdDtdLCZxdW90O1JlbGF0aW9uc2hpcEluZm8mcXVvdDs6W119IiAvPjwvU3RhYmxlRW50cmllcz48L0l0ZW0+PEl0ZW0+PEl0ZW1Mb2NhdGlvbj48SXRlbVR5cGU+Rm9ybXVsYTwvSXRlbVR5cGU+PEl0ZW1QYXRoPlNlY3Rpb24xL1BsYW4xL0ZvbnRlPC9JdGVtUGF0aD48L0l0ZW1Mb2NhdGlvbj48U3RhYmxlRW50cmllcyAvPjwvSXRlbT48SXRlbT48SXRlbUxvY2F0aW9uPjxJdGVtVHlwZT5Gb3JtdWxhPC9JdGVtVHlwZT48SXRlbVBhdGg+U2VjdGlvbjEvUGxhbjEvUGxhbjFfU2hlZXQ8L0l0ZW1QYXRoPjwvSXRlbUxvY2F0aW9uPjxTdGFibGVFbnRyaWVzIC8+PC9JdGVtPjxJdGVtPjxJdGVtTG9jYXRpb24+PEl0ZW1UeXBlPkZvcm11bGE8L0l0ZW1UeXBlPjxJdGVtUGF0aD5TZWN0aW9uMS9QbGFuMS9UaXBvJTIwQWx0ZXJhZG88L0l0ZW1QYXRoPjwvSXRlbUxvY2F0aW9uPjxTdGFibGVFbnRyaWVzIC8+PC9JdGVtPjxJdGVtPjxJdGVtTG9jYXRpb24+PEl0ZW1UeXBlPkZvcm11bGE8L0l0ZW1UeXBlPjxJdGVtUGF0aD5TZWN0aW9uMS9kJUMzJUE5Yml0b3M8L0l0ZW1QYXRoPjwvSXRlbUxvY2F0aW9uPjxTdGFibGVFbnRyaWVzPjxFbnRyeSBUeXBlPSJJc1ByaXZhdGUiIFZhbHVlPSJsMCIgLz48RW50cnkgVHlwZT0iUmVjb3ZlcnlUYXJnZXRSb3ciIFZhbHVlPSJsMSIgLz48RW50cnkgVHlwZT0iUmVjb3ZlcnlUYXJnZXRDb2x1bW4iIFZhbHVlPSJsMSIgLz48RW50cnkgVHlwZT0iUmVjb3ZlcnlUYXJnZXRTaGVldCIgVmFsdWU9InNQbGFuaWxoYTE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5hdmlnYXRpb25TdGVwTmFtZSIgVmFsdWU9InNOYXZlZ2HDp8OjbyIgLz48RW50cnkgVHlwZT0iRmlsbGVkQ29tcGxldGVSZXN1bHRUb1dvcmtzaGVldCIgVmFsdWU9ImwxIiAvPjxFbnRyeSBUeXBlPSJSZWxhdGlvbnNoaXBJbmZvQ29udGFpbmVyIiBWYWx1ZT0ic3smcXVvdDtjb2x1bW5Db3VudCZxdW90OzozOCwmcXVvdDtrZXlDb2x1bW5OYW1lcyZxdW90OzpbXSwmcXVvdDtxdWVyeVJlbGF0aW9uc2hpcHMmcXVvdDs6W10sJnF1b3Q7Y29sdW1uSWRlbnRpdGllcyZxdW90OzpbJnF1b3Q7U2VjdGlvbjEvZMOpYml0b3MvVGlwbyBBbHRlcmFkbzEue0NvbHVtbjMuMSwwfSZxdW90OywmcXVvdDtTZWN0aW9uMS9kw6liaXRvcy9UaXBvIEFsdGVyYWRvMS57Q29sdW1uMy4yLDF9JnF1b3Q7LCZxdW90O1NlY3Rpb24xL2TDqWJpdG9zL1RpcG8gQWx0ZXJhZG8ue0NvbHVtbjQsNH0mcXVvdDssJnF1b3Q7U2VjdGlvbjEvZMOpYml0b3MvVGlwbyBBbHRlcmFkby57Q29sdW1uNSw1fSZxdW90OywmcXVvdDtTZWN0aW9uMS9kw6liaXRvcy9UaXBvIEFsdGVyYWRvLntDb2x1bW42LDZ9JnF1b3Q7LCZxdW90O1NlY3Rpb24xL2TDqWJpdG9zL1RpcG8gQWx0ZXJhZG8ue0NvbHVtbjcsN30mcXVvdDssJnF1b3Q7U2VjdGlvbjEvZMOpYml0b3MvVGlwbyBBbHRlcmFkby57Q29sdW1uOCw4fSZxdW90OywmcXVvdDtTZWN0aW9uMS9kw6liaXRvcy9UaXBvIEFsdGVyYWRvLntDb2x1bW45LDl9JnF1b3Q7LCZxdW90O1NlY3Rpb24xL2TDqWJpdG9zL1RpcG8gQWx0ZXJhZG8ue0NvbHVtbjEwLDEwfSZxdW90OywmcXVvdDtTZWN0aW9uMS9kw6liaXRvcy9UaXBvIEFsdGVyYWRvLntDb2x1bW4xMSwxMX0mcXVvdDssJnF1b3Q7U2VjdGlvbjEvZMOpYml0b3MvVGlwbyBBbHRlcmFkby57Q29sdW1uMTIsMTJ9JnF1b3Q7LCZxdW90O1NlY3Rpb24xL2TDqWJpdG9zL1RpcG8gQWx0ZXJhZG8ue0NvbHVtbjEzLDEzfSZxdW90OywmcXVvdDtTZWN0aW9uMS9kw6liaXRvcy9UaXBvIEFsdGVyYWRvLntDb2x1bW4xNCwxNH0mcXVvdDssJnF1b3Q7U2VjdGlvbjEvZMOpYml0b3MvVGlwbyBBbHRlcmFkby57Q29sdW1uMTUsMTV9JnF1b3Q7LCZxdW90O1NlY3Rpb24xL2TDqWJpdG9zL1RpcG8gQWx0ZXJhZG8ue0NvbHVtbjE2LDE2fSZxdW90OywmcXVvdDtTZWN0aW9uMS9kw6liaXRvcy9UaXBvIEFsdGVyYWRvLntDb2x1bW4xNywxN30mcXVvdDssJnF1b3Q7U2VjdGlvbjEvZMOpYml0b3MvVGlwbyBBbHRlcmFkby57Q29sdW1uMTgsMTh9JnF1b3Q7LCZxdW90O1NlY3Rpb24xL2TDqWJpdG9zL1RpcG8gQWx0ZXJhZG8ue0NvbHVtbjE5LDE5fSZxdW90OywmcXVvdDtTZWN0aW9uMS9kw6liaXRvcy9UaXBvIEFsdGVyYWRvLntDb2x1bW4yMCwyMH0mcXVvdDssJnF1b3Q7U2VjdGlvbjEvZMOpYml0b3MvVGlwbyBBbHRlcmFkby57Q29sdW1uMjEsMjF9JnF1b3Q7LCZxdW90O1NlY3Rpb24xL2TDqWJpdG9zL1RpcG8gQWx0ZXJhZG8ue0NvbHVtbjIyLDIyfSZxdW90OywmcXVvdDtTZWN0aW9uMS9kw6liaXRvcy9UaXBvIEFsdGVyYWRvLntDb2x1bW4yMywyM30mcXVvdDssJnF1b3Q7U2VjdGlvbjEvZMOpYml0b3MvVGlwbyBBbHRlcmFkby57Q29sdW1uMjQsMjR9JnF1b3Q7LCZxdW90O1NlY3Rpb24xL2TDqWJpdG9zL1RpcG8gQWx0ZXJhZG8ue0NvbHVtbjI1LDI1fSZxdW90OywmcXVvdDtTZWN0aW9uMS9kw6liaXRvcy9UaXBvIEFsdGVyYWRvLntDb2x1bW4yNiwyNn0mcXVvdDssJnF1b3Q7U2VjdGlvbjEvZMOpYml0b3MvVGlwbyBBbHRlcmFkby57Q29sdW1uMjcsMjd9JnF1b3Q7LCZxdW90O1NlY3Rpb24xL2TDqWJpdG9zL1RpcG8gQWx0ZXJhZG8ue0NvbHVtbjI4LDI4fSZxdW90OywmcXVvdDtTZWN0aW9uMS9kw6liaXRvcy9UaXBvIEFsdGVyYWRvLntDb2x1bW4yOSwyOX0mcXVvdDssJnF1b3Q7U2VjdGlvbjEvZMOpYml0b3MvVGlwbyBBbHRlcmFkby57Q29sdW1uMzAsMzB9JnF1b3Q7LCZxdW90O1NlY3Rpb24xL2TDqWJpdG9zL1RpcG8gQWx0ZXJhZG8ue0NvbHVtbjMxLDMxfSZxdW90OywmcXVvdDtTZWN0aW9uMS9kw6liaXRvcy9UaXBvIEFsdGVyYWRvLntDb2x1bW4zMiwzMn0mcXVvdDssJnF1b3Q7U2VjdGlvbjEvZMOpYml0b3MvVGlwbyBBbHRlcmFkby57Q29sdW1uMzMsMzN9JnF1b3Q7LCZxdW90O1NlY3Rpb24xL2TDqWJpdG9zL1RpcG8gQWx0ZXJhZG8ue0NvbHVtbjM0LDM0fSZxdW90OywmcXVvdDtTZWN0aW9uMS9kw6liaXRvcy9UaXBvIEFsdGVyYWRvLntDb2x1bW4zNSwzNX0mcXVvdDssJnF1b3Q7U2VjdGlvbjEvZMOpYml0b3MvVGlwbyBBbHRlcmFkby57Q29sdW1uMzYsMzZ9JnF1b3Q7LCZxdW90O1NlY3Rpb24xL2TDqWJpdG9zL1RpcG8gQWx0ZXJhZG8ue0NvbHVtbjM3LDM3fSZxdW90OywmcXVvdDtTZWN0aW9uMS9kw6liaXRvcy9UaXBvIEFsdGVyYWRvLntDb2x1bW4zOCwzOH0mcXVvdDssJnF1b3Q7U2VjdGlvbjEvZMOpYml0b3MvVGlwbyBBbHRlcmFkby57Q29sdW1uMzksMzl9JnF1b3Q7XSwmcXVvdDtDb2x1bW5Db3VudCZxdW90OzozOCwmcXVvdDtLZXlDb2x1bW5OYW1lcyZxdW90OzpbXSwmcXVvdDtDb2x1bW5JZGVudGl0aWVzJnF1b3Q7OlsmcXVvdDtTZWN0aW9uMS9kw6liaXRvcy9UaXBvIEFsdGVyYWRvMS57Q29sdW1uMy4xLDB9JnF1b3Q7LCZxdW90O1NlY3Rpb24xL2TDqWJpdG9zL1RpcG8gQWx0ZXJhZG8xLntDb2x1bW4zLjIsMX0mcXVvdDssJnF1b3Q7U2VjdGlvbjEvZMOpYml0b3MvVGlwbyBBbHRlcmFkby57Q29sdW1uNCw0fSZxdW90OywmcXVvdDtTZWN0aW9uMS9kw6liaXRvcy9UaXBvIEFsdGVyYWRvLntDb2x1bW41LDV9JnF1b3Q7LCZxdW90O1NlY3Rpb24xL2TDqWJpdG9zL1RpcG8gQWx0ZXJhZG8ue0NvbHVtbjYsNn0mcXVvdDssJnF1b3Q7U2VjdGlvbjEvZMOpYml0b3MvVGlwbyBBbHRlcmFkby57Q29sdW1uNyw3fSZxdW90OywmcXVvdDtTZWN0aW9uMS9kw6liaXRvcy9UaXBvIEFsdGVyYWRvLntDb2x1bW44LDh9JnF1b3Q7LCZxdW90O1NlY3Rpb24xL2TDqWJpdG9zL1RpcG8gQWx0ZXJhZG8ue0NvbHVtbjksOX0mcXVvdDssJnF1b3Q7U2VjdGlvbjEvZMOpYml0b3MvVGlwbyBBbHRlcmFkby57Q29sdW1uMTAsMTB9JnF1b3Q7LCZxdW90O1NlY3Rpb24xL2TDqWJpdG9zL1RpcG8gQWx0ZXJhZG8ue0NvbHVtbjExLDExfSZxdW90OywmcXVvdDtTZWN0aW9uMS9kw6liaXRvcy9UaXBvIEFsdGVyYWRvLntDb2x1bW4xMiwxMn0mcXVvdDssJnF1b3Q7U2VjdGlvbjEvZMOpYml0b3MvVGlwbyBBbHRlcmFkby57Q29sdW1uMTMsMTN9JnF1b3Q7LCZxdW90O1NlY3Rpb24xL2TDqWJpdG9zL1RpcG8gQWx0ZXJhZG8ue0NvbHVtbjE0LDE0fSZxdW90OywmcXVvdDtTZWN0aW9uMS9kw6liaXRvcy9UaXBvIEFsdGVyYWRvLntDb2x1bW4xNSwxNX0mcXVvdDssJnF1b3Q7U2VjdGlvbjEvZMOpYml0b3MvVGlwbyBBbHRlcmFkby57Q29sdW1uMTYsMTZ9JnF1b3Q7LCZxdW90O1NlY3Rpb24xL2TDqWJpdG9zL1RpcG8gQWx0ZXJhZG8ue0NvbHVtbjE3LDE3fSZxdW90OywmcXVvdDtTZWN0aW9uMS9kw6liaXRvcy9UaXBvIEFsdGVyYWRvLntDb2x1bW4xOCwxOH0mcXVvdDssJnF1b3Q7U2VjdGlvbjEvZMOpYml0b3MvVGlwbyBBbHRlcmFkby57Q29sdW1uMTksMTl9JnF1b3Q7LCZxdW90O1NlY3Rpb24xL2TDqWJpdG9zL1RpcG8gQWx0ZXJhZG8ue0NvbHVtbjIwLDIwfSZxdW90OywmcXVvdDtTZWN0aW9uMS9kw6liaXRvcy9UaXBvIEFsdGVyYWRvLntDb2x1bW4yMSwyMX0mcXVvdDssJnF1b3Q7U2VjdGlvbjEvZMOpYml0b3MvVGlwbyBBbHRlcmFkby57Q29sdW1uMjIsMjJ9JnF1b3Q7LCZxdW90O1NlY3Rpb24xL2TDqWJpdG9zL1RpcG8gQWx0ZXJhZG8ue0NvbHVtbjIzLDIzfSZxdW90OywmcXVvdDtTZWN0aW9uMS9kw6liaXRvcy9UaXBvIEFsdGVyYWRvLntDb2x1bW4yNCwyNH0mcXVvdDssJnF1b3Q7U2VjdGlvbjEvZMOpYml0b3MvVGlwbyBBbHRlcmFkby57Q29sdW1uMjUsMjV9JnF1b3Q7LCZxdW90O1NlY3Rpb24xL2TDqWJpdG9zL1RpcG8gQWx0ZXJhZG8ue0NvbHVtbjI2LDI2fSZxdW90OywmcXVvdDtTZWN0aW9uMS9kw6liaXRvcy9UaXBvIEFsdGVyYWRvLntDb2x1bW4yNywyN30mcXVvdDssJnF1b3Q7U2VjdGlvbjEvZMOpYml0b3MvVGlwbyBBbHRlcmFkby57Q29sdW1uMjgsMjh9JnF1b3Q7LCZxdW90O1NlY3Rpb24xL2TDqWJpdG9zL1RpcG8gQWx0ZXJhZG8ue0NvbHVtbjI5LDI5fSZxdW90OywmcXVvdDtTZWN0aW9uMS9kw6liaXRvcy9UaXBvIEFsdGVyYWRvLntDb2x1bW4zMCwzMH0mcXVvdDssJnF1b3Q7U2VjdGlvbjEvZMOpYml0b3MvVGlwbyBBbHRlcmFkby57Q29sdW1uMzEsMzF9JnF1b3Q7LCZxdW90O1NlY3Rpb24xL2TDqWJpdG9zL1RpcG8gQWx0ZXJhZG8ue0NvbHVtbjMyLDMyfSZxdW90OywmcXVvdDtTZWN0aW9uMS9kw6liaXRvcy9UaXBvIEFsdGVyYWRvLntDb2x1bW4zMywzM30mcXVvdDssJnF1b3Q7U2VjdGlvbjEvZMOpYml0b3MvVGlwbyBBbHRlcmFkby57Q29sdW1uMzQsMzR9JnF1b3Q7LCZxdW90O1NlY3Rpb24xL2TDqWJpdG9zL1RpcG8gQWx0ZXJhZG8ue0NvbHVtbjM1LDM1fSZxdW90OywmcXVvdDtTZWN0aW9uMS9kw6liaXRvcy9UaXBvIEFsdGVyYWRvLntDb2x1bW4zNiwzNn0mcXVvdDssJnF1b3Q7U2VjdGlvbjEvZMOpYml0b3MvVGlwbyBBbHRlcmFkby57Q29sdW1uMzcsMzd9JnF1b3Q7LCZxdW90O1NlY3Rpb24xL2TDqWJpdG9zL1RpcG8gQWx0ZXJhZG8ue0NvbHVtbjM4LDM4fSZxdW90OywmcXVvdDtTZWN0aW9uMS9kw6liaXRvcy9UaXBvIEFsdGVyYWRvLntDb2x1bW4zOSwzOX0mcXVvdDtdLCZxdW90O1JlbGF0aW9uc2hpcEluZm8mcXVvdDs6W119IiAvPjxFbnRyeSBUeXBlPSJGaWxsU3RhdHVzIiBWYWx1ZT0ic0NvbXBsZXRlIiAvPjxFbnRyeSBUeXBlPSJGaWxsQ29sdW1uTmFtZXMiIFZhbHVlPSJzWyZxdW90O0NvbHVtbjMuMSZxdW90OywmcXVvdDtDb2x1bW4zLjI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tdIiAvPjxFbnRyeSBUeXBlPSJGaWxsQ29sdW1uVHlwZXMiIFZhbHVlPSJzQmdZQUJnQUdCZ0FHQXdNQUJnQUFBQUFHQmdVQUJnVURBQVlBQXdBQUJRVUdBQUFEQUFBPSIgLz48RW50cnkgVHlwZT0iRmlsbExhc3RVcGRhdGVkIiBWYWx1ZT0iZDIwMjAtMDMtMDVUMTk6NDg6MjcuNDUxNzE4N1oiIC8+PEVudHJ5IFR5cGU9IkZpbGxFcnJvckNvdW50IiBWYWx1ZT0ibDAiIC8+PEVudHJ5IFR5cGU9IkZpbGxFcnJvckNvZGUiIFZhbHVlPSJzVW5rbm93biIgLz48RW50cnkgVHlwZT0iRmlsbENvdW50IiBWYWx1ZT0ibDM4ODUiIC8+PEVudHJ5IFR5cGU9IkFkZGVkVG9EYXRhTW9kZWwiIFZhbHVlPSJsMCIgLz48RW50cnkgVHlwZT0iUXVlcnlJRCIgVmFsdWU9InM1YjBlZGU0Ni03NzQ4LTQ5ZDItOTUzYi0zMDZhZmQyODc4YWIiIC8+PC9TdGFibGVFbnRyaWVzPjwvSXRlbT48SXRlbT48SXRlbUxvY2F0aW9uPjxJdGVtVHlwZT5Gb3JtdWxhPC9JdGVtVHlwZT48SXRlbVBhdGg+U2VjdGlvbjEvZCVDMyVBOWJpdG9zL0ZvbnRlPC9JdGVtUGF0aD48L0l0ZW1Mb2NhdGlvbj48U3RhYmxlRW50cmllcyAvPjwvSXRlbT48SXRlbT48SXRlbUxvY2F0aW9uPjxJdGVtVHlwZT5Gb3JtdWxhPC9JdGVtVHlwZT48SXRlbVBhdGg+U2VjdGlvbjEvUGFyJUMzJUEybWV0cm8yPC9JdGVtUGF0aD48L0l0ZW1Mb2NhdGlvbj48U3RhYmxlRW50cmllcz48RW50cnkgVHlwZT0iSXNQcml2YXRlIiBWYWx1ZT0ibDAiIC8+PEVudHJ5IFR5cGU9IkxvYWRUb1JlcG9ydERpc2FibGVkIiBWYWx1ZT0ibDEiIC8+PEVudHJ5IFR5cGU9IlF1ZXJ5R3JvdXBJRCIgVmFsdWU9InNjZDI1MzI3My1iMDg4LTQ4NGEtOGYxOS1jYzFmNDAxYWI5MzUiIC8+PEVudHJ5IFR5cGU9IkZpbGxFbmFibGVkIiBWYWx1ZT0ibDAiIC8+PEVudHJ5IFR5cGU9IkZpbGxPYmplY3RUeXBlIiBWYWx1ZT0ic0Nvbm5lY3Rpb25Pbmx5IiAvPjxFbnRyeSBUeXBlPSJGaWxsVG9EYXRhTW9kZWxFbmFibGVkIiBWYWx1ZT0ibDAiIC8+PEVudHJ5IFR5cGU9IlJlc3VsdFR5cGUiIFZhbHVlPSJzQmluYXJ5IiAvPjxFbnRyeSBUeXBlPSJCdWZmZXJOZXh0UmVmcmVzaCIgVmFsdWU9ImwxIiAvPjxFbnRyeSBUeXBlPSJGaWxsZWRDb21wbGV0ZVJlc3VsdFRvV29ya3NoZWV0IiBWYWx1ZT0ibDAiIC8+PEVudHJ5IFR5cGU9IkFkZGVkVG9EYXRhTW9kZWwiIFZhbHVlPSJsMCIgLz48RW50cnkgVHlwZT0iRmlsbEVycm9yQ29kZSIgVmFsdWU9InNVbmtub3duIiAvPjxFbnRyeSBUeXBlPSJGaWxsTGFzdFVwZGF0ZWQiIFZhbHVlPSJkMjAyMC0wMy0wNVQxOTozNzoyOC40NDg1NTg1WiIgLz48RW50cnkgVHlwZT0iRmlsbFN0YXR1cyIgVmFsdWU9InNDb21wbGV0ZSIgLz48L1N0YWJsZUVudHJpZXM+PC9JdGVtPjxJdGVtPjxJdGVtTG9jYXRpb24+PEl0ZW1UeXBlPkZvcm11bGE8L0l0ZW1UeXBlPjxJdGVtUGF0aD5TZWN0aW9uMS9BcnF1aXZvJTIwZGUlMjBBbW9zdHJhJTIwKDIpPC9JdGVtUGF0aD48L0l0ZW1Mb2NhdGlvbj48U3RhYmxlRW50cmllcz48RW50cnkgVHlwZT0iSXNQcml2YXRlIiBWYWx1ZT0ibDAiIC8+PEVudHJ5IFR5cGU9IkxvYWRlZFRvQW5hbHlzaXNTZXJ2aWNlcyIgVmFsdWU9ImwwIiAvPjxFbnRyeSBUeXBlPSJGaWxsU3RhdHVzIiBWYWx1ZT0ic0NvbXBsZXRlIiAvPjxFbnRyeSBUeXBlPSJGaWxsTGFzdFVwZGF0ZWQiIFZhbHVlPSJkMjAyMC0wMy0wNVQxOTozNzoyOC41MjY1MTAwWiIgLz48RW50cnkgVHlwZT0iRmlsbEVycm9yQ29kZSIgVmFsdWU9InNVbmtub3duIiAvPjxFbnRyeSBUeXBlPSJBZGRlZFRvRGF0YU1vZGVsIiBWYWx1ZT0ibDAiIC8+PEVudHJ5IFR5cGU9IkxvYWRUb1JlcG9ydERpc2FibGVkIiBWYWx1ZT0ibDEiIC8+PEVudHJ5IFR5cGU9IlF1ZXJ5R3JvdXBJRCIgVmFsdWU9InNjZDI1MzI3My1iMDg4LTQ4NGEtOGYxOS1jYzFmNDAxYWI5MzUiIC8+PEVudHJ5IFR5cGU9IkZpbGxFbmFibGVkIiBWYWx1ZT0ibDAiIC8+PEVudHJ5IFR5cGU9IkZpbGxPYmplY3RUeXBlIiBWYWx1ZT0ic0Nvbm5lY3Rpb25Pbmx5IiAvPjxFbnRyeSBUeXBlPSJGaWxsVG9EYXRhTW9kZWxFbmFibGVkIiBWYWx1ZT0ibDAiIC8+PEVudHJ5IFR5cGU9IlJlc3VsdFR5cGUiIFZhbHVlPSJzQmluYXJ5IiAvPjxFbnRyeSBUeXBlPSJCdWZmZXJOZXh0UmVmcmVzaCIgVmFsdWU9ImwxIiAvPjxFbnRyeSBUeXBlPSJGaWxsZWRDb21wbGV0ZVJlc3VsdFRvV29ya3NoZWV0IiBWYWx1ZT0ibDAiIC8+PC9TdGFibGVFbnRyaWVzPjwvSXRlbT48SXRlbT48SXRlbUxvY2F0aW9uPjxJdGVtVHlwZT5Gb3JtdWxhPC9JdGVtVHlwZT48SXRlbVBhdGg+U2VjdGlvbjEvQXJxdWl2byUyMGRlJTIwQW1vc3RyYSUyMCgyKS9Gb250ZTwvSXRlbVBhdGg+PC9JdGVtTG9jYXRpb24+PFN0YWJsZUVudHJpZXMgLz48L0l0ZW0+PEl0ZW0+PEl0ZW1Mb2NhdGlvbj48SXRlbVR5cGU+Rm9ybXVsYTwvSXRlbVR5cGU+PEl0ZW1QYXRoPlNlY3Rpb24xL0FycXVpdm8lMjBkZSUyMEFtb3N0cmElMjAoMikvTmF2ZWdhJUMzJUE3JUMzJUEzbzE8L0l0ZW1QYXRoPjwvSXRlbUxvY2F0aW9uPjxTdGFibGVFbnRyaWVzIC8+PC9JdGVtPjxJdGVtPjxJdGVtTG9jYXRpb24+PEl0ZW1UeXBlPkZvcm11bGE8L0l0ZW1UeXBlPjxJdGVtUGF0aD5TZWN0aW9uMS9UcmFuc2Zvcm1hciUyMG8lMjBBcnF1aXZvJTIwZGUlMjBFeGVtcGxvJTIwKDIpPC9JdGVtUGF0aD48L0l0ZW1Mb2NhdGlvbj48U3RhYmxlRW50cmllcz48RW50cnkgVHlwZT0iSXNQcml2YXRlIiBWYWx1ZT0ibDAiIC8+PEVudHJ5IFR5cGU9IkxvYWRUb1JlcG9ydERpc2FibGVkIiBWYWx1ZT0ibDEiIC8+PEVudHJ5IFR5cGU9IlF1ZXJ5R3JvdXBJRCIgVmFsdWU9InMzYTRlOThlMS0wNGRjLTQ4NjctOWY3NS1hYzU4NmU4ZDNjNGEiIC8+PEVudHJ5IFR5cGU9IkZpbGxFbmFibGVkIiBWYWx1ZT0ibDAiIC8+PEVudHJ5IFR5cGU9IkZpbGxPYmplY3RUeXBlIiBWYWx1ZT0ic0Nvbm5lY3Rpb25Pbmx5IiAvPjxFbnRyeSBUeXBlPSJGaWxsVG9EYXRhTW9kZWxFbmFibGVkIiBWYWx1ZT0ibDAiIC8+PEVudHJ5IFR5cGU9Ik5hbWVVcGRhdGVkQWZ0ZXJGaWxsIiBWYWx1ZT0ibDEiIC8+PEVudHJ5IFR5cGU9IlJlc3VsdFR5cGUiIFZhbHVlPSJzVGFibGUiIC8+PEVudHJ5IFR5cGU9IkJ1ZmZlck5leHRSZWZyZXNoIiBWYWx1ZT0ibDEiIC8+PEVudHJ5IFR5cGU9IkZpbGxlZENvbXBsZXRlUmVzdWx0VG9Xb3Jrc2hlZXQiIFZhbHVlPSJsMCIgLz48RW50cnkgVHlwZT0iQWRkZWRUb0RhdGFNb2RlbCIgVmFsdWU9ImwwIiAvPjxFbnRyeSBUeXBlPSJGaWxsRXJyb3JDb2RlIiBWYWx1ZT0ic1Vua25vd24iIC8+PEVudHJ5IFR5cGU9IkZpbGxMYXN0VXBkYXRlZCIgVmFsdWU9ImQyMDIwLTAzLTA1VDE5OjM3OjI4LjQ5NzUyODJaIiAvPjxFbnRyeSBUeXBlPSJGaWxsU3RhdHVzIiBWYWx1ZT0ic0NvbXBsZXRlIiAvPjwvU3RhYmxlRW50cmllcz48L0l0ZW0+PEl0ZW0+PEl0ZW1Mb2NhdGlvbj48SXRlbVR5cGU+Rm9ybXVsYTwvSXRlbVR5cGU+PEl0ZW1QYXRoPlNlY3Rpb24xL1RyYW5zZm9ybWFyJTIwbyUyMEFycXVpdm8lMjBkZSUyMEV4ZW1wbG8lMjAoMikvRm9udGU8L0l0ZW1QYXRoPjwvSXRlbUxvY2F0aW9uPjxTdGFibGVFbnRyaWVzIC8+PC9JdGVtPjxJdGVtPjxJdGVtTG9jYXRpb24+PEl0ZW1UeXBlPkZvcm11bGE8L0l0ZW1UeXBlPjxJdGVtUGF0aD5TZWN0aW9uMS9UcmFuc2Zvcm1hciUyMG8lMjBBcnF1aXZvJTIwZGUlMjBFeGVtcGxvJTIwKDIpL0NvbGRGdXNpb25SZXBvcnQxPC9JdGVtUGF0aD48L0l0ZW1Mb2NhdGlvbj48U3RhYmxlRW50cmllcyAvPjwvSXRlbT48SXRlbT48SXRlbUxvY2F0aW9uPjxJdGVtVHlwZT5Gb3JtdWxhPC9JdGVtVHlwZT48SXRlbVBhdGg+U2VjdGlvbjEvVHJhbnNmb3JtYXIlMjBBcnF1aXZvJTIwKDIpPC9JdGVtUGF0aD48L0l0ZW1Mb2NhdGlvbj48U3RhYmxlRW50cmllcz48RW50cnkgVHlwZT0iTG9hZFRvUmVwb3J0RGlzYWJsZWQiIFZhbHVlPSJsMSIgLz48RW50cnkgVHlwZT0iUXVlcnlHcm91cElEIiBWYWx1ZT0ic2NkMjUzMjczLWIwODgtNDg0YS04ZjE5LWNjMWY0MDFhYjkzNSIgLz48RW50cnkgVHlwZT0iSXNQcml2YXRlIiBWYWx1ZT0ibDAiIC8+PEVudHJ5IFR5cGU9IkZpbGxFbmFibGVkIiBWYWx1ZT0ibDAiIC8+PEVudHJ5IFR5cGU9IkZpbGxPYmplY3RUeXBlIiBWYWx1ZT0ic0Nvbm5lY3Rpb25Pbmx5IiAvPjxFbnRyeSBUeXBlPSJGaWxsVG9EYXRhTW9kZWxFbmFibGVkIiBWYWx1ZT0ibDAiIC8+PEVudHJ5IFR5cGU9IlJlc3VsdFR5cGUiIFZhbHVlPSJzRnVuY3Rpb24iIC8+PEVudHJ5IFR5cGU9IkJ1ZmZlck5leHRSZWZyZXNoIiBWYWx1ZT0ibDEiIC8+PEVudHJ5IFR5cGU9IkZpbGxlZENvbXBsZXRlUmVzdWx0VG9Xb3Jrc2hlZXQiIFZhbHVlPSJsMCIgLz48RW50cnkgVHlwZT0iQWRkZWRUb0RhdGFNb2RlbCIgVmFsdWU9ImwwIiAvPjxFbnRyeSBUeXBlPSJGaWxsRXJyb3JDb2RlIiBWYWx1ZT0ic1Vua25vd24iIC8+PEVudHJ5IFR5cGU9IkZpbGxMYXN0VXBkYXRlZCIgVmFsdWU9ImQyMDIwLTAzLTA1VDE5OjM3OjI4LjU1NjQ5MTFaIiAvPjxFbnRyeSBUeXBlPSJGaWxsU3RhdHVzIiBWYWx1ZT0ic0NvbXBsZXRlIiAvPjwvU3RhYmxlRW50cmllcz48L0l0ZW0+PEl0ZW0+PEl0ZW1Mb2NhdGlvbj48SXRlbVR5cGU+Rm9ybXVsYTwvSXRlbVR5cGU+PEl0ZW1QYXRoPlNlY3Rpb24xL1RyYW5zZm9ybWFyJTIwQXJxdWl2byUyMCgyKS9Gb250ZTwvSXRlbVBhdGg+PC9JdGVtTG9jYXRpb24+PFN0YWJsZUVudHJpZXMgLz48L0l0ZW0+PEl0ZW0+PEl0ZW1Mb2NhdGlvbj48SXRlbVR5cGU+Rm9ybXVsYTwvSXRlbVR5cGU+PEl0ZW1QYXRoPlNlY3Rpb24xL2QlQzMlQTliaXRvcy9BcnF1aXZvcyUyME9jdWx0b3MlMjBGaWx0cmFkb3MxPC9JdGVtUGF0aD48L0l0ZW1Mb2NhdGlvbj48U3RhYmxlRW50cmllcyAvPjwvSXRlbT48SXRlbT48SXRlbUxvY2F0aW9uPjxJdGVtVHlwZT5Gb3JtdWxhPC9JdGVtVHlwZT48SXRlbVBhdGg+U2VjdGlvbjEvZCVDMyVBOWJpdG9zL0ludm9jYXIlMjBGdW4lQzMlQTclQzMlQTNvJTIwUGVyc29uYWxpemFkYTE8L0l0ZW1QYXRoPjwvSXRlbUxvY2F0aW9uPjxTdGFibGVFbnRyaWVzIC8+PC9JdGVtPjxJdGVtPjxJdGVtTG9jYXRpb24+PEl0ZW1UeXBlPkZvcm11bGE8L0l0ZW1UeXBlPjxJdGVtUGF0aD5TZWN0aW9uMS9kJUMzJUE5Yml0b3MvQ29sdW5hcyUyMFJlbm9tZWFkYXMxPC9JdGVtUGF0aD48L0l0ZW1Mb2NhdGlvbj48U3RhYmxlRW50cmllcyAvPjwvSXRlbT48SXRlbT48SXRlbUxvY2F0aW9uPjxJdGVtVHlwZT5Gb3JtdWxhPC9JdGVtVHlwZT48SXRlbVBhdGg+U2VjdGlvbjEvZCVDMyVBOWJpdG9zL091dHJhcyUyMENvbHVuYXMlMjBSZW1vdmlkYXMxPC9JdGVtUGF0aD48L0l0ZW1Mb2NhdGlvbj48U3RhYmxlRW50cmllcyAvPjwvSXRlbT48SXRlbT48SXRlbUxvY2F0aW9uPjxJdGVtVHlwZT5Gb3JtdWxhPC9JdGVtVHlwZT48SXRlbVBhdGg+U2VjdGlvbjEvZCVDMyVBOWJpdG9zL0Vycm9zJTIwUmVtb3ZpZG9zMTwvSXRlbVBhdGg+PC9JdGVtTG9jYXRpb24+PFN0YWJsZUVudHJpZXMgLz48L0l0ZW0+PEl0ZW0+PEl0ZW1Mb2NhdGlvbj48SXRlbVR5cGU+Rm9ybXVsYTwvSXRlbVR5cGU+PEl0ZW1QYXRoPlNlY3Rpb24xL2QlQzMlQTliaXRvcy9Db2x1bmElMjBkZSUyMFRhYmVsYSUyMEV4cGFuZGlkYTE8L0l0ZW1QYXRoPjwvSXRlbUxvY2F0aW9uPjxTdGFibGVFbnRyaWVzIC8+PC9JdGVtPjxJdGVtPjxJdGVtTG9jYXRpb24+PEl0ZW1UeXBlPkZvcm11bGE8L0l0ZW1UeXBlPjxJdGVtUGF0aD5TZWN0aW9uMS9kJUMzJUE5Yml0b3MvVGlwbyUyMEFsdGVyYWRvPC9JdGVtUGF0aD48L0l0ZW1Mb2NhdGlvbj48U3RhYmxlRW50cmllcyAvPjwvSXRlbT48SXRlbT48SXRlbUxvY2F0aW9uPjxJdGVtVHlwZT5Gb3JtdWxhPC9JdGVtVHlwZT48SXRlbVBhdGg+U2VjdGlvbjEvZCVDMyVBOWJpdG9zL0NvbHVuYXMlMjBSZW1vdmlkYXM8L0l0ZW1QYXRoPjwvSXRlbUxvY2F0aW9uPjxTdGFibGVFbnRyaWVzIC8+PC9JdGVtPjxJdGVtPjxJdGVtTG9jYXRpb24+PEl0ZW1UeXBlPkZvcm11bGE8L0l0ZW1UeXBlPjxJdGVtUGF0aD5TZWN0aW9uMS9kJUMzJUE5Yml0b3MvRGl2aWRpciUyMENvbHVuYSUyMHBvciUyMERlbGltaXRhZG9yPC9JdGVtUGF0aD48L0l0ZW1Mb2NhdGlvbj48U3RhYmxlRW50cmllcyAvPjwvSXRlbT48SXRlbT48SXRlbUxvY2F0aW9uPjxJdGVtVHlwZT5Gb3JtdWxhPC9JdGVtVHlwZT48SXRlbVBhdGg+U2VjdGlvbjEvZCVDMyVBOWJpdG9zL1RpcG8lMjBBbHRlcmFkbzE8L0l0ZW1QYXRoPjwvSXRlbUxvY2F0aW9uPjxTdGFibGVFbnRyaWVzIC8+PC9JdGVtPjxJdGVtPjxJdGVtTG9jYXRpb24+PEl0ZW1UeXBlPkZvcm11bGE8L0l0ZW1UeXBlPjxJdGVtUGF0aD5TZWN0aW9uMS9DRyUyMElNT0I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xIiAvPjxFbnRyeSBUeXBlPSJSZWNvdmVyeVRhcmdldFNoZWV0IiBWYWx1ZT0ic1BsYW5pbGhhMiIgLz48RW50cnkgVHlwZT0iUmVjb3ZlcnlUYXJnZXRDb2x1bW4iIFZhbHVlPSJsMSIgLz48RW50cnkgVHlwZT0iUmVjb3ZlcnlUYXJnZXRSb3ciIFZhbHVlPSJsMSIgLz48RW50cnkgVHlwZT0iQWRkZWRUb0RhdGFNb2RlbCIgVmFsdWU9ImwwIiAvPjxFbnRyeSBUeXBlPSJGaWxsQ291bnQiIFZhbHVlPSJsNjM2IiAvPjxFbnRyeSBUeXBlPSJGaWxsRXJyb3JDb2RlIiBWYWx1ZT0ic1Vua25vd24iIC8+PEVudHJ5IFR5cGU9IkZpbGxFcnJvckNvdW50IiBWYWx1ZT0ibDAiIC8+PEVudHJ5IFR5cGU9IkZpbGxMYXN0VXBkYXRlZCIgVmFsdWU9ImQyMDIwLTAzLTA5VDEzOjEwOjEwLjE2Mjc5NDRaIiAvPjxFbnRyeSBUeXBlPSJGaWxsQ29sdW1uVHlwZXMiIFZhbHVlPSJzQmdZR0JnWUdCZ1lHQXdZR0JnWUEiIC8+PEVudHJ5IFR5cGU9IkZpbGxDb2x1bW5OYW1lcyIgVmFsdWU9InNbJnF1b3Q7Q1BGL0NOUEomcXVvdDssJnF1b3Q7UkVTSURFTkNJQUwmcXVvdDssJnF1b3Q7VU5JREFERSZxdW90OywmcXVvdDtOT01FJnF1b3Q7LCZxdW90O1RJUE8mcXVvdDssJnF1b3Q7RU5ERVJFw4dPJnF1b3Q7LCZxdW90O0JBSVJSTyZxdW90OywmcXVvdDtDSURBREUmcXVvdDssJnF1b3Q7VUYmcXVvdDssJnF1b3Q7Q0VQJnF1b3Q7LCZxdW90O1RFTDEmcXVvdDssJnF1b3Q7VEVMMiZxdW90OywmcXVvdDtFTUFJTCZxdW90OywmcXVvdDtDT0ImcXVvdDssJnF1b3Q7TiBQUk9DRVNTTyZxdW90O10iIC8+PEVudHJ5IFR5cGU9IkZpbGxTdGF0dXMiIFZhbHVlPSJzQ29tcGxldGUiIC8+PEVudHJ5IFR5cGU9IlJlbGF0aW9uc2hpcEluZm9Db250YWluZXIiIFZhbHVlPSJzeyZxdW90O2NvbHVtbkNvdW50JnF1b3Q7OjE1LCZxdW90O2tleUNvbHVtbk5hbWVzJnF1b3Q7OltdLCZxdW90O3F1ZXJ5UmVsYXRpb25zaGlwcyZxdW90OzpbXSwmcXVvdDtjb2x1bW5JZGVudGl0aWVzJnF1b3Q7OlsmcXVvdDtTZWN0aW9uMS9DQURBU1RSTyBHRVJBTC9UaXBvIEFsdGVyYWRvLntDUEYvQ05QSiwwfSZxdW90OywmcXVvdDtTZWN0aW9uMS9DQURBU1RSTyBHRVJBTC9UaXBvIEFsdGVyYWRvLntSRVNJREVOQ0lBTCwxfSZxdW90OywmcXVvdDtTZWN0aW9uMS9DQURBU1RSTyBHRVJBTC9UaXBvIEFsdGVyYWRvLntVTklEQURFLDJ9JnF1b3Q7LCZxdW90O1NlY3Rpb24xL0NBREFTVFJPIEdFUkFML1RpcG8gQWx0ZXJhZG8ue05PTUUsM30mcXVvdDssJnF1b3Q7U2VjdGlvbjEvQ0FEQVNUUk8gR0VSQUwvVGlwbyBBbHRlcmFkby57VElQTyw0fSZxdW90OywmcXVvdDtTZWN0aW9uMS9DQURBU1RSTyBHRVJBTC9UaXBvIEFsdGVyYWRvLntFTkRFUkXDh08sNX0mcXVvdDssJnF1b3Q7U2VjdGlvbjEvQ0FEQVNUUk8gR0VSQUwvVGlwbyBBbHRlcmFkby57QkFJUlJPLDZ9JnF1b3Q7LCZxdW90O1NlY3Rpb24xL0NBREFTVFJPIEdFUkFML1RpcG8gQWx0ZXJhZG8ue0NJREFERSw3fSZxdW90OywmcXVvdDtTZWN0aW9uMS9DQURBU1RSTyBHRVJBTC9UaXBvIEFsdGVyYWRvLntVRiw4fSZxdW90OywmcXVvdDtTZWN0aW9uMS9DQURBU1RSTyBHRVJBTC9UaXBvIEFsdGVyYWRvLntDRVAsOX0mcXVvdDssJnF1b3Q7U2VjdGlvbjEvQ0FEQVNUUk8gR0VSQUwvVGlwbyBBbHRlcmFkby57VEVMMSwxMH0mcXVvdDssJnF1b3Q7U2VjdGlvbjEvQ0FEQVNUUk8gR0VSQUwvVGlwbyBBbHRlcmFkby57VEVMMiwxMX0mcXVvdDssJnF1b3Q7U2VjdGlvbjEvQ0FEQVNUUk8gR0VSQUwvVGlwbyBBbHRlcmFkby57RU1BSUwsMTJ9JnF1b3Q7LCZxdW90O1NlY3Rpb24xL0NBREFTVFJPIEdFUkFML1RpcG8gQWx0ZXJhZG8ue0NPQiwxM30mcXVvdDssJnF1b3Q7U2VjdGlvbjEvQ0FEQVNUUk8gR0VSQUwvVGlwbyBBbHRlcmFkby57TiBQUk9DRVNTTywxNH0mcXVvdDtdLCZxdW90O0NvbHVtbkNvdW50JnF1b3Q7OjE1LCZxdW90O0tleUNvbHVtbk5hbWVzJnF1b3Q7OltdLCZxdW90O0NvbHVtbklkZW50aXRpZXMmcXVvdDs6WyZxdW90O1NlY3Rpb24xL0NBREFTVFJPIEdFUkFML1RpcG8gQWx0ZXJhZG8ue0NQRi9DTlBKLDB9JnF1b3Q7LCZxdW90O1NlY3Rpb24xL0NBREFTVFJPIEdFUkFML1RpcG8gQWx0ZXJhZG8ue1JFU0lERU5DSUFMLDF9JnF1b3Q7LCZxdW90O1NlY3Rpb24xL0NBREFTVFJPIEdFUkFML1RpcG8gQWx0ZXJhZG8ue1VOSURBREUsMn0mcXVvdDssJnF1b3Q7U2VjdGlvbjEvQ0FEQVNUUk8gR0VSQUwvVGlwbyBBbHRlcmFkby57Tk9NRSwzfSZxdW90OywmcXVvdDtTZWN0aW9uMS9DQURBU1RSTyBHRVJBTC9UaXBvIEFsdGVyYWRvLntUSVBPLDR9JnF1b3Q7LCZxdW90O1NlY3Rpb24xL0NBREFTVFJPIEdFUkFML1RpcG8gQWx0ZXJhZG8ue0VOREVSRcOHTyw1fSZxdW90OywmcXVvdDtTZWN0aW9uMS9DQURBU1RSTyBHRVJBTC9UaXBvIEFsdGVyYWRvLntCQUlSUk8sNn0mcXVvdDssJnF1b3Q7U2VjdGlvbjEvQ0FEQVNUUk8gR0VSQUwvVGlwbyBBbHRlcmFkby57Q0lEQURFLDd9JnF1b3Q7LCZxdW90O1NlY3Rpb24xL0NBREFTVFJPIEdFUkFML1RpcG8gQWx0ZXJhZG8ue1VGLDh9JnF1b3Q7LCZxdW90O1NlY3Rpb24xL0NBREFTVFJPIEdFUkFML1RpcG8gQWx0ZXJhZG8ue0NFUCw5fSZxdW90OywmcXVvdDtTZWN0aW9uMS9DQURBU1RSTyBHRVJBTC9UaXBvIEFsdGVyYWRvLntURUwxLDEwfSZxdW90OywmcXVvdDtTZWN0aW9uMS9DQURBU1RSTyBHRVJBTC9UaXBvIEFsdGVyYWRvLntURUwyLDExfSZxdW90OywmcXVvdDtTZWN0aW9uMS9DQURBU1RSTyBHRVJBTC9UaXBvIEFsdGVyYWRvLntFTUFJTCwxMn0mcXVvdDssJnF1b3Q7U2VjdGlvbjEvQ0FEQVNUUk8gR0VSQUwvVGlwbyBBbHRlcmFkby57Q09CLDEzfSZxdW90OywmcXVvdDtTZWN0aW9uMS9DQURBU1RSTyBHRVJBTC9UaXBvIEFsdGVyYWRvLntOIFBST0NFU1NPLDE0fSZxdW90O10sJnF1b3Q7UmVsYXRpb25zaGlwSW5mbyZxdW90OzpbXX0iIC8+PC9TdGFibGVFbnRyaWVzPjwvSXRlbT48SXRlbT48SXRlbUxvY2F0aW9uPjxJdGVtVHlwZT5Gb3JtdWxhPC9JdGVtVHlwZT48SXRlbVBhdGg+U2VjdGlvbjEvQ0clMjBJTU9CL0ZvbnRlPC9JdGVtUGF0aD48L0l0ZW1Mb2NhdGlvbj48U3RhYmxlRW50cmllcyAvPjwvSXRlbT48SXRlbT48SXRlbUxvY2F0aW9uPjxJdGVtVHlwZT5Gb3JtdWxhPC9JdGVtVHlwZT48SXRlbVBhdGg+U2VjdGlvbjEvQ0clMjBJTU9CL0NBREFTVFJPJTIwR0VSQUxfU2hlZXQ8L0l0ZW1QYXRoPjwvSXRlbUxvY2F0aW9uPjxTdGFibGVFbnRyaWVzIC8+PC9JdGVtPjxJdGVtPjxJdGVtTG9jYXRpb24+PEl0ZW1UeXBlPkZvcm11bGE8L0l0ZW1UeXBlPjxJdGVtUGF0aD5TZWN0aW9uMS9DRyUyMElNT0IvQ2FiZSVDMyVBN2FsaG9zJTIwUHJvbW92aWRvczwvSXRlbVBhdGg+PC9JdGVtTG9jYXRpb24+PFN0YWJsZUVudHJpZXMgLz48L0l0ZW0+PEl0ZW0+PEl0ZW1Mb2NhdGlvbj48SXRlbVR5cGU+Rm9ybXVsYTwvSXRlbVR5cGU+PEl0ZW1QYXRoPlNlY3Rpb24xL0NHJTIwSU1PQi9UaXBvJTIwQWx0ZXJhZG88L0l0ZW1QYXRoPjwvSXRlbUxvY2F0aW9uPjxTdGFibGVFbnRyaWVzIC8+PC9JdGVtPjxJdGVtPjxJdGVtTG9jYXRpb24+PEl0ZW1UeXBlPkZvcm11bGE8L0l0ZW1UeXBlPjxJdGVtUGF0aD5TZWN0aW9uMS9DQURBU1RSTyUyMFJFU0lERU5DSUFJUz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EiIC8+PEVudHJ5IFR5cGU9IlJlY292ZXJ5VGFyZ2V0U2hlZXQiIFZhbHVlPSJzUGxhbmlsaGEzIiAvPjxFbnRyeSBUeXBlPSJSZWNvdmVyeVRhcmdldENvbHVtbiIgVmFsdWU9ImwxIiAvPjxFbnRyeSBUeXBlPSJSZWNvdmVyeVRhcmdldFJvdyIgVmFsdWU9ImwxIiAvPjxFbnRyeSBUeXBlPSJBZGRlZFRvRGF0YU1vZGVsIiBWYWx1ZT0ibDAiIC8+PEVudHJ5IFR5cGU9IkZpbGxDb3VudCIgVmFsdWU9ImwyMyIgLz48RW50cnkgVHlwZT0iRmlsbEVycm9yQ29kZSIgVmFsdWU9InNVbmtub3duIiAvPjxFbnRyeSBUeXBlPSJGaWxsRXJyb3JDb3VudCIgVmFsdWU9ImwwIiAvPjxFbnRyeSBUeXBlPSJGaWxsTGFzdFVwZGF0ZWQiIFZhbHVlPSJkMjAyMC0wMy0wOVQxMzoxMDo0Ny4zNzU1NTcyWiIgLz48RW50cnkgVHlwZT0iRmlsbENvbHVtblR5cGVzIiBWYWx1ZT0ic0F3W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GxhbmlsaGExL1RpcG8gQWx0ZXJhZG8ue0NvbHVtbjEsMH0mcXVvdDssJnF1b3Q7U2VjdGlvbjEvUGxhbmlsaGExL1RpcG8gQWx0ZXJhZG8ue0NvbHVtbjIsMX0mcXVvdDtdLCZxdW90O0NvbHVtbkNvdW50JnF1b3Q7OjIsJnF1b3Q7S2V5Q29sdW1uTmFtZXMmcXVvdDs6W10sJnF1b3Q7Q29sdW1uSWRlbnRpdGllcyZxdW90OzpbJnF1b3Q7U2VjdGlvbjEvUGxhbmlsaGExL1RpcG8gQWx0ZXJhZG8ue0NvbHVtbjEsMH0mcXVvdDssJnF1b3Q7U2VjdGlvbjEvUGxhbmlsaGExL1RpcG8gQWx0ZXJhZG8ue0NvbHVtbjIsMX0mcXVvdDtdLCZxdW90O1JlbGF0aW9uc2hpcEluZm8mcXVvdDs6W119IiAvPjwvU3RhYmxlRW50cmllcz48L0l0ZW0+PEl0ZW0+PEl0ZW1Mb2NhdGlvbj48SXRlbVR5cGU+Rm9ybXVsYTwvSXRlbVR5cGU+PEl0ZW1QYXRoPlNlY3Rpb24xL0NBREFTVFJPJTIwUkVTSURFTkNJQUlTL0ZvbnRlPC9JdGVtUGF0aD48L0l0ZW1Mb2NhdGlvbj48U3RhYmxlRW50cmllcyAvPjwvSXRlbT48SXRlbT48SXRlbUxvY2F0aW9uPjxJdGVtVHlwZT5Gb3JtdWxhPC9JdGVtVHlwZT48SXRlbVBhdGg+U2VjdGlvbjEvQ0FEQVNUUk8lMjBSRVNJREVOQ0lBSVMvUGxhbmlsaGExX1NoZWV0PC9JdGVtUGF0aD48L0l0ZW1Mb2NhdGlvbj48U3RhYmxlRW50cmllcyAvPjwvSXRlbT48SXRlbT48SXRlbUxvY2F0aW9uPjxJdGVtVHlwZT5Gb3JtdWxhPC9JdGVtVHlwZT48SXRlbVBhdGg+U2VjdGlvbjEvQ0FEQVNUUk8lMjBSRVNJREVOQ0lBSVMvVGlwbyUyMEFsdGVyYWRvPC9JdGVtUGF0aD48L0l0ZW1Mb2NhdGlvbj48U3RhYmxlRW50cmllcyAvPjwvSXRlbT48SXRlbT48SXRlbUxvY2F0aW9uPjxJdGVtVHlwZT5Gb3JtdWxhPC9JdGVtVHlwZT48SXRlbVBhdGg+U2VjdGlvbjEvQ09OU1VMVEElMjBHRVJBTCUyMFJFU0lEPC9JdGVtUGF0aD48L0l0ZW1Mb2NhdGlvbj48U3RhYmxlRW50cmllcz48RW50cnkgVHlwZT0iSXNQcml2YXRlIiBWYWx1ZT0ibDAiIC8+PEVudHJ5IFR5cGU9Ik5hdmlnYXRpb25TdGVwTmFtZSIgVmFsdWU9InNOYXZlZ2HDp8Ojby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+PEVudHJ5IFR5cGU9IkZpbGxUb0RhdGFNb2RlbEVuYWJsZWQiIFZhbHVlPSJsMCIgLz48RW50cnkgVHlwZT0iRmlsbGVkQ29tcGxldGVSZXN1bHRUb1dvcmtzaGVldCIgVmFsdWU9ImwxIiAvPjxFbnRyeSBUeXBlPSJSZWNvdmVyeVRhcmdldFNoZWV0IiBWYWx1ZT0ic1BsYW5pbGhhNCIgLz48RW50cnkgVHlwZT0iUmVjb3ZlcnlUYXJnZXRDb2x1bW4iIFZhbHVlPSJsMSIgLz48RW50cnkgVHlwZT0iUmVjb3ZlcnlUYXJnZXRSb3ciIFZhbHVlPSJsMSIgLz48RW50cnkgVHlwZT0iQWRkZWRUb0RhdGFNb2RlbCIgVmFsdWU9ImwwIiAvPjxFbnRyeSBUeXBlPSJGaWxsQ291bnQiIFZhbHVlPSJsMTI5IiAvPjxFbnRyeSBUeXBlPSJGaWxsRXJyb3JDb2RlIiBWYWx1ZT0ic1Vua25vd24iIC8+PEVudHJ5IFR5cGU9IkZpbGxFcnJvckNvdW50IiBWYWx1ZT0ibDAiIC8+PEVudHJ5IFR5cGU9IkZpbGxMYXN0VXBkYXRlZCIgVmFsdWU9ImQyMDIwLTAzLTA5VDEzOjE1OjEyLjk3MzkyMzNaIiAvPjxFbnRyeSBUeXBlPSJGaWxsQ29sdW1uVHlwZXMiIFZhbHVlPSJzQXdZR0JnWUdCZ1lHQmdNR0JnWUdBQT09IiAvPjxFbnRyeSBUeXBlPSJGaWxsQ29sdW1uTmFtZXMiIFZhbHVlPSJzWyZxdW90O2NvZF9yZXNpZCZxdW90OywmcXVvdDtub21lX3Jlc2lkJnF1b3Q7LCZxdW90O0NHIElNT0IuQ1BGL0NOUEomcXVvdDssJnF1b3Q7Q0cgSU1PQi5VTklEQURFJnF1b3Q7LCZxdW90O0NHIElNT0IuTk9NRSZxdW90OywmcXVvdDtDRyBJTU9CLlRJUE8mcXVvdDssJnF1b3Q7Q0cgSU1PQi5FTkRFUkXDh08mcXVvdDssJnF1b3Q7Q0cgSU1PQi5CQUlSUk8mcXVvdDssJnF1b3Q7Q0cgSU1PQi5DSURBREUmcXVvdDssJnF1b3Q7Q0cgSU1PQi5VRiZxdW90OywmcXVvdDtDRyBJTU9CLkNFUCZxdW90OywmcXVvdDtDRyBJTU9CLlRFTDEmcXVvdDssJnF1b3Q7Q0cgSU1PQi5URUwyJnF1b3Q7LCZxdW90O0NHIElNT0IuRU1BSUwmcXVvdDssJnF1b3Q7Q0cgSU1PQi5DT0ImcXVvdDssJnF1b3Q7Q0cgSU1PQi5OIFBST0NFU1NPJnF1b3Q7XSIgLz48RW50cnkgVHlwZT0iRmlsbFN0YXR1cyIgVmFsdWU9InNDb21wbGV0ZSIgLz48RW50cnkgVHlwZT0iUmVsYXRpb25zaGlwSW5mb0NvbnRhaW5lciIgVmFsdWU9InN7JnF1b3Q7Y29sdW1uQ291bnQmcXVvdDs6MTYsJnF1b3Q7a2V5Q29sdW1uTmFtZXMmcXVvdDs6W10sJnF1b3Q7cXVlcnlSZWxhdGlvbnNoaXBzJnF1b3Q7Olt7JnF1b3Q7a2V5Q29sdW1uQ291bnQmcXVvdDs6MSwmcXVvdDtrZXlDb2x1bW4mcXVvdDs6MSwmcXVvdDtvdGhlcktleUNvbHVtbklkZW50aXR5JnF1b3Q7OiZxdW90O1NlY3Rpb24xL0NHIElNT0IvVGlwbyBBbHRlcmFkby57UkVTSURFTkNJQUwsMX0mcXVvdDssJnF1b3Q7S2V5Q29sdW1uQ291bnQmcXVvdDs6MX1dLCZxdW90O2NvbHVtbklkZW50aXRpZXMmcXVvdDs6WyZxdW90O1NlY3Rpb24xL0NBREFTVFJPIFJFU0lERU5DSUFJUy9UaXBvIEFsdGVyYWRvLntDb2x1bW4xLDB9JnF1b3Q7LCZxdW90O1NlY3Rpb24xL0NBREFTVFJPIFJFU0lERU5DSUFJUy9UaXBvIEFsdGVyYWRvLntDb2x1bW4yLDF9JnF1b3Q7LCZxdW90O1NlY3Rpb24xL0NHIElNT0IvVGlwbyBBbHRlcmFkby57Q1BGL0NOUEosMH0mcXVvdDssJnF1b3Q7U2VjdGlvbjEvQ0cgSU1PQi9UaXBvIEFsdGVyYWRvLntVTklEQURFLDJ9JnF1b3Q7LCZxdW90O1NlY3Rpb24xL0NHIElNT0IvVGlwbyBBbHRlcmFkby57Tk9NRSwzfSZxdW90OywmcXVvdDtTZWN0aW9uMS9DRyBJTU9CL1RpcG8gQWx0ZXJhZG8ue1RJUE8sNH0mcXVvdDssJnF1b3Q7U2VjdGlvbjEvQ0cgSU1PQi9UaXBvIEFsdGVyYWRvLntFTkRFUkXDh08sNX0mcXVvdDssJnF1b3Q7U2VjdGlvbjEvQ0cgSU1PQi9UaXBvIEFsdGVyYWRvLntCQUlSUk8sNn0mcXVvdDssJnF1b3Q7U2VjdGlvbjEvQ0cgSU1PQi9UaXBvIEFsdGVyYWRvLntDSURBREUsN30mcXVvdDssJnF1b3Q7U2VjdGlvbjEvQ0cgSU1PQi9UaXBvIEFsdGVyYWRvLntVRiw4fSZxdW90OywmcXVvdDtTZWN0aW9uMS9DRyBJTU9CL1RpcG8gQWx0ZXJhZG8ue0NFUCw5fSZxdW90OywmcXVvdDtTZWN0aW9uMS9DRyBJTU9CL1RpcG8gQWx0ZXJhZG8ue1RFTDEsMTB9JnF1b3Q7LCZxdW90O1NlY3Rpb24xL0NHIElNT0IvVGlwbyBBbHRlcmFkby57VEVMMiwxMX0mcXVvdDssJnF1b3Q7U2VjdGlvbjEvQ0cgSU1PQi9UaXBvIEFsdGVyYWRvLntFTUFJTCwxMn0mcXVvdDssJnF1b3Q7U2VjdGlvbjEvQ0cgSU1PQi9UaXBvIEFsdGVyYWRvLntDT0IsMTN9JnF1b3Q7LCZxdW90O1NlY3Rpb24xL0NHIElNT0IvVGlwbyBBbHRlcmFkby57TiBQUk9DRVNTTywxNH0mcXVvdDtdLCZxdW90O0NvbHVtbkNvdW50JnF1b3Q7OjE2LCZxdW90O0tleUNvbHVtbk5hbWVzJnF1b3Q7OltdLCZxdW90O0NvbHVtbklkZW50aXRpZXMmcXVvdDs6WyZxdW90O1NlY3Rpb24xL0NBREFTVFJPIFJFU0lERU5DSUFJUy9UaXBvIEFsdGVyYWRvLntDb2x1bW4xLDB9JnF1b3Q7LCZxdW90O1NlY3Rpb24xL0NBREFTVFJPIFJFU0lERU5DSUFJUy9UaXBvIEFsdGVyYWRvLntDb2x1bW4yLDF9JnF1b3Q7LCZxdW90O1NlY3Rpb24xL0NHIElNT0IvVGlwbyBBbHRlcmFkby57Q1BGL0NOUEosMH0mcXVvdDssJnF1b3Q7U2VjdGlvbjEvQ0cgSU1PQi9UaXBvIEFsdGVyYWRvLntVTklEQURFLDJ9JnF1b3Q7LCZxdW90O1NlY3Rpb24xL0NHIElNT0IvVGlwbyBBbHRlcmFkby57Tk9NRSwzfSZxdW90OywmcXVvdDtTZWN0aW9uMS9DRyBJTU9CL1RpcG8gQWx0ZXJhZG8ue1RJUE8sNH0mcXVvdDssJnF1b3Q7U2VjdGlvbjEvQ0cgSU1PQi9UaXBvIEFsdGVyYWRvLntFTkRFUkXDh08sNX0mcXVvdDssJnF1b3Q7U2VjdGlvbjEvQ0cgSU1PQi9UaXBvIEFsdGVyYWRvLntCQUlSUk8sNn0mcXVvdDssJnF1b3Q7U2VjdGlvbjEvQ0cgSU1PQi9UaXBvIEFsdGVyYWRvLntDSURBREUsN30mcXVvdDssJnF1b3Q7U2VjdGlvbjEvQ0cgSU1PQi9UaXBvIEFsdGVyYWRvLntVRiw4fSZxdW90OywmcXVvdDtTZWN0aW9uMS9DRyBJTU9CL1RpcG8gQWx0ZXJhZG8ue0NFUCw5fSZxdW90OywmcXVvdDtTZWN0aW9uMS9DRyBJTU9CL1RpcG8gQWx0ZXJhZG8ue1RFTDEsMTB9JnF1b3Q7LCZxdW90O1NlY3Rpb24xL0NHIElNT0IvVGlwbyBBbHRlcmFkby57VEVMMiwxMX0mcXVvdDssJnF1b3Q7U2VjdGlvbjEvQ0cgSU1PQi9UaXBvIEFsdGVyYWRvLntFTUFJTCwxMn0mcXVvdDssJnF1b3Q7U2VjdGlvbjEvQ0cgSU1PQi9UaXBvIEFsdGVyYWRvLntDT0IsMTN9JnF1b3Q7LCZxdW90O1NlY3Rpb24xL0NHIElNT0IvVGlwbyBBbHRlcmFkby57TiBQUk9DRVNTTywxNH0mcXVvdDtdLCZxdW90O1JlbGF0aW9uc2hpcEluZm8mcXVvdDs6W3smcXVvdDtrZXlDb2x1bW5Db3VudCZxdW90OzoxLCZxdW90O2tleUNvbHVtbiZxdW90OzoxLCZxdW90O290aGVyS2V5Q29sdW1uSWRlbnRpdHkmcXVvdDs6JnF1b3Q7U2VjdGlvbjEvQ0cgSU1PQi9UaXBvIEFsdGVyYWRvLntSRVNJREVOQ0lBTCwxfSZxdW90OywmcXVvdDtLZXlDb2x1bW5Db3VudCZxdW90OzoxfV19IiAvPjwvU3RhYmxlRW50cmllcz48L0l0ZW0+PEl0ZW0+PEl0ZW1Mb2NhdGlvbj48SXRlbVR5cGU+Rm9ybXVsYTwvSXRlbVR5cGU+PEl0ZW1QYXRoPlNlY3Rpb24xL0NPTlNVTFRBJTIwR0VSQUwlMjBSRVNJRC9Gb250ZTwvSXRlbVBhdGg+PC9JdGVtTG9jYXRpb24+PFN0YWJsZUVudHJpZXMgLz48L0l0ZW0+PEl0ZW0+PEl0ZW1Mb2NhdGlvbj48SXRlbVR5cGU+Rm9ybXVsYTwvSXRlbVR5cGU+PEl0ZW1QYXRoPlNlY3Rpb24xL0NPTlNVTFRBJTIwR0VSQUwlMjBSRVNJRC9DRyUyMElNT0IlMjBFeHBhbmRpZG88L0l0ZW1QYXRoPjwvSXRlbUxvY2F0aW9uPjxTdGFibGVFbnRyaWVzIC8+PC9JdGVtPjxJdGVtPjxJdGVtTG9jYXRpb24+PEl0ZW1UeXBlPkZvcm11bGE8L0l0ZW1UeXBlPjxJdGVtUGF0aD5TZWN0aW9uMS9DT05TVUxUQSUyMEdFUkFMJTIwUkVTSUQvQ29sdW5hcyUyMFJlbm9tZWFkYXM8L0l0ZW1QYXRoPjwvSXRlbUxvY2F0aW9uPjxTdGFibGVFbnRyaWVzIC8+PC9JdGVtPjxJdGVtPjxJdGVtTG9jYXRpb24+PEl0ZW1UeXBlPkZvcm11bGE8L0l0ZW1UeXBlPjxJdGVtUGF0aD5TZWN0aW9uMS9DT05TVUxUQSUyMEdFUkFMJTIwUkVTSUQvQ29sdW5hcyUyMFJlbW92aWRhczwvSXRlbVBhdGg+PC9JdGVtTG9jYXRpb24+PFN0YWJsZUVudHJpZXMgLz48L0l0ZW0+PEl0ZW0+PEl0ZW1Mb2NhdGlvbj48SXRlbVR5cGU+Rm9ybXVsYTwvSXRlbVR5cGU+PEl0ZW1QYXRoPlNlY3Rpb24xL1JFTEFUT1JJTyUyMFRKR088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VnYcOnw6NvIiAvPjxFbnRyeSBUeXBlPSJGaWxsZWRDb21wbGV0ZVJlc3VsdFRvV29ya3NoZWV0IiBWYWx1ZT0ibDAiIC8+PEVudHJ5IFR5cGU9IkFkZGVkVG9EYXRhTW9kZWwiIFZhbHVlPSJsMCIgLz48RW50cnkgVHlwZT0iRmlsbEVycm9yQ29kZSIgVmFsdWU9InNVbmtub3duIiAvPjxFbnRyeSBUeXBlPSJGaWxsTGFzdFVwZGF0ZWQiIFZhbHVlPSJkMjAyMC0wMy0wOVQxMzoyNjoxNi4zMTI1MTYxWiIgLz48RW50cnkgVHlwZT0iRmlsbFN0YXR1cyIgVmFsdWU9InNDb21wbGV0ZSIgLz48L1N0YWJsZUVudHJpZXM+PC9JdGVtPjxJdGVtPjxJdGVtTG9jYXRpb24+PEl0ZW1UeXBlPkZvcm11bGE8L0l0ZW1UeXBlPjxJdGVtUGF0aD5TZWN0aW9uMS9SRUxBVE9SSU8lMjBUSkdPL0ZvbnRlPC9JdGVtUGF0aD48L0l0ZW1Mb2NhdGlvbj48U3RhYmxlRW50cmllcyAvPjwvSXRlbT48SXRlbT48SXRlbUxvY2F0aW9uPjxJdGVtVHlwZT5Gb3JtdWxhPC9JdGVtVHlwZT48SXRlbVBhdGg+U2VjdGlvbjEvUkVMQVRPUklPJTIwVEpHTy9QbGFuMV9TaGVldDwvSXRlbVBhdGg+PC9JdGVtTG9jYXRpb24+PFN0YWJsZUVudHJpZXMgLz48L0l0ZW0+PEl0ZW0+PEl0ZW1Mb2NhdGlvbj48SXRlbVR5cGU+Rm9ybXVsYTwvSXRlbVR5cGU+PEl0ZW1QYXRoPlNlY3Rpb24xL1JFTEFUT1JJTyUyMFRKR08vVGlwbyUyMEFsdGVyYWRvPC9JdGVtUGF0aD48L0l0ZW1Mb2NhdGlvbj48U3RhYmxlRW50cmllcyAvPjwvSXRlbT48SXRlbT48SXRlbUxvY2F0aW9uPjxJdGVtVHlwZT5Gb3JtdWxhPC9JdGVtVHlwZT48SXRlbVBhdGg+U2VjdGlvbjEvQ0FEQVNUUk8lMjBHRVJBTD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+PEVudHJ5IFR5cGU9IkFkZGVkVG9EYXRhTW9kZWwiIFZhbHVlPSJsMCIgLz48RW50cnkgVHlwZT0iRmlsbEVycm9yQ29kZSIgVmFsdWU9InNVbmtub3duIiAvPjxFbnRyeSBUeXBlPSJGaWxsTGFzdFVwZGF0ZWQiIFZhbHVlPSJkMjAyMC0wMy0wOVQxMzoyNzowMC4zNzYzOTU4WiIgLz48RW50cnkgVHlwZT0iRmlsbFN0YXR1cyIgVmFsdWU9InNDb21wbGV0ZSIgLz48L1N0YWJsZUVudHJpZXM+PC9JdGVtPjxJdGVtPjxJdGVtTG9jYXRpb24+PEl0ZW1UeXBlPkZvcm11bGE8L0l0ZW1UeXBlPjxJdGVtUGF0aD5TZWN0aW9uMS9DQURBU1RSTyUyMEdFUkFML0ZvbnRlPC9JdGVtUGF0aD48L0l0ZW1Mb2NhdGlvbj48U3RhYmxlRW50cmllcyAvPjwvSXRlbT48SXRlbT48SXRlbUxvY2F0aW9uPjxJdGVtVHlwZT5Gb3JtdWxhPC9JdGVtVHlwZT48SXRlbVBhdGg+U2VjdGlvbjEvQ0FEQVNUUk8lMjBHRVJBTC9DQURBU1RSTyUyMEdFUkFMX1NoZWV0PC9JdGVtUGF0aD48L0l0ZW1Mb2NhdGlvbj48U3RhYmxlRW50cmllcyAvPjwvSXRlbT48SXRlbT48SXRlbUxvY2F0aW9uPjxJdGVtVHlwZT5Gb3JtdWxhPC9JdGVtVHlwZT48SXRlbVBhdGg+U2VjdGlvbjEvQ0FEQVNUUk8lMjBHRVJBTC9DYWJlJUMzJUE3YWxob3MlMjBQcm9tb3ZpZG9zPC9JdGVtUGF0aD48L0l0ZW1Mb2NhdGlvbj48U3RhYmxlRW50cmllcyAvPjwvSXRlbT48SXRlbT48SXRlbUxvY2F0aW9uPjxJdGVtVHlwZT5Gb3JtdWxhPC9JdGVtVHlwZT48SXRlbVBhdGg+U2VjdGlvbjEvQ0FEQVNUUk8lMjBHRVJBTC9UaXBvJTIwQWx0ZXJhZG88L0l0ZW1QYXRoPjwvSXRlbUxvY2F0aW9uPjxTdGFibGVFbnRyaWVzIC8+PC9JdGVtPjwvSXRlbXM+PC9Mb2NhbFBhY2thZ2VNZXRhZGF0YUZpbGU+FgAAAFBLBQYAAAAAAAAAAAAAAAAAAAAAAAAmAQAAAQAAANCMnd8BFdERjHoAwE/Cl+sBAAAACWWw0BqnEUKPAH8ruJA3vwAAAAACAAAAAAAQZgAAAAEAACAAAAB5JB9NeDD3r5hilh6ANWLuOd3sVoLPeeUZjCHOj6t6YAAAAAAOgAAAAAIAACAAAAD5sFvJMoPql0tsrD0UTkmsyz0/RLCiaUBUJAHIqp3hG1AAAADhJ557G/J9mZslQ1ZrAeRF59HycsfB/ZRDst0No6fSMJld3svGmO7wqQxiyyQPv6RY9HhQIk2Dkywk4P/dZZc4U3m5YAHv4PZrvJHSrNscoEAAAADcG/RcDyNGpZP9vyPOTeQEgBfvwroOfSRm0mFuaIjJxO7X2jw/6E+o1lU+xbuwcXeP9A76tvSlieCQZaHSu2Zv</DataMashup>
</file>

<file path=customXml/item2.xml><?xml version="1.0" encoding="utf-8"?>
<Gemini xmlns="http://gemini/pivotcustomization/ManualCalcMode">
  <CustomContent><![CDATA[False]]></CustomContent>
</Gemini>
</file>

<file path=customXml/item3.xml><?xml version="1.0" encoding="utf-8"?>
<Gemini xmlns="http://gemini/pivotcustomization/FormulaBarState">
  <CustomContent><![CDATA[<SandboxEditor.FormulaBarState xmlns="http://schemas.datacontract.org/2004/07/Microsoft.AnalysisServices.Common" xmlns:i="http://www.w3.org/2001/XMLSchema-instance"><Height>22</Height></SandboxEditor.FormulaBarState>]]></CustomContent>
</Gemini>
</file>

<file path=customXml/item4.xml><?xml version="1.0" encoding="utf-8"?>
<Gemini xmlns="http://gemini/pivotcustomization/TableXML_débitos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Nome da Origem</string></key><value><int>141</int></value></item><item><key><string>Column1</string></key><value><int>91</int></value></item><item><key><string>Column2</string></key><value><int>91</int></value></item><item><key><string>nome unidade</string></key><value><int>126</int></value></item><item><key><string>Column4</string></key><value><int>91</int></value></item><item><key><string>Descrição</string></key><value><int>95</int></value></item><item><key><string>Column6</string></key><value><int>91</int></value></item><item><key><string>Column7</string></key><value><int>91</int></value></item><item><key><string>Column8</string></key><value><int>91</int></value></item><item><key><string>Column9</string></key><value><int>91</int></value></item><item><key><string>Column10</string></key><value><int>98</int></value></item><item><key><string>Column11</string></key><value><int>98</int></value></item><item><key><string>Column12</string></key><value><int>98</int></value></item><item><key><string>Column13</string></key><value><int>98</int></value></item><item><key><string>Column14</string></key><value><int>98</int></value></item><item><key><string>Column15</string></key><value><int>98</int></value></item><item><key><string>Column16</string></key><value><int>98</int></value></item><item><key><string>Column17</string></key><value><int>98</int></value></item><item><key><string>Column18</string></key><value><int>98</int></value></item><item><key><string>vencimento</string></key><value><int>110</int></value></item><item><key><string>Column20</string></key><value><int>98</int></value></item><item><key><string>Column21</string></key><value><int>98</int></value></item><item><key><string>Column22</string></key><value><int>98</int></value></item><item><key><string>Column23</string></key><value><int>98</int></value></item><item><key><string>Column24</string></key><value><int>98</int></value></item><item><key><string>Column25</string></key><value><int>98</int></value></item><item><key><string>Column26</string></key><value><int>98</int></value></item><item><key><string>Column27</string></key><value><int>98</int></value></item><item><key><string>Column28</string></key><value><int>98</int></value></item><item><key><string>Column29</string></key><value><int>98</int></value></item><item><key><string>Column30</string></key><value><int>98</int></value></item><item><key><string>Column31</string></key><value><int>98</int></value></item><item><key><string>Column32</string></key><value><int>98</int></value></item><item><key><string>valor devido</string></key><value><int>113</int></value></item><item><key><string>Column34</string></key><value><int>98</int></value></item><item><key><string>Column35</string></key><value><int>98</int></value></item><item><key><string>Column36</string></key><value><int>98</int></value></item><item><key><string>Column37</string></key><value><int>98</int></value></item><item><key><string>Column38</string></key><value><int>98</int></value></item><item><key><string>Column39</string></key><value><int>98</int></value></item></ColumnWidths><ColumnDisplayIndex><item><key><string>Nome da Origem</string></key><value><int>0</int></value></item><item><key><string>Column1</string></key><value><int>1</int></value></item><item><key><string>Column2</string></key><value><int>2</int></value></item><item><key><string>nome unidade</string></key><value><int>3</int></value></item><item><key><string>Column4</string></key><value><int>4</int></value></item><item><key><string>Descrição</string></key><value><int>5</int></value></item><item><key><string>Column6</string></key><value><int>6</int></value></item><item><key><string>Column7</string></key><value><int>7</int></value></item><item><key><string>Column8</string></key><value><int>8</int></value></item><item><key><string>Column9</string></key><value><int>9</int></value></item><item><key><string>Column10</string></key><value><int>10</int></value></item><item><key><string>Column11</string></key><value><int>11</int></value></item><item><key><string>Column12</string></key><value><int>12</int></value></item><item><key><string>Column13</string></key><value><int>13</int></value></item><item><key><string>Column14</string></key><value><int>14</int></value></item><item><key><string>Column15</string></key><value><int>15</int></value></item><item><key><string>Column16</string></key><value><int>16</int></value></item><item><key><string>Column17</string></key><value><int>17</int></value></item><item><key><string>Column18</string></key><value><int>18</int></value></item><item><key><string>vencimento</string></key><value><int>19</int></value></item><item><key><string>Column20</string></key><value><int>20</int></value></item><item><key><string>Column21</string></key><value><int>21</int></value></item><item><key><string>Column22</string></key><value><int>22</int></value></item><item><key><string>Column23</string></key><value><int>23</int></value></item><item><key><string>Column24</string></key><value><int>24</int></value></item><item><key><string>Column25</string></key><value><int>25</int></value></item><item><key><string>Column26</string></key><value><int>26</int></value></item><item><key><string>Column27</string></key><value><int>27</int></value></item><item><key><string>Column28</string></key><value><int>28</int></value></item><item><key><string>Column29</string></key><value><int>29</int></value></item><item><key><string>Column30</string></key><value><int>30</int></value></item><item><key><string>Column31</string></key><value><int>31</int></value></item><item><key><string>Column32</string></key><value><int>32</int></value></item><item><key><string>valor devido</string></key><value><int>33</int></value></item><item><key><string>Column34</string></key><value><int>34</int></value></item><item><key><string>Column35</string></key><value><int>35</int></value></item><item><key><string>Column36</string></key><value><int>36</int></value></item><item><key><string>Column37</string></key><value><int>37</int></value></item><item><key><string>Column38</string></key><value><int>38</int></value></item><item><key><string>Column39</string></key><value><int>39</int></value></item></ColumnDisplayIndex><ColumnFrozen /><ColumnChecked /><ColumnFilter /><SelectionFilter /><FilterParameters /><IsSortDescending>false</IsSortDescending></TableWidgetGridSerialization>]]></CustomContent>
</Gemini>
</file>

<file path=customXml/item5.xml><?xml version="1.0" encoding="utf-8"?>
<Gemini xmlns="http://gemini/pivotcustomization/ErrorCache">
  <CustomContent><![CDATA[<DataModelingSandbox.SerializedSandboxErrorCache xmlns="http://schemas.datacontract.org/2004/07/Microsoft.AnalysisServices.BackEnd" xmlns:i="http://www.w3.org/2001/XMLSchema-instance"><ErrorCacheDictionary xmlns:a="http://schemas.microsoft.com/2003/10/Serialization/Arrays"/><LastProcessedTime>2020-03-05T17:10:29.408426-03:00</LastProcessedTime></DataModelingSandbox.SerializedSandboxErrorCache>]]></CustomContent>
</Gemini>
</file>

<file path=customXml/item6.xml><?xml version="1.0" encoding="utf-8"?>
<Gemini xmlns="http://gemini/pivotcustomization/TableWidget">
  <CustomContent><![CDATA[<ArrayOfDiagramManager.SerializableDiagram xmlns="http://schemas.datacontract.org/2004/07/Microsoft.AnalysisServices.Common" xmlns:i="http://www.w3.org/2001/XMLSchema-instance"><DiagramManager.SerializableDiagram><Adapter i:type="TableWidgetViewModelSandboxAdapter"><TableName>débitos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débitos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Columns\Nome da Origem</Key></a:Key><a:Value i:type="TableWidgetBaseViewState"/></a:KeyValueOfDiagramObjectKeyanyTypezbwNTnLX><a:KeyValueOfDiagramObjectKeyanyTypezbwNTnLX><a:Key><Key>Columns\Column1</Key></a:Key><a:Value i:type="TableWidgetBaseViewState"/></a:KeyValueOfDiagramObjectKeyanyTypezbwNTnLX><a:KeyValueOfDiagramObjectKeyanyTypezbwNTnLX><a:Key><Key>Columns\Column2</Key></a:Key><a:Value i:type="TableWidgetBaseViewState"/></a:KeyValueOfDiagramObjectKeyanyTypezbwNTnLX><a:KeyValueOfDiagramObjectKeyanyTypezbwNTnLX><a:Key><Key>Columns\nome unidade</Key></a:Key><a:Value i:type="TableWidgetBaseViewState"/></a:KeyValueOfDiagramObjectKeyanyTypezbwNTnLX><a:KeyValueOfDiagramObjectKeyanyTypezbwNTnLX><a:Key><Key>Columns\Column4</Key></a:Key><a:Value i:type="TableWidgetBaseViewState"/></a:KeyValueOfDiagramObjectKeyanyTypezbwNTnLX><a:KeyValueOfDiagramObjectKeyanyTypezbwNTnLX><a:Key><Key>Columns\Descrição</Key></a:Key><a:Value i:type="TableWidgetBaseViewState"/></a:KeyValueOfDiagramObjectKeyanyTypezbwNTnLX><a:KeyValueOfDiagramObjectKeyanyTypezbwNTnLX><a:Key><Key>Columns\Column6</Key></a:Key><a:Value i:type="TableWidgetBaseViewState"/></a:KeyValueOfDiagramObjectKeyanyTypezbwNTnLX><a:KeyValueOfDiagramObjectKeyanyTypezbwNTnLX><a:Key><Key>Columns\Column7</Key></a:Key><a:Value i:type="TableWidgetBaseViewState"/></a:KeyValueOfDiagramObjectKeyanyTypezbwNTnLX><a:KeyValueOfDiagramObjectKeyanyTypezbwNTnLX><a:Key><Key>Columns\Column8</Key></a:Key><a:Value i:type="TableWidgetBaseViewState"/></a:KeyValueOfDiagramObjectKeyanyTypezbwNTnLX><a:KeyValueOfDiagramObjectKeyanyTypezbwNTnLX><a:Key><Key>Columns\Column9</Key></a:Key><a:Value i:type="TableWidgetBaseViewState"/></a:KeyValueOfDiagramObjectKeyanyTypezbwNTnLX><a:KeyValueOfDiagramObjectKeyanyTypezbwNTnLX><a:Key><Key>Columns\Column10</Key></a:Key><a:Value i:type="TableWidgetBaseViewState"/></a:KeyValueOfDiagramObjectKeyanyTypezbwNTnLX><a:KeyValueOfDiagramObjectKeyanyTypezbwNTnLX><a:Key><Key>Columns\Column11</Key></a:Key><a:Value i:type="TableWidgetBaseViewState"/></a:KeyValueOfDiagramObjectKeyanyTypezbwNTnLX><a:KeyValueOfDiagramObjectKeyanyTypezbwNTnLX><a:Key><Key>Columns\Column12</Key></a:Key><a:Value i:type="TableWidgetBaseViewState"/></a:KeyValueOfDiagramObjectKeyanyTypezbwNTnLX><a:KeyValueOfDiagramObjectKeyanyTypezbwNTnLX><a:Key><Key>Columns\Column13</Key></a:Key><a:Value i:type="TableWidgetBaseViewState"/></a:KeyValueOfDiagramObjectKeyanyTypezbwNTnLX><a:KeyValueOfDiagramObjectKeyanyTypezbwNTnLX><a:Key><Key>Columns\Column14</Key></a:Key><a:Value i:type="TableWidgetBaseViewState"/></a:KeyValueOfDiagramObjectKeyanyTypezbwNTnLX><a:KeyValueOfDiagramObjectKeyanyTypezbwNTnLX><a:Key><Key>Columns\Column15</Key></a:Key><a:Value i:type="TableWidgetBaseViewState"/></a:KeyValueOfDiagramObjectKeyanyTypezbwNTnLX><a:KeyValueOfDiagramObjectKeyanyTypezbwNTnLX><a:Key><Key>Columns\Column16</Key></a:Key><a:Value i:type="TableWidgetBaseViewState"/></a:KeyValueOfDiagramObjectKeyanyTypezbwNTnLX><a:KeyValueOfDiagramObjectKeyanyTypezbwNTnLX><a:Key><Key>Columns\Column17</Key></a:Key><a:Value i:type="TableWidgetBaseViewState"/></a:KeyValueOfDiagramObjectKeyanyTypezbwNTnLX><a:KeyValueOfDiagramObjectKeyanyTypezbwNTnLX><a:Key><Key>Columns\Column18</Key></a:Key><a:Value i:type="TableWidgetBaseViewState"/></a:KeyValueOfDiagramObjectKeyanyTypezbwNTnLX><a:KeyValueOfDiagramObjectKeyanyTypezbwNTnLX><a:Key><Key>Columns\vencimento</Key></a:Key><a:Value i:type="TableWidgetBaseViewState"/></a:KeyValueOfDiagramObjectKeyanyTypezbwNTnLX><a:KeyValueOfDiagramObjectKeyanyTypezbwNTnLX><a:Key><Key>Columns\Column20</Key></a:Key><a:Value i:type="TableWidgetBaseViewState"/></a:KeyValueOfDiagramObjectKeyanyTypezbwNTnLX><a:KeyValueOfDiagramObjectKeyanyTypezbwNTnLX><a:Key><Key>Columns\Column21</Key></a:Key><a:Value i:type="TableWidgetBaseViewState"/></a:KeyValueOfDiagramObjectKeyanyTypezbwNTnLX><a:KeyValueOfDiagramObjectKeyanyTypezbwNTnLX><a:Key><Key>Columns\Column22</Key></a:Key><a:Value i:type="TableWidgetBaseViewState"/></a:KeyValueOfDiagramObjectKeyanyTypezbwNTnLX><a:KeyValueOfDiagramObjectKeyanyTypezbwNTnLX><a:Key><Key>Columns\Column23</Key></a:Key><a:Value i:type="TableWidgetBaseViewState"/></a:KeyValueOfDiagramObjectKeyanyTypezbwNTnLX><a:KeyValueOfDiagramObjectKeyanyTypezbwNTnLX><a:Key><Key>Columns\Column24</Key></a:Key><a:Value i:type="TableWidgetBaseViewState"/></a:KeyValueOfDiagramObjectKeyanyTypezbwNTnLX><a:KeyValueOfDiagramObjectKeyanyTypezbwNTnLX><a:Key><Key>Columns\Column25</Key></a:Key><a:Value i:type="TableWidgetBaseViewState"/></a:KeyValueOfDiagramObjectKeyanyTypezbwNTnLX><a:KeyValueOfDiagramObjectKeyanyTypezbwNTnLX><a:Key><Key>Columns\Column26</Key></a:Key><a:Value i:type="TableWidgetBaseViewState"/></a:KeyValueOfDiagramObjectKeyanyTypezbwNTnLX><a:KeyValueOfDiagramObjectKeyanyTypezbwNTnLX><a:Key><Key>Columns\Column27</Key></a:Key><a:Value i:type="TableWidgetBaseViewState"/></a:KeyValueOfDiagramObjectKeyanyTypezbwNTnLX><a:KeyValueOfDiagramObjectKeyanyTypezbwNTnLX><a:Key><Key>Columns\Column28</Key></a:Key><a:Value i:type="TableWidgetBaseViewState"/></a:KeyValueOfDiagramObjectKeyanyTypezbwNTnLX><a:KeyValueOfDiagramObjectKeyanyTypezbwNTnLX><a:Key><Key>Columns\Column29</Key></a:Key><a:Value i:type="TableWidgetBaseViewState"/></a:KeyValueOfDiagramObjectKeyanyTypezbwNTnLX><a:KeyValueOfDiagramObjectKeyanyTypezbwNTnLX><a:Key><Key>Columns\Column30</Key></a:Key><a:Value i:type="TableWidgetBaseViewState"/></a:KeyValueOfDiagramObjectKeyanyTypezbwNTnLX><a:KeyValueOfDiagramObjectKeyanyTypezbwNTnLX><a:Key><Key>Columns\Column31</Key></a:Key><a:Value i:type="TableWidgetBaseViewState"/></a:KeyValueOfDiagramObjectKeyanyTypezbwNTnLX><a:KeyValueOfDiagramObjectKeyanyTypezbwNTnLX><a:Key><Key>Columns\Column32</Key></a:Key><a:Value i:type="TableWidgetBaseViewState"/></a:KeyValueOfDiagramObjectKeyanyTypezbwNTnLX><a:KeyValueOfDiagramObjectKeyanyTypezbwNTnLX><a:Key><Key>Columns\valor devido</Key></a:Key><a:Value i:type="TableWidgetBaseViewState"/></a:KeyValueOfDiagramObjectKeyanyTypezbwNTnLX><a:KeyValueOfDiagramObjectKeyanyTypezbwNTnLX><a:Key><Key>Columns\Column34</Key></a:Key><a:Value i:type="TableWidgetBaseViewState"/></a:KeyValueOfDiagramObjectKeyanyTypezbwNTnLX><a:KeyValueOfDiagramObjectKeyanyTypezbwNTnLX><a:Key><Key>Columns\Column35</Key></a:Key><a:Value i:type="TableWidgetBaseViewState"/></a:KeyValueOfDiagramObjectKeyanyTypezbwNTnLX><a:KeyValueOfDiagramObjectKeyanyTypezbwNTnLX><a:Key><Key>Columns\Column36</Key></a:Key><a:Value i:type="TableWidgetBaseViewState"/></a:KeyValueOfDiagramObjectKeyanyTypezbwNTnLX><a:KeyValueOfDiagramObjectKeyanyTypezbwNTnLX><a:Key><Key>Columns\Column37</Key></a:Key><a:Value i:type="TableWidgetBaseViewState"/></a:KeyValueOfDiagramObjectKeyanyTypezbwNTnLX><a:KeyValueOfDiagramObjectKeyanyTypezbwNTnLX><a:Key><Key>Columns\Column38</Key></a:Key><a:Value i:type="TableWidgetBaseViewState"/></a:KeyValueOfDiagramObjectKeyanyTypezbwNTnLX><a:KeyValueOfDiagramObjectKeyanyTypezbwNTnLX><a:Key><Key>Columns\Column39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Dados_brcondominios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Dados_brcondominios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Columns\Nome da Origem.2.1</Key></a:Key><a:Value i:type="TableWidgetBaseViewState"/></a:KeyValueOfDiagramObjectKeyanyTypezbwNTnLX><a:KeyValueOfDiagramObjectKeyanyTypezbwNTnLX><a:Key><Key>Columns\Nome da Unidade.1.1</Key></a:Key><a:Value i:type="TableWidgetBaseViewState"/></a:KeyValueOfDiagramObjectKeyanyTypezbwNTnLX><a:KeyValueOfDiagramObjectKeyanyTypezbwNTnLX><a:Key><Key>Columns\Nome da Pessoa</Key></a:Key><a:Value i:type="TableWidgetBaseViewState"/></a:KeyValueOfDiagramObjectKeyanyTypezbwNTnLX><a:KeyValueOfDiagramObjectKeyanyTypezbwNTnLX><a:Key><Key>Columns\Tipo</Key></a:Key><a:Value i:type="TableWidgetBaseViewState"/></a:KeyValueOfDiagramObjectKeyanyTypezbwNTnLX><a:KeyValueOfDiagramObjectKeyanyTypezbwNTnLX><a:Key><Key>Columns\Endereço</Key></a:Key><a:Value i:type="TableWidgetBaseViewState"/></a:KeyValueOfDiagramObjectKeyanyTypezbwNTnLX><a:KeyValueOfDiagramObjectKeyanyTypezbwNTnLX><a:Key><Key>Columns\Bairro</Key></a:Key><a:Value i:type="TableWidgetBaseViewState"/></a:KeyValueOfDiagramObjectKeyanyTypezbwNTnLX><a:KeyValueOfDiagramObjectKeyanyTypezbwNTnLX><a:Key><Key>Columns\Cidade</Key></a:Key><a:Value i:type="TableWidgetBaseViewState"/></a:KeyValueOfDiagramObjectKeyanyTypezbwNTnLX><a:KeyValueOfDiagramObjectKeyanyTypezbwNTnLX><a:Key><Key>Columns\UF</Key></a:Key><a:Value i:type="TableWidgetBaseViewState"/></a:KeyValueOfDiagramObjectKeyanyTypezbwNTnLX><a:KeyValueOfDiagramObjectKeyanyTypezbwNTnLX><a:Key><Key>Columns\CEP</Key></a:Key><a:Value i:type="TableWidgetBaseViewState"/></a:KeyValueOfDiagramObjectKeyanyTypezbwNTnLX><a:KeyValueOfDiagramObjectKeyanyTypezbwNTnLX><a:Key><Key>Columns\Telefone</Key></a:Key><a:Value i:type="TableWidgetBaseViewState"/></a:KeyValueOfDiagramObjectKeyanyTypezbwNTnLX><a:KeyValueOfDiagramObjectKeyanyTypezbwNTnLX><a:Key><Key>Columns\Celular</Key></a:Key><a:Value i:type="TableWidgetBaseViewState"/></a:KeyValueOfDiagramObjectKeyanyTypezbwNTnLX><a:KeyValueOfDiagramObjectKeyanyTypezbwNTnLX><a:Key><Key>Columns\Email</Key></a:Key><a:Value i:type="TableWidgetBaseViewState"/></a:KeyValueOfDiagramObjectKeyanyTypezbwNTnLX><a:KeyValueOfDiagramObjectKeyanyTypezbwNTnLX><a:Key><Key>Columns\CPF/CNPJ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/ArrayOfDiagramManager.SerializableDiagram>]]></CustomContent>
</Gemini>
</file>

<file path=customXml/item7.xml><?xml version="1.0" encoding="utf-8"?>
<Gemini xmlns="http://gemini/pivotcustomization/ShowHidden">
  <CustomContent><![CDATA[True]]></CustomContent>
</Gemini>
</file>

<file path=customXml/item8.xml><?xml version="1.0" encoding="utf-8"?>
<Gemini xmlns="http://gemini/pivotcustomization/LinkedTableUpdateMode">
  <CustomContent><![CDATA[True]]></CustomContent>
</Gemini>
</file>

<file path=customXml/item9.xml><?xml version="1.0" encoding="utf-8"?>
<Gemini xmlns="http://gemini/pivotcustomization/ClientWindowXML">
  <CustomContent><![CDATA[débitos]]></CustomContent>
</Gemini>
</file>

<file path=customXml/itemProps1.xml><?xml version="1.0" encoding="utf-8"?>
<ds:datastoreItem xmlns:ds="http://schemas.openxmlformats.org/officeDocument/2006/customXml" ds:itemID="{723C66F5-99AC-4927-A246-2005829DA107}">
  <ds:schemaRefs/>
</ds:datastoreItem>
</file>

<file path=customXml/itemProps10.xml><?xml version="1.0" encoding="utf-8"?>
<ds:datastoreItem xmlns:ds="http://schemas.openxmlformats.org/officeDocument/2006/customXml" ds:itemID="{CB1D16C0-705F-4AAD-81A9-DDCF35448259}">
  <ds:schemaRefs/>
</ds:datastoreItem>
</file>

<file path=customXml/itemProps11.xml><?xml version="1.0" encoding="utf-8"?>
<ds:datastoreItem xmlns:ds="http://schemas.openxmlformats.org/officeDocument/2006/customXml" ds:itemID="{B06B292B-1663-4D63-9174-69A1FE70D571}">
  <ds:schemaRefs/>
</ds:datastoreItem>
</file>

<file path=customXml/itemProps12.xml><?xml version="1.0" encoding="utf-8"?>
<ds:datastoreItem xmlns:ds="http://schemas.openxmlformats.org/officeDocument/2006/customXml" ds:itemID="{005545F5-081D-4588-A760-E3B327C39349}">
  <ds:schemaRefs/>
</ds:datastoreItem>
</file>

<file path=customXml/itemProps13.xml><?xml version="1.0" encoding="utf-8"?>
<ds:datastoreItem xmlns:ds="http://schemas.openxmlformats.org/officeDocument/2006/customXml" ds:itemID="{41804E16-E838-4AB7-8A93-6F800257EEF5}">
  <ds:schemaRefs/>
</ds:datastoreItem>
</file>

<file path=customXml/itemProps14.xml><?xml version="1.0" encoding="utf-8"?>
<ds:datastoreItem xmlns:ds="http://schemas.openxmlformats.org/officeDocument/2006/customXml" ds:itemID="{D99A1557-F163-4E1A-AFEC-D02584E9FC51}">
  <ds:schemaRefs/>
</ds:datastoreItem>
</file>

<file path=customXml/itemProps15.xml><?xml version="1.0" encoding="utf-8"?>
<ds:datastoreItem xmlns:ds="http://schemas.openxmlformats.org/officeDocument/2006/customXml" ds:itemID="{2C15EBC6-4E32-4343-A247-91E68529F823}">
  <ds:schemaRefs/>
</ds:datastoreItem>
</file>

<file path=customXml/itemProps16.xml><?xml version="1.0" encoding="utf-8"?>
<ds:datastoreItem xmlns:ds="http://schemas.openxmlformats.org/officeDocument/2006/customXml" ds:itemID="{BD8BC050-82D1-42F3-9D66-3B47FC1F6E27}">
  <ds:schemaRefs/>
</ds:datastoreItem>
</file>

<file path=customXml/itemProps17.xml><?xml version="1.0" encoding="utf-8"?>
<ds:datastoreItem xmlns:ds="http://schemas.openxmlformats.org/officeDocument/2006/customXml" ds:itemID="{373059E2-9EAE-49D4-B893-BD124FA9FA99}">
  <ds:schemaRefs/>
</ds:datastoreItem>
</file>

<file path=customXml/itemProps18.xml><?xml version="1.0" encoding="utf-8"?>
<ds:datastoreItem xmlns:ds="http://schemas.openxmlformats.org/officeDocument/2006/customXml" ds:itemID="{230847C9-2BDC-4575-8367-4CB42CF95F0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BBF5D5-C946-47A2-8E97-5BD2BA6DC877}">
  <ds:schemaRefs/>
</ds:datastoreItem>
</file>

<file path=customXml/itemProps3.xml><?xml version="1.0" encoding="utf-8"?>
<ds:datastoreItem xmlns:ds="http://schemas.openxmlformats.org/officeDocument/2006/customXml" ds:itemID="{3310549A-281A-4994-8284-2E0FD4C7E315}">
  <ds:schemaRefs/>
</ds:datastoreItem>
</file>

<file path=customXml/itemProps4.xml><?xml version="1.0" encoding="utf-8"?>
<ds:datastoreItem xmlns:ds="http://schemas.openxmlformats.org/officeDocument/2006/customXml" ds:itemID="{D8027EC8-0E2A-4B9E-8A11-645494258C6F}">
  <ds:schemaRefs/>
</ds:datastoreItem>
</file>

<file path=customXml/itemProps5.xml><?xml version="1.0" encoding="utf-8"?>
<ds:datastoreItem xmlns:ds="http://schemas.openxmlformats.org/officeDocument/2006/customXml" ds:itemID="{0E5C49AE-B097-47AE-94C1-A8780DB4ACC7}">
  <ds:schemaRefs/>
</ds:datastoreItem>
</file>

<file path=customXml/itemProps6.xml><?xml version="1.0" encoding="utf-8"?>
<ds:datastoreItem xmlns:ds="http://schemas.openxmlformats.org/officeDocument/2006/customXml" ds:itemID="{9B180FF5-1627-4138-8FBE-3978C0CBF065}">
  <ds:schemaRefs/>
</ds:datastoreItem>
</file>

<file path=customXml/itemProps7.xml><?xml version="1.0" encoding="utf-8"?>
<ds:datastoreItem xmlns:ds="http://schemas.openxmlformats.org/officeDocument/2006/customXml" ds:itemID="{F897B316-4F85-40F5-9DC2-DC6D47CFB111}">
  <ds:schemaRefs/>
</ds:datastoreItem>
</file>

<file path=customXml/itemProps8.xml><?xml version="1.0" encoding="utf-8"?>
<ds:datastoreItem xmlns:ds="http://schemas.openxmlformats.org/officeDocument/2006/customXml" ds:itemID="{1E831FA2-AC0A-45CA-9E40-3A6D8EFA1A3A}">
  <ds:schemaRefs/>
</ds:datastoreItem>
</file>

<file path=customXml/itemProps9.xml><?xml version="1.0" encoding="utf-8"?>
<ds:datastoreItem xmlns:ds="http://schemas.openxmlformats.org/officeDocument/2006/customXml" ds:itemID="{2CBD2BBB-C1E6-40D9-836B-FE0AF8297A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2020-03-05T18:50:00Z</dcterms:created>
  <dc:creator>Samuel</dc:creator>
  <dc:description/>
  <dc:language>pt-BR</dc:language>
  <cp:lastModifiedBy>Samuel</cp:lastModifiedBy>
  <dcterms:modified xsi:type="dcterms:W3CDTF">2020-11-30T17:01:36Z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