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0e3e267319c6d/VECC_Upload_Folder/new/workForToday/HRG_Model/data/raw_data/"/>
    </mc:Choice>
  </mc:AlternateContent>
  <xr:revisionPtr revIDLastSave="15" documentId="13_ncr:1_{3DBD9F46-9C38-412C-9E1E-EDBE17F10E95}" xr6:coauthVersionLast="45" xr6:coauthVersionMax="45" xr10:uidLastSave="{671A2BFE-A3D7-4F5A-80C6-326D055C3519}"/>
  <bookViews>
    <workbookView xWindow="-120" yWindow="-120" windowWidth="20730" windowHeight="11160" xr2:uid="{8DAC3749-8EA9-4B4D-A68D-3339F42980C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H8" i="2"/>
  <c r="I8" i="2"/>
  <c r="J8" i="2"/>
  <c r="K8" i="2"/>
  <c r="L8" i="2"/>
  <c r="B9" i="2"/>
  <c r="C9" i="2"/>
  <c r="D9" i="2"/>
  <c r="E9" i="2"/>
  <c r="F9" i="2"/>
  <c r="H9" i="2"/>
  <c r="I9" i="2"/>
  <c r="J9" i="2"/>
  <c r="K9" i="2"/>
  <c r="L9" i="2"/>
  <c r="B7" i="2"/>
  <c r="C7" i="2"/>
  <c r="D7" i="2"/>
  <c r="E7" i="2"/>
  <c r="F7" i="2"/>
  <c r="H7" i="2"/>
  <c r="I7" i="2"/>
  <c r="J7" i="2"/>
  <c r="K7" i="2"/>
  <c r="L7" i="2"/>
</calcChain>
</file>

<file path=xl/sharedStrings.xml><?xml version="1.0" encoding="utf-8"?>
<sst xmlns="http://schemas.openxmlformats.org/spreadsheetml/2006/main" count="82" uniqueCount="54">
  <si>
    <t>Energy/Centrality</t>
  </si>
  <si>
    <t>0-5%</t>
  </si>
  <si>
    <t>70-80%</t>
  </si>
  <si>
    <t>19.6 GeV</t>
  </si>
  <si>
    <t>27 GeV</t>
  </si>
  <si>
    <t>39 GeV</t>
  </si>
  <si>
    <t>62.4 GeV</t>
  </si>
  <si>
    <t>200 GeV</t>
  </si>
  <si>
    <t>0 - 5%</t>
  </si>
  <si>
    <t>70 - 80%</t>
  </si>
  <si>
    <t>val</t>
  </si>
  <si>
    <t>stat_err</t>
  </si>
  <si>
    <t>sys_err</t>
  </si>
  <si>
    <t>sigma2byM_0to5</t>
  </si>
  <si>
    <t>sigma2byM_0to5_staterr</t>
  </si>
  <si>
    <t>sigma2byM_0to5_syserr</t>
  </si>
  <si>
    <t>Ssigma_0to5</t>
  </si>
  <si>
    <t>Ssigma_0to5_staterr</t>
  </si>
  <si>
    <t>Ssigma_0to5_syserr</t>
  </si>
  <si>
    <t>sigma2byM_70to80</t>
  </si>
  <si>
    <t>sigma2byM_70to80_staterr</t>
  </si>
  <si>
    <t>sigma2byM_70to80_syserr</t>
  </si>
  <si>
    <t>Ssigma_70to80</t>
  </si>
  <si>
    <t>Ssigma_70to80_staterr</t>
  </si>
  <si>
    <t>Ssigma_70to80_syserr</t>
  </si>
  <si>
    <t>USE THIS SHEET TO EXTRACT THE VALUES AND ERRORS FROM TEXT IN SHEET1 (PASTE BELOW IN THE TEXT ROW)</t>
  </si>
  <si>
    <t>TEXT</t>
  </si>
  <si>
    <t>energy</t>
  </si>
  <si>
    <t>USE SHEET2 TO PRE-PROCESS DATA</t>
  </si>
  <si>
    <t>Energy</t>
  </si>
  <si>
    <t>Centrality</t>
  </si>
  <si>
    <t>C2/C1 (measurement +/- stat. error (sys. error))</t>
  </si>
  <si>
    <t>1.72573+/-0.0261438(0.00991176)</t>
  </si>
  <si>
    <t>2.18285+/- 0.0205265(0.0129732)</t>
  </si>
  <si>
    <t>3.01725+/- 0.0274261(0.0193527)</t>
  </si>
  <si>
    <t>4.57838+/- 0.14527(0.0481458)</t>
  </si>
  <si>
    <t>11.3659+/- 0.284069(0.135758)</t>
  </si>
  <si>
    <t>1.465+/- 0.0107765(0.0138699)</t>
  </si>
  <si>
    <t>1.78613+/- 0.0201898(0.0204747)</t>
  </si>
  <si>
    <t>2.2957+/- 0.0109295(0.027706)</t>
  </si>
  <si>
    <t>3.35468+/- 0.069468(0.0512614)</t>
  </si>
  <si>
    <t>8.95764+/- 0.0658176(0.214111)</t>
  </si>
  <si>
    <t>C3/C2 (measurement +/- stat. error (sys. error))</t>
  </si>
  <si>
    <t>0.587032+/- 0.0152314(0.00657961)</t>
  </si>
  <si>
    <t>0.458456+/- 0.00762056(0.00694551)</t>
  </si>
  <si>
    <t>0.337847+/- 0.00679785(0.00756567)</t>
  </si>
  <si>
    <t>0.216431+/- 0.0187001(0.00832073)</t>
  </si>
  <si>
    <t>0.0898673+/- 0.00616303(0.0020152)</t>
  </si>
  <si>
    <t>0.805403+/- 0.0596151(0.0250569)</t>
  </si>
  <si>
    <t>0.642886+/- 0.0725925(0.0571852)</t>
  </si>
  <si>
    <t>0.476095+/- 0.0535579(0.0395706)</t>
  </si>
  <si>
    <t>0.293062+/- 0.141799(0.131314)</t>
  </si>
  <si>
    <t>0.20978+/- 0.0495532(0.0477877)</t>
  </si>
  <si>
    <t>https://drupal.star.bnl.gov/STAR/files/starpublications/324/data.html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</si>
</sst>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ont="1"/>
    <xf numFmtId="0" fontId="3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0" xfId="1"/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0B1E-0C42-4BAD-A11E-149FE940A380}">
  <dimension ref="A1:I11"/>
  <sheetViews>
    <sheetView tabSelected="1" topLeftCell="A2" zoomScaleNormal="100" workbookViewId="0">
      <selection activeCell="A9" sqref="A9:G9"/>
    </sheetView>
  </sheetViews>
  <sheetFormatPr defaultRowHeight="15" x14ac:dyDescent="0.25"/>
  <cols>
    <col min="1" max="1" width="12.7109375" style="10" customWidth="1"/>
    <col min="2" max="2" width="13.140625" style="10" customWidth="1"/>
    <col min="3" max="7" width="12.7109375" style="10" customWidth="1"/>
    <col min="8" max="8" width="4.42578125" style="10" customWidth="1"/>
    <col min="9" max="16384" width="9.140625" style="10"/>
  </cols>
  <sheetData>
    <row r="1" spans="1:9" ht="31.5" x14ac:dyDescent="0.25">
      <c r="A1" s="42" t="s">
        <v>31</v>
      </c>
      <c r="B1" s="13" t="s">
        <v>0</v>
      </c>
      <c r="C1" s="13" t="s">
        <v>3</v>
      </c>
      <c r="D1" s="13" t="s">
        <v>4</v>
      </c>
      <c r="E1" s="13" t="s">
        <v>5</v>
      </c>
      <c r="F1" s="13" t="s">
        <v>6</v>
      </c>
      <c r="G1" s="14" t="s">
        <v>7</v>
      </c>
      <c r="I1" s="39" t="s">
        <v>28</v>
      </c>
    </row>
    <row r="2" spans="1:9" ht="47.25" x14ac:dyDescent="0.25">
      <c r="A2" s="43"/>
      <c r="B2" s="11" t="s">
        <v>2</v>
      </c>
      <c r="C2" s="12" t="s">
        <v>32</v>
      </c>
      <c r="D2" s="12" t="s">
        <v>33</v>
      </c>
      <c r="E2" s="12" t="s">
        <v>34</v>
      </c>
      <c r="F2" s="12" t="s">
        <v>35</v>
      </c>
      <c r="G2" s="15" t="s">
        <v>36</v>
      </c>
      <c r="I2" s="40"/>
    </row>
    <row r="3" spans="1:9" ht="48" thickBot="1" x14ac:dyDescent="0.3">
      <c r="A3" s="44"/>
      <c r="B3" s="16" t="s">
        <v>1</v>
      </c>
      <c r="C3" s="17" t="s">
        <v>37</v>
      </c>
      <c r="D3" s="17" t="s">
        <v>38</v>
      </c>
      <c r="E3" s="17" t="s">
        <v>39</v>
      </c>
      <c r="F3" s="17" t="s">
        <v>40</v>
      </c>
      <c r="G3" s="18" t="s">
        <v>41</v>
      </c>
      <c r="I3" s="40"/>
    </row>
    <row r="4" spans="1:9" ht="15.75" thickBot="1" x14ac:dyDescent="0.3">
      <c r="I4" s="40"/>
    </row>
    <row r="5" spans="1:9" ht="31.5" customHeight="1" x14ac:dyDescent="0.25">
      <c r="A5" s="45" t="s">
        <v>42</v>
      </c>
      <c r="B5" s="13" t="s">
        <v>0</v>
      </c>
      <c r="C5" s="13" t="s">
        <v>3</v>
      </c>
      <c r="D5" s="13" t="s">
        <v>4</v>
      </c>
      <c r="E5" s="13" t="s">
        <v>5</v>
      </c>
      <c r="F5" s="13" t="s">
        <v>6</v>
      </c>
      <c r="G5" s="14" t="s">
        <v>7</v>
      </c>
      <c r="I5" s="40"/>
    </row>
    <row r="6" spans="1:9" ht="47.25" x14ac:dyDescent="0.25">
      <c r="A6" s="46"/>
      <c r="B6" s="11" t="s">
        <v>2</v>
      </c>
      <c r="C6" s="12" t="s">
        <v>43</v>
      </c>
      <c r="D6" s="12" t="s">
        <v>44</v>
      </c>
      <c r="E6" s="12" t="s">
        <v>45</v>
      </c>
      <c r="F6" s="12" t="s">
        <v>46</v>
      </c>
      <c r="G6" s="15" t="s">
        <v>47</v>
      </c>
      <c r="I6" s="40"/>
    </row>
    <row r="7" spans="1:9" ht="48" thickBot="1" x14ac:dyDescent="0.3">
      <c r="A7" s="47"/>
      <c r="B7" s="16" t="s">
        <v>1</v>
      </c>
      <c r="C7" s="17" t="s">
        <v>48</v>
      </c>
      <c r="D7" s="17" t="s">
        <v>49</v>
      </c>
      <c r="E7" s="17" t="s">
        <v>50</v>
      </c>
      <c r="F7" s="17" t="s">
        <v>51</v>
      </c>
      <c r="G7" s="18" t="s">
        <v>52</v>
      </c>
      <c r="I7" s="41"/>
    </row>
    <row r="9" spans="1:9" ht="45" customHeight="1" x14ac:dyDescent="0.25">
      <c r="A9" s="57" t="s">
        <v>53</v>
      </c>
      <c r="B9" s="57"/>
      <c r="C9" s="57"/>
      <c r="D9" s="57"/>
      <c r="E9" s="57"/>
      <c r="F9" s="57"/>
      <c r="G9" s="57"/>
    </row>
    <row r="11" spans="1:9" x14ac:dyDescent="0.25">
      <c r="F11" s="38"/>
    </row>
  </sheetData>
  <mergeCells count="4">
    <mergeCell ref="I1:I7"/>
    <mergeCell ref="A1:A3"/>
    <mergeCell ref="A5:A7"/>
    <mergeCell ref="A9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FB62-99B0-4B04-B671-E078A6C41B59}">
  <dimension ref="A1:L25"/>
  <sheetViews>
    <sheetView zoomScale="85" zoomScaleNormal="85" workbookViewId="0">
      <selection activeCell="B21" sqref="B21:D25"/>
    </sheetView>
  </sheetViews>
  <sheetFormatPr defaultRowHeight="15" x14ac:dyDescent="0.25"/>
  <cols>
    <col min="1" max="6" width="10.7109375" style="4" customWidth="1"/>
    <col min="7" max="7" width="10.7109375" style="7" customWidth="1"/>
    <col min="8" max="11" width="10.7109375" style="4" customWidth="1"/>
    <col min="12" max="16384" width="9.140625" style="4"/>
  </cols>
  <sheetData>
    <row r="1" spans="1:12" ht="48" customHeight="1" thickBot="1" x14ac:dyDescent="0.3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2" ht="15.75" thickBot="1" x14ac:dyDescent="0.3"/>
    <row r="3" spans="1:12" x14ac:dyDescent="0.25">
      <c r="A3" s="19" t="s">
        <v>30</v>
      </c>
      <c r="B3" s="48" t="s">
        <v>8</v>
      </c>
      <c r="C3" s="49"/>
      <c r="D3" s="49"/>
      <c r="E3" s="49"/>
      <c r="F3" s="50"/>
      <c r="G3" s="6"/>
      <c r="H3" s="51" t="s">
        <v>9</v>
      </c>
      <c r="I3" s="52"/>
      <c r="J3" s="52"/>
      <c r="K3" s="52"/>
      <c r="L3" s="53"/>
    </row>
    <row r="4" spans="1:12" x14ac:dyDescent="0.25">
      <c r="A4" s="20" t="s">
        <v>29</v>
      </c>
      <c r="B4" s="5" t="s">
        <v>3</v>
      </c>
      <c r="C4" s="5" t="s">
        <v>4</v>
      </c>
      <c r="D4" s="5" t="s">
        <v>5</v>
      </c>
      <c r="E4" s="5" t="s">
        <v>6</v>
      </c>
      <c r="F4" s="21" t="s">
        <v>7</v>
      </c>
      <c r="H4" s="28" t="s">
        <v>3</v>
      </c>
      <c r="I4" s="8" t="s">
        <v>4</v>
      </c>
      <c r="J4" s="8" t="s">
        <v>5</v>
      </c>
      <c r="K4" s="8" t="s">
        <v>6</v>
      </c>
      <c r="L4" s="33" t="s">
        <v>7</v>
      </c>
    </row>
    <row r="5" spans="1:12" ht="75.75" thickBot="1" x14ac:dyDescent="0.3">
      <c r="A5" s="22" t="s">
        <v>26</v>
      </c>
      <c r="B5" s="23" t="s">
        <v>48</v>
      </c>
      <c r="C5" s="23" t="s">
        <v>49</v>
      </c>
      <c r="D5" s="23" t="s">
        <v>50</v>
      </c>
      <c r="E5" s="23" t="s">
        <v>51</v>
      </c>
      <c r="F5" s="24" t="s">
        <v>52</v>
      </c>
      <c r="G5" s="3"/>
      <c r="H5" s="34" t="s">
        <v>43</v>
      </c>
      <c r="I5" s="23" t="s">
        <v>44</v>
      </c>
      <c r="J5" s="23" t="s">
        <v>45</v>
      </c>
      <c r="K5" s="23" t="s">
        <v>46</v>
      </c>
      <c r="L5" s="24" t="s">
        <v>47</v>
      </c>
    </row>
    <row r="6" spans="1:12" ht="15.75" thickBot="1" x14ac:dyDescent="0.3"/>
    <row r="7" spans="1:12" x14ac:dyDescent="0.25">
      <c r="A7" s="25" t="s">
        <v>10</v>
      </c>
      <c r="B7" s="26">
        <f t="shared" ref="B7:F7" si="0">_xlfn.NUMBERVALUE(LEFT(B5,FIND("+",B5)-1))</f>
        <v>0.80540299999999998</v>
      </c>
      <c r="C7" s="26">
        <f t="shared" si="0"/>
        <v>0.64288599999999996</v>
      </c>
      <c r="D7" s="26">
        <f t="shared" si="0"/>
        <v>0.47609499999999999</v>
      </c>
      <c r="E7" s="26">
        <f t="shared" si="0"/>
        <v>0.29306199999999999</v>
      </c>
      <c r="F7" s="27">
        <f t="shared" si="0"/>
        <v>0.20977999999999999</v>
      </c>
      <c r="H7" s="35">
        <f t="shared" ref="H7:L7" si="1">_xlfn.NUMBERVALUE(LEFT(H5,FIND("+",H5)-1))</f>
        <v>0.587032</v>
      </c>
      <c r="I7" s="26">
        <f t="shared" si="1"/>
        <v>0.45845599999999997</v>
      </c>
      <c r="J7" s="26">
        <f t="shared" si="1"/>
        <v>0.33784700000000001</v>
      </c>
      <c r="K7" s="26">
        <f t="shared" si="1"/>
        <v>0.21643100000000001</v>
      </c>
      <c r="L7" s="27">
        <f t="shared" si="1"/>
        <v>8.9867299999999997E-2</v>
      </c>
    </row>
    <row r="8" spans="1:12" x14ac:dyDescent="0.25">
      <c r="A8" s="28" t="s">
        <v>11</v>
      </c>
      <c r="B8" s="9">
        <f t="shared" ref="B8:F8" si="2">_xlfn.NUMBERVALUE(MID(B5,FIND("-",B5,2)+2,FIND("(",B5)-FIND("-",B5,2)-2))</f>
        <v>5.9615099999999997E-2</v>
      </c>
      <c r="C8" s="9">
        <f t="shared" si="2"/>
        <v>7.2592500000000004E-2</v>
      </c>
      <c r="D8" s="9">
        <f t="shared" si="2"/>
        <v>5.3557899999999999E-2</v>
      </c>
      <c r="E8" s="9">
        <f t="shared" si="2"/>
        <v>0.14179900000000001</v>
      </c>
      <c r="F8" s="29">
        <f t="shared" si="2"/>
        <v>4.9553199999999999E-2</v>
      </c>
      <c r="H8" s="36">
        <f t="shared" ref="H8:L8" si="3">_xlfn.NUMBERVALUE(MID(H5,FIND("-",H5,2)+2,FIND("(",H5)-FIND("-",H5,2)-2))</f>
        <v>1.5231400000000001E-2</v>
      </c>
      <c r="I8" s="9">
        <f t="shared" si="3"/>
        <v>7.6205600000000002E-3</v>
      </c>
      <c r="J8" s="9">
        <f t="shared" si="3"/>
        <v>6.7978500000000002E-3</v>
      </c>
      <c r="K8" s="9">
        <f t="shared" si="3"/>
        <v>1.8700100000000001E-2</v>
      </c>
      <c r="L8" s="29">
        <f t="shared" si="3"/>
        <v>6.1630299999999999E-3</v>
      </c>
    </row>
    <row r="9" spans="1:12" ht="15.75" thickBot="1" x14ac:dyDescent="0.3">
      <c r="A9" s="30" t="s">
        <v>12</v>
      </c>
      <c r="B9" s="31">
        <f t="shared" ref="B9:F9" si="4">_xlfn.NUMBERVALUE(MID(B5,FIND("(",B5)+1,FIND(")",B5)-FIND("(",B5)-1))</f>
        <v>2.50569E-2</v>
      </c>
      <c r="C9" s="31">
        <f t="shared" si="4"/>
        <v>5.7185199999999999E-2</v>
      </c>
      <c r="D9" s="31">
        <f t="shared" si="4"/>
        <v>3.9570599999999997E-2</v>
      </c>
      <c r="E9" s="31">
        <f t="shared" si="4"/>
        <v>0.13131399999999999</v>
      </c>
      <c r="F9" s="32">
        <f t="shared" si="4"/>
        <v>4.7787700000000002E-2</v>
      </c>
      <c r="H9" s="37">
        <f t="shared" ref="H9:L9" si="5">_xlfn.NUMBERVALUE(MID(H5,FIND("(",H5)+1,FIND(")",H5)-FIND("(",H5)-1))</f>
        <v>6.5796099999999996E-3</v>
      </c>
      <c r="I9" s="31">
        <f t="shared" si="5"/>
        <v>6.9455100000000002E-3</v>
      </c>
      <c r="J9" s="31">
        <f t="shared" si="5"/>
        <v>7.56567E-3</v>
      </c>
      <c r="K9" s="31">
        <f t="shared" si="5"/>
        <v>8.3207300000000001E-3</v>
      </c>
      <c r="L9" s="32">
        <f t="shared" si="5"/>
        <v>2.0152E-3</v>
      </c>
    </row>
    <row r="11" spans="1:12" x14ac:dyDescent="0.25">
      <c r="B11" s="4">
        <v>0.80540299999999998</v>
      </c>
      <c r="C11" s="4">
        <v>0.64288599999999996</v>
      </c>
      <c r="D11" s="4">
        <v>0.47609499999999999</v>
      </c>
      <c r="E11" s="4">
        <v>0.29306199999999999</v>
      </c>
      <c r="F11" s="4">
        <v>0.20977999999999999</v>
      </c>
      <c r="H11" s="4">
        <v>0.587032</v>
      </c>
      <c r="I11" s="4">
        <v>0.45845599999999997</v>
      </c>
      <c r="J11" s="4">
        <v>0.33784700000000001</v>
      </c>
      <c r="K11" s="4">
        <v>0.21643100000000001</v>
      </c>
      <c r="L11" s="4">
        <v>8.9867299999999997E-2</v>
      </c>
    </row>
    <row r="12" spans="1:12" x14ac:dyDescent="0.25">
      <c r="B12" s="4">
        <v>5.9615099999999997E-2</v>
      </c>
      <c r="C12" s="4">
        <v>7.2592500000000004E-2</v>
      </c>
      <c r="D12" s="4">
        <v>5.3557899999999999E-2</v>
      </c>
      <c r="E12" s="4">
        <v>0.14179900000000001</v>
      </c>
      <c r="F12" s="4">
        <v>4.9553199999999999E-2</v>
      </c>
      <c r="H12" s="4">
        <v>1.5231400000000001E-2</v>
      </c>
      <c r="I12" s="4">
        <v>7.6205600000000002E-3</v>
      </c>
      <c r="J12" s="4">
        <v>6.7978500000000002E-3</v>
      </c>
      <c r="K12" s="4">
        <v>1.8700100000000001E-2</v>
      </c>
      <c r="L12" s="4">
        <v>6.1630299999999999E-3</v>
      </c>
    </row>
    <row r="13" spans="1:12" x14ac:dyDescent="0.25">
      <c r="B13" s="4">
        <v>2.50569E-2</v>
      </c>
      <c r="C13" s="4">
        <v>5.7185199999999999E-2</v>
      </c>
      <c r="D13" s="4">
        <v>3.9570599999999997E-2</v>
      </c>
      <c r="E13" s="4">
        <v>0.13131399999999999</v>
      </c>
      <c r="F13" s="4">
        <v>4.7787700000000002E-2</v>
      </c>
      <c r="H13" s="4">
        <v>6.5796099999999996E-3</v>
      </c>
      <c r="I13" s="4">
        <v>6.9455100000000002E-3</v>
      </c>
      <c r="J13" s="4">
        <v>7.56567E-3</v>
      </c>
      <c r="K13" s="4">
        <v>8.3207300000000001E-3</v>
      </c>
      <c r="L13" s="4">
        <v>2.0152E-3</v>
      </c>
    </row>
    <row r="15" spans="1:12" x14ac:dyDescent="0.25">
      <c r="B15" s="4">
        <v>0.80540299999999998</v>
      </c>
      <c r="C15" s="4">
        <v>5.9615099999999997E-2</v>
      </c>
      <c r="D15" s="4">
        <v>2.50569E-2</v>
      </c>
    </row>
    <row r="16" spans="1:12" x14ac:dyDescent="0.25">
      <c r="B16" s="4">
        <v>0.64288599999999996</v>
      </c>
      <c r="C16" s="4">
        <v>7.2592500000000004E-2</v>
      </c>
      <c r="D16" s="4">
        <v>5.7185199999999999E-2</v>
      </c>
    </row>
    <row r="17" spans="2:4" x14ac:dyDescent="0.25">
      <c r="B17" s="4">
        <v>0.47609499999999999</v>
      </c>
      <c r="C17" s="4">
        <v>5.3557899999999999E-2</v>
      </c>
      <c r="D17" s="4">
        <v>3.9570599999999997E-2</v>
      </c>
    </row>
    <row r="18" spans="2:4" x14ac:dyDescent="0.25">
      <c r="B18" s="4">
        <v>0.29306199999999999</v>
      </c>
      <c r="C18" s="4">
        <v>0.14179900000000001</v>
      </c>
      <c r="D18" s="4">
        <v>0.13131399999999999</v>
      </c>
    </row>
    <row r="19" spans="2:4" x14ac:dyDescent="0.25">
      <c r="B19" s="4">
        <v>0.20977999999999999</v>
      </c>
      <c r="C19" s="4">
        <v>4.9553199999999999E-2</v>
      </c>
      <c r="D19" s="4">
        <v>4.7787700000000002E-2</v>
      </c>
    </row>
    <row r="20" spans="2:4" x14ac:dyDescent="0.25">
      <c r="B20" s="7"/>
      <c r="C20" s="7"/>
      <c r="D20" s="7"/>
    </row>
    <row r="21" spans="2:4" x14ac:dyDescent="0.25">
      <c r="B21" s="4">
        <v>0.587032</v>
      </c>
      <c r="C21" s="4">
        <v>1.5231400000000001E-2</v>
      </c>
      <c r="D21" s="4">
        <v>6.5796099999999996E-3</v>
      </c>
    </row>
    <row r="22" spans="2:4" x14ac:dyDescent="0.25">
      <c r="B22" s="4">
        <v>0.45845599999999997</v>
      </c>
      <c r="C22" s="4">
        <v>7.6205600000000002E-3</v>
      </c>
      <c r="D22" s="4">
        <v>6.9455100000000002E-3</v>
      </c>
    </row>
    <row r="23" spans="2:4" x14ac:dyDescent="0.25">
      <c r="B23" s="4">
        <v>0.33784700000000001</v>
      </c>
      <c r="C23" s="4">
        <v>6.7978500000000002E-3</v>
      </c>
      <c r="D23" s="4">
        <v>7.56567E-3</v>
      </c>
    </row>
    <row r="24" spans="2:4" x14ac:dyDescent="0.25">
      <c r="B24" s="4">
        <v>0.21643100000000001</v>
      </c>
      <c r="C24" s="4">
        <v>1.8700100000000001E-2</v>
      </c>
      <c r="D24" s="4">
        <v>8.3207300000000001E-3</v>
      </c>
    </row>
    <row r="25" spans="2:4" x14ac:dyDescent="0.25">
      <c r="B25" s="4">
        <v>8.9867299999999997E-2</v>
      </c>
      <c r="C25" s="4">
        <v>6.1630299999999999E-3</v>
      </c>
      <c r="D25" s="4">
        <v>2.0152E-3</v>
      </c>
    </row>
  </sheetData>
  <mergeCells count="3">
    <mergeCell ref="B3:F3"/>
    <mergeCell ref="H3:L3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912F-3280-4BF4-B6C4-CC23051FA51A}">
  <dimension ref="A1:M7"/>
  <sheetViews>
    <sheetView zoomScaleNormal="100" workbookViewId="0">
      <selection sqref="A1:M7"/>
    </sheetView>
  </sheetViews>
  <sheetFormatPr defaultRowHeight="15" x14ac:dyDescent="0.25"/>
  <cols>
    <col min="1" max="13" width="10.7109375" customWidth="1"/>
  </cols>
  <sheetData>
    <row r="1" spans="1:13" ht="45" x14ac:dyDescent="0.25">
      <c r="A1" s="2" t="s">
        <v>27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3" spans="1:13" x14ac:dyDescent="0.25">
      <c r="A3" s="1">
        <v>19.600000000000001</v>
      </c>
      <c r="B3" s="1">
        <v>1.4650000000000001</v>
      </c>
      <c r="C3" s="1">
        <v>1.07765E-2</v>
      </c>
      <c r="D3" s="1">
        <v>1.3869899999999999E-2</v>
      </c>
      <c r="E3" s="1">
        <v>0.80540299999999998</v>
      </c>
      <c r="F3" s="1">
        <v>5.9615099999999997E-2</v>
      </c>
      <c r="G3" s="1">
        <v>2.50569E-2</v>
      </c>
      <c r="H3" s="1">
        <v>1.72573</v>
      </c>
      <c r="I3" s="1">
        <v>2.6143799999999998E-2</v>
      </c>
      <c r="J3" s="1">
        <v>9.9117600000000004E-3</v>
      </c>
      <c r="K3" s="1">
        <v>0.587032</v>
      </c>
      <c r="L3" s="1">
        <v>1.5231400000000001E-2</v>
      </c>
      <c r="M3" s="1">
        <v>6.5796099999999996E-3</v>
      </c>
    </row>
    <row r="4" spans="1:13" x14ac:dyDescent="0.25">
      <c r="A4" s="1">
        <v>27</v>
      </c>
      <c r="B4" s="1">
        <v>1.78613</v>
      </c>
      <c r="C4" s="1">
        <v>2.0189800000000001E-2</v>
      </c>
      <c r="D4" s="1">
        <v>2.0474699999999998E-2</v>
      </c>
      <c r="E4" s="1">
        <v>0.64288599999999996</v>
      </c>
      <c r="F4" s="1">
        <v>7.2592500000000004E-2</v>
      </c>
      <c r="G4" s="1">
        <v>5.7185199999999999E-2</v>
      </c>
      <c r="H4" s="1">
        <v>2.1828500000000002</v>
      </c>
      <c r="I4" s="1">
        <v>2.05265E-2</v>
      </c>
      <c r="J4" s="1">
        <v>1.2973200000000001E-2</v>
      </c>
      <c r="K4" s="1">
        <v>0.45845599999999997</v>
      </c>
      <c r="L4" s="1">
        <v>7.6205600000000002E-3</v>
      </c>
      <c r="M4" s="1">
        <v>6.9455100000000002E-3</v>
      </c>
    </row>
    <row r="5" spans="1:13" x14ac:dyDescent="0.25">
      <c r="A5" s="1">
        <v>39</v>
      </c>
      <c r="B5" s="1">
        <v>2.2957000000000001</v>
      </c>
      <c r="C5" s="1">
        <v>1.09295E-2</v>
      </c>
      <c r="D5" s="1">
        <v>2.7706000000000001E-2</v>
      </c>
      <c r="E5" s="1">
        <v>0.47609499999999999</v>
      </c>
      <c r="F5" s="1">
        <v>5.3557899999999999E-2</v>
      </c>
      <c r="G5" s="1">
        <v>3.9570599999999997E-2</v>
      </c>
      <c r="H5" s="1">
        <v>3.0172500000000002</v>
      </c>
      <c r="I5" s="1">
        <v>2.7426099999999998E-2</v>
      </c>
      <c r="J5" s="1">
        <v>1.93527E-2</v>
      </c>
      <c r="K5" s="1">
        <v>0.33784700000000001</v>
      </c>
      <c r="L5" s="1">
        <v>6.7978500000000002E-3</v>
      </c>
      <c r="M5" s="1">
        <v>7.56567E-3</v>
      </c>
    </row>
    <row r="6" spans="1:13" x14ac:dyDescent="0.25">
      <c r="A6" s="1">
        <v>62.4</v>
      </c>
      <c r="B6" s="1">
        <v>3.3546800000000001</v>
      </c>
      <c r="C6" s="1">
        <v>6.9468000000000002E-2</v>
      </c>
      <c r="D6" s="1">
        <v>5.1261399999999999E-2</v>
      </c>
      <c r="E6" s="1">
        <v>0.29306199999999999</v>
      </c>
      <c r="F6" s="1">
        <v>0.14179900000000001</v>
      </c>
      <c r="G6" s="1">
        <v>0.13131399999999999</v>
      </c>
      <c r="H6" s="1">
        <v>4.5783800000000001</v>
      </c>
      <c r="I6" s="1">
        <v>0.14527000000000001</v>
      </c>
      <c r="J6" s="1">
        <v>4.8145800000000002E-2</v>
      </c>
      <c r="K6" s="1">
        <v>0.21643100000000001</v>
      </c>
      <c r="L6" s="1">
        <v>1.8700100000000001E-2</v>
      </c>
      <c r="M6" s="1">
        <v>8.3207300000000001E-3</v>
      </c>
    </row>
    <row r="7" spans="1:13" x14ac:dyDescent="0.25">
      <c r="A7" s="1">
        <v>200</v>
      </c>
      <c r="B7" s="1">
        <v>8.9576399999999996</v>
      </c>
      <c r="C7" s="1">
        <v>6.5817600000000004E-2</v>
      </c>
      <c r="D7" s="1">
        <v>0.214111</v>
      </c>
      <c r="E7" s="1">
        <v>0.20977999999999999</v>
      </c>
      <c r="F7" s="1">
        <v>4.9553199999999999E-2</v>
      </c>
      <c r="G7" s="1">
        <v>4.7787700000000002E-2</v>
      </c>
      <c r="H7" s="1">
        <v>11.3659</v>
      </c>
      <c r="I7" s="1">
        <v>0.28406900000000002</v>
      </c>
      <c r="J7" s="1">
        <v>0.13575799999999999</v>
      </c>
      <c r="K7" s="1">
        <v>8.9867299999999997E-2</v>
      </c>
      <c r="L7" s="1">
        <v>6.1630299999999999E-3</v>
      </c>
      <c r="M7" s="1">
        <v>2.0152E-3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Mitra</dc:creator>
  <cp:lastModifiedBy>Sayan Mitra</cp:lastModifiedBy>
  <dcterms:created xsi:type="dcterms:W3CDTF">2020-01-21T02:26:30Z</dcterms:created>
  <dcterms:modified xsi:type="dcterms:W3CDTF">2020-02-05T18:05:57Z</dcterms:modified>
</cp:coreProperties>
</file>