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peradmin UKM" sheetId="1" state="visible" r:id="rId2"/>
    <sheet name="Administrasi" sheetId="2" state="visible" r:id="rId3"/>
    <sheet name="HRD" sheetId="3" state="visible" r:id="rId4"/>
    <sheet name="Produksi" sheetId="4" state="visible" r:id="rId5"/>
    <sheet name="Keuangan" sheetId="5" state="visible" r:id="rId6"/>
    <sheet name="Marketing" sheetId="6" state="visible" r:id="rId7"/>
    <sheet name="Penggajian" sheetId="7" state="visible" r:id="rId8"/>
    <sheet name="Investor (2)" sheetId="8" state="visible" r:id="rId9"/>
    <sheet name="Sheet2" sheetId="9" state="hidden" r:id="rId10"/>
    <sheet name="Sheet3" sheetId="10" state="hidden" r:id="rId11"/>
    <sheet name="Sheet4" sheetId="11" state="hidden" r:id="rId12"/>
    <sheet name="Sheet6" sheetId="12" state="hidden" r:id="rId13"/>
    <sheet name="Penggajian (2)" sheetId="13" state="hidden" r:id="rId14"/>
    <sheet name="Sheet7" sheetId="14" state="hidden" r:id="rId15"/>
    <sheet name="Marketing (2)" sheetId="15" state="hidden" r:id="rId16"/>
    <sheet name="Sheet8" sheetId="16" state="hidden" r:id="rId17"/>
    <sheet name="Sheet9" sheetId="17" state="hidden" r:id="rId18"/>
    <sheet name="Sheet11" sheetId="18" state="hidden" r:id="rId19"/>
    <sheet name="Sheet10" sheetId="19" state="hidden" r:id="rId20"/>
    <sheet name="Sheet13" sheetId="20" state="hidden" r:id="rId21"/>
    <sheet name="Sheet14" sheetId="21" state="hidden" r:id="rId22"/>
    <sheet name="Sheet12" sheetId="22" state="hidden"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<sst xmlns="http://schemas.openxmlformats.org/spreadsheetml/2006/main" count="8694" uniqueCount="2947">
  <si>
    <t xml:space="preserve">modul perusahaan , di awali dg u_nm table</t>
  </si>
  <si>
    <t xml:space="preserve">u_user_ukm</t>
  </si>
  <si>
    <t xml:space="preserve">NO</t>
  </si>
  <si>
    <t xml:space="preserve">FIELD</t>
  </si>
  <si>
    <t xml:space="preserve">TIPE</t>
  </si>
  <si>
    <t xml:space="preserve">KETERANGAN</t>
  </si>
  <si>
    <t xml:space="preserve">id_user</t>
  </si>
  <si>
    <t xml:space="preserve">int(5)</t>
  </si>
  <si>
    <t xml:space="preserve">PK tabel u_user untuk  superadmin UKM</t>
  </si>
  <si>
    <t xml:space="preserve">nama</t>
  </si>
  <si>
    <t xml:space="preserve">varchar(100)</t>
  </si>
  <si>
    <t xml:space="preserve">nama menu aplikasi</t>
  </si>
  <si>
    <t xml:space="preserve">email</t>
  </si>
  <si>
    <t xml:space="preserve">int(1)</t>
  </si>
  <si>
    <t xml:space="preserve">0 = non aktif , 1 = aktif</t>
  </si>
  <si>
    <t xml:space="preserve">password</t>
  </si>
  <si>
    <t xml:space="preserve">varchar(255)</t>
  </si>
  <si>
    <t xml:space="preserve">password pengguna</t>
  </si>
  <si>
    <t xml:space="preserve">telp</t>
  </si>
  <si>
    <t xml:space="preserve">varchar(30)</t>
  </si>
  <si>
    <t xml:space="preserve">telp kantor jika ada</t>
  </si>
  <si>
    <t xml:space="preserve">hp</t>
  </si>
  <si>
    <t xml:space="preserve">varchar(20)</t>
  </si>
  <si>
    <t xml:space="preserve">*</t>
  </si>
  <si>
    <t xml:space="preserve">wa</t>
  </si>
  <si>
    <t xml:space="preserve">telegram</t>
  </si>
  <si>
    <t xml:space="preserve">jika ada</t>
  </si>
  <si>
    <t xml:space="preserve">provinsi_id</t>
  </si>
  <si>
    <t xml:space="preserve">kab_id</t>
  </si>
  <si>
    <t xml:space="preserve">status_verifikasi</t>
  </si>
  <si>
    <t xml:space="preserve">default 0 , 0 = belum verifikasi, 1 = sudah verifikasi</t>
  </si>
  <si>
    <t xml:space="preserve">remember_token</t>
  </si>
  <si>
    <t xml:space="preserve">u_perusahaan</t>
  </si>
  <si>
    <t xml:space="preserve">id</t>
  </si>
  <si>
    <t xml:space="preserve">PK tabel usaha</t>
  </si>
  <si>
    <t xml:space="preserve">nm_usaha</t>
  </si>
  <si>
    <t xml:space="preserve">nama perusahaan</t>
  </si>
  <si>
    <t xml:space="preserve">alamat</t>
  </si>
  <si>
    <t xml:space="preserve">text</t>
  </si>
  <si>
    <t xml:space="preserve">id_prov</t>
  </si>
  <si>
    <t xml:space="preserve">nama provinsi, FK dari tabel 1_provinsi</t>
  </si>
  <si>
    <t xml:space="preserve">id_kab</t>
  </si>
  <si>
    <t xml:space="preserve">nama kabupaten, FK dari tabel 1_kabupaten</t>
  </si>
  <si>
    <t xml:space="preserve">kd_pos</t>
  </si>
  <si>
    <t xml:space="preserve">kode pos</t>
  </si>
  <si>
    <t xml:space="preserve">char(12)</t>
  </si>
  <si>
    <t xml:space="preserve">nomor telepon kantor dan kode area sebanyak 12 karakter tetap. 0401-3083049</t>
  </si>
  <si>
    <t xml:space="preserve">nomor hp kantor</t>
  </si>
  <si>
    <t xml:space="preserve">nomor wa kantor</t>
  </si>
  <si>
    <t xml:space="preserve">teleg</t>
  </si>
  <si>
    <t xml:space="preserve">nomor telegram kantor</t>
  </si>
  <si>
    <t xml:space="preserve">varchar(50)</t>
  </si>
  <si>
    <t xml:space="preserve">email kantor</t>
  </si>
  <si>
    <t xml:space="preserve">jenis_usaha</t>
  </si>
  <si>
    <t xml:space="preserve">varchar(200)</t>
  </si>
  <si>
    <t xml:space="preserve">0: Perdagangan, 1 : jasa, 2 : Barang &amp; Jasa, 3 : Manufaktur, 4 : pertanian</t>
  </si>
  <si>
    <t xml:space="preserve">web</t>
  </si>
  <si>
    <t xml:space="preserve">nama web</t>
  </si>
  <si>
    <t xml:space="preserve">logo</t>
  </si>
  <si>
    <t xml:space="preserve">logo perusahaan</t>
  </si>
  <si>
    <t xml:space="preserve">id_user_ukm</t>
  </si>
  <si>
    <t xml:space="preserve">FK tabel user ukm</t>
  </si>
  <si>
    <t xml:space="preserve">yg isi superadmin SIM</t>
  </si>
  <si>
    <t xml:space="preserve">u_menu_ukm</t>
  </si>
  <si>
    <t xml:space="preserve">master_menu</t>
  </si>
  <si>
    <t xml:space="preserve">PK tabel menu</t>
  </si>
  <si>
    <t xml:space="preserve">PK tabel master menu</t>
  </si>
  <si>
    <t xml:space="preserve">id_master_menu</t>
  </si>
  <si>
    <t xml:space="preserve">nm_menu</t>
  </si>
  <si>
    <t xml:space="preserve">id_perusahaan</t>
  </si>
  <si>
    <t xml:space="preserve">FK tabel usaha</t>
  </si>
  <si>
    <t xml:space="preserve">u_submenu_ukm</t>
  </si>
  <si>
    <t xml:space="preserve">master_submenu</t>
  </si>
  <si>
    <t xml:space="preserve">PK tabel sub menu</t>
  </si>
  <si>
    <t xml:space="preserve">PK tabel maser sub menu</t>
  </si>
  <si>
    <t xml:space="preserve">id_menu_ukm</t>
  </si>
  <si>
    <t xml:space="preserve">FK tabel menu_ukm</t>
  </si>
  <si>
    <t xml:space="preserve">FK tabel master_menu</t>
  </si>
  <si>
    <t xml:space="preserve">id_master_submenu</t>
  </si>
  <si>
    <t xml:space="preserve">FK tabel master_submenu</t>
  </si>
  <si>
    <t xml:space="preserve">nm_submenu</t>
  </si>
  <si>
    <t xml:space="preserve">nama sub menu</t>
  </si>
  <si>
    <t xml:space="preserve">url</t>
  </si>
  <si>
    <t xml:space="preserve">url link sub menu</t>
  </si>
  <si>
    <t xml:space="preserve">hak akses menu superadmin UKM</t>
  </si>
  <si>
    <t xml:space="preserve"> </t>
  </si>
  <si>
    <t xml:space="preserve">u_menu_superadminukm</t>
  </si>
  <si>
    <t xml:space="preserve">PK tabel Menu Superadmin UKM</t>
  </si>
  <si>
    <t xml:space="preserve">id_menu</t>
  </si>
  <si>
    <t xml:space="preserve">FK tabel menu</t>
  </si>
  <si>
    <t xml:space="preserve">id_submenu</t>
  </si>
  <si>
    <t xml:space="preserve">FK tabel submenu</t>
  </si>
  <si>
    <t xml:space="preserve">FK tabel user</t>
  </si>
  <si>
    <t xml:space="preserve">status_akses</t>
  </si>
  <si>
    <t xml:space="preserve">0 = non aktif, 1 = aktif</t>
  </si>
  <si>
    <t xml:space="preserve">hak akses menu setiap karyawan</t>
  </si>
  <si>
    <t xml:space="preserve">u_menu_karyawan</t>
  </si>
  <si>
    <t xml:space="preserve">PK tabel Menu Karyawan</t>
  </si>
  <si>
    <t xml:space="preserve">id_submenu_ukm</t>
  </si>
  <si>
    <t xml:space="preserve">id_karyawan</t>
  </si>
  <si>
    <t xml:space="preserve">FK tabel karyawan</t>
  </si>
  <si>
    <t xml:space="preserve">FK tabel user_ukm</t>
  </si>
  <si>
    <t xml:space="preserve">hak akses menu setiap  investor</t>
  </si>
  <si>
    <t xml:space="preserve">u_menu_investor</t>
  </si>
  <si>
    <t xml:space="preserve">id_investor</t>
  </si>
  <si>
    <t xml:space="preserve">FK tabel investor</t>
  </si>
  <si>
    <t xml:space="preserve">u_akta</t>
  </si>
  <si>
    <t xml:space="preserve">PK tabel akta</t>
  </si>
  <si>
    <t xml:space="preserve">no_akta</t>
  </si>
  <si>
    <t xml:space="preserve">char(3)</t>
  </si>
  <si>
    <t xml:space="preserve">nomor akta perusahaan 3 karakter</t>
  </si>
  <si>
    <t xml:space="preserve">tgl_akta</t>
  </si>
  <si>
    <t xml:space="preserve">date</t>
  </si>
  <si>
    <t xml:space="preserve">tanggal akta</t>
  </si>
  <si>
    <t xml:space="preserve">notaris</t>
  </si>
  <si>
    <t xml:space="preserve">nama notaris</t>
  </si>
  <si>
    <t xml:space="preserve">bentuk_usaha</t>
  </si>
  <si>
    <t xml:space="preserve">char(5</t>
  </si>
  <si>
    <t xml:space="preserve">bentuk usaha (CV, PT, dll)</t>
  </si>
  <si>
    <t xml:space="preserve">no_rak</t>
  </si>
  <si>
    <t xml:space="preserve">tempat hard copy</t>
  </si>
  <si>
    <t xml:space="preserve">file_akta</t>
  </si>
  <si>
    <t xml:space="preserve">wajib dalam bentuk *.RAR</t>
  </si>
  <si>
    <t xml:space="preserve">u_ijin_usaha</t>
  </si>
  <si>
    <t xml:space="preserve">PK tabel ijin usaha</t>
  </si>
  <si>
    <t xml:space="preserve">nm_ijin</t>
  </si>
  <si>
    <t xml:space="preserve">varchar(10)</t>
  </si>
  <si>
    <t xml:space="preserve">nama izin : npwp, pkp, situ, siup, tdp, dll</t>
  </si>
  <si>
    <t xml:space="preserve">no_ijin</t>
  </si>
  <si>
    <t xml:space="preserve">nomor ijin</t>
  </si>
  <si>
    <t xml:space="preserve">berlaku</t>
  </si>
  <si>
    <t xml:space="preserve">masa berlaku ijin</t>
  </si>
  <si>
    <t xml:space="preserve">kualifikasi</t>
  </si>
  <si>
    <t xml:space="preserve">kualifikasi ijin</t>
  </si>
  <si>
    <t xml:space="preserve">instansi_pemberi</t>
  </si>
  <si>
    <t xml:space="preserve">varchart(100)</t>
  </si>
  <si>
    <t xml:space="preserve">nama instansi pemberi ijin</t>
  </si>
  <si>
    <t xml:space="preserve">klasifikasi</t>
  </si>
  <si>
    <t xml:space="preserve">klasifikasi ijin</t>
  </si>
  <si>
    <t xml:space="preserve">file_iu</t>
  </si>
  <si>
    <t xml:space="preserve">scan file ijin, dalam bentuk jpg, png</t>
  </si>
  <si>
    <t xml:space="preserve">a_model_bisnis</t>
  </si>
  <si>
    <t xml:space="preserve">PK tabel model bisnis</t>
  </si>
  <si>
    <t xml:space="preserve">id_produk</t>
  </si>
  <si>
    <t xml:space="preserve">FK tabel produk</t>
  </si>
  <si>
    <t xml:space="preserve">nm_mb</t>
  </si>
  <si>
    <t xml:space="preserve">nama model bisnis : langganan, all in one solution, beli putus/temporer, crowdsourcing</t>
  </si>
  <si>
    <t xml:space="preserve">sasaran</t>
  </si>
  <si>
    <t xml:space="preserve">a_visi_p</t>
  </si>
  <si>
    <t xml:space="preserve">PK tabel visi perusahaan</t>
  </si>
  <si>
    <t xml:space="preserve">visi</t>
  </si>
  <si>
    <t xml:space="preserve">visi perusahaan</t>
  </si>
  <si>
    <t xml:space="preserve">a_misi_p</t>
  </si>
  <si>
    <t xml:space="preserve">PK tabel misi perusahaan</t>
  </si>
  <si>
    <t xml:space="preserve">misi</t>
  </si>
  <si>
    <t xml:space="preserve">misi perusahaan</t>
  </si>
  <si>
    <t xml:space="preserve">u_bagian_p</t>
  </si>
  <si>
    <t xml:space="preserve">PK tabel bagian perusahaan/departemen</t>
  </si>
  <si>
    <t xml:space="preserve">nm_bagian</t>
  </si>
  <si>
    <t xml:space="preserve">nama bagian perusahaan/nama departemen</t>
  </si>
  <si>
    <t xml:space="preserve">u_divisi_p</t>
  </si>
  <si>
    <t xml:space="preserve">PK tabel divisi perusahaan</t>
  </si>
  <si>
    <t xml:space="preserve">id_bagian_p</t>
  </si>
  <si>
    <t xml:space="preserve">FK tabel u_bagian_p</t>
  </si>
  <si>
    <t xml:space="preserve">nm_divisi</t>
  </si>
  <si>
    <t xml:space="preserve">nama divisi</t>
  </si>
  <si>
    <t xml:space="preserve">u_jabatan_p</t>
  </si>
  <si>
    <t xml:space="preserve">http://hr-go.com/uraian-pekerjaan-pelajari-disini/</t>
  </si>
  <si>
    <t xml:space="preserve">https://sleekr.co/resources/job-description-templates/</t>
  </si>
  <si>
    <t xml:space="preserve">PK tabel jabatan perusahaan</t>
  </si>
  <si>
    <t xml:space="preserve">https://www.slideshare.net/Shobrie/contoh-job-description-lengkap-70-posisi-jabatan-dalam-perusahaan-not-full-version</t>
  </si>
  <si>
    <t xml:space="preserve">id_divisi_p</t>
  </si>
  <si>
    <t xml:space="preserve">FK tabel u_divisi_p</t>
  </si>
  <si>
    <t xml:space="preserve">http://jurnal-sdm.blogspot.com/2009/04/job-description-definisi-dan-proses.html</t>
  </si>
  <si>
    <t xml:space="preserve">nm_jabatan</t>
  </si>
  <si>
    <t xml:space="preserve">nama jabatan : CEO, CTO, manager keuangan, manager produksi, staf</t>
  </si>
  <si>
    <t xml:space="preserve">syarat_jabatan</t>
  </si>
  <si>
    <t xml:space="preserve">syarat jabatan, misal : CEO apa saja syaratnya, dll</t>
  </si>
  <si>
    <t xml:space="preserve">level_jabatan</t>
  </si>
  <si>
    <t xml:space="preserve">0 = direktur/CEO/Dirut/pimpinana, 1 = bag administrasi, 2 = bag produksi, 3 = bag marketing, 4=bag keuangan, 5= bag HRD, 6 = bag. Penggajian</t>
  </si>
  <si>
    <t xml:space="preserve">16.a</t>
  </si>
  <si>
    <t xml:space="preserve">u_job_desc : ---&gt; harus di jabarkan satu persatu</t>
  </si>
  <si>
    <t xml:space="preserve">16.b</t>
  </si>
  <si>
    <t xml:space="preserve">u_tugas_jobdesc</t>
  </si>
  <si>
    <t xml:space="preserve">PK tabel job descripton</t>
  </si>
  <si>
    <t xml:space="preserve">PK tabel tugas jobdesc</t>
  </si>
  <si>
    <t xml:space="preserve">id_jabatan_p</t>
  </si>
  <si>
    <t xml:space="preserve">FK dari tabel jabatan_p</t>
  </si>
  <si>
    <t xml:space="preserve">id_jobdesc</t>
  </si>
  <si>
    <t xml:space="preserve">Int(5)</t>
  </si>
  <si>
    <t xml:space="preserve">FK tabel u_jobdesc</t>
  </si>
  <si>
    <t xml:space="preserve">atasan</t>
  </si>
  <si>
    <t xml:space="preserve">item_tugas</t>
  </si>
  <si>
    <t xml:space="preserve">varchar</t>
  </si>
  <si>
    <t xml:space="preserve">item tugas jobdesc</t>
  </si>
  <si>
    <t xml:space="preserve">ruang_lingkup_p / tugas</t>
  </si>
  <si>
    <t xml:space="preserve">ruang lingkup pekerjaan</t>
  </si>
  <si>
    <t xml:space="preserve">hb_kedalam</t>
  </si>
  <si>
    <t xml:space="preserve">hubngan kerja ke dalam</t>
  </si>
  <si>
    <t xml:space="preserve">16.c</t>
  </si>
  <si>
    <t xml:space="preserve">u_tj_jobdesc</t>
  </si>
  <si>
    <t xml:space="preserve">hb_kerja_keluar</t>
  </si>
  <si>
    <t xml:space="preserve">hubngan kerja ke luar</t>
  </si>
  <si>
    <t xml:space="preserve">id_item_jobdesc</t>
  </si>
  <si>
    <t xml:space="preserve">FK dari tabel u_item_jobdesc</t>
  </si>
  <si>
    <t xml:space="preserve">tanggung_jawab</t>
  </si>
  <si>
    <t xml:space="preserve">tanggung jawab</t>
  </si>
  <si>
    <t xml:space="preserve">wewenang</t>
  </si>
  <si>
    <t xml:space="preserve">item_tj</t>
  </si>
  <si>
    <t xml:space="preserve">item tanggung jawab jobdesc</t>
  </si>
  <si>
    <t xml:space="preserve">pelimpahan_wewenang</t>
  </si>
  <si>
    <t xml:space="preserve">u_wewenang_jobdesc</t>
  </si>
  <si>
    <t xml:space="preserve">u_swot</t>
  </si>
  <si>
    <t xml:space="preserve">item_wewenang</t>
  </si>
  <si>
    <t xml:space="preserve">item wewenang jobdesc</t>
  </si>
  <si>
    <t xml:space="preserve">PK tabel swot</t>
  </si>
  <si>
    <t xml:space="preserve">tahun_swot</t>
  </si>
  <si>
    <t xml:space="preserve">year(4)</t>
  </si>
  <si>
    <t xml:space="preserve">tahun</t>
  </si>
  <si>
    <t xml:space="preserve">u_target_jp</t>
  </si>
  <si>
    <t xml:space="preserve">kategori_swot</t>
  </si>
  <si>
    <t xml:space="preserve">enum</t>
  </si>
  <si>
    <t xml:space="preserve">strenght','weakness','opportunity','threat'</t>
  </si>
  <si>
    <t xml:space="preserve">isi_swot</t>
  </si>
  <si>
    <t xml:space="preserve">PK tabel target jangka panjang</t>
  </si>
  <si>
    <t xml:space="preserve">nm_target_jp</t>
  </si>
  <si>
    <t xml:space="preserve">nama target jangka panjang perusahaan</t>
  </si>
  <si>
    <t xml:space="preserve">periode</t>
  </si>
  <si>
    <t xml:space="preserve">isinya manual berapa tahun, misal= 10 tahun, 5 thn, dst</t>
  </si>
  <si>
    <t xml:space="preserve">thn_mulai</t>
  </si>
  <si>
    <t xml:space="preserve">tahun mulai</t>
  </si>
  <si>
    <t xml:space="preserve">u_strategi_jpg</t>
  </si>
  <si>
    <t xml:space="preserve">thn_selesai</t>
  </si>
  <si>
    <t xml:space="preserve">isi_tjp</t>
  </si>
  <si>
    <t xml:space="preserve">Text</t>
  </si>
  <si>
    <t xml:space="preserve">target jangka panjang perusahaan apa saja, sesuaikan dg visi perusahaan</t>
  </si>
  <si>
    <t xml:space="preserve">PK tabel strategi jangka panjang</t>
  </si>
  <si>
    <t xml:space="preserve">id_tjp</t>
  </si>
  <si>
    <t xml:space="preserve">FK tabel a_target_jpg</t>
  </si>
  <si>
    <t xml:space="preserve">nm_sjp</t>
  </si>
  <si>
    <t xml:space="preserve">nama strategi jangka panjang</t>
  </si>
  <si>
    <t xml:space="preserve">isi_sjp</t>
  </si>
  <si>
    <t xml:space="preserve">isi dari item straegi jangka panjang perusahaan </t>
  </si>
  <si>
    <t xml:space="preserve">u_target_tahunan</t>
  </si>
  <si>
    <t xml:space="preserve">PK tabel target tahunan perusahaan</t>
  </si>
  <si>
    <t xml:space="preserve">FK tabel u_target_jpg</t>
  </si>
  <si>
    <t xml:space="preserve">u_strategi_tahunan</t>
  </si>
  <si>
    <t xml:space="preserve">tahun. Dalam 1 tahun bisa lebih dari satu target untuk setiap bagian-divisi dan jabatan</t>
  </si>
  <si>
    <t xml:space="preserve">PK tabel strategi tahunan</t>
  </si>
  <si>
    <t xml:space="preserve">id_sjp</t>
  </si>
  <si>
    <t xml:space="preserve">FK tabel u_strategi_jpg</t>
  </si>
  <si>
    <t xml:space="preserve">FK target u_jabatan_p</t>
  </si>
  <si>
    <t xml:space="preserve">id_target_tahunan</t>
  </si>
  <si>
    <t xml:space="preserve">FK tabel u_target_tahunan</t>
  </si>
  <si>
    <t xml:space="preserve">target_tahunan</t>
  </si>
  <si>
    <t xml:space="preserve">target tahun ini apa saja</t>
  </si>
  <si>
    <t xml:space="preserve">isi_stahunan</t>
  </si>
  <si>
    <t xml:space="preserve">isi dari item straegi tahunan perusahaan</t>
  </si>
  <si>
    <t xml:space="preserve">u_strategi_bulanan</t>
  </si>
  <si>
    <t xml:space="preserve">u_target_bulanan --&gt; harus di jabarkan satu persatu</t>
  </si>
  <si>
    <t xml:space="preserve">PK tabel strategi bulanan perusahaan setiap bagian dan divisi</t>
  </si>
  <si>
    <t xml:space="preserve">PK tabel target tahunan karyawan</t>
  </si>
  <si>
    <t xml:space="preserve">id_stahunan</t>
  </si>
  <si>
    <t xml:space="preserve">FK tabel u_strategi_tahunan</t>
  </si>
  <si>
    <t xml:space="preserve">FK tabel target tahunan</t>
  </si>
  <si>
    <t xml:space="preserve">id_target_bulanan</t>
  </si>
  <si>
    <t xml:space="preserve">FK tabel u_target_bulanan</t>
  </si>
  <si>
    <t xml:space="preserve">bulan</t>
  </si>
  <si>
    <t xml:space="preserve">month(30)</t>
  </si>
  <si>
    <t xml:space="preserve">bulan januari, februari, maret, dsb</t>
  </si>
  <si>
    <t xml:space="preserve">isi_sbulanan</t>
  </si>
  <si>
    <t xml:space="preserve">target bulan ini apa saja</t>
  </si>
  <si>
    <t xml:space="preserve">target_bulanan</t>
  </si>
  <si>
    <t xml:space="preserve">m_kompetitor</t>
  </si>
  <si>
    <t xml:space="preserve">PK tabel m_kompetitor</t>
  </si>
  <si>
    <t xml:space="preserve">nama_perusahaan</t>
  </si>
  <si>
    <t xml:space="preserve">badan_hukum</t>
  </si>
  <si>
    <t xml:space="preserve">bidang_usaha</t>
  </si>
  <si>
    <t xml:space="preserve">kab</t>
  </si>
  <si>
    <t xml:space="preserve">prov</t>
  </si>
  <si>
    <t xml:space="preserve">cp</t>
  </si>
  <si>
    <t xml:space="preserve">DAFTAR TABEL</t>
  </si>
  <si>
    <t xml:space="preserve">a = administrasi</t>
  </si>
  <si>
    <t xml:space="preserve">a_thn_anggaran</t>
  </si>
  <si>
    <t xml:space="preserve">PK tabel thn anggaran</t>
  </si>
  <si>
    <t xml:space="preserve">thn_anggaran</t>
  </si>
  <si>
    <t xml:space="preserve">tahun anggaran berjalan</t>
  </si>
  <si>
    <t xml:space="preserve">status</t>
  </si>
  <si>
    <t xml:space="preserve">0 = aktif, 1 = non aktif</t>
  </si>
  <si>
    <t xml:space="preserve">a_klien</t>
  </si>
  <si>
    <t xml:space="preserve">PK tabel a_klien</t>
  </si>
  <si>
    <t xml:space="preserve">nm_klien</t>
  </si>
  <si>
    <t xml:space="preserve">nama klien</t>
  </si>
  <si>
    <t xml:space="preserve">alamat klien</t>
  </si>
  <si>
    <t xml:space="preserve">pekerjaan</t>
  </si>
  <si>
    <t xml:space="preserve">nomor hp pribadi</t>
  </si>
  <si>
    <t xml:space="preserve">nomor wa pribadi</t>
  </si>
  <si>
    <t xml:space="preserve">email pribadi klien</t>
  </si>
  <si>
    <t xml:space="preserve">nomor telegram klien pribadi</t>
  </si>
  <si>
    <t xml:space="preserve">ig</t>
  </si>
  <si>
    <t xml:space="preserve">akun  instagram</t>
  </si>
  <si>
    <t xml:space="preserve">fb</t>
  </si>
  <si>
    <t xml:space="preserve">akun facebook</t>
  </si>
  <si>
    <t xml:space="preserve">twitter</t>
  </si>
  <si>
    <t xml:space="preserve">akun twitter</t>
  </si>
  <si>
    <t xml:space="preserve">nm_perusahaan</t>
  </si>
  <si>
    <t xml:space="preserve">alamat_perusahaan</t>
  </si>
  <si>
    <t xml:space="preserve">alamat perusahaan</t>
  </si>
  <si>
    <t xml:space="preserve">telp_perusahaan</t>
  </si>
  <si>
    <t xml:space="preserve">varcahr(20)</t>
  </si>
  <si>
    <t xml:space="preserve">jabatan</t>
  </si>
  <si>
    <t xml:space="preserve">varcahr(50)</t>
  </si>
  <si>
    <t xml:space="preserve">jenis_klien</t>
  </si>
  <si>
    <t xml:space="preserve">0 : pelanggan, 1 : leads,</t>
  </si>
  <si>
    <t xml:space="preserve">id_sdk</t>
  </si>
  <si>
    <t xml:space="preserve">FK tabel sumber data klien</t>
  </si>
  <si>
    <t xml:space="preserve">id_penanda_sdk</t>
  </si>
  <si>
    <t xml:space="preserve">FK tabel penanda sdk</t>
  </si>
  <si>
    <t xml:space="preserve">tambahan_sdk</t>
  </si>
  <si>
    <t xml:space="preserve">ket sumber data yg belum ada</t>
  </si>
  <si>
    <t xml:space="preserve">a_surat_masuk</t>
  </si>
  <si>
    <t xml:space="preserve">PK tabel surat masuk</t>
  </si>
  <si>
    <t xml:space="preserve">tgl_surat_masuk</t>
  </si>
  <si>
    <t xml:space="preserve">tanggal masuk surat ke SIM</t>
  </si>
  <si>
    <t xml:space="preserve">hal</t>
  </si>
  <si>
    <t xml:space="preserve">perihal surat</t>
  </si>
  <si>
    <t xml:space="preserve">dari</t>
  </si>
  <si>
    <t xml:space="preserve">nama lembaga/orang pengirim</t>
  </si>
  <si>
    <t xml:space="preserve">ditujukan</t>
  </si>
  <si>
    <t xml:space="preserve">int(4)</t>
  </si>
  <si>
    <t xml:space="preserve">FK dari tabel u_jabatan_p</t>
  </si>
  <si>
    <t xml:space="preserve">file_surat</t>
  </si>
  <si>
    <t xml:space="preserve">scan surat dalam bentuk jpg</t>
  </si>
  <si>
    <t xml:space="preserve">a_jenis_surat</t>
  </si>
  <si>
    <t xml:space="preserve">PK tabel jenis surat</t>
  </si>
  <si>
    <t xml:space="preserve">jenis_surat_keluar</t>
  </si>
  <si>
    <t xml:space="preserve">surat penawaran, surat pemberitahuan, surat peringatan, surat permohonan, surat tugas, srt serah terima brg, dll</t>
  </si>
  <si>
    <t xml:space="preserve">a_surat_keluar</t>
  </si>
  <si>
    <t xml:space="preserve">PK tabel surat keluar</t>
  </si>
  <si>
    <t xml:space="preserve">jenis_surat</t>
  </si>
  <si>
    <t xml:space="preserve">FK ke tabel jenis_surat_keluar</t>
  </si>
  <si>
    <t xml:space="preserve">tujuan_surat_klien</t>
  </si>
  <si>
    <t xml:space="preserve">FK tabel klien. Tujuan surat kepada klien lama</t>
  </si>
  <si>
    <t xml:space="preserve">tujuan_surat_cklien</t>
  </si>
  <si>
    <t xml:space="preserve">FK tabel calon klien. Tujuan surat kepada calon klien</t>
  </si>
  <si>
    <t xml:space="preserve">isi_surat</t>
  </si>
  <si>
    <t xml:space="preserve">isi surat</t>
  </si>
  <si>
    <t xml:space="preserve">status_surat</t>
  </si>
  <si>
    <t xml:space="preserve">0= belum dikirim, 1 = sudah terkirim, Default 0</t>
  </si>
  <si>
    <t xml:space="preserve">scan_file</t>
  </si>
  <si>
    <t xml:space="preserve">scan surat yang sudah di tanda tangani</t>
  </si>
  <si>
    <t xml:space="preserve">a_jenis_proposal</t>
  </si>
  <si>
    <t xml:space="preserve">PK tabel jenis proposal</t>
  </si>
  <si>
    <t xml:space="preserve">jenis_proposal</t>
  </si>
  <si>
    <t xml:space="preserve">jenis proposal : proposal penawaran, proposal pemeliharaan, kerjasama, dll</t>
  </si>
  <si>
    <t xml:space="preserve">a_proposal</t>
  </si>
  <si>
    <t xml:space="preserve">id_jenis_prop</t>
  </si>
  <si>
    <t xml:space="preserve">FK ke tabel jenis_proposal</t>
  </si>
  <si>
    <t xml:space="preserve">judul_prop</t>
  </si>
  <si>
    <t xml:space="preserve">judul proposal/ nama</t>
  </si>
  <si>
    <t xml:space="preserve">tgl_prop</t>
  </si>
  <si>
    <t xml:space="preserve">tgl proposal</t>
  </si>
  <si>
    <t xml:space="preserve">nama instansi, nama perusahaan, dll</t>
  </si>
  <si>
    <t xml:space="preserve">file_prop</t>
  </si>
  <si>
    <t xml:space="preserve">file proposal .rar</t>
  </si>
  <si>
    <t xml:space="preserve">cover prop</t>
  </si>
  <si>
    <t xml:space="preserve">dalam bentuk .cdr, psd, jpg</t>
  </si>
  <si>
    <t xml:space="preserve">status_prop</t>
  </si>
  <si>
    <t xml:space="preserve">0= belum dikirim, 1 = sudah terkirim. Default 0</t>
  </si>
  <si>
    <t xml:space="preserve">a_jenis_arsip</t>
  </si>
  <si>
    <t xml:space="preserve">PK tabel jenis arsip</t>
  </si>
  <si>
    <t xml:space="preserve">jenis_arsip</t>
  </si>
  <si>
    <t xml:space="preserve">jenis arsip : SOP, peraturan perusahaan, dll</t>
  </si>
  <si>
    <t xml:space="preserve">a_arsip</t>
  </si>
  <si>
    <t xml:space="preserve">id_jenis_arsip</t>
  </si>
  <si>
    <t xml:space="preserve">FK tabel jenis_arsip</t>
  </si>
  <si>
    <t xml:space="preserve">ket</t>
  </si>
  <si>
    <t xml:space="preserve">keterangan arsip</t>
  </si>
  <si>
    <t xml:space="preserve">file_arsip</t>
  </si>
  <si>
    <t xml:space="preserve">file arsip : pdf, word, jpeg, png, dll</t>
  </si>
  <si>
    <t xml:space="preserve">a_spk</t>
  </si>
  <si>
    <t xml:space="preserve">PK tabel spk/surat perintah kerja/kontrak pekerjaan</t>
  </si>
  <si>
    <t xml:space="preserve">no_spk</t>
  </si>
  <si>
    <t xml:space="preserve">nomor SPK</t>
  </si>
  <si>
    <t xml:space="preserve">tgl_spk</t>
  </si>
  <si>
    <t xml:space="preserve">tanggal SPK</t>
  </si>
  <si>
    <t xml:space="preserve">id_klien</t>
  </si>
  <si>
    <t xml:space="preserve">FK dari tabel klien</t>
  </si>
  <si>
    <t xml:space="preserve">nm_spk</t>
  </si>
  <si>
    <t xml:space="preserve">nama spk/kontrak/nm proyek</t>
  </si>
  <si>
    <t xml:space="preserve">tgl_mulai</t>
  </si>
  <si>
    <t xml:space="preserve">tanggal mulai kontrak</t>
  </si>
  <si>
    <t xml:space="preserve">tgl_selesai</t>
  </si>
  <si>
    <t xml:space="preserve">tanggal selesai kontrak</t>
  </si>
  <si>
    <t xml:space="preserve">alamat pekerjaan</t>
  </si>
  <si>
    <t xml:space="preserve">FK dari tabel provinsi</t>
  </si>
  <si>
    <t xml:space="preserve">FK dari tabel Kabupaten</t>
  </si>
  <si>
    <t xml:space="preserve">file_kontrak</t>
  </si>
  <si>
    <t xml:space="preserve">wajib dalam bentuk .rar</t>
  </si>
  <si>
    <t xml:space="preserve">file_scan</t>
  </si>
  <si>
    <t xml:space="preserve">scan spk yg sudah di ttd</t>
  </si>
  <si>
    <t xml:space="preserve">a_ba_pemeriksaan</t>
  </si>
  <si>
    <t xml:space="preserve">PK tabel berita acara pemeriksaan pekerjaan</t>
  </si>
  <si>
    <t xml:space="preserve">id_spk</t>
  </si>
  <si>
    <t xml:space="preserve">FK dari tabel a_spk</t>
  </si>
  <si>
    <t xml:space="preserve">isi_bapem</t>
  </si>
  <si>
    <t xml:space="preserve">isi ba pemeriksaan</t>
  </si>
  <si>
    <t xml:space="preserve">file_bapem</t>
  </si>
  <si>
    <t xml:space="preserve">file berita acara pemeriksaan dalam bentu *.doc/docs</t>
  </si>
  <si>
    <t xml:space="preserve">scan berita acara pemeriksaan yg sudah di tanda tangani</t>
  </si>
  <si>
    <t xml:space="preserve">a_ba_kemajuan</t>
  </si>
  <si>
    <t xml:space="preserve">PK tabel berita acara kemajuan pekerjaan</t>
  </si>
  <si>
    <t xml:space="preserve">FK dari tabel 1_spk</t>
  </si>
  <si>
    <t xml:space="preserve">isi_bak</t>
  </si>
  <si>
    <t xml:space="preserve">isi ba kemajuan</t>
  </si>
  <si>
    <t xml:space="preserve">file_bakem</t>
  </si>
  <si>
    <t xml:space="preserve">file berita acara kemajuan dalam bentu *.doc/docs</t>
  </si>
  <si>
    <t xml:space="preserve">scan berita acara kemajuan yg sudah di tanda tangani</t>
  </si>
  <si>
    <t xml:space="preserve">a_ba_penyelesaian</t>
  </si>
  <si>
    <t xml:space="preserve">PK tabel berita acara penyelesaian pekerjaan</t>
  </si>
  <si>
    <t xml:space="preserve">isi_bapeny</t>
  </si>
  <si>
    <t xml:space="preserve">file_bapeny</t>
  </si>
  <si>
    <t xml:space="preserve">wajib file berita acara  penyelesaian pekerjaan dalam bentu *.doc/docs</t>
  </si>
  <si>
    <t xml:space="preserve">scan berita acara  penyelesaian pekerjaan yg sudah di tanda tangani, jpg</t>
  </si>
  <si>
    <t xml:space="preserve">a_ba_sertim</t>
  </si>
  <si>
    <t xml:space="preserve">PK tabel berita acara serah terima pekerjaan</t>
  </si>
  <si>
    <t xml:space="preserve">isi_basertim</t>
  </si>
  <si>
    <t xml:space="preserve">isi ba serah terima</t>
  </si>
  <si>
    <t xml:space="preserve">file_basertim</t>
  </si>
  <si>
    <t xml:space="preserve">file berita acara  serah terima pekerjaan dalam bentu *.doc/docs</t>
  </si>
  <si>
    <t xml:space="preserve">scan berita acara  serah terima  pekerjaan yg sudah di tanda tangani</t>
  </si>
  <si>
    <t xml:space="preserve">a_ba_serops</t>
  </si>
  <si>
    <t xml:space="preserve">PK tabel berita acara serah terima operasional pekerjaan</t>
  </si>
  <si>
    <t xml:space="preserve">isi_serops</t>
  </si>
  <si>
    <t xml:space="preserve">isi berita acara  serah terima operasional  pekerjaan</t>
  </si>
  <si>
    <t xml:space="preserve">file_serops</t>
  </si>
  <si>
    <t xml:space="preserve">file berita acara  serah terima operasional  pekerjaan dalam bentu *.doc/docs</t>
  </si>
  <si>
    <t xml:space="preserve">scan berita acara  serah terima operasional   pekerjaan yg sudah di tanda tangani</t>
  </si>
  <si>
    <t xml:space="preserve">a_peralatan</t>
  </si>
  <si>
    <t xml:space="preserve">PK tabel peralatan</t>
  </si>
  <si>
    <t xml:space="preserve">nm_alat</t>
  </si>
  <si>
    <t xml:space="preserve">nama peralatan</t>
  </si>
  <si>
    <t xml:space="preserve">satuan</t>
  </si>
  <si>
    <t xml:space="preserve">satuan : buah, unit dll</t>
  </si>
  <si>
    <t xml:space="preserve">jumlah_alat</t>
  </si>
  <si>
    <t xml:space="preserve">jumlah peralatan</t>
  </si>
  <si>
    <t xml:space="preserve">merk</t>
  </si>
  <si>
    <t xml:space="preserve">merk peralatan</t>
  </si>
  <si>
    <t xml:space="preserve">tipe</t>
  </si>
  <si>
    <t xml:space="preserve">thn_buat</t>
  </si>
  <si>
    <t xml:space="preserve">tahun pembuatan</t>
  </si>
  <si>
    <t xml:space="preserve">tgl_beli</t>
  </si>
  <si>
    <t xml:space="preserve">tgl beli perlatan</t>
  </si>
  <si>
    <t xml:space="preserve">kondisi_alat</t>
  </si>
  <si>
    <t xml:space="preserve">kondisi perlatan</t>
  </si>
  <si>
    <t xml:space="preserve">bukti_kepemilikan</t>
  </si>
  <si>
    <t xml:space="preserve">nama bukti kepemilikan</t>
  </si>
  <si>
    <t xml:space="preserve">file_bukti</t>
  </si>
  <si>
    <t xml:space="preserve">scan bukti kepemilikan</t>
  </si>
  <si>
    <t xml:space="preserve">a_agenda_harian --&gt; harus di jabarkan satu persatu</t>
  </si>
  <si>
    <t xml:space="preserve">PK tabel agenda harian karyawan</t>
  </si>
  <si>
    <t xml:space="preserve">tgl_agenda</t>
  </si>
  <si>
    <t xml:space="preserve">tanggal agenda karyawan hari ini/apa yg akan di kerjakan hari ini</t>
  </si>
  <si>
    <t xml:space="preserve">FK tabel u_job_desc</t>
  </si>
  <si>
    <t xml:space="preserve">a_jenis_rapat</t>
  </si>
  <si>
    <t xml:space="preserve">FK target bulanan</t>
  </si>
  <si>
    <t xml:space="preserve">agenda</t>
  </si>
  <si>
    <t xml:space="preserve">uraian agenda hari ini</t>
  </si>
  <si>
    <t xml:space="preserve">PK tabel jenis rapat</t>
  </si>
  <si>
    <t xml:space="preserve">jenis_rapat</t>
  </si>
  <si>
    <t xml:space="preserve">jenis rapat</t>
  </si>
  <si>
    <t xml:space="preserve">agenda karyawan berdasarkan jobdesc atau berdasarkan target kerja bulanan (optional)</t>
  </si>
  <si>
    <t xml:space="preserve">a_usulan_brifing</t>
  </si>
  <si>
    <t xml:space="preserve">a_usulan_rapat</t>
  </si>
  <si>
    <t xml:space="preserve">PK tabel usulan brifing</t>
  </si>
  <si>
    <t xml:space="preserve">PK tabel usulan rapat</t>
  </si>
  <si>
    <t xml:space="preserve">id_jenis_rapat</t>
  </si>
  <si>
    <t xml:space="preserve">FK tabel jenis rapat</t>
  </si>
  <si>
    <t xml:space="preserve">tgl_usulan_brif</t>
  </si>
  <si>
    <t xml:space="preserve">tanggal usulan brifing  di buat</t>
  </si>
  <si>
    <t xml:space="preserve">tgl_usulan_rapat</t>
  </si>
  <si>
    <t xml:space="preserve">usulan_brifing</t>
  </si>
  <si>
    <t xml:space="preserve">item usulan/materi brifing</t>
  </si>
  <si>
    <t xml:space="preserve">usulan_rapat</t>
  </si>
  <si>
    <t xml:space="preserve">item usulan/materi rapat</t>
  </si>
  <si>
    <t xml:space="preserve">id_divisi</t>
  </si>
  <si>
    <t xml:space="preserve">FK tabel divisi</t>
  </si>
  <si>
    <t xml:space="preserve">a_brifing</t>
  </si>
  <si>
    <t xml:space="preserve">a_rapat</t>
  </si>
  <si>
    <t xml:space="preserve">PK tabel  brifing</t>
  </si>
  <si>
    <t xml:space="preserve">PK tabel  rapat</t>
  </si>
  <si>
    <t xml:space="preserve">id_ub</t>
  </si>
  <si>
    <t xml:space="preserve">FK tabel usulan brifing</t>
  </si>
  <si>
    <t xml:space="preserve">FK tabel usulan rapat</t>
  </si>
  <si>
    <t xml:space="preserve">tgl_brifing</t>
  </si>
  <si>
    <t xml:space="preserve">tanggal brifing</t>
  </si>
  <si>
    <t xml:space="preserve">tgl_rapat</t>
  </si>
  <si>
    <t xml:space="preserve">tanggal rapat</t>
  </si>
  <si>
    <t xml:space="preserve">pilihan_brifing</t>
  </si>
  <si>
    <t xml:space="preserve">enum(masukan_brifing, solusi,)</t>
  </si>
  <si>
    <t xml:space="preserve">pilihan_rapat</t>
  </si>
  <si>
    <t xml:space="preserve">a_pengumuman</t>
  </si>
  <si>
    <t xml:space="preserve">PK tabel pengumuman</t>
  </si>
  <si>
    <t xml:space="preserve">tgl_dibuat</t>
  </si>
  <si>
    <t xml:space="preserve">tanggal pengumuman</t>
  </si>
  <si>
    <t xml:space="preserve">isi_p</t>
  </si>
  <si>
    <t xml:space="preserve">isi pengumuman</t>
  </si>
  <si>
    <t xml:space="preserve">a_instruksi</t>
  </si>
  <si>
    <t xml:space="preserve">PK tabel instruksi</t>
  </si>
  <si>
    <t xml:space="preserve">tujukan_ke</t>
  </si>
  <si>
    <t xml:space="preserve">FK dari tabel produk</t>
  </si>
  <si>
    <t xml:space="preserve">id_jasa</t>
  </si>
  <si>
    <t xml:space="preserve">FK tabel jasa</t>
  </si>
  <si>
    <t xml:space="preserve">tanggal di buat</t>
  </si>
  <si>
    <t xml:space="preserve">pengirim</t>
  </si>
  <si>
    <t xml:space="preserve">isi</t>
  </si>
  <si>
    <t xml:space="preserve">isi instruksi</t>
  </si>
  <si>
    <t xml:space="preserve">instruksi dari atasan ke bawahan atau bawahan ke atasan bisa based on jasa / produk atau tidak kedua2nya</t>
  </si>
  <si>
    <t xml:space="preserve">nama tabel dimulai dengan angka sesuai dg nama modul</t>
  </si>
  <si>
    <t xml:space="preserve">https://ainamulyana.blogspot.com/2018/04/contoh-pemberian-nilai-akhir.html</t>
  </si>
  <si>
    <t xml:space="preserve">H = HRD</t>
  </si>
  <si>
    <t xml:space="preserve">https://www.academia.edu/36591292/Performance_Appraisal_Berbasis_KPI</t>
  </si>
  <si>
    <t xml:space="preserve">h_karyawan</t>
  </si>
  <si>
    <t xml:space="preserve">h_loker</t>
  </si>
  <si>
    <t xml:space="preserve">PK tabel karyawan</t>
  </si>
  <si>
    <t xml:space="preserve">PK tabel lowongan kerja</t>
  </si>
  <si>
    <t xml:space="preserve">nik</t>
  </si>
  <si>
    <t xml:space="preserve">Nomor induk Karyawan</t>
  </si>
  <si>
    <t xml:space="preserve">nm_loker</t>
  </si>
  <si>
    <t xml:space="preserve">nama lowongan, misal : programer, akuntan, designer, arsitek, dll</t>
  </si>
  <si>
    <t xml:space="preserve">nm_ky</t>
  </si>
  <si>
    <t xml:space="preserve">nama lengkap karyawan</t>
  </si>
  <si>
    <t xml:space="preserve">job_des</t>
  </si>
  <si>
    <t xml:space="preserve">job description</t>
  </si>
  <si>
    <t xml:space="preserve">password karyawan</t>
  </si>
  <si>
    <t xml:space="preserve">persyaratan</t>
  </si>
  <si>
    <t xml:space="preserve">tmp_lahir</t>
  </si>
  <si>
    <t xml:space="preserve">tempat lahir</t>
  </si>
  <si>
    <t xml:space="preserve">keahlian</t>
  </si>
  <si>
    <t xml:space="preserve">kualifikasi keahlian</t>
  </si>
  <si>
    <t xml:space="preserve">tgl_lahir</t>
  </si>
  <si>
    <t xml:space="preserve">tanggal lahr</t>
  </si>
  <si>
    <t xml:space="preserve">tgl_buka</t>
  </si>
  <si>
    <t xml:space="preserve">tanggal di buka</t>
  </si>
  <si>
    <t xml:space="preserve">jenis_kel</t>
  </si>
  <si>
    <t xml:space="preserve">0 = laki2, 1 = perempuan</t>
  </si>
  <si>
    <t xml:space="preserve">tanggal tutup loker</t>
  </si>
  <si>
    <t xml:space="preserve">agama</t>
  </si>
  <si>
    <t xml:space="preserve">publikasi_via</t>
  </si>
  <si>
    <t xml:space="preserve">publikasi loker di mana saja</t>
  </si>
  <si>
    <t xml:space="preserve">status_perkawinan</t>
  </si>
  <si>
    <t xml:space="preserve">0 = belum kawin, 1 = sudah kawin, 2 = janda, 3 = duda</t>
  </si>
  <si>
    <t xml:space="preserve">jumlah_pelamar</t>
  </si>
  <si>
    <t xml:space="preserve">int(10)</t>
  </si>
  <si>
    <t xml:space="preserve">jumlah pelamar</t>
  </si>
  <si>
    <t xml:space="preserve">status_kerja</t>
  </si>
  <si>
    <t xml:space="preserve">status kerja : 0 = aktif, 1 = tidak aktif</t>
  </si>
  <si>
    <t xml:space="preserve">file_loker</t>
  </si>
  <si>
    <t xml:space="preserve">file publikasi loker: pamflet, leaflet dalam bentuk , jpeg</t>
  </si>
  <si>
    <t xml:space="preserve">no_ktp</t>
  </si>
  <si>
    <t xml:space="preserve">nomor ktp</t>
  </si>
  <si>
    <t xml:space="preserve">ket : info tambahan seprti email, cp, no telp, wa, dll</t>
  </si>
  <si>
    <t xml:space="preserve">file_ktp</t>
  </si>
  <si>
    <t xml:space="preserve">scan file ktp</t>
  </si>
  <si>
    <t xml:space="preserve">FK tabel Usaha</t>
  </si>
  <si>
    <t xml:space="preserve">pas_photo</t>
  </si>
  <si>
    <t xml:space="preserve">pas photo</t>
  </si>
  <si>
    <t xml:space="preserve">cu_vitae</t>
  </si>
  <si>
    <t xml:space="preserve">file CV karyawan</t>
  </si>
  <si>
    <t xml:space="preserve">gol_darah</t>
  </si>
  <si>
    <t xml:space="preserve">varchar(2)</t>
  </si>
  <si>
    <t xml:space="preserve">Gol Darah : A,B, O, AB, dst</t>
  </si>
  <si>
    <t xml:space="preserve">a_lamaran_pek</t>
  </si>
  <si>
    <t xml:space="preserve">pend_akhir</t>
  </si>
  <si>
    <t xml:space="preserve">varchar(5)</t>
  </si>
  <si>
    <t xml:space="preserve">SMA, SMK, D1, D2, S1, S2, S3</t>
  </si>
  <si>
    <t xml:space="preserve">program_studi</t>
  </si>
  <si>
    <t xml:space="preserve">program studi terakhir</t>
  </si>
  <si>
    <t xml:space="preserve">PK tabel lamaran pekerjaan</t>
  </si>
  <si>
    <t xml:space="preserve">pt</t>
  </si>
  <si>
    <t xml:space="preserve">nama lembaga pendidikan terakhir</t>
  </si>
  <si>
    <t xml:space="preserve">nm_pel</t>
  </si>
  <si>
    <t xml:space="preserve">nama pelamar</t>
  </si>
  <si>
    <t xml:space="preserve">tgl_masuk</t>
  </si>
  <si>
    <t xml:space="preserve">tgl mulai kerja</t>
  </si>
  <si>
    <t xml:space="preserve">posisi</t>
  </si>
  <si>
    <t xml:space="preserve">posisi lamaran</t>
  </si>
  <si>
    <t xml:space="preserve">nm_bank</t>
  </si>
  <si>
    <t xml:space="preserve">nama rekening bank</t>
  </si>
  <si>
    <t xml:space="preserve">jenis_lamaran</t>
  </si>
  <si>
    <t xml:space="preserve">jenis lamaran : 0,1,2 = karyawan tetap, karyawan freelance, karyawan kontrak</t>
  </si>
  <si>
    <t xml:space="preserve">no_rek_bank</t>
  </si>
  <si>
    <t xml:space="preserve">int(50)</t>
  </si>
  <si>
    <t xml:space="preserve">no rekeningn Bank karyawan</t>
  </si>
  <si>
    <t xml:space="preserve">tanggal masuk lamaran ke SIM</t>
  </si>
  <si>
    <t xml:space="preserve">kantor_cabang</t>
  </si>
  <si>
    <t xml:space="preserve">kantor cabang bank karyawan</t>
  </si>
  <si>
    <t xml:space="preserve">berkas_lamaran</t>
  </si>
  <si>
    <t xml:space="preserve">curiculum vitae karyawan dalam rar</t>
  </si>
  <si>
    <t xml:space="preserve">FK tabel user superadmin ukm</t>
  </si>
  <si>
    <t xml:space="preserve">h_seleksi_berkas</t>
  </si>
  <si>
    <t xml:space="preserve">h_alamat_asal</t>
  </si>
  <si>
    <t xml:space="preserve">PK tabel seleksi berkas</t>
  </si>
  <si>
    <t xml:space="preserve">id_loker</t>
  </si>
  <si>
    <t xml:space="preserve">FK tabel h_loker</t>
  </si>
  <si>
    <t xml:space="preserve">PK tabel alamat asal</t>
  </si>
  <si>
    <t xml:space="preserve">id_lamaran_p</t>
  </si>
  <si>
    <t xml:space="preserve">FK tabel h_lamaran_pek</t>
  </si>
  <si>
    <t xml:space="preserve">id_ky</t>
  </si>
  <si>
    <t xml:space="preserve">uraian dari seleksi berkas pelamar</t>
  </si>
  <si>
    <t xml:space="preserve">alamat_asal</t>
  </si>
  <si>
    <t xml:space="preserve">hasil</t>
  </si>
  <si>
    <t xml:space="preserve">0 = tidak lulus, 1 = lulus</t>
  </si>
  <si>
    <t xml:space="preserve">FK tabel provinsi</t>
  </si>
  <si>
    <t xml:space="preserve">FK tabel kab</t>
  </si>
  <si>
    <t xml:space="preserve">h_jenis_psikotes</t>
  </si>
  <si>
    <t xml:space="preserve">h_alamat_sek</t>
  </si>
  <si>
    <t xml:space="preserve">PK tabel jenis_psikotes</t>
  </si>
  <si>
    <t xml:space="preserve">jenis_psikotes</t>
  </si>
  <si>
    <t xml:space="preserve">jenis tes pskotes</t>
  </si>
  <si>
    <t xml:space="preserve">h_psikotes</t>
  </si>
  <si>
    <t xml:space="preserve">PK tabel psikotes</t>
  </si>
  <si>
    <t xml:space="preserve">h_hp_ky</t>
  </si>
  <si>
    <t xml:space="preserve">tgl_tes</t>
  </si>
  <si>
    <t xml:space="preserve">tanggal tes, tgl hari ini</t>
  </si>
  <si>
    <t xml:space="preserve">id_jenis_psikotes</t>
  </si>
  <si>
    <t xml:space="preserve">FK tabel h_jenis_psikotes</t>
  </si>
  <si>
    <t xml:space="preserve">PK tabel hp karyawan</t>
  </si>
  <si>
    <t xml:space="preserve">nilai_akhir</t>
  </si>
  <si>
    <t xml:space="preserve">nilai tes akhir , tulis manual</t>
  </si>
  <si>
    <t xml:space="preserve">hp karyawan</t>
  </si>
  <si>
    <t xml:space="preserve">status_hp</t>
  </si>
  <si>
    <t xml:space="preserve">wa, telp, telegram, hp call &amp; sms</t>
  </si>
  <si>
    <t xml:space="preserve">h_item_wawancara</t>
  </si>
  <si>
    <t xml:space="preserve">PK tabel item_wawancara</t>
  </si>
  <si>
    <t xml:space="preserve">item_wawancara</t>
  </si>
  <si>
    <t xml:space="preserve">item wawancara</t>
  </si>
  <si>
    <t xml:space="preserve">h_keluarga_ky</t>
  </si>
  <si>
    <t xml:space="preserve">PK tabel keluarga karyawan</t>
  </si>
  <si>
    <t xml:space="preserve">nm_ayah</t>
  </si>
  <si>
    <t xml:space="preserve">nama ayah</t>
  </si>
  <si>
    <t xml:space="preserve">h_wawancara</t>
  </si>
  <si>
    <t xml:space="preserve">status_a</t>
  </si>
  <si>
    <t xml:space="preserve">0 = masih hidup, 1 = meinggal dunia</t>
  </si>
  <si>
    <t xml:space="preserve">nm_ibu</t>
  </si>
  <si>
    <t xml:space="preserve">nama ibu</t>
  </si>
  <si>
    <t xml:space="preserve">PK tabel wawancara</t>
  </si>
  <si>
    <t xml:space="preserve">status_i</t>
  </si>
  <si>
    <t xml:space="preserve">jum_saudara</t>
  </si>
  <si>
    <t xml:space="preserve">jumlah saudara kandung</t>
  </si>
  <si>
    <t xml:space="preserve">anak_ke</t>
  </si>
  <si>
    <t xml:space="preserve">anak ke</t>
  </si>
  <si>
    <t xml:space="preserve">tgl_wawancara</t>
  </si>
  <si>
    <t xml:space="preserve">tanggal wawancara, tgl hari ini</t>
  </si>
  <si>
    <t xml:space="preserve">cp_darurat</t>
  </si>
  <si>
    <t xml:space="preserve">contak person darurat</t>
  </si>
  <si>
    <t xml:space="preserve">id_item_wawancara</t>
  </si>
  <si>
    <t xml:space="preserve">FK tabel h_item_wawancara</t>
  </si>
  <si>
    <t xml:space="preserve">telp_darurat</t>
  </si>
  <si>
    <t xml:space="preserve">hp darurat</t>
  </si>
  <si>
    <t xml:space="preserve">nilai akhir dari setiap item wawancara= total nilai per item wawancara / byknya item wawancara</t>
  </si>
  <si>
    <t xml:space="preserve">file_kk</t>
  </si>
  <si>
    <t xml:space="preserve">file scan kartu keluarga</t>
  </si>
  <si>
    <t xml:space="preserve">keterangan tambahan hasil wawancara</t>
  </si>
  <si>
    <t xml:space="preserve">h_email_k</t>
  </si>
  <si>
    <t xml:space="preserve">PK tabel email untuk menampung email karyawan</t>
  </si>
  <si>
    <t xml:space="preserve">h_item_tes_keahlian</t>
  </si>
  <si>
    <t xml:space="preserve">nm_email</t>
  </si>
  <si>
    <t xml:space="preserve">nama email</t>
  </si>
  <si>
    <t xml:space="preserve">nama karyawan</t>
  </si>
  <si>
    <t xml:space="preserve">PK tabel item_tes_keahlian</t>
  </si>
  <si>
    <t xml:space="preserve">FK tabel u_jabatan_p</t>
  </si>
  <si>
    <t xml:space="preserve">item_tes_keahlian</t>
  </si>
  <si>
    <t xml:space="preserve">varchar(250)</t>
  </si>
  <si>
    <t xml:space="preserve">pokok - poko tes keahlian sesuai dg jabatan</t>
  </si>
  <si>
    <t xml:space="preserve">h_jenis_kontrak</t>
  </si>
  <si>
    <t xml:space="preserve">PK tabel jenis kontrak kerja karyawan</t>
  </si>
  <si>
    <t xml:space="preserve">jenis_kontrak</t>
  </si>
  <si>
    <t xml:space="preserve">isi : karyawan percobaan, karyawan tetap percobaan, karyawan tetap, karyawan freelance)</t>
  </si>
  <si>
    <t xml:space="preserve">h_tes_keahlian</t>
  </si>
  <si>
    <t xml:space="preserve">PK tabel tes_keahlian</t>
  </si>
  <si>
    <t xml:space="preserve">h_kontrak_kerja</t>
  </si>
  <si>
    <t xml:space="preserve">id_item_tes_keahlian</t>
  </si>
  <si>
    <t xml:space="preserve">FK tabel h_item_tes_keahlian</t>
  </si>
  <si>
    <t xml:space="preserve">PK tabel kontrak kerja</t>
  </si>
  <si>
    <t xml:space="preserve">nilai akhir dari tes keahlian</t>
  </si>
  <si>
    <t xml:space="preserve">FK tabel  karyawan</t>
  </si>
  <si>
    <t xml:space="preserve">keterangan tambahan</t>
  </si>
  <si>
    <t xml:space="preserve">id_jenis_kontrak</t>
  </si>
  <si>
    <t xml:space="preserve">FK tabel jenis kontrak</t>
  </si>
  <si>
    <t xml:space="preserve">no_kontrak</t>
  </si>
  <si>
    <t xml:space="preserve">nomor kontrak karyawan</t>
  </si>
  <si>
    <t xml:space="preserve">h_hasil_tes</t>
  </si>
  <si>
    <t xml:space="preserve">file draft kontrak</t>
  </si>
  <si>
    <t xml:space="preserve">PK tabel hasil_tes</t>
  </si>
  <si>
    <t xml:space="preserve">scan_kontrak</t>
  </si>
  <si>
    <t xml:space="preserve">scan_kontrak yg sdh di tandatangani</t>
  </si>
  <si>
    <t xml:space="preserve">nilai_psikotes</t>
  </si>
  <si>
    <t xml:space="preserve">rumus = jumlahkan nilai dari setiap record di tabel  tes_psikotes yg id_lamaranya sama</t>
  </si>
  <si>
    <t xml:space="preserve">rumus = sum (h_psikotes.hasil_akhir)</t>
  </si>
  <si>
    <t xml:space="preserve">nilai_wawancara</t>
  </si>
  <si>
    <t xml:space="preserve">rumus = jumlahkan nilai dari setiap record di tabel wancara yg id_lamaranya sama</t>
  </si>
  <si>
    <t xml:space="preserve">h_jabatan_karyawan</t>
  </si>
  <si>
    <t xml:space="preserve">nilai_tes_keahlian</t>
  </si>
  <si>
    <t xml:space="preserve">rumus = jumlahkan nilai dari setiap record di tabel  tes_keahlian yg id_lamaranya sama</t>
  </si>
  <si>
    <t xml:space="preserve">total_nilai</t>
  </si>
  <si>
    <t xml:space="preserve">jumlah nilai dari field : nilai_psikotes +  nilai_wawancara + nilai_tes_keahlian</t>
  </si>
  <si>
    <t xml:space="preserve">PK tabel jabatan Karyawan</t>
  </si>
  <si>
    <t xml:space="preserve">FK tabel perusahaan</t>
  </si>
  <si>
    <t xml:space="preserve">mulai_menjabat</t>
  </si>
  <si>
    <t xml:space="preserve">selesai_menjabat</t>
  </si>
  <si>
    <t xml:space="preserve">h_pengumuman_hasil</t>
  </si>
  <si>
    <t xml:space="preserve">status_jabatan</t>
  </si>
  <si>
    <t xml:space="preserve">enum('aktif','non aktif')</t>
  </si>
  <si>
    <t xml:space="preserve">PK tabel pengumuman hasil tes</t>
  </si>
  <si>
    <t xml:space="preserve">id_hasil_tes</t>
  </si>
  <si>
    <t xml:space="preserve">FK tabel hasil_tes</t>
  </si>
  <si>
    <t xml:space="preserve">tgl_pengumuman</t>
  </si>
  <si>
    <t xml:space="preserve">tgl pengumuman</t>
  </si>
  <si>
    <t xml:space="preserve">h_tenaga_ahli</t>
  </si>
  <si>
    <t xml:space="preserve">media</t>
  </si>
  <si>
    <t xml:space="preserve">media pengumuman yang digunakan : telp, email, wa, dll </t>
  </si>
  <si>
    <t xml:space="preserve">keterangan</t>
  </si>
  <si>
    <t xml:space="preserve">PK tabel tenaga ahli</t>
  </si>
  <si>
    <t xml:space="preserve">FK dari tabel karyawan</t>
  </si>
  <si>
    <t xml:space="preserve">lembaga_sertifikasi</t>
  </si>
  <si>
    <t xml:space="preserve">nama lembaga sertifikasi</t>
  </si>
  <si>
    <t xml:space="preserve">no_sertifikat</t>
  </si>
  <si>
    <t xml:space="preserve">nomor sertifikat keahlian</t>
  </si>
  <si>
    <t xml:space="preserve">klasifikasi dan kualifikasi keahlian</t>
  </si>
  <si>
    <t xml:space="preserve">no_registrasi</t>
  </si>
  <si>
    <t xml:space="preserve">nomor registrasi sertifikat keahlian</t>
  </si>
  <si>
    <t xml:space="preserve">ditetapkan</t>
  </si>
  <si>
    <t xml:space="preserve">tempat di tetapkan</t>
  </si>
  <si>
    <t xml:space="preserve">tgl_penetapan</t>
  </si>
  <si>
    <t xml:space="preserve">tgl penetapan sertifikat keahlian</t>
  </si>
  <si>
    <t xml:space="preserve">masa_berlaku</t>
  </si>
  <si>
    <t xml:space="preserve">int(3)</t>
  </si>
  <si>
    <t xml:space="preserve">masa berlaku berapa tahun</t>
  </si>
  <si>
    <t xml:space="preserve">asosiasi</t>
  </si>
  <si>
    <t xml:space="preserve">nama asosiasi</t>
  </si>
  <si>
    <t xml:space="preserve">no_anggota</t>
  </si>
  <si>
    <t xml:space="preserve">nomor anggota asosiasi</t>
  </si>
  <si>
    <t xml:space="preserve">posisi_proyek</t>
  </si>
  <si>
    <t xml:space="preserve">posisi di tim proyek : project manager, programmer, web desainer, tester, dll</t>
  </si>
  <si>
    <t xml:space="preserve">h_periode_kerja</t>
  </si>
  <si>
    <t xml:space="preserve">h_kalender_kerja</t>
  </si>
  <si>
    <t xml:space="preserve">PK tabel periode kerja karyawan</t>
  </si>
  <si>
    <t xml:space="preserve">tahun kalender kerja</t>
  </si>
  <si>
    <t xml:space="preserve">mulai_kerja</t>
  </si>
  <si>
    <t xml:space="preserve">tanggal</t>
  </si>
  <si>
    <t xml:space="preserve">event</t>
  </si>
  <si>
    <t xml:space="preserve">nama event : hari libur nasional , cuti bersama</t>
  </si>
  <si>
    <t xml:space="preserve">selesai_kerja</t>
  </si>
  <si>
    <t xml:space="preserve">tgl_event</t>
  </si>
  <si>
    <t xml:space="preserve">tanggal event</t>
  </si>
  <si>
    <t xml:space="preserve">alasan_selesai</t>
  </si>
  <si>
    <t xml:space="preserve">h_absensi</t>
  </si>
  <si>
    <t xml:space="preserve">h_potongan_tetap</t>
  </si>
  <si>
    <t xml:space="preserve">PK tabel absensi</t>
  </si>
  <si>
    <t xml:space="preserve">PK tabel potongan tetap</t>
  </si>
  <si>
    <t xml:space="preserve">nm_potongan</t>
  </si>
  <si>
    <t xml:space="preserve">nama potongan gaji, mis: terlambat hadir, dll</t>
  </si>
  <si>
    <t xml:space="preserve">periode absen</t>
  </si>
  <si>
    <t xml:space="preserve">satuan_potongan</t>
  </si>
  <si>
    <t xml:space="preserve">mis: per menit, per hari, dsb</t>
  </si>
  <si>
    <t xml:space="preserve">normal_hari</t>
  </si>
  <si>
    <t xml:space="preserve">jumlah hari kerja masuk normal selama bulan bersangkutan, di ambil dari tabel h_kalender_kerja</t>
  </si>
  <si>
    <t xml:space="preserve">status_potongan</t>
  </si>
  <si>
    <t xml:space="preserve">0 = sebagai pengurang perhitungan slip gaji, 1 = tidak masuk sbg pengurang perhitungan slip gaji</t>
  </si>
  <si>
    <t xml:space="preserve">hadir</t>
  </si>
  <si>
    <t xml:space="preserve">jumlah kehadiran</t>
  </si>
  <si>
    <t xml:space="preserve">besar_potongan</t>
  </si>
  <si>
    <t xml:space="preserve">int(20)</t>
  </si>
  <si>
    <t xml:space="preserve">besarnya potongan</t>
  </si>
  <si>
    <t xml:space="preserve">terlambat_masuk</t>
  </si>
  <si>
    <t xml:space="preserve">jumlah terlambat datang </t>
  </si>
  <si>
    <t xml:space="preserve">tdk_absen_m</t>
  </si>
  <si>
    <t xml:space="preserve">jumlah tdk absen masuk </t>
  </si>
  <si>
    <t xml:space="preserve">tdk_absen_p</t>
  </si>
  <si>
    <t xml:space="preserve">jumlah tdk absen pulang</t>
  </si>
  <si>
    <t xml:space="preserve">id_reg_izin</t>
  </si>
  <si>
    <t xml:space="preserve">FK tabel h_request_izin, dg jenis izin : 1 &amp; 2. status  : 1</t>
  </si>
  <si>
    <t xml:space="preserve">h_potongan_absen</t>
  </si>
  <si>
    <t xml:space="preserve">PK tabel potongan absen, menghubungkan tabel h_absensi dg tabel h_potongan_tetap</t>
  </si>
  <si>
    <t xml:space="preserve">id_absensi</t>
  </si>
  <si>
    <t xml:space="preserve">FK tabel h_absensi</t>
  </si>
  <si>
    <t xml:space="preserve">id_potongan_tetap</t>
  </si>
  <si>
    <t xml:space="preserve">FK tabel h_potongan_tetap</t>
  </si>
  <si>
    <t xml:space="preserve">jumlah_item_p</t>
  </si>
  <si>
    <t xml:space="preserve">jumlah setiap item potongan=100</t>
  </si>
  <si>
    <t xml:space="preserve">h_file_absen</t>
  </si>
  <si>
    <t xml:space="preserve">PK tabel file absen</t>
  </si>
  <si>
    <t xml:space="preserve">nama bulan</t>
  </si>
  <si>
    <t xml:space="preserve">file_absen</t>
  </si>
  <si>
    <t xml:space="preserve">vachar(200)</t>
  </si>
  <si>
    <t xml:space="preserve">file excel dari finger print</t>
  </si>
  <si>
    <t xml:space="preserve">h_rencana_pelatihan</t>
  </si>
  <si>
    <t xml:space="preserve">int()</t>
  </si>
  <si>
    <t xml:space="preserve">FK tahun anggaran</t>
  </si>
  <si>
    <t xml:space="preserve">h_sop</t>
  </si>
  <si>
    <t xml:space="preserve">PK tabel sop (standar procedure operation)</t>
  </si>
  <si>
    <t xml:space="preserve">nm_sop</t>
  </si>
  <si>
    <t xml:space="preserve">nama SOP</t>
  </si>
  <si>
    <t xml:space="preserve">tema</t>
  </si>
  <si>
    <t xml:space="preserve">ttg apa pelatihannya</t>
  </si>
  <si>
    <t xml:space="preserve">isi_sop</t>
  </si>
  <si>
    <t xml:space="preserve">isi SOP</t>
  </si>
  <si>
    <t xml:space="preserve">tgl_pelatihan</t>
  </si>
  <si>
    <t xml:space="preserve">tgl pelatihan</t>
  </si>
  <si>
    <t xml:space="preserve">biaya</t>
  </si>
  <si>
    <t xml:space="preserve">estimasi biaya</t>
  </si>
  <si>
    <t xml:space="preserve">h_cuti</t>
  </si>
  <si>
    <t xml:space="preserve">h_nm_cuti</t>
  </si>
  <si>
    <t xml:space="preserve">PK tabel cuti</t>
  </si>
  <si>
    <t xml:space="preserve">FK tabel karyawan (setiap karyawan bisa beda jatah cutinya)</t>
  </si>
  <si>
    <t xml:space="preserve">PK tabel nama cuti</t>
  </si>
  <si>
    <t xml:space="preserve">periode cuti per tahun</t>
  </si>
  <si>
    <t xml:space="preserve">nm_cuti</t>
  </si>
  <si>
    <t xml:space="preserve">nama cuti</t>
  </si>
  <si>
    <t xml:space="preserve">id_nm_cuti</t>
  </si>
  <si>
    <t xml:space="preserve">FK tabel nama cuti</t>
  </si>
  <si>
    <t xml:space="preserve">maks_cuti</t>
  </si>
  <si>
    <t xml:space="preserve">jumlah maksimal cuti</t>
  </si>
  <si>
    <t xml:space="preserve">h_seting_cuti</t>
  </si>
  <si>
    <t xml:space="preserve">h_request_izin</t>
  </si>
  <si>
    <t xml:space="preserve">PK tabel seting cuti</t>
  </si>
  <si>
    <t xml:space="preserve">FK tabel h_nm_cuti</t>
  </si>
  <si>
    <t xml:space="preserve">PK tabel Request Izin</t>
  </si>
  <si>
    <t xml:space="preserve">pengurang_cuti</t>
  </si>
  <si>
    <t xml:space="preserve">0 = cuti bersama tidak mengurangi cuti tahunan, 1 = cuti bersama mengurangi cuti tahunan</t>
  </si>
  <si>
    <t xml:space="preserve">tgl_req</t>
  </si>
  <si>
    <t xml:space="preserve">tgl request</t>
  </si>
  <si>
    <t xml:space="preserve">akumulasi_cuti</t>
  </si>
  <si>
    <t xml:space="preserve">0 = sisa cuti tahunan tidak di akumulasikan ke thn berikutnya, 1 = sisa cuti tahunan di akumulasikan ke thn berikutnya</t>
  </si>
  <si>
    <t xml:space="preserve">FK tabel Karyawan (yg merequest)</t>
  </si>
  <si>
    <t xml:space="preserve">jenis_izin</t>
  </si>
  <si>
    <t xml:space="preserve">0 = cuti, 1 = izin, 2 = sakit</t>
  </si>
  <si>
    <t xml:space="preserve">id_cuti</t>
  </si>
  <si>
    <t xml:space="preserve">FK tabel cuti, default 0</t>
  </si>
  <si>
    <t xml:space="preserve">lama_request</t>
  </si>
  <si>
    <t xml:space="preserve">lama request</t>
  </si>
  <si>
    <t xml:space="preserve">upprove</t>
  </si>
  <si>
    <t xml:space="preserve">0 = tdk di setujui, 1 = disetujui</t>
  </si>
  <si>
    <t xml:space="preserve">FK tabel karyawan, atasan yg menyetujui</t>
  </si>
  <si>
    <t xml:space="preserve">surat_keterangan</t>
  </si>
  <si>
    <t xml:space="preserve">dokumen penguat izin atau sakit, di susulkan</t>
  </si>
  <si>
    <t xml:space="preserve">Penilaian kinerja karyawan (PA/Performance Appraisal)</t>
  </si>
  <si>
    <t xml:space="preserve">Penilaian kinerja karyawan (Kompetensi)</t>
  </si>
  <si>
    <t xml:space="preserve">h_aspek_pa</t>
  </si>
  <si>
    <t xml:space="preserve">h_jenis_kompetensi</t>
  </si>
  <si>
    <t xml:space="preserve">PK tabel aspek performance appraisal (penilaian kinerja)</t>
  </si>
  <si>
    <t xml:space="preserve">PK tabel jenis kompetensi</t>
  </si>
  <si>
    <t xml:space="preserve">nm_aspek</t>
  </si>
  <si>
    <t xml:space="preserve">nama aspek penilaian kinerja</t>
  </si>
  <si>
    <t xml:space="preserve">nm_kompetensi</t>
  </si>
  <si>
    <t xml:space="preserve">nama kompetensi terdiri dari : kompetensi manajerial (sama untuk semua jabatan), kompetensi teknis/fungsional ( berbeda untuk setiap jabatan).</t>
  </si>
  <si>
    <t xml:space="preserve">1. ketrampilan, 2. upaya, 3. tanggung jawab</t>
  </si>
  <si>
    <t xml:space="preserve">bobot</t>
  </si>
  <si>
    <t xml:space="preserve">bobot penilaian PA , KPI = 60 %, Kompetensi = 40%</t>
  </si>
  <si>
    <t xml:space="preserve">KPI</t>
  </si>
  <si>
    <t xml:space="preserve">h_aku</t>
  </si>
  <si>
    <t xml:space="preserve">PK tabel are kinerja utama(aku)</t>
  </si>
  <si>
    <t xml:space="preserve">id_nm_aku</t>
  </si>
  <si>
    <t xml:space="preserve">nama area kinerja utama</t>
  </si>
  <si>
    <t xml:space="preserve">h_kompetensi_manajerial</t>
  </si>
  <si>
    <t xml:space="preserve">h_satuan_kpi</t>
  </si>
  <si>
    <t xml:space="preserve">PK tabel  kompetensi manajerial</t>
  </si>
  <si>
    <t xml:space="preserve">id_jenis_kompetisi</t>
  </si>
  <si>
    <t xml:space="preserve">FK tabel jenis kompetisi</t>
  </si>
  <si>
    <t xml:space="preserve">1. manajerial</t>
  </si>
  <si>
    <t xml:space="preserve">PK tabel satuan KPI</t>
  </si>
  <si>
    <t xml:space="preserve">nm_kompetensi_m</t>
  </si>
  <si>
    <t xml:space="preserve">nm dari kompetensi manajerial</t>
  </si>
  <si>
    <t xml:space="preserve">1. perencanaan, 2. team work</t>
  </si>
  <si>
    <t xml:space="preserve">satuan_kpi</t>
  </si>
  <si>
    <t xml:space="preserve">varcahr(250)</t>
  </si>
  <si>
    <t xml:space="preserve">nama satuan KPI</t>
  </si>
  <si>
    <t xml:space="preserve">h_item_kmanajerial</t>
  </si>
  <si>
    <t xml:space="preserve">h_jenis_kpi</t>
  </si>
  <si>
    <t xml:space="preserve">PK tabel item kompetensi manajerial</t>
  </si>
  <si>
    <t xml:space="preserve">PK tabel jenis KPI</t>
  </si>
  <si>
    <t xml:space="preserve">id_kompetesi_m</t>
  </si>
  <si>
    <t xml:space="preserve">FK tabel h_kompetensi_manajerial</t>
  </si>
  <si>
    <t xml:space="preserve">1.manajerial</t>
  </si>
  <si>
    <t xml:space="preserve">jenis_kpi</t>
  </si>
  <si>
    <t xml:space="preserve">jenis KPI : KPI maximize / KPI Minimize</t>
  </si>
  <si>
    <t xml:space="preserve">item_kompetensi_m</t>
  </si>
  <si>
    <r>
      <rPr>
        <sz val="11"/>
        <color rgb="FF000000"/>
        <rFont val="Calibri"/>
        <family val="2"/>
        <charset val="1"/>
      </rPr>
      <t xml:space="preserve">item dari kompetensi manajerial, </t>
    </r>
    <r>
      <rPr>
        <sz val="11"/>
        <color rgb="FFFF0000"/>
        <rFont val="Calibri"/>
        <family val="2"/>
        <charset val="1"/>
      </rPr>
      <t xml:space="preserve">total maks 8 item</t>
    </r>
  </si>
  <si>
    <t xml:space="preserve">1. Sederhana,  2. bulanan</t>
  </si>
  <si>
    <t xml:space="preserve">h_kpi</t>
  </si>
  <si>
    <t xml:space="preserve">h_kompetensi_teknis</t>
  </si>
  <si>
    <t xml:space="preserve">PK tabel kpi (key performance indicators)</t>
  </si>
  <si>
    <t xml:space="preserve">PK tabel  kompetensi teknis</t>
  </si>
  <si>
    <t xml:space="preserve">id_aku</t>
  </si>
  <si>
    <t xml:space="preserve">FK tabel h_aku</t>
  </si>
  <si>
    <t xml:space="preserve">1. teknis</t>
  </si>
  <si>
    <t xml:space="preserve">nm_kpi</t>
  </si>
  <si>
    <t xml:space="preserve">nama KPI</t>
  </si>
  <si>
    <t xml:space="preserve">1. programer</t>
  </si>
  <si>
    <t xml:space="preserve">bobot_kpi</t>
  </si>
  <si>
    <t xml:space="preserve">bobot KPI dalam angka, total bobot kpi 100%, bobot per kpi min 5 %, maksimal 30 %</t>
  </si>
  <si>
    <t xml:space="preserve">nm_kompetensi_t</t>
  </si>
  <si>
    <t xml:space="preserve">nm dari kompetensi teknis </t>
  </si>
  <si>
    <t xml:space="preserve">1. php, 2. php oop, 3. mysl</t>
  </si>
  <si>
    <t xml:space="preserve">target_kpi</t>
  </si>
  <si>
    <t xml:space="preserve">target KPI</t>
  </si>
  <si>
    <t xml:space="preserve">id_satuan_kpi</t>
  </si>
  <si>
    <t xml:space="preserve">FK tabel satuan KPI</t>
  </si>
  <si>
    <t xml:space="preserve">id_jenis_kpi</t>
  </si>
  <si>
    <t xml:space="preserve">FK tabel jenis KPI yg digunakan</t>
  </si>
  <si>
    <t xml:space="preserve">h_item_kteknis</t>
  </si>
  <si>
    <t xml:space="preserve">PK tabel item/uraian kompetensi teknis</t>
  </si>
  <si>
    <t xml:space="preserve">h_kpi_karyawan</t>
  </si>
  <si>
    <t xml:space="preserve">id_kompetensi_teknis</t>
  </si>
  <si>
    <t xml:space="preserve">FK tabel h_kompetensi_Teknis</t>
  </si>
  <si>
    <t xml:space="preserve">item_kompetensi_t</t>
  </si>
  <si>
    <t xml:space="preserve">item/uraian dari kompetensi teknis</t>
  </si>
  <si>
    <t xml:space="preserve">PK tabel kpi per karyawan</t>
  </si>
  <si>
    <t xml:space="preserve">thn_kpi</t>
  </si>
  <si>
    <t xml:space="preserve">tahun KPI</t>
  </si>
  <si>
    <t xml:space="preserve">FK tabel  h_karyawan</t>
  </si>
  <si>
    <t xml:space="preserve">id_kpi</t>
  </si>
  <si>
    <t xml:space="preserve">FK tabel h_kpi</t>
  </si>
  <si>
    <t xml:space="preserve">realisasi_kpi</t>
  </si>
  <si>
    <t xml:space="preserve">nilai realisasi KPI</t>
  </si>
  <si>
    <t xml:space="preserve">h_log_diary</t>
  </si>
  <si>
    <t xml:space="preserve">skor_kpi</t>
  </si>
  <si>
    <t xml:space="preserve">skor kpi==&gt; KPI max = realisasi/target*100,  KPI min = target/realisasi*100</t>
  </si>
  <si>
    <t xml:space="preserve">skor_akhir</t>
  </si>
  <si>
    <t xml:space="preserve">skor akhir= skor kpi * bobot kpi/100</t>
  </si>
  <si>
    <t xml:space="preserve">PK tabel log diary</t>
  </si>
  <si>
    <t xml:space="preserve">key_moment</t>
  </si>
  <si>
    <t xml:space="preserve">momen kejadian</t>
  </si>
  <si>
    <t xml:space="preserve">tgl_log_d</t>
  </si>
  <si>
    <t xml:space="preserve">tgl hari ini</t>
  </si>
  <si>
    <t xml:space="preserve">h_tes_kmanajerial</t>
  </si>
  <si>
    <t xml:space="preserve">PK tabel tes kompetensi manajerial per karyawan</t>
  </si>
  <si>
    <t xml:space="preserve">thn_tes_km</t>
  </si>
  <si>
    <t xml:space="preserve">tahun tes kompetensi manajerial karyawan</t>
  </si>
  <si>
    <t xml:space="preserve">h_kompensasi_kinerja</t>
  </si>
  <si>
    <t xml:space="preserve">id_kompetensi_m</t>
  </si>
  <si>
    <t xml:space="preserve">1. perencanaan</t>
  </si>
  <si>
    <t xml:space="preserve">PK tabel kompensasi kinerja</t>
  </si>
  <si>
    <t xml:space="preserve">id_item_km</t>
  </si>
  <si>
    <t xml:space="preserve">FK tabel h_item_kmanajerial</t>
  </si>
  <si>
    <t xml:space="preserve">1. sederhana</t>
  </si>
  <si>
    <t xml:space="preserve">nilai_total_kinerja</t>
  </si>
  <si>
    <t xml:space="preserve">nilai total kinerja</t>
  </si>
  <si>
    <t xml:space="preserve">nilai_km</t>
  </si>
  <si>
    <t xml:space="preserve">nilai kompetensi manajerial</t>
  </si>
  <si>
    <t xml:space="preserve">kenaikan_gaji</t>
  </si>
  <si>
    <t xml:space="preserve">besarnya kenaikan gaji , mis: 15 %</t>
  </si>
  <si>
    <t xml:space="preserve">nilai_km2</t>
  </si>
  <si>
    <t xml:space="preserve">nilai kompetensi kolom dg nilai 2</t>
  </si>
  <si>
    <t xml:space="preserve">nilai_km3</t>
  </si>
  <si>
    <t xml:space="preserve">nilai kompetensi kolom dg nilai 3</t>
  </si>
  <si>
    <t xml:space="preserve">nilai_km4</t>
  </si>
  <si>
    <t xml:space="preserve">nilai kompetensi kolom dg nilai 4</t>
  </si>
  <si>
    <t xml:space="preserve">nilai_km5</t>
  </si>
  <si>
    <t xml:space="preserve">nilai kompetensi kolom dg nilai 5</t>
  </si>
  <si>
    <t xml:space="preserve">skor_akhir_km</t>
  </si>
  <si>
    <t xml:space="preserve">int(2)</t>
  </si>
  <si>
    <t xml:space="preserve">skor akhir kompetensi manajerial = jumlah (sum) nilai akhir setiap kolom / banyaknya nilai pd kolom tsb</t>
  </si>
  <si>
    <t xml:space="preserve">h_tes_kteknis</t>
  </si>
  <si>
    <t xml:space="preserve">h_predikat_penilaian</t>
  </si>
  <si>
    <t xml:space="preserve">PK tabel tes kompetensi teknis per karyawan </t>
  </si>
  <si>
    <t xml:space="preserve">PK tabel predikat penilaian kinerja</t>
  </si>
  <si>
    <t xml:space="preserve">thn_tes_kt</t>
  </si>
  <si>
    <t xml:space="preserve">tahun tes kompetensi teknis karyawan</t>
  </si>
  <si>
    <t xml:space="preserve">skor_awal</t>
  </si>
  <si>
    <t xml:space="preserve">skor awal</t>
  </si>
  <si>
    <t xml:space="preserve">skor akhir</t>
  </si>
  <si>
    <t xml:space="preserve">i</t>
  </si>
  <si>
    <t xml:space="preserve">predikat</t>
  </si>
  <si>
    <t xml:space="preserve">predikat : istimewa, baik, cukup</t>
  </si>
  <si>
    <t xml:space="preserve">id_kompetensi_t</t>
  </si>
  <si>
    <t xml:space="preserve">FK tabel h_kompetensi_teknis</t>
  </si>
  <si>
    <t xml:space="preserve">kenaikan</t>
  </si>
  <si>
    <t xml:space="preserve">berapa persen</t>
  </si>
  <si>
    <t xml:space="preserve">id_item_kt</t>
  </si>
  <si>
    <t xml:space="preserve">FK tabel h_item_kteknis</t>
  </si>
  <si>
    <t xml:space="preserve">fasilitas_lain</t>
  </si>
  <si>
    <t xml:space="preserve">failitas lain kalau ada, misal: liburan ke jogja, dsb</t>
  </si>
  <si>
    <t xml:space="preserve">nilai_kt</t>
  </si>
  <si>
    <t xml:space="preserve">nilai kompetensi teknis</t>
  </si>
  <si>
    <t xml:space="preserve">nilai_kt2</t>
  </si>
  <si>
    <t xml:space="preserve">nilai_kt3</t>
  </si>
  <si>
    <t xml:space="preserve">nilai_kt4</t>
  </si>
  <si>
    <t xml:space="preserve">nilai_kt5</t>
  </si>
  <si>
    <t xml:space="preserve">skor_akhir_kt</t>
  </si>
  <si>
    <t xml:space="preserve">skor akhir kompetensi teknis= jumlah (sum) nilai akhir setiap kolom / banyaknya nilai pd kolom tsb</t>
  </si>
  <si>
    <t xml:space="preserve">nilai akhir kompetensi @ karyawan  = skor akhir kompetensi manajerial + skor akhir kompetensi teknis / 2 </t>
  </si>
  <si>
    <t xml:space="preserve">nilai total kinerja= nilai akhir KPI * 60% + nilai akhir kompetensi * 40%</t>
  </si>
  <si>
    <t xml:space="preserve">NIK terdiri atas 10 digit yang terdiri atas angka-angka. </t>
  </si>
  <si>
    <t xml:space="preserve">CONTOH:  2016.01.3.001</t>
  </si>
  <si>
    <t xml:space="preserve">Pengaturan digit tersebut sebagai berikut: </t>
  </si>
  <si>
    <r>
      <rPr>
        <sz val="12"/>
        <color rgb="FF000000"/>
        <rFont val="Calibri"/>
        <family val="2"/>
        <charset val="1"/>
      </rPr>
      <t xml:space="preserve">1.</t>
    </r>
    <r>
      <rPr>
        <sz val="7"/>
        <color rgb="FF000000"/>
        <rFont val="Times New Roman"/>
        <family val="1"/>
        <charset val="1"/>
      </rPr>
      <t xml:space="preserve">      </t>
    </r>
    <r>
      <rPr>
        <sz val="12"/>
        <color rgb="FF000000"/>
        <rFont val="Calibri"/>
        <family val="2"/>
        <charset val="1"/>
      </rPr>
      <t xml:space="preserve">Empat angka pada digit pertama – untuk tahun masuk. </t>
    </r>
  </si>
  <si>
    <r>
      <rPr>
        <sz val="12"/>
        <color rgb="FF000000"/>
        <rFont val="Calibri"/>
        <family val="2"/>
        <charset val="1"/>
      </rPr>
      <t xml:space="preserve">2.</t>
    </r>
    <r>
      <rPr>
        <sz val="7"/>
        <color rgb="FF000000"/>
        <rFont val="Times New Roman"/>
        <family val="1"/>
        <charset val="1"/>
      </rPr>
      <t xml:space="preserve">      </t>
    </r>
    <r>
      <rPr>
        <sz val="12"/>
        <color rgb="FF000000"/>
        <rFont val="Calibri"/>
        <family val="2"/>
        <charset val="1"/>
      </rPr>
      <t xml:space="preserve">Dua angka pada digit kelima dan keenam – untuk bulan masuk kerja. </t>
    </r>
  </si>
  <si>
    <r>
      <rPr>
        <sz val="12"/>
        <color rgb="FF000000"/>
        <rFont val="Calibri"/>
        <family val="2"/>
        <charset val="1"/>
      </rPr>
      <t xml:space="preserve">3.</t>
    </r>
    <r>
      <rPr>
        <sz val="7"/>
        <color rgb="FF000000"/>
        <rFont val="Times New Roman"/>
        <family val="1"/>
        <charset val="1"/>
      </rPr>
      <t xml:space="preserve">      </t>
    </r>
    <r>
      <rPr>
        <sz val="12"/>
        <color rgb="FF000000"/>
        <rFont val="Calibri"/>
        <family val="2"/>
        <charset val="1"/>
      </rPr>
      <t xml:space="preserve">Satu angka pada digit ketujuh – untuk posisi / jabatan.</t>
    </r>
  </si>
  <si>
    <r>
      <rPr>
        <sz val="12"/>
        <color rgb="FF000000"/>
        <rFont val="Calibri"/>
        <family val="2"/>
        <charset val="1"/>
      </rPr>
      <t xml:space="preserve">4.</t>
    </r>
    <r>
      <rPr>
        <sz val="7"/>
        <color rgb="FF000000"/>
        <rFont val="Times New Roman"/>
        <family val="1"/>
        <charset val="1"/>
      </rPr>
      <t xml:space="preserve">      </t>
    </r>
    <r>
      <rPr>
        <sz val="12"/>
        <color rgb="FF000000"/>
        <rFont val="Calibri"/>
        <family val="2"/>
        <charset val="1"/>
      </rPr>
      <t xml:space="preserve">Tiga angka pada digit kedelapan, kesembilan dan kesepuluh – untuk nomor urut masuk pada tahun itu.</t>
    </r>
  </si>
  <si>
    <t xml:space="preserve">materi di link ini</t>
  </si>
  <si>
    <t xml:space="preserve">hrd tes manajerial</t>
  </si>
  <si>
    <t xml:space="preserve">hrd tes manajerial 2</t>
  </si>
  <si>
    <t xml:space="preserve">http://www.mpssoft.co.id/blog/hrd/perbedaan-job-deskripsi-dan-job-spesifikasi-beserta-contohnya/</t>
  </si>
  <si>
    <t xml:space="preserve">https://www.linovhr.com/pengertian-job-description-job-spesification-adalah/</t>
  </si>
  <si>
    <t xml:space="preserve">menu produksi</t>
  </si>
  <si>
    <t xml:space="preserve">p_kategori_produk</t>
  </si>
  <si>
    <t xml:space="preserve">p_jasa</t>
  </si>
  <si>
    <t xml:space="preserve">PK tabel master_kategori_produk</t>
  </si>
  <si>
    <t xml:space="preserve">PK tabel layanan</t>
  </si>
  <si>
    <t xml:space="preserve">nm_kategori_p</t>
  </si>
  <si>
    <t xml:space="preserve">nama kategori produk : komputer &amp; laptops, travel, digital goods, fashion, furniture &amp; décor, healts &amp; beauty, etc</t>
  </si>
  <si>
    <t xml:space="preserve">id_kategori_produk</t>
  </si>
  <si>
    <t xml:space="preserve">FK tabel p_kategori_produk</t>
  </si>
  <si>
    <t xml:space="preserve">id_subkategori_produk</t>
  </si>
  <si>
    <t xml:space="preserve">FK tabel p_subkategori_produk</t>
  </si>
  <si>
    <t xml:space="preserve">p_subkategori_produk</t>
  </si>
  <si>
    <t xml:space="preserve">id_subsubkategori_produk</t>
  </si>
  <si>
    <t xml:space="preserve">FK tabel p_subsubkategori_produk</t>
  </si>
  <si>
    <t xml:space="preserve">nm_jasa</t>
  </si>
  <si>
    <t xml:space="preserve">pembuatan web, desain interior, desain bangunan, dll</t>
  </si>
  <si>
    <t xml:space="preserve">PK tabel sub_kategori_barang</t>
  </si>
  <si>
    <t xml:space="preserve">harga_jasa</t>
  </si>
  <si>
    <t xml:space="preserve">harga jasa</t>
  </si>
  <si>
    <t xml:space="preserve">FK tabel p_master_kategori_produk</t>
  </si>
  <si>
    <t xml:space="preserve">rincian_jasa</t>
  </si>
  <si>
    <t xml:space="preserve">nm_subkategori_produk</t>
  </si>
  <si>
    <t xml:space="preserve">nama sub kategori produk</t>
  </si>
  <si>
    <t xml:space="preserve">p_barang</t>
  </si>
  <si>
    <t xml:space="preserve">p_subsub_kategori_produk</t>
  </si>
  <si>
    <t xml:space="preserve">PK tabel barang</t>
  </si>
  <si>
    <t xml:space="preserve">nm_subsub_kategori_produk</t>
  </si>
  <si>
    <t xml:space="preserve">nama sub sub kategori produk</t>
  </si>
  <si>
    <t xml:space="preserve">kd_barang</t>
  </si>
  <si>
    <t xml:space="preserve">barcode</t>
  </si>
  <si>
    <t xml:space="preserve">nm_barang</t>
  </si>
  <si>
    <t xml:space="preserve">buku, kamera, laptop, kaos, dll</t>
  </si>
  <si>
    <t xml:space="preserve">p_jual_jasa</t>
  </si>
  <si>
    <t xml:space="preserve">spec_barang</t>
  </si>
  <si>
    <t xml:space="preserve">spec barang</t>
  </si>
  <si>
    <t xml:space="preserve">PK tabel jual_jasa</t>
  </si>
  <si>
    <t xml:space="preserve">desc_barang</t>
  </si>
  <si>
    <t xml:space="preserve">rincian barang</t>
  </si>
  <si>
    <t xml:space="preserve">FK tabel a_jasa</t>
  </si>
  <si>
    <t xml:space="preserve">expire_date</t>
  </si>
  <si>
    <t xml:space="preserve">tgl kedaluarsa jika ada</t>
  </si>
  <si>
    <t xml:space="preserve">FK tabel a_klien</t>
  </si>
  <si>
    <t xml:space="preserve">stok barang saat ini</t>
  </si>
  <si>
    <t xml:space="preserve">detail_pesanan</t>
  </si>
  <si>
    <t xml:space="preserve">detail pesanan</t>
  </si>
  <si>
    <t xml:space="preserve">stok_awal</t>
  </si>
  <si>
    <t xml:space="preserve">besarnya diskon untuk setiap barang berapa persen</t>
  </si>
  <si>
    <t xml:space="preserve">harga_jual</t>
  </si>
  <si>
    <t xml:space="preserve">harga jual jasa</t>
  </si>
  <si>
    <t xml:space="preserve">stok_minimum</t>
  </si>
  <si>
    <t xml:space="preserve">hpp</t>
  </si>
  <si>
    <t xml:space="preserve">desimal(12,2)</t>
  </si>
  <si>
    <t xml:space="preserve">harga pokok penjualan</t>
  </si>
  <si>
    <t xml:space="preserve">p_suplier</t>
  </si>
  <si>
    <t xml:space="preserve">proyek</t>
  </si>
  <si>
    <t xml:space="preserve">PK tabel suplier barang</t>
  </si>
  <si>
    <t xml:space="preserve">PK tabel proyek</t>
  </si>
  <si>
    <t xml:space="preserve">nama_suplier</t>
  </si>
  <si>
    <t xml:space="preserve">nama  perusahaan</t>
  </si>
  <si>
    <t xml:space="preserve">jenis_proyek</t>
  </si>
  <si>
    <t xml:space="preserve">0 = proyek internal, 1 = proyek pesanan klien</t>
  </si>
  <si>
    <t xml:space="preserve">cp_suplier</t>
  </si>
  <si>
    <t xml:space="preserve">nama suplier</t>
  </si>
  <si>
    <t xml:space="preserve">FK tabel spk ,jika proyek internal kosongkan saja, jgn di isi</t>
  </si>
  <si>
    <t xml:space="preserve">telp_suplier</t>
  </si>
  <si>
    <t xml:space="preserve">no telp kantor/perusahaan</t>
  </si>
  <si>
    <t xml:space="preserve">jangka_waktu</t>
  </si>
  <si>
    <t xml:space="preserve">lama pekerjaan</t>
  </si>
  <si>
    <t xml:space="preserve">hp_suplier</t>
  </si>
  <si>
    <t xml:space="preserve">no hp suplier</t>
  </si>
  <si>
    <t xml:space="preserve">rincian_proyek</t>
  </si>
  <si>
    <t xml:space="preserve">wa_suplier</t>
  </si>
  <si>
    <t xml:space="preserve">no wa suplier</t>
  </si>
  <si>
    <t xml:space="preserve">tim_proyek</t>
  </si>
  <si>
    <t xml:space="preserve">p_beli_barang</t>
  </si>
  <si>
    <t xml:space="preserve">PK tabel tim_proyek</t>
  </si>
  <si>
    <t xml:space="preserve">id_proyek</t>
  </si>
  <si>
    <t xml:space="preserve">FK tabel proyek</t>
  </si>
  <si>
    <t xml:space="preserve">PK tabel beli barang</t>
  </si>
  <si>
    <t xml:space="preserve">no_order</t>
  </si>
  <si>
    <t xml:space="preserve">tanggal pembelian</t>
  </si>
  <si>
    <t xml:space="preserve">jabatan_proyek</t>
  </si>
  <si>
    <t xml:space="preserve">nama jabatan di proyek, mis: project manager, analis sistem, programer fron end, dll</t>
  </si>
  <si>
    <t xml:space="preserve">no_faktur_beli</t>
  </si>
  <si>
    <t xml:space="preserve">FK tabel barang</t>
  </si>
  <si>
    <t xml:space="preserve">FK tabel suplier</t>
  </si>
  <si>
    <t xml:space="preserve">id_barang</t>
  </si>
  <si>
    <t xml:space="preserve">jumlah barang yg di beli</t>
  </si>
  <si>
    <t xml:space="preserve">id_suplier</t>
  </si>
  <si>
    <t xml:space="preserve">jumlah_barang</t>
  </si>
  <si>
    <t xml:space="preserve">task_proyek</t>
  </si>
  <si>
    <t xml:space="preserve">harga_beli</t>
  </si>
  <si>
    <t xml:space="preserve">PK tabel task_proyek</t>
  </si>
  <si>
    <t xml:space="preserve">https://www.beecloud.id/kb/cara-membuat-invoice-penjualan/</t>
  </si>
  <si>
    <t xml:space="preserve">nama_tugas</t>
  </si>
  <si>
    <t xml:space="preserve">nama tugas proyek</t>
  </si>
  <si>
    <t xml:space="preserve">p_jual_barang</t>
  </si>
  <si>
    <t xml:space="preserve">no_invoice</t>
  </si>
  <si>
    <t xml:space="preserve">varcahar(50)</t>
  </si>
  <si>
    <t xml:space="preserve">rincian_tugas</t>
  </si>
  <si>
    <t xml:space="preserve">tgl_jual</t>
  </si>
  <si>
    <t xml:space="preserve">PK tabel rincian_tugas</t>
  </si>
  <si>
    <t xml:space="preserve">id_task_p</t>
  </si>
  <si>
    <t xml:space="preserve">FK tabel task_proyek</t>
  </si>
  <si>
    <t xml:space="preserve">rincian tugas proyek</t>
  </si>
  <si>
    <t xml:space="preserve">jumlah abrang yg di jual</t>
  </si>
  <si>
    <t xml:space="preserve">jadwal_proyek</t>
  </si>
  <si>
    <t xml:space="preserve">PK tabel jadwal proyek</t>
  </si>
  <si>
    <t xml:space="preserve">id_rincian_p</t>
  </si>
  <si>
    <t xml:space="preserve">FK tabel rincian_proyek</t>
  </si>
  <si>
    <t xml:space="preserve">durasi</t>
  </si>
  <si>
    <t xml:space="preserve">jumlah hari </t>
  </si>
  <si>
    <t xml:space="preserve">tgl mulai rincian pekerjaan</t>
  </si>
  <si>
    <t xml:space="preserve">tgl selesai rincian pekerjaan</t>
  </si>
  <si>
    <t xml:space="preserve">progres_proyek</t>
  </si>
  <si>
    <t xml:space="preserve">PK tabel progres_proyek</t>
  </si>
  <si>
    <t xml:space="preserve">tgl_dikerjakan</t>
  </si>
  <si>
    <t xml:space="preserve">sesuai dg tanggal hari ini</t>
  </si>
  <si>
    <t xml:space="preserve">masalah</t>
  </si>
  <si>
    <t xml:space="preserve">masalah yg di hadapai jika ada</t>
  </si>
  <si>
    <t xml:space="preserve">solusi</t>
  </si>
  <si>
    <t xml:space="preserve">solusi yg di ambil, jelaskan detail dari mana dapatnya</t>
  </si>
  <si>
    <t xml:space="preserve">rincian_pekerjaan</t>
  </si>
  <si>
    <t xml:space="preserve">rincian  apa yg dikerjakan</t>
  </si>
  <si>
    <t xml:space="preserve">a_jenis_pem</t>
  </si>
  <si>
    <t xml:space="preserve">PK tabel jenis pemeliharaan</t>
  </si>
  <si>
    <t xml:space="preserve">jenis_pem</t>
  </si>
  <si>
    <t xml:space="preserve">jenis pemeliharaan : per bulan, per tahun, kontemporer (non langganan), pemeliharaan proyek, dsb</t>
  </si>
  <si>
    <t xml:space="preserve">a_pemeliharaan</t>
  </si>
  <si>
    <t xml:space="preserve">PK tabel pemeliharaan</t>
  </si>
  <si>
    <t xml:space="preserve">id_jual_jasa</t>
  </si>
  <si>
    <t xml:space="preserve">id_jenis_pem</t>
  </si>
  <si>
    <t xml:space="preserve">FK tabel jenis pemeliharaan</t>
  </si>
  <si>
    <t xml:space="preserve">nm_pemeliharaan</t>
  </si>
  <si>
    <t xml:space="preserve">nama pemeliharaan</t>
  </si>
  <si>
    <t xml:space="preserve">jangka_wakt</t>
  </si>
  <si>
    <t xml:space="preserve">lamanya pemeliharaan , 30 hari, dst</t>
  </si>
  <si>
    <t xml:space="preserve">biaya_pem</t>
  </si>
  <si>
    <t xml:space="preserve">biaya pemeliharaan</t>
  </si>
  <si>
    <t xml:space="preserve">keterangan jika ada</t>
  </si>
  <si>
    <t xml:space="preserve">a_progres_pemeliharaan</t>
  </si>
  <si>
    <t xml:space="preserve">PK tabel progres_pemeliharaan</t>
  </si>
  <si>
    <t xml:space="preserve">tgl pemeliharaan, tgl hari ini</t>
  </si>
  <si>
    <t xml:space="preserve">id_pemeliharaan</t>
  </si>
  <si>
    <t xml:space="preserve">FK tabel pemeliharaan</t>
  </si>
  <si>
    <t xml:space="preserve">tuliskan masalah jika ada</t>
  </si>
  <si>
    <t xml:space="preserve">rincian apa apa yg dikerjakan</t>
  </si>
  <si>
    <t xml:space="preserve">keterangan tambahan jika ada</t>
  </si>
  <si>
    <t xml:space="preserve">https://akuntansi-id.com/226-chart-of-account-daftar-rekening</t>
  </si>
  <si>
    <t xml:space="preserve">K= Keuangan</t>
  </si>
  <si>
    <t xml:space="preserve">http://ahlipresentasi.com/cara-menyusuan-perencanaan-keuangan-bisnis/</t>
  </si>
  <si>
    <t xml:space="preserve">k_rencana_pend_barang</t>
  </si>
  <si>
    <t xml:space="preserve">k_rencana_pend_jasa</t>
  </si>
  <si>
    <t xml:space="preserve">PK tabel rincian_pendapatan_barang</t>
  </si>
  <si>
    <t xml:space="preserve">PK tabel rincian_pendapatan_jasa</t>
  </si>
  <si>
    <t xml:space="preserve">tahun </t>
  </si>
  <si>
    <t xml:space="preserve">FK tabel p_jasa</t>
  </si>
  <si>
    <t xml:space="preserve">target_brg_terjual</t>
  </si>
  <si>
    <t xml:space="preserve">target jumlah barang terjual/jumlahnya, misal= 10</t>
  </si>
  <si>
    <t xml:space="preserve">target_jasa_terjual</t>
  </si>
  <si>
    <t xml:space="preserve">target jumlah jasa yang terjual</t>
  </si>
  <si>
    <t xml:space="preserve">target_klien_beli</t>
  </si>
  <si>
    <t xml:space="preserve">target jumlah klien yg beli/jumlah klien, misal = 5</t>
  </si>
  <si>
    <t xml:space="preserve">target jumlah klien yg beli</t>
  </si>
  <si>
    <t xml:space="preserve">jumrenc_pen_barang</t>
  </si>
  <si>
    <t xml:space="preserve">jumlah rencana pendapatan  barang= jumlah_terjual * harga_jual_barang *  jumlah klien, dihitung otomatis saja</t>
  </si>
  <si>
    <t xml:space="preserve">jumrenc_pen_jasa</t>
  </si>
  <si>
    <t xml:space="preserve">jumlah rencana pendapatan  jasa= jumlah_terjual * harga_jasa *  jumlah klien</t>
  </si>
  <si>
    <t xml:space="preserve">persentase_kenaikan</t>
  </si>
  <si>
    <t xml:space="preserve">besarnya kenaikan rencana pendapatan barang dibanding dengan tahun sebelumnya. Dihitung otomatis saja, tidak perlu di masukkan di tabel</t>
  </si>
  <si>
    <t xml:space="preserve">besarnya kenaikan rencana pendapatan jasa dibanding dengan tahun sebelumnya</t>
  </si>
  <si>
    <t xml:space="preserve">k_rencana_pengeluaran</t>
  </si>
  <si>
    <t xml:space="preserve">k_tahun_buku</t>
  </si>
  <si>
    <t xml:space="preserve">PK tabel rincian pengeluaran</t>
  </si>
  <si>
    <t xml:space="preserve">PK tabel k_tahun_buku</t>
  </si>
  <si>
    <t xml:space="preserve">bln_buku</t>
  </si>
  <si>
    <t xml:space="preserve">bulan tutup buku</t>
  </si>
  <si>
    <t xml:space="preserve">thn_buku</t>
  </si>
  <si>
    <t xml:space="preserve">tahun buku</t>
  </si>
  <si>
    <t xml:space="preserve">id_subsub_akun</t>
  </si>
  <si>
    <t xml:space="preserve">FK tabel k_subsub_akun</t>
  </si>
  <si>
    <t xml:space="preserve">tgl_awal_periode</t>
  </si>
  <si>
    <t xml:space="preserve">tanggal awal bulan tahun buku, mis: 01-01-2019</t>
  </si>
  <si>
    <t xml:space="preserve">total_pengeluaran</t>
  </si>
  <si>
    <t xml:space="preserve">jumlah total pengeluaran</t>
  </si>
  <si>
    <t xml:space="preserve">tgl_akhir_periode</t>
  </si>
  <si>
    <t xml:space="preserve">tanggal akhir bulan tahun buku, mis: 31-12-2019</t>
  </si>
  <si>
    <t xml:space="preserve">k_master_akun</t>
  </si>
  <si>
    <t xml:space="preserve">k_master_sub_akun</t>
  </si>
  <si>
    <t xml:space="preserve">PK tabel k_master_akun</t>
  </si>
  <si>
    <t xml:space="preserve">PK tabel k_master_sub_akun</t>
  </si>
  <si>
    <t xml:space="preserve">kode_m_akun</t>
  </si>
  <si>
    <t xml:space="preserve">varchar(15)</t>
  </si>
  <si>
    <t xml:space="preserve">kode master_akun</t>
  </si>
  <si>
    <t xml:space="preserve">id_m_akun</t>
  </si>
  <si>
    <t xml:space="preserve">FK tabel k_master_akun</t>
  </si>
  <si>
    <t xml:space="preserve">nm_m_akun</t>
  </si>
  <si>
    <t xml:space="preserve">nama master akun</t>
  </si>
  <si>
    <t xml:space="preserve">kode_m_sub_akun</t>
  </si>
  <si>
    <t xml:space="preserve">varchar(8)</t>
  </si>
  <si>
    <t xml:space="preserve">kode master sub_akun</t>
  </si>
  <si>
    <t xml:space="preserve">nm_m_sub_akun</t>
  </si>
  <si>
    <t xml:space="preserve">nama master sub akun</t>
  </si>
  <si>
    <t xml:space="preserve">k_master_subsub_akun</t>
  </si>
  <si>
    <t xml:space="preserve">off_on</t>
  </si>
  <si>
    <t xml:space="preserve">enum(0,1)</t>
  </si>
  <si>
    <t xml:space="preserve">0 = tidak muncul di laporan/transaksi, 1 = muncul di laporan/transaksi</t>
  </si>
  <si>
    <t xml:space="preserve">PK tabel k_master_subsub_akun</t>
  </si>
  <si>
    <t xml:space="preserve">k_sub_akun_ukm</t>
  </si>
  <si>
    <t xml:space="preserve">id_m_sub_akun</t>
  </si>
  <si>
    <t xml:space="preserve">FK tabel k_master_sub_akun</t>
  </si>
  <si>
    <t xml:space="preserve">kode_m_subsub_akun</t>
  </si>
  <si>
    <t xml:space="preserve">kode master subsub_akun</t>
  </si>
  <si>
    <t xml:space="preserve">PK tabel k_sub_akun_ukm</t>
  </si>
  <si>
    <t xml:space="preserve">nm_m_subsub_akun</t>
  </si>
  <si>
    <t xml:space="preserve">nama master subsub_akun</t>
  </si>
  <si>
    <t xml:space="preserve">id_akun_ukm</t>
  </si>
  <si>
    <t xml:space="preserve">FK tabel k_akun_ukm</t>
  </si>
  <si>
    <t xml:space="preserve">kode_sub_akun</t>
  </si>
  <si>
    <t xml:space="preserve">kode ubsub_akun</t>
  </si>
  <si>
    <t xml:space="preserve">nm_sub_akun</t>
  </si>
  <si>
    <t xml:space="preserve">nama  subsub_akun</t>
  </si>
  <si>
    <t xml:space="preserve">k_akun_ukm</t>
  </si>
  <si>
    <t xml:space="preserve">PK tabel k_akun_ukm</t>
  </si>
  <si>
    <t xml:space="preserve">FK tabel m_master_akun</t>
  </si>
  <si>
    <t xml:space="preserve">k_subsub_akun_ukm</t>
  </si>
  <si>
    <t xml:space="preserve">kode_akun</t>
  </si>
  <si>
    <t xml:space="preserve">kode akun</t>
  </si>
  <si>
    <t xml:space="preserve">nm_akun</t>
  </si>
  <si>
    <t xml:space="preserve">nama akun</t>
  </si>
  <si>
    <t xml:space="preserve">PK tabel k_subsub_akun_ukm</t>
  </si>
  <si>
    <t xml:space="preserve">id_sub_akun_ukm</t>
  </si>
  <si>
    <t xml:space="preserve">FK tabel k_sub_akun_ukm</t>
  </si>
  <si>
    <t xml:space="preserve">id_sub_sub_master_akun</t>
  </si>
  <si>
    <t xml:space="preserve">FK tabel k_subsub_master_akun</t>
  </si>
  <si>
    <t xml:space="preserve">kode_subsub_akun</t>
  </si>
  <si>
    <t xml:space="preserve">kode subsub_akun</t>
  </si>
  <si>
    <t xml:space="preserve">k_akun_aktif_ukm</t>
  </si>
  <si>
    <t xml:space="preserve">nm_subsub_akun</t>
  </si>
  <si>
    <t xml:space="preserve">PK tabel k_akun_aktif</t>
  </si>
  <si>
    <t xml:space="preserve">id_sub_akun</t>
  </si>
  <si>
    <t xml:space="preserve">default null</t>
  </si>
  <si>
    <t xml:space="preserve">kode_akun_aktif</t>
  </si>
  <si>
    <t xml:space="preserve">kode akun aktif</t>
  </si>
  <si>
    <t xml:space="preserve">nm_akun_aktif</t>
  </si>
  <si>
    <t xml:space="preserve">nama  akun aktif</t>
  </si>
  <si>
    <t xml:space="preserve">k_ket_transaksi</t>
  </si>
  <si>
    <t xml:space="preserve">nm_transaksi</t>
  </si>
  <si>
    <t xml:space="preserve"> nama transaksinya</t>
  </si>
  <si>
    <t xml:space="preserve">k_saldo_awal</t>
  </si>
  <si>
    <t xml:space="preserve">PK tabel k_saldo_awal</t>
  </si>
  <si>
    <t xml:space="preserve">k_transaksi</t>
  </si>
  <si>
    <t xml:space="preserve">id_akun_aktif</t>
  </si>
  <si>
    <t xml:space="preserve">k_akun_aktif</t>
  </si>
  <si>
    <t xml:space="preserve">jumlah_saldo_awal</t>
  </si>
  <si>
    <t xml:space="preserve">bigint(20)</t>
  </si>
  <si>
    <t xml:space="preserve">jumlah saldo awal </t>
  </si>
  <si>
    <t xml:space="preserve">PK tabel transaksi  baik penerimaan dan pengeluaran di set di sini</t>
  </si>
  <si>
    <t xml:space="preserve">thn_saldo_awal</t>
  </si>
  <si>
    <t xml:space="preserve">Int(4)</t>
  </si>
  <si>
    <t xml:space="preserve">thn saldo awal</t>
  </si>
  <si>
    <t xml:space="preserve">id_ket_transaksi</t>
  </si>
  <si>
    <t xml:space="preserve">FK k_ket_transaksi</t>
  </si>
  <si>
    <t xml:space="preserve">jenis_transaksi</t>
  </si>
  <si>
    <t xml:space="preserve">enum('0','1')</t>
  </si>
  <si>
    <t xml:space="preserve">0 = penerimaan, 1 = pengeluaran</t>
  </si>
  <si>
    <t xml:space="preserve">FK tabel k_akun_aktif</t>
  </si>
  <si>
    <t xml:space="preserve">k_jurnal</t>
  </si>
  <si>
    <t xml:space="preserve">posisi_akun</t>
  </si>
  <si>
    <t xml:space="preserve">0 = debet, 1 = kredit</t>
  </si>
  <si>
    <t xml:space="preserve">PK tabel k_jurnal</t>
  </si>
  <si>
    <t xml:space="preserve">jenis_jurnal</t>
  </si>
  <si>
    <t xml:space="preserve">enum('0','1','2')</t>
  </si>
  <si>
    <t xml:space="preserve">0=saldo awal, 1= jurnal umum, 2=jurnal penyesuaian</t>
  </si>
  <si>
    <t xml:space="preserve">tgl_jurnal</t>
  </si>
  <si>
    <t xml:space="preserve">tanggal transaksi</t>
  </si>
  <si>
    <t xml:space="preserve">FK tabel k_ket_transaksi</t>
  </si>
  <si>
    <t xml:space="preserve">no_transaksi</t>
  </si>
  <si>
    <t xml:space="preserve">no transaksi</t>
  </si>
  <si>
    <t xml:space="preserve">keterangan tambahan nullable()</t>
  </si>
  <si>
    <t xml:space="preserve">debet_kredit</t>
  </si>
  <si>
    <t xml:space="preserve">0 = debet, 1 = kredit (nilai ini di ambil dari field posisi_akun tabel transaksi)</t>
  </si>
  <si>
    <t xml:space="preserve">jumlah_transaksi</t>
  </si>
  <si>
    <t xml:space="preserve">besarnya uang</t>
  </si>
  <si>
    <t xml:space="preserve">bukti_transaksi</t>
  </si>
  <si>
    <t xml:space="preserve">k_seting_tutup_buku</t>
  </si>
  <si>
    <t xml:space="preserve">PK tabel k_seting_tutup_buku</t>
  </si>
  <si>
    <t xml:space="preserve">thn periode akuntansi</t>
  </si>
  <si>
    <t xml:space="preserve">awal_periode_akuntansi</t>
  </si>
  <si>
    <t xml:space="preserve">tgl awal periode akuntansi</t>
  </si>
  <si>
    <t xml:space="preserve">akhir_periode_akuntansi</t>
  </si>
  <si>
    <t xml:space="preserve">tgl akhir periode akuntansi</t>
  </si>
  <si>
    <t xml:space="preserve">https://manajemenkeuangan.net/laporan-arus-kas/</t>
  </si>
  <si>
    <t xml:space="preserve">https://www.jurnal.id/id/blog/contoh-cash-flow/</t>
  </si>
  <si>
    <t xml:space="preserve">https://jojopayroll.com/blog/laporan-arus-kas/</t>
  </si>
  <si>
    <t xml:space="preserve">https://www.jurnal.id/id/blog/overview-dan-contoh-laporan-arus-kas-metode-langsung/</t>
  </si>
  <si>
    <t xml:space="preserve">k_jenis_pajak</t>
  </si>
  <si>
    <t xml:space="preserve">PK tabel jenis pajak</t>
  </si>
  <si>
    <t xml:space="preserve">jenis_pajak</t>
  </si>
  <si>
    <t xml:space="preserve">Jenis Pajak PPN, PPH 23, PPH 22</t>
  </si>
  <si>
    <t xml:space="preserve">k_pajak</t>
  </si>
  <si>
    <t xml:space="preserve">PK tabel surat serah terima barang</t>
  </si>
  <si>
    <t xml:space="preserve">periode_pajak</t>
  </si>
  <si>
    <t xml:space="preserve">Periode  Pajak (0 = pajak bulanan, 1 = pajak tahunan)</t>
  </si>
  <si>
    <t xml:space="preserve">id_jenis_pajak</t>
  </si>
  <si>
    <t xml:space="preserve">FK ke tabel jenis_pajak</t>
  </si>
  <si>
    <t xml:space="preserve">bln_pajak</t>
  </si>
  <si>
    <t xml:space="preserve">bulan pajak (Januari, Februari, dst)</t>
  </si>
  <si>
    <t xml:space="preserve">thn_pajak</t>
  </si>
  <si>
    <t xml:space="preserve">tahun pajak 2018, 2019, dst)</t>
  </si>
  <si>
    <t xml:space="preserve">no_bukti</t>
  </si>
  <si>
    <t xml:space="preserve">no bukti pajak</t>
  </si>
  <si>
    <t xml:space="preserve">tgl_bukti</t>
  </si>
  <si>
    <t xml:space="preserve">tanggal pajak</t>
  </si>
  <si>
    <t xml:space="preserve">file_pajak</t>
  </si>
  <si>
    <t xml:space="preserve">scan file pajak</t>
  </si>
  <si>
    <t xml:space="preserve">pengaturan</t>
  </si>
  <si>
    <t xml:space="preserve">akun bank</t>
  </si>
  <si>
    <t xml:space="preserve">muncul di invoice</t>
  </si>
  <si>
    <t xml:space="preserve">nama bank, cabang bank, alamat bank, nomor rek, an, </t>
  </si>
  <si>
    <t xml:space="preserve">https://republika.co.id/berita/pweied17000/integrasi-qris-kini-bayar-nontunai-makin-mudah</t>
  </si>
  <si>
    <t xml:space="preserve">1. SEGMENTING  : Masukkan/tulis semua segmen konsumen perusahaan kita</t>
  </si>
  <si>
    <t xml:space="preserve">2. TARGETING : pilih dari segment konsumen pd SEGMENTING yg sesuai dg kemampuan perusahaan, tujuan, target, SDM, dll (dg pertanyaan)</t>
  </si>
  <si>
    <t xml:space="preserve">3. POSITIONING : TENTUKAN posisi produk/layanan perusahaan anda terhadap pesaing (perusahaan lain) dalam branding ke konsumen, apakah sebagai : leader, chalengger, dll</t>
  </si>
  <si>
    <t xml:space="preserve">https://thidiweb.com/penerapan-strategi-pemasaran-stp/</t>
  </si>
  <si>
    <t xml:space="preserve">http://bisnisbisnis.id/2017/07/20/strategi-social-media-marketing/</t>
  </si>
  <si>
    <t xml:space="preserve">http://panduanim.com/analisis-konten/</t>
  </si>
  <si>
    <t xml:space="preserve">M = Marketing</t>
  </si>
  <si>
    <t xml:space="preserve">https://www.slideshare.net/aanmuhammad09/target-audience-demografis-goegrafis-psikografis-trip-to-sleman</t>
  </si>
  <si>
    <t xml:space="preserve">https://katalist.id/pasang-google-analytics/</t>
  </si>
  <si>
    <t xml:space="preserve">belum di baca</t>
  </si>
  <si>
    <t xml:space="preserve">http://ciputrauceo.net/blog/2015/7/14/segmentasi-pasar-beserta-pengelompokan-dan-contoh</t>
  </si>
  <si>
    <t xml:space="preserve">https://www.doxadigital.com/marketing/seo-vs-sem-perbedaan-antara-pencarian-organik-dan-berbayar/</t>
  </si>
  <si>
    <t xml:space="preserve">https://karinov.co.id/kursus-digital-marketing-gratis/</t>
  </si>
  <si>
    <t xml:space="preserve">http://ptpn10.co.id/blog/penerapan-strategi-stp-segmenting-targeting-and-positioning-untuk-mereduksi-bargaining-position-of-supplier-petani-bagi-pengembangan-tebu-di-madura-bagian-i</t>
  </si>
  <si>
    <t xml:space="preserve">http://www.progresstech.co.id/blog/konversi-website/</t>
  </si>
  <si>
    <t xml:space="preserve">https://karinov.co.id/manajemen-dan-strategi-pemasaran/</t>
  </si>
  <si>
    <t xml:space="preserve">https://www.kompasiana.com/syafirarifa/59be854ff3d9e56a0e51c752/analisis-stp-produk-yakult?page=all</t>
  </si>
  <si>
    <t xml:space="preserve">https://blog.sribu.com/id/kesalahan-kesalahan-pada-landing-page-dan-tips-menghindarinya-bagian-1/</t>
  </si>
  <si>
    <t xml:space="preserve">https://karinov.co.id/strategi-pemasaran/</t>
  </si>
  <si>
    <t xml:space="preserve">http://www.dewanstudio.com/pemasaran-digital/</t>
  </si>
  <si>
    <t xml:space="preserve">(AIDA)</t>
  </si>
  <si>
    <t xml:space="preserve">https://marketing.co.id/marketing-strategy-vs-marketing-plan-apa-bedanya/</t>
  </si>
  <si>
    <t xml:space="preserve">https://karinov.co.id/promosi-cetak-penting-pada-era-digital/</t>
  </si>
  <si>
    <t xml:space="preserve">https://karinov.co.id/mengenal-apa-itu-digital-marketing/</t>
  </si>
  <si>
    <t xml:space="preserve">https://jakartaurbanhosting.com/strategi-digital-marketing-yang-efektif/#konsep-inbound-marketing|3</t>
  </si>
  <si>
    <t xml:space="preserve">https://karinov.co.id/mengenal-jasa-internet-marketing/</t>
  </si>
  <si>
    <t xml:space="preserve">https://karinov.co.id/memulai-bisnis-di-media-sosial/</t>
  </si>
  <si>
    <t xml:space="preserve">http://panduanim.com</t>
  </si>
  <si>
    <t xml:space="preserve">https://karinov.co.id/cara-download-whatsapp-bisnis/</t>
  </si>
  <si>
    <t xml:space="preserve">https://karinov.co.id/harga-jasa-digital-marketing/</t>
  </si>
  <si>
    <t xml:space="preserve">https://fauz90.wordpress.com/2016/02/20/50-aktivitas-pemasaran-yang-harus-dilakukan/</t>
  </si>
  <si>
    <t xml:space="preserve">https://thidiweb.com/pengertian-dan-manfaat-branding/</t>
  </si>
  <si>
    <t xml:space="preserve">http://www.dewanstudio.com/10-digital-marketing-tools-terbaik-tingkatkan-level-bisnis-anda/</t>
  </si>
  <si>
    <t xml:space="preserve">https://thidiweb.com/diferensiasi-produk/</t>
  </si>
  <si>
    <t xml:space="preserve">segmenting</t>
  </si>
  <si>
    <t xml:space="preserve">m_history_klien</t>
  </si>
  <si>
    <t xml:space="preserve">https://thidiweb.com/digital-marketing/</t>
  </si>
  <si>
    <t xml:space="preserve">http://panduanim.com/menambah-followers/ (tools marketing)-&gt;good</t>
  </si>
  <si>
    <t xml:space="preserve">m_segmenting</t>
  </si>
  <si>
    <t xml:space="preserve">https://bufferapp.com/pablo</t>
  </si>
  <si>
    <t xml:space="preserve">PK tabel history klien</t>
  </si>
  <si>
    <t xml:space="preserve">jenis video yaitu wawancara, monolog, tutorial, video lucu, atau video explainer.</t>
  </si>
  <si>
    <t xml:space="preserve">https://www.canva.com/</t>
  </si>
  <si>
    <t xml:space="preserve">PK tabel m_segmenting</t>
  </si>
  <si>
    <t xml:space="preserve">FK a_klien</t>
  </si>
  <si>
    <t xml:space="preserve">nm_rencana_marketing</t>
  </si>
  <si>
    <t xml:space="preserve">mis: rencana marketing </t>
  </si>
  <si>
    <t xml:space="preserve">tgl_history</t>
  </si>
  <si>
    <t xml:space="preserve">tgl history</t>
  </si>
  <si>
    <t xml:space="preserve">https://ritetag.com/</t>
  </si>
  <si>
    <t xml:space="preserve">item_segmenting</t>
  </si>
  <si>
    <t xml:space="preserve">item dari segementing (demografis, geografis, psikografis)</t>
  </si>
  <si>
    <t xml:space="preserve">0 : pelanggan, 1 : leads</t>
  </si>
  <si>
    <t xml:space="preserve">jenis_marketnig</t>
  </si>
  <si>
    <t xml:space="preserve">0 = marketing off line, 1 = marketing on line</t>
  </si>
  <si>
    <t xml:space="preserve">canva, pablo</t>
  </si>
  <si>
    <t xml:space="preserve">m_sumber_data_klien</t>
  </si>
  <si>
    <t xml:space="preserve">m_rencana_marketing</t>
  </si>
  <si>
    <t xml:space="preserve">PK tabel sumber_data_klien</t>
  </si>
  <si>
    <t xml:space="preserve">PK tabel m_kegiatan</t>
  </si>
  <si>
    <t xml:space="preserve">m_sub_segmenting</t>
  </si>
  <si>
    <t xml:space="preserve">sumber_data</t>
  </si>
  <si>
    <t xml:space="preserve">0 = off line, 1 = on line</t>
  </si>
  <si>
    <t xml:space="preserve">sumber_media</t>
  </si>
  <si>
    <t xml:space="preserve">0 =&gt; kenalan langsung,  rekomendasi teman, 1=&gt; fb, IG, WA, fb groups, IG Groups, WA Groups, </t>
  </si>
  <si>
    <t xml:space="preserve">null default 0 (jika id_barang =1 &amp; id_jasa =0 )==&gt; rencana marketing brg</t>
  </si>
  <si>
    <t xml:space="preserve">id_segmenting</t>
  </si>
  <si>
    <t xml:space="preserve">FK m_segmenting, null</t>
  </si>
  <si>
    <t xml:space="preserve">null default 0 (jika id_barang =0 &amp; id_jasa =1 )==&gt; rencana marketing brg</t>
  </si>
  <si>
    <t xml:space="preserve">item_sub_segmenting</t>
  </si>
  <si>
    <t xml:space="preserve">item dari sub_segementing (demografis -&gt;null), (geografis: tempat tinggal, tempat sosialisasi, hang out destination, hangout envirovment, daya jual, daya beli), (psikografis : melankolis, sanguin, phisycal, life style)</t>
  </si>
  <si>
    <t xml:space="preserve">m_penanda_sdk</t>
  </si>
  <si>
    <t xml:space="preserve">0 = offline, 1 = on line</t>
  </si>
  <si>
    <t xml:space="preserve">PK tabel penanda sumber data klien</t>
  </si>
  <si>
    <t xml:space="preserve">fase_marketing</t>
  </si>
  <si>
    <t xml:space="preserve">Attract - Convert - Close - Delighting</t>
  </si>
  <si>
    <t xml:space="preserve">FK tabel m_sdk</t>
  </si>
  <si>
    <t xml:space="preserve">sasaran_klien</t>
  </si>
  <si>
    <t xml:space="preserve">Leads - Prospect - Potential  - Closeable</t>
  </si>
  <si>
    <t xml:space="preserve">penanda</t>
  </si>
  <si>
    <t xml:space="preserve">like, coment, share, dll</t>
  </si>
  <si>
    <t xml:space="preserve">id_media_marketing</t>
  </si>
  <si>
    <t xml:space="preserve">FK m_media_marketing</t>
  </si>
  <si>
    <t xml:space="preserve">id_submedia_marketing</t>
  </si>
  <si>
    <t xml:space="preserve">FK m_submedia_marketing</t>
  </si>
  <si>
    <t xml:space="preserve">id_aktivitas_utama</t>
  </si>
  <si>
    <t xml:space="preserve">FK m_aktivitas</t>
  </si>
  <si>
    <t xml:space="preserve">media off line</t>
  </si>
  <si>
    <t xml:space="preserve">sub media off line</t>
  </si>
  <si>
    <t xml:space="preserve">content</t>
  </si>
  <si>
    <t xml:space="preserve">rincian_aktivitas</t>
  </si>
  <si>
    <t xml:space="preserve">kartu nama</t>
  </si>
  <si>
    <t xml:space="preserve">tgl_rencana_terbit</t>
  </si>
  <si>
    <t xml:space="preserve">tgl di terbitkan/posting/di kirim/dll</t>
  </si>
  <si>
    <t xml:space="preserve">pamflet /booklet tak berjilid</t>
  </si>
  <si>
    <t xml:space="preserve">leaflet/pamflet di lipat 4</t>
  </si>
  <si>
    <t xml:space="preserve">brosur</t>
  </si>
  <si>
    <t xml:space="preserve">m_subsub_segmenting</t>
  </si>
  <si>
    <t xml:space="preserve">silaturahmi</t>
  </si>
  <si>
    <t xml:space="preserve">kopdar</t>
  </si>
  <si>
    <t xml:space="preserve">PK tabel m_subsub_segmenting</t>
  </si>
  <si>
    <t xml:space="preserve">banner</t>
  </si>
  <si>
    <t xml:space="preserve">id_sub_segmenting</t>
  </si>
  <si>
    <t xml:space="preserve">PK tabel m_sub_segmenting, default null</t>
  </si>
  <si>
    <t xml:space="preserve">baliho</t>
  </si>
  <si>
    <t xml:space="preserve">item_subsub_segmenting</t>
  </si>
  <si>
    <t xml:space="preserve">item dari m_subsub_segmenting (demografis: gender, usia, pendidikan, pekerjaan, pendapatan, jenis usaha)(geografis-&gt;tempat tinggal: kota, keadaan lingkungan),(tempat sosialisasi : ibu RT),(hang out destination: tempat belanja),(persebarannya: jenis usaha-&gt;rumah tangga, jenis_usaha-&gt;berbadan hukum)</t>
  </si>
  <si>
    <t xml:space="preserve">spanduk</t>
  </si>
  <si>
    <t xml:space="preserve">m_rm_hasilseg</t>
  </si>
  <si>
    <t xml:space="preserve">proposal</t>
  </si>
  <si>
    <t xml:space="preserve">tabel rencana markerting untuk menampung hasil segmenting per brg</t>
  </si>
  <si>
    <t xml:space="preserve">poster</t>
  </si>
  <si>
    <t xml:space="preserve">id_rencana_marketing</t>
  </si>
  <si>
    <t xml:space="preserve">FK m_rencana_marketing</t>
  </si>
  <si>
    <t xml:space="preserve">katalog</t>
  </si>
  <si>
    <t xml:space="preserve">id_hasil_segmenting</t>
  </si>
  <si>
    <t xml:space="preserve">FK m_hasil_segmenting</t>
  </si>
  <si>
    <t xml:space="preserve">billboard</t>
  </si>
  <si>
    <t xml:space="preserve">m_content_segmenting</t>
  </si>
  <si>
    <t xml:space="preserve">iklan </t>
  </si>
  <si>
    <t xml:space="preserve">iklan baris, iklan kolom, iklan TV, ulasan bisnis</t>
  </si>
  <si>
    <t xml:space="preserve">media on line</t>
  </si>
  <si>
    <t xml:space="preserve">sub media on line</t>
  </si>
  <si>
    <t xml:space="preserve">SEO</t>
  </si>
  <si>
    <t xml:space="preserve">on pages, off pages</t>
  </si>
  <si>
    <t xml:space="preserve">m_rm_targeting</t>
  </si>
  <si>
    <t xml:space="preserve">id_subsub_segmenting</t>
  </si>
  <si>
    <t xml:space="preserve">PK tabel m_subsub_segmenting, default null</t>
  </si>
  <si>
    <t xml:space="preserve">website</t>
  </si>
  <si>
    <t xml:space="preserve">web, blog, landing page</t>
  </si>
  <si>
    <t xml:space="preserve">tools landing pages:</t>
  </si>
  <si>
    <t xml:space="preserve">tabel rencana markerting untuk menampung targeting per brg</t>
  </si>
  <si>
    <t xml:space="preserve">content_segmenting</t>
  </si>
  <si>
    <t xml:space="preserve">isi segmenting (Demopgrafis-&gt;gender, usia), (geografis-&gt;tempat tinggal: kota, keadaan lingkungan)</t>
  </si>
  <si>
    <t xml:space="preserve">social media</t>
  </si>
  <si>
    <t xml:space="preserve">fb, twitter, IG, fans pages fb, you tube</t>
  </si>
  <si>
    <t xml:space="preserve">fb : ipdate status, membuat video, membuat info grafis, </t>
  </si>
  <si>
    <t xml:space="preserve">on line adds (iklan)</t>
  </si>
  <si>
    <t xml:space="preserve">fb ads, google ads, IG ads, you tube ads</t>
  </si>
  <si>
    <t xml:space="preserve">id_targeting</t>
  </si>
  <si>
    <t xml:space="preserve">FK m_targeting</t>
  </si>
  <si>
    <t xml:space="preserve">Video (content marketing)</t>
  </si>
  <si>
    <t xml:space="preserve">Tutorial, info, unboxing, review</t>
  </si>
  <si>
    <t xml:space="preserve">podcast (bisa content juga)</t>
  </si>
  <si>
    <t xml:space="preserve">iTunes, Procast, Stitcher, Spotify, Anchor, soundcloud, podbean,stitcher</t>
  </si>
  <si>
    <t xml:space="preserve">email marketing</t>
  </si>
  <si>
    <t xml:space="preserve">kirim.email, mailchimp, constant contact, hubspot, ActiveCampaign</t>
  </si>
  <si>
    <t xml:space="preserve">influencer</t>
  </si>
  <si>
    <t xml:space="preserve">IG influencer, fb influencer</t>
  </si>
  <si>
    <t xml:space="preserve">m_rm_positioning</t>
  </si>
  <si>
    <t xml:space="preserve">m_hasil_segmenting</t>
  </si>
  <si>
    <t xml:space="preserve">lead magnet (content marketing)</t>
  </si>
  <si>
    <t xml:space="preserve">ebook,webinar, free trial, coupon,</t>
  </si>
  <si>
    <t xml:space="preserve">tabel rencana markerting untuk menampung positioning per brg</t>
  </si>
  <si>
    <t xml:space="preserve">PK tabel m_hasil_segmenting</t>
  </si>
  <si>
    <t xml:space="preserve">market palce</t>
  </si>
  <si>
    <t xml:space="preserve">tokopedia, bukalapak, shopee, lazada</t>
  </si>
  <si>
    <t xml:space="preserve">groups</t>
  </si>
  <si>
    <t xml:space="preserve">wa groups, fb groups, telegram groups,</t>
  </si>
  <si>
    <t xml:space="preserve">id_positioning_p</t>
  </si>
  <si>
    <t xml:space="preserve">FK m_positioning_perusahaan</t>
  </si>
  <si>
    <t xml:space="preserve">FK  m_segementing</t>
  </si>
  <si>
    <t xml:space="preserve">tools marketing</t>
  </si>
  <si>
    <t xml:space="preserve">analytic and data tools</t>
  </si>
  <si>
    <t xml:space="preserve">Google analytic, sumome</t>
  </si>
  <si>
    <t xml:space="preserve">FK  m_sub_segementing</t>
  </si>
  <si>
    <t xml:space="preserve">social media analytic</t>
  </si>
  <si>
    <t xml:space="preserve">analytic.facebook.com, analytic.twitter.com, youyube.com/analytic, VidiQ</t>
  </si>
  <si>
    <t xml:space="preserve">FK  m_subsub_segementing</t>
  </si>
  <si>
    <t xml:space="preserve">SEO &amp; Blog Content Tools</t>
  </si>
  <si>
    <t xml:space="preserve">ubersuggest.io, google keyword planner, yoast, </t>
  </si>
  <si>
    <t xml:space="preserve">id_content_segmenting</t>
  </si>
  <si>
    <t xml:space="preserve">FK  m_isi_segementing (jenis usaha-&gt;rumah tangga:13 buah, berbadan hukum: 17 buah)</t>
  </si>
  <si>
    <t xml:space="preserve">social media marketing tools</t>
  </si>
  <si>
    <t xml:space="preserve">PromoRepublic, MeetEdgar, Hootsuite, Tailwind, Social Pilot</t>
  </si>
  <si>
    <t xml:space="preserve">hasil_segmenting</t>
  </si>
  <si>
    <t xml:space="preserve">varchar (255)</t>
  </si>
  <si>
    <t xml:space="preserve">hasil segmenting</t>
  </si>
  <si>
    <t xml:space="preserve">Email Automations Tools</t>
  </si>
  <si>
    <t xml:space="preserve">ActiveCampaign, HAtchBuck, Hub Spot Sales,  omnisend, </t>
  </si>
  <si>
    <t xml:space="preserve">Visual Design Tools</t>
  </si>
  <si>
    <t xml:space="preserve">Canva, Animoto, Freepik, Design Wizards</t>
  </si>
  <si>
    <t xml:space="preserve">Landing Pages Tools</t>
  </si>
  <si>
    <t xml:space="preserve">LeadPages, ClickFunnels, Optimize Press, </t>
  </si>
  <si>
    <t xml:space="preserve">Targeting</t>
  </si>
  <si>
    <t xml:space="preserve">m_respon_leads==&gt; jenis iklan umum</t>
  </si>
  <si>
    <t xml:space="preserve">PK tabel m_pertanyaan_targeting</t>
  </si>
  <si>
    <t xml:space="preserve">m_targeting</t>
  </si>
  <si>
    <t xml:space="preserve">FK</t>
  </si>
  <si>
    <t xml:space="preserve">PK respon_leads</t>
  </si>
  <si>
    <t xml:space="preserve">PK tabel m_targeting</t>
  </si>
  <si>
    <t xml:space="preserve">id_pel_m</t>
  </si>
  <si>
    <t xml:space="preserve">FK m_pel_marketing</t>
  </si>
  <si>
    <t xml:space="preserve">FK  m_content_segementing</t>
  </si>
  <si>
    <t xml:space="preserve">jum_like</t>
  </si>
  <si>
    <t xml:space="preserve">media_marketing</t>
  </si>
  <si>
    <r>
      <rPr>
        <b val="true"/>
        <sz val="11"/>
        <color rgb="FF000000"/>
        <rFont val="Calibri"/>
        <family val="2"/>
        <charset val="1"/>
      </rPr>
      <t xml:space="preserve">online</t>
    </r>
    <r>
      <rPr>
        <sz val="11"/>
        <color rgb="FF000000"/>
        <rFont val="Calibri"/>
        <family val="2"/>
        <charset val="1"/>
      </rPr>
      <t xml:space="preserve"> : groups fb, fans pages, fb ads, group wa, group telegram, google ads, </t>
    </r>
    <r>
      <rPr>
        <b val="true"/>
        <sz val="11"/>
        <color rgb="FF000000"/>
        <rFont val="Calibri"/>
        <family val="2"/>
        <charset val="1"/>
      </rPr>
      <t xml:space="preserve">Off line</t>
    </r>
    <r>
      <rPr>
        <sz val="11"/>
        <color rgb="FF000000"/>
        <rFont val="Calibri"/>
        <family val="2"/>
        <charset val="1"/>
      </rPr>
      <t xml:space="preserve"> : koran, majalah,baliho, spanduk</t>
    </r>
  </si>
  <si>
    <t xml:space="preserve">id_pola_targeting</t>
  </si>
  <si>
    <t xml:space="preserve">FK  m_pola_targeting</t>
  </si>
  <si>
    <t xml:space="preserve">jum_share</t>
  </si>
  <si>
    <t xml:space="preserve">detail_media</t>
  </si>
  <si>
    <t xml:space="preserve">nama group fb, fans pages, nm group wa, nama groups telegram</t>
  </si>
  <si>
    <t xml:space="preserve">jum_comment</t>
  </si>
  <si>
    <t xml:space="preserve">jum_follower</t>
  </si>
  <si>
    <t xml:space="preserve">bahan_promosi</t>
  </si>
  <si>
    <t xml:space="preserve">lefleat, pamflet, video, image, proposal</t>
  </si>
  <si>
    <t xml:space="preserve">file_image</t>
  </si>
  <si>
    <t xml:space="preserve">file dari atribut_promosi (jpg, png)</t>
  </si>
  <si>
    <t xml:space="preserve">file_video</t>
  </si>
  <si>
    <t xml:space="preserve">file dari atribut_promosi (mp4)</t>
  </si>
  <si>
    <t xml:space="preserve">m_closing</t>
  </si>
  <si>
    <t xml:space="preserve">pesan_marketing</t>
  </si>
  <si>
    <t xml:space="preserve">pesan marketer kepada  calon klien/klien apa saja</t>
  </si>
  <si>
    <t xml:space="preserve">PK m_closing</t>
  </si>
  <si>
    <t xml:space="preserve">respon_klien</t>
  </si>
  <si>
    <t xml:space="preserve">respon calon klien</t>
  </si>
  <si>
    <t xml:space="preserve">keterangan berisi tindak lanjut dsb</t>
  </si>
  <si>
    <t xml:space="preserve">nulable</t>
  </si>
  <si>
    <t xml:space="preserve">nullable</t>
  </si>
  <si>
    <t xml:space="preserve">m_pola_targeting</t>
  </si>
  <si>
    <t xml:space="preserve">PK tabel m_pola_targeting</t>
  </si>
  <si>
    <t xml:space="preserve">nm_pola_targeting</t>
  </si>
  <si>
    <t xml:space="preserve">nama pola targeting : single segment concentration, selective specialization,produk speciliation, market specilization,full market spezilitation</t>
  </si>
  <si>
    <t xml:space="preserve">m_promo_marketing  bersifat umum, di bagi 2 tab : ON line dan Off Line-&gt; di pisah promo brg dg promo jasa</t>
  </si>
  <si>
    <t xml:space="preserve">positif</t>
  </si>
  <si>
    <t xml:space="preserve">kelebihan</t>
  </si>
  <si>
    <t xml:space="preserve">m_status_closing</t>
  </si>
  <si>
    <t xml:space="preserve">PK m_status_closing</t>
  </si>
  <si>
    <t xml:space="preserve">id_closing</t>
  </si>
  <si>
    <t xml:space="preserve">FK m_closing</t>
  </si>
  <si>
    <t xml:space="preserve">tool_closing</t>
  </si>
  <si>
    <t xml:space="preserve">'Email','Telp','WA','Messengger','Telegram','Meet up'</t>
  </si>
  <si>
    <t xml:space="preserve">negatif</t>
  </si>
  <si>
    <t xml:space="preserve">kekurangan</t>
  </si>
  <si>
    <t xml:space="preserve">content_closing</t>
  </si>
  <si>
    <t xml:space="preserve">PK tabel realisasi marketing harian</t>
  </si>
  <si>
    <t xml:space="preserve">hasil_akhir</t>
  </si>
  <si>
    <t xml:space="preserve">enum(deal, no deal, lanjut, no respon)</t>
  </si>
  <si>
    <t xml:space="preserve">id_rencana_marketing_brg</t>
  </si>
  <si>
    <t xml:space="preserve">FK tabel rencana_marketing_brg, default 0</t>
  </si>
  <si>
    <t xml:space="preserve">id_bagian</t>
  </si>
  <si>
    <t xml:space="preserve">status_closing</t>
  </si>
  <si>
    <t xml:space="preserve">enum(open, close)</t>
  </si>
  <si>
    <t xml:space="preserve">0 = klien lama, 1 = klien baru</t>
  </si>
  <si>
    <t xml:space="preserve">m_kriteria_targeting</t>
  </si>
  <si>
    <t xml:space="preserve">id_rencana_marketing_jasa</t>
  </si>
  <si>
    <t xml:space="preserve">FK tabel rencana_marketing_jasa, default 0</t>
  </si>
  <si>
    <t xml:space="preserve">PK tabel m_kriteria_targeting</t>
  </si>
  <si>
    <t xml:space="preserve">tgl_promo</t>
  </si>
  <si>
    <t xml:space="preserve">tanggal pelaksanaan marketing </t>
  </si>
  <si>
    <t xml:space="preserve">kriteria_utama</t>
  </si>
  <si>
    <t xml:space="preserve">nama kriteria utama</t>
  </si>
  <si>
    <t xml:space="preserve">tgl mulai promo</t>
  </si>
  <si>
    <t xml:space="preserve">isi_kriteria</t>
  </si>
  <si>
    <t xml:space="preserve">isi kriteria targeting. 1. apakah segmen pasar ckup besar, 2. apakah SDM perusahaan mampu menghandlenya, 3. apakah persaingan ketat?</t>
  </si>
  <si>
    <t xml:space="preserve">id_calon_klien</t>
  </si>
  <si>
    <t xml:space="preserve">FK tabel calon_klien</t>
  </si>
  <si>
    <t xml:space="preserve">tgl selesai promo</t>
  </si>
  <si>
    <t xml:space="preserve">metode_marketing</t>
  </si>
  <si>
    <t xml:space="preserve">0 = offline, 1 = on line (internet marketing)</t>
  </si>
  <si>
    <t xml:space="preserve">m_jawaban_targeting</t>
  </si>
  <si>
    <t xml:space="preserve">target_pengguna</t>
  </si>
  <si>
    <t xml:space="preserve">target calon customer</t>
  </si>
  <si>
    <t xml:space="preserve">PK tabel m_jawaban_kriteria</t>
  </si>
  <si>
    <t xml:space="preserve">m_pertanyaan_targeting</t>
  </si>
  <si>
    <t xml:space="preserve">online : groups fb, fans pages, fb ads, group wa, group telegram, google ads, Off line : koran, majalah,baliho, spanduk</t>
  </si>
  <si>
    <t xml:space="preserve">id_pertanyaan_targeting</t>
  </si>
  <si>
    <t xml:space="preserve">FK m_pertanyaan_targeting</t>
  </si>
  <si>
    <t xml:space="preserve">jawaban_kriteria</t>
  </si>
  <si>
    <t xml:space="preserve">0 = ya, 1 = tidak</t>
  </si>
  <si>
    <t xml:space="preserve">id_kriteria_targeting</t>
  </si>
  <si>
    <t xml:space="preserve">FK tabel kriteria targeting</t>
  </si>
  <si>
    <t xml:space="preserve">pertanyaan_kriteria</t>
  </si>
  <si>
    <t xml:space="preserve">soal / pertanyaan memilih targeting berdasarkan kriteria targeting</t>
  </si>
  <si>
    <t xml:space="preserve">perusahaan kompetitor</t>
  </si>
  <si>
    <t xml:space="preserve">1,2,3,4,5</t>
  </si>
  <si>
    <t xml:space="preserve">m_positioning_perusahaan</t>
  </si>
  <si>
    <t xml:space="preserve">apa kelebihan produk mereka</t>
  </si>
  <si>
    <t xml:space="preserve">PK tabel m_positioning</t>
  </si>
  <si>
    <t xml:space="preserve">apa value produk mereka bagi konsumen</t>
  </si>
  <si>
    <t xml:space="preserve">id_kompetitor</t>
  </si>
  <si>
    <t xml:space="preserve">FK u_kompetitor</t>
  </si>
  <si>
    <t xml:space="preserve">posisi perusahaan terhadaop produk di pasaran sbg apa</t>
  </si>
  <si>
    <t xml:space="preserve">apa kekurangan prodk mereka</t>
  </si>
  <si>
    <t xml:space="preserve">m_pemeliharaan_marketing</t>
  </si>
  <si>
    <t xml:space="preserve">plus_produk_k</t>
  </si>
  <si>
    <t xml:space="preserve">value_produk_k</t>
  </si>
  <si>
    <t xml:space="preserve">minus_produk_k</t>
  </si>
  <si>
    <t xml:space="preserve">tool_delight</t>
  </si>
  <si>
    <t xml:space="preserve">posisi_k</t>
  </si>
  <si>
    <t xml:space="preserve">FK m_positioning_marketing</t>
  </si>
  <si>
    <t xml:space="preserve">content_delight</t>
  </si>
  <si>
    <t xml:space="preserve">plus_produk_p</t>
  </si>
  <si>
    <t xml:space="preserve">id_perusahaah</t>
  </si>
  <si>
    <t xml:space="preserve">value_produk_p</t>
  </si>
  <si>
    <t xml:space="preserve">minus_produk_p</t>
  </si>
  <si>
    <t xml:space="preserve">posisi_p</t>
  </si>
  <si>
    <t xml:space="preserve">m_respon_delight</t>
  </si>
  <si>
    <t xml:space="preserve">apa kelebihan produk anda</t>
  </si>
  <si>
    <t xml:space="preserve">id_delight</t>
  </si>
  <si>
    <t xml:space="preserve">apa value produk anda bagi konsumen</t>
  </si>
  <si>
    <t xml:space="preserve">apa kekurangan produk anda</t>
  </si>
  <si>
    <t xml:space="preserve">anda akan memposisikan produk dg kompetitor sebagai apa</t>
  </si>
  <si>
    <t xml:space="preserve">positioning :</t>
  </si>
  <si>
    <t xml:space="preserve">apa value produk anda bagi konsumen, sehingga konsumen mau membeli proguk anda</t>
  </si>
  <si>
    <t xml:space="preserve">m_positioning_marketing</t>
  </si>
  <si>
    <t xml:space="preserve">apa kapabilitas perusahaan/keunggulan kompetitif perusahaan</t>
  </si>
  <si>
    <t xml:space="preserve">m_respon_marketing (mencatat semua respon dari promo) ==&gt; 2 tab : on line   dan off line</t>
  </si>
  <si>
    <t xml:space="preserve">PK tabel m_positioning_marketing</t>
  </si>
  <si>
    <t xml:space="preserve">m_evaluasi_marketing</t>
  </si>
  <si>
    <t xml:space="preserve">posisi perusahaan anda terhadap pesaing</t>
  </si>
  <si>
    <t xml:space="preserve">posisi_perusahaan</t>
  </si>
  <si>
    <t xml:space="preserve">posisi perusahaan : market leader, chalenger, follower</t>
  </si>
  <si>
    <t xml:space="preserve">positioning harus relevan dg peruabahan</t>
  </si>
  <si>
    <t xml:space="preserve">PK tabel respon_marketing</t>
  </si>
  <si>
    <t xml:space="preserve">item_content</t>
  </si>
  <si>
    <t xml:space="preserve">1. populer, 2. tidak populer, 3. yg membuat pengunjung pergi</t>
  </si>
  <si>
    <t xml:space="preserve">FK tabel klien. Searching ke nama klien, alamat, usaha, telp, dll</t>
  </si>
  <si>
    <t xml:space="preserve">kategori_content</t>
  </si>
  <si>
    <t xml:space="preserve">diferensiasi produk</t>
  </si>
  <si>
    <t xml:space="preserve">tgl_percakapan</t>
  </si>
  <si>
    <t xml:space="preserve">tgl percakapan</t>
  </si>
  <si>
    <t xml:space="preserve">link_content</t>
  </si>
  <si>
    <t xml:space="preserve">apa pembeda produk anda dg pesaing</t>
  </si>
  <si>
    <t xml:space="preserve">perbedaan tsb apa nilai tambah (value) bagi konsumen</t>
  </si>
  <si>
    <t xml:space="preserve">id_promo</t>
  </si>
  <si>
    <t xml:space="preserve">FK tabel m_promo</t>
  </si>
  <si>
    <t xml:space="preserve">Digital marketing</t>
  </si>
  <si>
    <t xml:space="preserve">perbedaan tsb harus mencolok sbg pembeda dg produk perushaaan lain</t>
  </si>
  <si>
    <t xml:space="preserve">FK tabel p_jasa default 0</t>
  </si>
  <si>
    <t xml:space="preserve">data master marketing</t>
  </si>
  <si>
    <t xml:space="preserve">  </t>
  </si>
  <si>
    <t xml:space="preserve">3 hal agar produk anda unggul nilai jual dr pesaing</t>
  </si>
  <si>
    <t xml:space="preserve">info_dari</t>
  </si>
  <si>
    <t xml:space="preserve">klien dapat info dari mana</t>
  </si>
  <si>
    <t xml:space="preserve">m_content_marketing</t>
  </si>
  <si>
    <t xml:space="preserve">content --&gt; apa yg di tawarkan</t>
  </si>
  <si>
    <t xml:space="preserve">kebutuhan_klien</t>
  </si>
  <si>
    <t xml:space="preserve">apa kebutuhan klien?</t>
  </si>
  <si>
    <t xml:space="preserve">PK tabel m_content_marketing, di isi oleh superadmin_Sim, tapi user lain bisa menambah</t>
  </si>
  <si>
    <t xml:space="preserve">context -&gt; bgm cara menawarkan</t>
  </si>
  <si>
    <t xml:space="preserve">tindak_lanjut</t>
  </si>
  <si>
    <t xml:space="preserve">apa yg perlu di tindaklanjuti ke depannya</t>
  </si>
  <si>
    <t xml:space="preserve">jenis_c_marketing</t>
  </si>
  <si>
    <t xml:space="preserve">0= konvensional marketing, 1 = digital marketing</t>
  </si>
  <si>
    <t xml:space="preserve">infrastruktur -&gt; fasilitas agar content dan context berjalan dg baik</t>
  </si>
  <si>
    <t xml:space="preserve">di teruskan ke bagian mana tindak lanjut tsb</t>
  </si>
  <si>
    <t xml:space="preserve">FK tabel media marketing</t>
  </si>
  <si>
    <t xml:space="preserve">FK tabel submedia_marketing</t>
  </si>
  <si>
    <t xml:space="preserve">contoh</t>
  </si>
  <si>
    <t xml:space="preserve">0: deal, 1 : no deal</t>
  </si>
  <si>
    <t xml:space="preserve">content_marketing</t>
  </si>
  <si>
    <t xml:space="preserve">content marketing: komik, foto, artikel, film, pamflet, leaflet, info grafis, template, testimoni, quoote, video, status, proposal</t>
  </si>
  <si>
    <t xml:space="preserve">singkong goreng rasa pizza, bala2 rasa barbeque</t>
  </si>
  <si>
    <t xml:space="preserve">deal_barang</t>
  </si>
  <si>
    <t xml:space="preserve">FK tabel p_barang. Jika terjadi deal pembelian barang, pilih nama barangnya</t>
  </si>
  <si>
    <t xml:space="preserve">deal_jasa</t>
  </si>
  <si>
    <t xml:space="preserve">int(6)</t>
  </si>
  <si>
    <t xml:space="preserve">FK tabel p_jasa. Jika terjadi deal pembelian jasa, pilih nama jasanya</t>
  </si>
  <si>
    <t xml:space="preserve">status_percakapan</t>
  </si>
  <si>
    <t xml:space="preserve">0: close/selesai, 1 : open / berlanjut</t>
  </si>
  <si>
    <t xml:space="preserve">org yg jualan pake costum gorengan agar perhatian org lewat ke gerobak saya</t>
  </si>
  <si>
    <t xml:space="preserve">m_media_marketing</t>
  </si>
  <si>
    <t xml:space="preserve">sy sediakan wifi, kursi, meja makan, tv dan agar pembeli antri lama tdk masalah</t>
  </si>
  <si>
    <t xml:space="preserve">PK tabel m_media_marketing, di isi oleh superadmin_Sim, tapi user lain bisa menambah</t>
  </si>
  <si>
    <t xml:space="preserve">jenis_media</t>
  </si>
  <si>
    <t xml:space="preserve">diffreensiasi :</t>
  </si>
  <si>
    <t xml:space="preserve">SEO, web, email marketing, on line ads, baliho, video tron, Ebook, Pdf, video, webinar</t>
  </si>
  <si>
    <t xml:space="preserve">barang</t>
  </si>
  <si>
    <t xml:space="preserve">m_pemeliharaan_marketing (bersifat khusus ke person langsung, klien lama dan calon klien --&gt; target jelas satu persatu)==&gt; buat 2 tab : Klien / Calon Klien</t>
  </si>
  <si>
    <t xml:space="preserve">tahan lama, baterai tahan lama</t>
  </si>
  <si>
    <t xml:space="preserve">m_submedia_marketing</t>
  </si>
  <si>
    <t xml:space="preserve">kinerja produk -&gt; kecepatan, keamanan, kenyamanan dll</t>
  </si>
  <si>
    <t xml:space="preserve">PK tabel pemeliharaan marketing (menjalin relasi dengan klien)</t>
  </si>
  <si>
    <t xml:space="preserve">PK tabel m_submedia_marketing, di isi oleh superadmin_Sim, tapi user lain bisa menambah</t>
  </si>
  <si>
    <t xml:space="preserve">kemudahan perbaikan</t>
  </si>
  <si>
    <t xml:space="preserve">tgl_menghubungi</t>
  </si>
  <si>
    <t xml:space="preserve">FK tabel m_media_marketing</t>
  </si>
  <si>
    <t xml:space="preserve">model/ desain</t>
  </si>
  <si>
    <t xml:space="preserve">FK tabel p_barang, default 0</t>
  </si>
  <si>
    <t xml:space="preserve">submedia_marketing</t>
  </si>
  <si>
    <t xml:space="preserve">SEO: on pages, off pages, web: website, blog, landing page, social media marketing ads: fb ads, google ads, IG ads, </t>
  </si>
  <si>
    <t xml:space="preserve">hemat energi</t>
  </si>
  <si>
    <t xml:space="preserve">FK tabel p_jasa, default 0</t>
  </si>
  <si>
    <t xml:space="preserve">jasa:</t>
  </si>
  <si>
    <t xml:space="preserve">FK tabel_klien ==&gt; link ke riwayat pembelian klien</t>
  </si>
  <si>
    <t xml:space="preserve">m_jenis_iklan</t>
  </si>
  <si>
    <t xml:space="preserve">pengiriman smpai tujuan : cepat, aman</t>
  </si>
  <si>
    <t xml:space="preserve">menghubungi_via</t>
  </si>
  <si>
    <t xml:space="preserve">fb,  wa, telegram, fb mesengger, kopdar, silaturhami, telp </t>
  </si>
  <si>
    <t xml:space="preserve">PK tabel m_jenis_iklan, di isi oleh superadmin_Sim, tapi user lain bisa menambah</t>
  </si>
  <si>
    <t xml:space="preserve">pemasangan : </t>
  </si>
  <si>
    <t xml:space="preserve">pesan_marketer</t>
  </si>
  <si>
    <t xml:space="preserve">pesan marketer kepada klien apa saja, tanyakan ttg layanan yg di pake, produk baru, produk lama, dll</t>
  </si>
  <si>
    <t xml:space="preserve">FK tabel m_submedia_marketing</t>
  </si>
  <si>
    <t xml:space="preserve">pelatihan bagi pelanggan : </t>
  </si>
  <si>
    <t xml:space="preserve">respon klien</t>
  </si>
  <si>
    <t xml:space="preserve">jenis_iklan</t>
  </si>
  <si>
    <t xml:space="preserve">PPC ads, Banner ads, display ads, dll</t>
  </si>
  <si>
    <t xml:space="preserve">perbaikan : kecepatan, keakuratan, kualitas, dll</t>
  </si>
  <si>
    <t xml:space="preserve">konsultasi gratis</t>
  </si>
  <si>
    <t xml:space="preserve">m_tools_marketing</t>
  </si>
  <si>
    <t xml:space="preserve">SDM</t>
  </si>
  <si>
    <t xml:space="preserve">PK tabel m_tools_marketing, di isi oleh superadmin_Sim, tapi user lain bisa menambah</t>
  </si>
  <si>
    <t xml:space="preserve">kompetensi SDM</t>
  </si>
  <si>
    <t xml:space="preserve">id_content_marketing</t>
  </si>
  <si>
    <t xml:space="preserve">sopan santun</t>
  </si>
  <si>
    <t xml:space="preserve">tools_marketing</t>
  </si>
  <si>
    <t xml:space="preserve">Kirim_email, dll</t>
  </si>
  <si>
    <t xml:space="preserve">respon</t>
  </si>
  <si>
    <t xml:space="preserve">dapat diandalkan</t>
  </si>
  <si>
    <t xml:space="preserve">citra</t>
  </si>
  <si>
    <t xml:space="preserve">ruang fisik</t>
  </si>
  <si>
    <t xml:space="preserve">kegiatan humas</t>
  </si>
  <si>
    <t xml:space="preserve">m_customer_satisfacation --&gt; menampung kepuasan pelanggan : B2B transaksi (transaksi antar perusahaan) -&gt; belum</t>
  </si>
  <si>
    <t xml:space="preserve">syarat diferensiasi produk:</t>
  </si>
  <si>
    <t xml:space="preserve">Dinilai penting oleh konsumen (important).</t>
  </si>
  <si>
    <t xml:space="preserve">tools = media marketing</t>
  </si>
  <si>
    <t xml:space="preserve">Dapat dibedakan dengan penawaran perusahaan lain (distinctive).</t>
  </si>
  <si>
    <t xml:space="preserve">PK tabel kepuasan pelanggan</t>
  </si>
  <si>
    <t xml:space="preserve">https://www.dewaweb.com/blog/email-marketing/</t>
  </si>
  <si>
    <t xml:space="preserve">Unggul dalam memperoleh manfaat yang sama (superior).</t>
  </si>
  <si>
    <t xml:space="preserve">https://www.dewaweb.com/blog/tools-meningkatkan-crm/</t>
  </si>
  <si>
    <t xml:space="preserve">Dapat dikomunikasikan dan tampak (communicable).</t>
  </si>
  <si>
    <t xml:space="preserve">https://kreativv.com/game-teknologi/cara-membuat-podcast-spotify/</t>
  </si>
  <si>
    <t xml:space="preserve">Sulit untuk ditiru oleh pesaing (preemptive).</t>
  </si>
  <si>
    <t xml:space="preserve">https://kirim.email/bagaimana-memulai-dan-cara-membuat-podcast/</t>
  </si>
  <si>
    <t xml:space="preserve">Pembeli mampu membayar perbedaan yang ditawarkan (affordable).</t>
  </si>
  <si>
    <t xml:space="preserve">https://dailysocial.id/post/apa-itu-seo</t>
  </si>
  <si>
    <t xml:space="preserve">Perusahaan mampu memperoleh laba (profitable).</t>
  </si>
  <si>
    <t xml:space="preserve">https://www.modgirlmarketing.com/top-24-best-digital-marketing-tools/</t>
  </si>
  <si>
    <t xml:space="preserve">http://buka-rahasia.blogspot.com/2011/07/perbedaan-blog-web-landing-page.html</t>
  </si>
  <si>
    <t xml:space="preserve">m_keg_marketing</t>
  </si>
  <si>
    <t xml:space="preserve">https://kirim.email/10-pilihan-targeting-facebook-ads-yang-harus-anda-gunakan-di-tahun-2018/</t>
  </si>
  <si>
    <t xml:space="preserve">https://www.meetechno.com/apa-itu-facebook-pixel/</t>
  </si>
  <si>
    <t xml:space="preserve">PK tabel m_keg_marketing</t>
  </si>
  <si>
    <t xml:space="preserve">https://belajarbisnisinternet.com/4-kunci-sukses-di-facebook-ads/</t>
  </si>
  <si>
    <t xml:space="preserve">FK content marketing</t>
  </si>
  <si>
    <t xml:space="preserve">keg_marketing</t>
  </si>
  <si>
    <t xml:space="preserve">ex: kieim email : mengirim email, membuat video, membuat desain grafis, membuat iklan, SEO, melakukan riset keyword, </t>
  </si>
  <si>
    <t xml:space="preserve">https://lutfyzein.blogspot.com/2017/11/facebook-ads.html</t>
  </si>
  <si>
    <t xml:space="preserve">m_pelaksanaan_marketing  --&gt; attract (pengenalan), convert (branding), close(penjualan)</t>
  </si>
  <si>
    <t xml:space="preserve">https://indonesiago.digital/cara-membuat-facebookads-tepat-sasaran/</t>
  </si>
  <si>
    <t xml:space="preserve">https://blog.midtrans.com/7-cara-optimasi-targeting-audiens-melalui-facebook-ads/</t>
  </si>
  <si>
    <t xml:space="preserve">PK tabel m_pelaksanaan_marketing</t>
  </si>
  <si>
    <t xml:space="preserve">id_rm</t>
  </si>
  <si>
    <t xml:space="preserve">http://panduanim.com/modul/jenis-lead-magnet/</t>
  </si>
  <si>
    <t xml:space="preserve">jenis_pel_marketing</t>
  </si>
  <si>
    <t xml:space="preserve">Persiapan (mempersiapkan content), Campaign(hasilnya di publish),</t>
  </si>
  <si>
    <t xml:space="preserve">http://panduanim.com/content-marketing/</t>
  </si>
  <si>
    <t xml:space="preserve">jenis_content</t>
  </si>
  <si>
    <t xml:space="preserve">pengenalan, branding, penjualan</t>
  </si>
  <si>
    <t xml:space="preserve">https://www.dewaweb.com/blog/video-marketing/</t>
  </si>
  <si>
    <t xml:space="preserve">tema_content</t>
  </si>
  <si>
    <t xml:space="preserve">tema content marketingnya apa, mis: iklan tentang apa</t>
  </si>
  <si>
    <t xml:space="preserve">https://medium.com/@ryo.wbw/content-marketing-penjelasan-dan-langkah-sederhana-2cb3f8c926ab</t>
  </si>
  <si>
    <t xml:space="preserve">tgl_pel_marketing</t>
  </si>
  <si>
    <t xml:space="preserve">datetime</t>
  </si>
  <si>
    <t xml:space="preserve">tgl pelaksanaan marketing</t>
  </si>
  <si>
    <r>
      <rPr>
        <sz val="11"/>
        <color rgb="FFFF0000"/>
        <rFont val="Calibri"/>
        <family val="2"/>
        <charset val="1"/>
      </rPr>
      <t xml:space="preserve">Pengenalan</t>
    </r>
    <r>
      <rPr>
        <sz val="11"/>
        <color rgb="FF000000"/>
        <rFont val="Calibri"/>
        <family val="2"/>
        <charset val="1"/>
      </rPr>
      <t xml:space="preserve">: “50 tujuan wisata terpopuler di Asia Tenggara</t>
    </r>
  </si>
  <si>
    <t xml:space="preserve">id_keg_marketing</t>
  </si>
  <si>
    <t xml:space="preserve">FK m_keg_marketing</t>
  </si>
  <si>
    <r>
      <rPr>
        <sz val="11"/>
        <color rgb="FFFF0000"/>
        <rFont val="Calibri"/>
        <family val="2"/>
        <charset val="1"/>
      </rPr>
      <t xml:space="preserve">Pengenala</t>
    </r>
    <r>
      <rPr>
        <sz val="11"/>
        <color rgb="FF000000"/>
        <rFont val="Calibri"/>
        <family val="2"/>
        <charset val="1"/>
      </rPr>
      <t xml:space="preserve">n: “Cerita berlibur ke Singapura dengan biaya kurang dari 1 juta”</t>
    </r>
  </si>
  <si>
    <t xml:space="preserve">Ket</t>
  </si>
  <si>
    <r>
      <rPr>
        <sz val="11"/>
        <color rgb="FFFF0000"/>
        <rFont val="Calibri"/>
        <family val="2"/>
        <charset val="1"/>
      </rPr>
      <t xml:space="preserve">Branding</t>
    </r>
    <r>
      <rPr>
        <sz val="11"/>
        <color rgb="FF000000"/>
        <rFont val="Calibri"/>
        <family val="2"/>
        <charset val="1"/>
      </rPr>
      <t xml:space="preserve">: “Persiapan berlibur ke luar negeri”</t>
    </r>
  </si>
  <si>
    <t xml:space="preserve">Branding: “Perencanaan budget berlibur ke Singapura”</t>
  </si>
  <si>
    <r>
      <rPr>
        <sz val="11"/>
        <color rgb="FFFF0000"/>
        <rFont val="Calibri"/>
        <family val="2"/>
        <charset val="1"/>
      </rPr>
      <t xml:space="preserve">Penjualan: </t>
    </r>
    <r>
      <rPr>
        <sz val="11"/>
        <color rgb="FF000000"/>
        <rFont val="Calibri"/>
        <family val="2"/>
        <charset val="1"/>
      </rPr>
      <t xml:space="preserve">“Panduan menemukan tiket pesawat murah”</t>
    </r>
  </si>
  <si>
    <r>
      <rPr>
        <b val="true"/>
        <sz val="11"/>
        <color rgb="FF000000"/>
        <rFont val="Calibri"/>
        <family val="2"/>
        <charset val="1"/>
      </rPr>
      <t xml:space="preserve">session :</t>
    </r>
    <r>
      <rPr>
        <sz val="11"/>
        <color rgb="FF000000"/>
        <rFont val="Calibri"/>
        <family val="2"/>
        <charset val="1"/>
      </rPr>
      <t xml:space="preserve"> adalah jumlah visitor yang mengunjungi website Anda / kunjungan (visit). Tiap 1 visitor yang mengunjungi website dihitung 1 sessions. Namun jika visitor tersebut tidak melakukan aktivitas apapun pada website selama 30 menit maka jika dia kembali mengakses website, akan terhitung 2 sessions</t>
    </r>
  </si>
  <si>
    <r>
      <rPr>
        <b val="true"/>
        <sz val="11"/>
        <color rgb="FF000000"/>
        <rFont val="Calibri"/>
        <family val="2"/>
        <charset val="1"/>
      </rPr>
      <t xml:space="preserve">Users : </t>
    </r>
    <r>
      <rPr>
        <sz val="11"/>
        <color rgb="FF000000"/>
        <rFont val="Calibri"/>
        <family val="2"/>
        <charset val="1"/>
      </rPr>
      <t xml:space="preserve">adalah visitor yang pernah berkunjung ke website Anda setidaknya sekali. </t>
    </r>
    <r>
      <rPr>
        <b val="true"/>
        <sz val="11"/>
        <color rgb="FF000000"/>
        <rFont val="Calibri"/>
        <family val="2"/>
        <charset val="1"/>
      </rPr>
      <t xml:space="preserve">Pegeviews : </t>
    </r>
    <r>
      <rPr>
        <sz val="11"/>
        <color rgb="FF000000"/>
        <rFont val="Calibri"/>
        <family val="2"/>
        <charset val="1"/>
      </rPr>
      <t xml:space="preserve">adalah total halaman yang dilihat visitor. Jika Anda membuka halaman yang sama secara berulang-ulang tetap akan terhitung pageviews</t>
    </r>
  </si>
  <si>
    <r>
      <rPr>
        <b val="true"/>
        <sz val="11"/>
        <color rgb="FF000000"/>
        <rFont val="Calibri"/>
        <family val="2"/>
        <charset val="1"/>
      </rPr>
      <t xml:space="preserve">Pages / sessions : </t>
    </r>
    <r>
      <rPr>
        <sz val="11"/>
        <color rgb="FF000000"/>
        <rFont val="Calibri"/>
        <family val="2"/>
        <charset val="1"/>
      </rPr>
      <t xml:space="preserve">adalah jumlah halaman yang terbuka dalam setiap kunjungan. </t>
    </r>
    <r>
      <rPr>
        <b val="true"/>
        <sz val="11"/>
        <color rgb="FF000000"/>
        <rFont val="Calibri"/>
        <family val="2"/>
        <charset val="1"/>
      </rPr>
      <t xml:space="preserve">Sessions Duration : </t>
    </r>
    <r>
      <rPr>
        <sz val="11"/>
        <color rgb="FF000000"/>
        <rFont val="Calibri"/>
        <family val="2"/>
        <charset val="1"/>
      </rPr>
      <t xml:space="preserve">adalah lamanya waktu yang digunakan visitor dalam setiap kunjungan website.</t>
    </r>
    <r>
      <rPr>
        <b val="true"/>
        <sz val="11"/>
        <color rgb="FF000000"/>
        <rFont val="Calibri"/>
        <family val="2"/>
        <charset val="1"/>
      </rPr>
      <t xml:space="preserve"> New Seassions : </t>
    </r>
    <r>
      <rPr>
        <sz val="11"/>
        <color rgb="FF000000"/>
        <rFont val="Calibri"/>
        <family val="2"/>
        <charset val="1"/>
      </rPr>
      <t xml:space="preserve">adalah prosentase pengunjung baru pada website.</t>
    </r>
  </si>
  <si>
    <r>
      <rPr>
        <b val="true"/>
        <sz val="11"/>
        <color rgb="FF000000"/>
        <rFont val="Calibri"/>
        <family val="2"/>
        <charset val="1"/>
      </rPr>
      <t xml:space="preserve">Bounce Rate :</t>
    </r>
    <r>
      <rPr>
        <sz val="11"/>
        <color rgb="FF000000"/>
        <rFont val="Calibri"/>
        <family val="2"/>
        <charset val="1"/>
      </rPr>
      <t xml:space="preserve"> adalah visitor yang mengunjungi website namun hanya membuka 1 halaman saja dan langsung keluar. </t>
    </r>
    <r>
      <rPr>
        <b val="true"/>
        <sz val="11"/>
        <color rgb="FF000000"/>
        <rFont val="Calibri"/>
        <family val="2"/>
        <charset val="1"/>
      </rPr>
      <t xml:space="preserve">Uniqe pageviews : </t>
    </r>
    <r>
      <rPr>
        <sz val="11"/>
        <color rgb="FF000000"/>
        <rFont val="Calibri"/>
        <family val="2"/>
        <charset val="1"/>
      </rPr>
      <t xml:space="preserve">halman yg sama di buka berulang2 di  hitung 1 kali oleh user yg sama</t>
    </r>
  </si>
  <si>
    <r>
      <rPr>
        <b val="true"/>
        <sz val="11"/>
        <color rgb="FF000000"/>
        <rFont val="Calibri"/>
        <family val="2"/>
        <charset val="1"/>
      </rPr>
      <t xml:space="preserve">Landing page: </t>
    </r>
    <r>
      <rPr>
        <sz val="11"/>
        <color rgb="FF000000"/>
        <rFont val="Calibri"/>
        <family val="2"/>
        <charset val="1"/>
      </rPr>
      <t xml:space="preserve">halaman website anda
</t>
    </r>
    <r>
      <rPr>
        <b val="true"/>
        <sz val="11"/>
        <color rgb="FF000000"/>
        <rFont val="Calibri"/>
        <family val="2"/>
        <charset val="1"/>
      </rPr>
      <t xml:space="preserve">Impressions:</t>
    </r>
    <r>
      <rPr>
        <sz val="11"/>
        <color rgb="FF000000"/>
        <rFont val="Calibri"/>
        <family val="2"/>
        <charset val="1"/>
      </rPr>
      <t xml:space="preserve"> berapa kali website anda muncul dalam hasil pencarian
</t>
    </r>
    <r>
      <rPr>
        <b val="true"/>
        <sz val="11"/>
        <color rgb="FF000000"/>
        <rFont val="Calibri"/>
        <family val="2"/>
        <charset val="1"/>
      </rPr>
      <t xml:space="preserve">Clicks: </t>
    </r>
    <r>
      <rPr>
        <sz val="11"/>
        <color rgb="FF000000"/>
        <rFont val="Calibri"/>
        <family val="2"/>
        <charset val="1"/>
      </rPr>
      <t xml:space="preserve">berapa kali website anda di-klik dari hasil pencarian
</t>
    </r>
    <r>
      <rPr>
        <b val="true"/>
        <sz val="11"/>
        <color rgb="FF000000"/>
        <rFont val="Calibri"/>
        <family val="2"/>
        <charset val="1"/>
      </rPr>
      <t xml:space="preserve">Average position:</t>
    </r>
    <r>
      <rPr>
        <sz val="11"/>
        <color rgb="FF000000"/>
        <rFont val="Calibri"/>
        <family val="2"/>
        <charset val="1"/>
      </rPr>
      <t xml:space="preserve"> rata-rata posisi website di hasil pencarian (dari beberapa kata kunci dan user)
</t>
    </r>
    <r>
      <rPr>
        <b val="true"/>
        <sz val="11"/>
        <color rgb="FF000000"/>
        <rFont val="Calibri"/>
        <family val="2"/>
        <charset val="1"/>
      </rPr>
      <t xml:space="preserve">CTR:</t>
    </r>
    <r>
      <rPr>
        <sz val="11"/>
        <color rgb="FF000000"/>
        <rFont val="Calibri"/>
        <family val="2"/>
        <charset val="1"/>
      </rPr>
      <t xml:space="preserve"> rasio antara orang yang melakukan klik dengan total impression</t>
    </r>
  </si>
  <si>
    <t xml:space="preserve">https://katalist.id/istilah-google-analytics/</t>
  </si>
  <si>
    <t xml:space="preserve">eBook</t>
  </si>
  <si>
    <t xml:space="preserve">branding</t>
  </si>
  <si>
    <t xml:space="preserve">Tolak ukur keberhasilan untuk konten pengenalan:
Jumlah visitor
Jumlah share ke social media
Jumlah backlink
Tolak ukur keberhasilan untuk konten branding:
Jumlah subscriber
Tingkat konversi pelanggan
Jumlah follower di akun jejaring social
Tolak ukur keberhasilan untuk konten penjualan:
CTR menuju landing page/halaman penjualan
Pendapatan
Tingkat konversi penjualan
ROI, perbandingan antara biaya yang dikeluarkan untuk konten dengan pemasukan yang didapatkan dari konten</t>
  </si>
  <si>
    <t xml:space="preserve">Action list/lembar kerja</t>
  </si>
  <si>
    <t xml:space="preserve">metric: </t>
  </si>
  <si>
    <t xml:space="preserve">Tool (biasanya berupa program/app)</t>
  </si>
  <si>
    <r>
      <rPr>
        <b val="true"/>
        <sz val="10"/>
        <color rgb="FF263238"/>
        <rFont val="Arial"/>
        <family val="2"/>
        <charset val="1"/>
      </rPr>
      <t xml:space="preserve">Acquisition</t>
    </r>
    <r>
      <rPr>
        <sz val="10"/>
        <color rgb="FF263238"/>
        <rFont val="Arial"/>
        <family val="2"/>
        <charset val="1"/>
      </rPr>
      <t xml:space="preserve"> – menunjukkan bagaimana visitor tiba di website Anda</t>
    </r>
  </si>
  <si>
    <t xml:space="preserve">Template</t>
  </si>
  <si>
    <r>
      <rPr>
        <b val="true"/>
        <sz val="10"/>
        <color rgb="FF263238"/>
        <rFont val="Arial"/>
        <family val="2"/>
        <charset val="1"/>
      </rPr>
      <t xml:space="preserve">Behavior</t>
    </r>
    <r>
      <rPr>
        <sz val="10"/>
        <color rgb="FF263238"/>
        <rFont val="Arial"/>
        <family val="2"/>
        <charset val="1"/>
      </rPr>
      <t xml:space="preserve"> – menunjukkan bagaimana interaksi visitor di website Anda</t>
    </r>
  </si>
  <si>
    <t xml:space="preserve">Studi kasus/analisa</t>
  </si>
  <si>
    <r>
      <rPr>
        <b val="true"/>
        <sz val="10"/>
        <color rgb="FF263238"/>
        <rFont val="Arial"/>
        <family val="2"/>
        <charset val="1"/>
      </rPr>
      <t xml:space="preserve">Conversions</t>
    </r>
    <r>
      <rPr>
        <sz val="10"/>
        <color rgb="FF263238"/>
        <rFont val="Arial"/>
        <family val="2"/>
        <charset val="1"/>
      </rPr>
      <t xml:space="preserve"> – menunjukkan konversi yang terjadi dari setiap visitor di website Anda</t>
    </r>
  </si>
  <si>
    <t xml:space="preserve">Infografis</t>
  </si>
  <si>
    <t xml:space="preserve">Slide presentasi</t>
  </si>
  <si>
    <t xml:space="preserve">Video</t>
  </si>
  <si>
    <t xml:space="preserve">https://www.niagahoster.co.id/blog/cara-menggunakan-google-analytics/</t>
  </si>
  <si>
    <t xml:space="preserve">Webinar</t>
  </si>
  <si>
    <t xml:space="preserve">https://www.niagahoster.co.id/blog/google-analytics-adalah/</t>
  </si>
  <si>
    <t xml:space="preserve">Artikel blog</t>
  </si>
  <si>
    <t xml:space="preserve">Post di social media</t>
  </si>
  <si>
    <t xml:space="preserve">dimensi (fix pake statis)</t>
  </si>
  <si>
    <t xml:space="preserve">kriteria_content (bisa di tambah untuk umum)</t>
  </si>
  <si>
    <t xml:space="preserve">indikator (bisa di tambah)</t>
  </si>
  <si>
    <t xml:space="preserve">jenis_content sesuai dg perusahaan</t>
  </si>
  <si>
    <t xml:space="preserve">link sesuai dg perusahaan</t>
  </si>
  <si>
    <t xml:space="preserve">solusi (bisa di tambah)</t>
  </si>
  <si>
    <t xml:space="preserve">video</t>
  </si>
  <si>
    <t xml:space="preserve">membuat video</t>
  </si>
  <si>
    <t xml:space="preserve">acquiction</t>
  </si>
  <si>
    <t xml:space="preserve">konten yg populer</t>
  </si>
  <si>
    <t xml:space="preserve">page_view</t>
  </si>
  <si>
    <t xml:space="preserve">artikel ttg apa (isi manual)</t>
  </si>
  <si>
    <t xml:space="preserve">isi manual</t>
  </si>
  <si>
    <t xml:space="preserve">tingkatkan bobotnya dan materi bacanya (metode KTP)</t>
  </si>
  <si>
    <t xml:space="preserve">render video</t>
  </si>
  <si>
    <t xml:space="preserve">Behavior</t>
  </si>
  <si>
    <t xml:space="preserve">konten yg tidak populer</t>
  </si>
  <si>
    <t xml:space="preserve">uniqu_view</t>
  </si>
  <si>
    <t xml:space="preserve">perbaiki struktur internal link</t>
  </si>
  <si>
    <t xml:space="preserve">mengirim email</t>
  </si>
  <si>
    <t xml:space="preserve">conversions</t>
  </si>
  <si>
    <t xml:space="preserve">kontent yg memuaskan</t>
  </si>
  <si>
    <t xml:space="preserve">Avg time on page</t>
  </si>
  <si>
    <t xml:space="preserve">memeriksa keyword</t>
  </si>
  <si>
    <t xml:space="preserve">real time</t>
  </si>
  <si>
    <t xml:space="preserve">conten yg baik dan kurang secara SEO</t>
  </si>
  <si>
    <t xml:space="preserve">Entrances</t>
  </si>
  <si>
    <t xml:space="preserve">teknik seo</t>
  </si>
  <si>
    <t xml:space="preserve">riset google search</t>
  </si>
  <si>
    <t xml:space="preserve">audience</t>
  </si>
  <si>
    <t xml:space="preserve">kontent yg memiliki konversi krg baik</t>
  </si>
  <si>
    <t xml:space="preserve">Bouncrate</t>
  </si>
  <si>
    <t xml:space="preserve">link building</t>
  </si>
  <si>
    <t xml:space="preserve">menyiapkan content web</t>
  </si>
  <si>
    <t xml:space="preserve">penyebab pengunjung meningglkan website</t>
  </si>
  <si>
    <t xml:space="preserve">Exit</t>
  </si>
  <si>
    <t xml:space="preserve">promosi content</t>
  </si>
  <si>
    <t xml:space="preserve">mengupload content</t>
  </si>
  <si>
    <t xml:space="preserve">trffik tinggi</t>
  </si>
  <si>
    <t xml:space="preserve">Page Value</t>
  </si>
  <si>
    <t xml:space="preserve">tingkatkan CTR (judul halaman &amp; meta description)</t>
  </si>
  <si>
    <t xml:space="preserve">pengunjung tertinggi dari mana</t>
  </si>
  <si>
    <t xml:space="preserve">buat GOAL (pendaftaran email, penjualan, dll)</t>
  </si>
  <si>
    <t xml:space="preserve">lokasi pengunjung</t>
  </si>
  <si>
    <t xml:space="preserve">demografi</t>
  </si>
  <si>
    <t xml:space="preserve">content sesuaikan dg target audience</t>
  </si>
  <si>
    <t xml:space="preserve">waktu tepat mengirim email</t>
  </si>
  <si>
    <t xml:space="preserve">m_kirteria_evaluasi</t>
  </si>
  <si>
    <t xml:space="preserve">tingkatkan kualitasnya</t>
  </si>
  <si>
    <t xml:space="preserve">internal link antar content (pengenalan-branding-penjualan)</t>
  </si>
  <si>
    <t xml:space="preserve">kriteria_evaluasi</t>
  </si>
  <si>
    <t xml:space="preserve">char</t>
  </si>
  <si>
    <t xml:space="preserve">membuat UTM Tracking</t>
  </si>
  <si>
    <t xml:space="preserve">modifikasi kode group fb</t>
  </si>
  <si>
    <t xml:space="preserve">m_indikator_evaluasi</t>
  </si>
  <si>
    <t xml:space="preserve">analisa tempat promosi</t>
  </si>
  <si>
    <t xml:space="preserve">indikator_evaluasi</t>
  </si>
  <si>
    <t xml:space="preserve">m_solusi_evaluasi</t>
  </si>
  <si>
    <t xml:space="preserve">solusi_evaluasi</t>
  </si>
  <si>
    <t xml:space="preserve">id_kriteria_evaluasi</t>
  </si>
  <si>
    <t xml:space="preserve">dimensi</t>
  </si>
  <si>
    <t xml:space="preserve">acquiction, Behavior, conversions</t>
  </si>
  <si>
    <t xml:space="preserve">id_indikator_evaluasi</t>
  </si>
  <si>
    <t xml:space="preserve">link_url</t>
  </si>
  <si>
    <t xml:space="preserve">id_solusi_evaluasi</t>
  </si>
  <si>
    <t xml:space="preserve">Modul Penggajian</t>
  </si>
  <si>
    <t xml:space="preserve">g_alokasi_gaji</t>
  </si>
  <si>
    <t xml:space="preserve">PK tabel alokasi gaji</t>
  </si>
  <si>
    <t xml:space="preserve">thn</t>
  </si>
  <si>
    <t xml:space="preserve">tahun alokasi gaji</t>
  </si>
  <si>
    <t xml:space="preserve">persen</t>
  </si>
  <si>
    <t xml:space="preserve">berapa persen besarnya dari omset</t>
  </si>
  <si>
    <t xml:space="preserve">jumlah</t>
  </si>
  <si>
    <t xml:space="preserve">jumlah uang nya = persen * omset, omset dari perhitungan RAB thn sebelumnya (lihat modul keuangan)</t>
  </si>
  <si>
    <t xml:space="preserve">g_cf</t>
  </si>
  <si>
    <t xml:space="preserve">PK tabel  compensable factors (cf)</t>
  </si>
  <si>
    <t xml:space="preserve">no</t>
  </si>
  <si>
    <t xml:space="preserve">cf</t>
  </si>
  <si>
    <t xml:space="preserve">id_jabatan</t>
  </si>
  <si>
    <t xml:space="preserve">faktor</t>
  </si>
  <si>
    <t xml:space="preserve">faktor - faktor cf. mis: keterampilan, upaya, tanggung jawab</t>
  </si>
  <si>
    <t xml:space="preserve">ceo</t>
  </si>
  <si>
    <t xml:space="preserve">skill</t>
  </si>
  <si>
    <t xml:space="preserve">effort</t>
  </si>
  <si>
    <t xml:space="preserve">responsbility</t>
  </si>
  <si>
    <t xml:space="preserve">fikiran</t>
  </si>
  <si>
    <t xml:space="preserve">g_sub_cf</t>
  </si>
  <si>
    <t xml:space="preserve">g_kolom_ccf</t>
  </si>
  <si>
    <t xml:space="preserve">PK tabel sub compensable factors (cf)</t>
  </si>
  <si>
    <t xml:space="preserve">id_cf</t>
  </si>
  <si>
    <t xml:space="preserve">FK tabel g_cf</t>
  </si>
  <si>
    <t xml:space="preserve">PK tabel pokok content cf</t>
  </si>
  <si>
    <t xml:space="preserve">sub_faktor</t>
  </si>
  <si>
    <t xml:space="preserve">faktor - faktor cf. mis: teknis, mental, dsb</t>
  </si>
  <si>
    <t xml:space="preserve">FK tabel CF</t>
  </si>
  <si>
    <t xml:space="preserve">definisi</t>
  </si>
  <si>
    <t xml:space="preserve">definisi dari setiap sub cf</t>
  </si>
  <si>
    <t xml:space="preserve">id_sub_cf</t>
  </si>
  <si>
    <t xml:space="preserve">FK tabel sub_cf</t>
  </si>
  <si>
    <t xml:space="preserve">bobot_subcf</t>
  </si>
  <si>
    <t xml:space="preserve">besarnya bobot sub_cf. total subbobot harus 100 %</t>
  </si>
  <si>
    <t xml:space="preserve">nm_kolom_ccf</t>
  </si>
  <si>
    <t xml:space="preserve">nama pokok content cf. mis: persyaratan pengalaman kerja, kompleksitas</t>
  </si>
  <si>
    <t xml:space="preserve">g_content_cf</t>
  </si>
  <si>
    <t xml:space="preserve">g_pokok_ccf</t>
  </si>
  <si>
    <t xml:space="preserve">PK tabel content cf</t>
  </si>
  <si>
    <t xml:space="preserve">FK tabel g_sub_cf</t>
  </si>
  <si>
    <t xml:space="preserve">id_pokok_ccf</t>
  </si>
  <si>
    <t xml:space="preserve">FK tabel g_item_ccf</t>
  </si>
  <si>
    <t xml:space="preserve">nm_pokok_ccf</t>
  </si>
  <si>
    <t xml:space="preserve">id_item_ccf</t>
  </si>
  <si>
    <t xml:space="preserve">FK tabel g_pokok_ccf</t>
  </si>
  <si>
    <t xml:space="preserve">id_kolom_ccf</t>
  </si>
  <si>
    <t xml:space="preserve">FK tabel g_kolom_ccf</t>
  </si>
  <si>
    <t xml:space="preserve">content_cf</t>
  </si>
  <si>
    <t xml:space="preserve">content cf, mis: Pekerjaan memerlukan ketrampilan-ketrampilan yang tidak terlalu kompleks, bisa dilakukan oleh lulusan sekolah menengah pertama/SMP.</t>
  </si>
  <si>
    <t xml:space="preserve">bobot_content_cf</t>
  </si>
  <si>
    <t xml:space="preserve">bobot content cf</t>
  </si>
  <si>
    <t xml:space="preserve">g_item_ccf</t>
  </si>
  <si>
    <t xml:space="preserve">PK tabel item content cf</t>
  </si>
  <si>
    <t xml:space="preserve">id_pccf</t>
  </si>
  <si>
    <t xml:space="preserve">item_ccf</t>
  </si>
  <si>
    <t xml:space="preserve">mis: 0-2 tahun, 3-5 thn, </t>
  </si>
  <si>
    <t xml:space="preserve">g_grade_gaji</t>
  </si>
  <si>
    <t xml:space="preserve">PK tabel grade gaji</t>
  </si>
  <si>
    <t xml:space="preserve">g_skor_posisi_cf</t>
  </si>
  <si>
    <t xml:space="preserve">id_skor_posisi_cf</t>
  </si>
  <si>
    <t xml:space="preserve">FK tabel g_skor_posisi_cf</t>
  </si>
  <si>
    <t xml:space="preserve">skor_total_cf</t>
  </si>
  <si>
    <t xml:space="preserve">skor total cf = sum(skor_sub_cf) untuk id_cf yg sama dari tabel g_skor_posisi_cf</t>
  </si>
  <si>
    <t xml:space="preserve">PK tabel skor_posisi_cf</t>
  </si>
  <si>
    <t xml:space="preserve">grade</t>
  </si>
  <si>
    <t xml:space="preserve">grade gaji, misal: grade 1, dst. Di isi manual</t>
  </si>
  <si>
    <t xml:space="preserve">Id_CF</t>
  </si>
  <si>
    <t xml:space="preserve">fk TABEL G_CF</t>
  </si>
  <si>
    <t xml:space="preserve">skor_sub_cf</t>
  </si>
  <si>
    <t xml:space="preserve">skor sub cf diisi manual</t>
  </si>
  <si>
    <t xml:space="preserve">g_skala_gaji</t>
  </si>
  <si>
    <t xml:space="preserve">PK tabel skala gaji</t>
  </si>
  <si>
    <t xml:space="preserve">A</t>
  </si>
  <si>
    <t xml:space="preserve">2 jt</t>
  </si>
  <si>
    <t xml:space="preserve">id_grade_gaji</t>
  </si>
  <si>
    <t xml:space="preserve">FK tabel g_grade_gaji</t>
  </si>
  <si>
    <t xml:space="preserve">B</t>
  </si>
  <si>
    <t xml:space="preserve">3 jt</t>
  </si>
  <si>
    <t xml:space="preserve">vachar</t>
  </si>
  <si>
    <t xml:space="preserve">klasifikasi skala gaji, A, B,</t>
  </si>
  <si>
    <t xml:space="preserve">C</t>
  </si>
  <si>
    <t xml:space="preserve">besar_gaji</t>
  </si>
  <si>
    <t xml:space="preserve">besar gaji</t>
  </si>
  <si>
    <t xml:space="preserve">note:</t>
  </si>
  <si>
    <t xml:space="preserve"> total_skala_gaji = sum(besar_gaji)</t>
  </si>
  <si>
    <t xml:space="preserve">total  skala gaji &lt;= sum(g_alokasi_gaji(jumlah))</t>
  </si>
  <si>
    <t xml:space="preserve">bobot setiap karyawan - bandingkan dg bobot setiap jabatan - cari nilai yg sesuai - total keselurhan &lt;= alokasi gaji karyawan</t>
  </si>
  <si>
    <t xml:space="preserve">membandingkan skala skala gaji untuk setiap karyawan yg sama dg skala gaji per jabatan di atas</t>
  </si>
  <si>
    <t xml:space="preserve">g_cf_karyawan</t>
  </si>
  <si>
    <t xml:space="preserve">g_sub_cf_karyawan</t>
  </si>
  <si>
    <t xml:space="preserve">PK tabel sub compensable factors (cf) karyawan</t>
  </si>
  <si>
    <t xml:space="preserve">id_cf_k</t>
  </si>
  <si>
    <t xml:space="preserve">FK tabel g_cf_karyawan</t>
  </si>
  <si>
    <t xml:space="preserve">fandi</t>
  </si>
  <si>
    <t xml:space="preserve">gaji awal</t>
  </si>
  <si>
    <t xml:space="preserve">amin</t>
  </si>
  <si>
    <t xml:space="preserve">kenaikan gaji thn 2020</t>
  </si>
  <si>
    <t xml:space="preserve">aktif</t>
  </si>
  <si>
    <t xml:space="preserve">g_content_cf_karyawan</t>
  </si>
  <si>
    <t xml:space="preserve">ardan</t>
  </si>
  <si>
    <t xml:space="preserve">id_sub_cf_k</t>
  </si>
  <si>
    <t xml:space="preserve">FK tabel g_sub_cf_karyawan</t>
  </si>
  <si>
    <t xml:space="preserve">id_content_cf</t>
  </si>
  <si>
    <t xml:space="preserve">FK tabel g_content_cf</t>
  </si>
  <si>
    <t xml:space="preserve">Tunajngan tetap</t>
  </si>
  <si>
    <t xml:space="preserve">Tunjangan tidak tetap (based on kehadiran)</t>
  </si>
  <si>
    <t xml:space="preserve">bobot_content_k</t>
  </si>
  <si>
    <t xml:space="preserve">bobot content cf karyawan</t>
  </si>
  <si>
    <t xml:space="preserve">tunjangan istri</t>
  </si>
  <si>
    <t xml:space="preserve">tunjangan makan</t>
  </si>
  <si>
    <t xml:space="preserve">tunjangan anak</t>
  </si>
  <si>
    <t xml:space="preserve">tunjangan transport</t>
  </si>
  <si>
    <t xml:space="preserve">tunjangan perumahan</t>
  </si>
  <si>
    <t xml:space="preserve">tunjangan kehadiran</t>
  </si>
  <si>
    <t xml:space="preserve">tunjangan kemahalan</t>
  </si>
  <si>
    <t xml:space="preserve">tunjangan brifing</t>
  </si>
  <si>
    <t xml:space="preserve">g_grade_gaji_karyawan</t>
  </si>
  <si>
    <t xml:space="preserve">tunjangan daerah</t>
  </si>
  <si>
    <t xml:space="preserve">tunjangan jabatan</t>
  </si>
  <si>
    <t xml:space="preserve">PK tabel grade gaji karyawan</t>
  </si>
  <si>
    <t xml:space="preserve">tunjangan komunikasi</t>
  </si>
  <si>
    <t xml:space="preserve">BPJS kesehatan</t>
  </si>
  <si>
    <t xml:space="preserve">total_bobot</t>
  </si>
  <si>
    <t xml:space="preserve">Total bobot = sum(bobot_cf) untuk id_cf_k yg sama</t>
  </si>
  <si>
    <t xml:space="preserve">BPJS Ketenagakerjaan</t>
  </si>
  <si>
    <t xml:space="preserve">grade gaji, grade 1, dsb</t>
  </si>
  <si>
    <t xml:space="preserve">g_daftar_gaji</t>
  </si>
  <si>
    <t xml:space="preserve">g_tambahan_gaji </t>
  </si>
  <si>
    <t xml:space="preserve">PK tabel daftar gaji karyawan</t>
  </si>
  <si>
    <t xml:space="preserve">PK tabel tambahan gaji</t>
  </si>
  <si>
    <t xml:space="preserve">year</t>
  </si>
  <si>
    <t xml:space="preserve">periode tahun gaji</t>
  </si>
  <si>
    <t xml:space="preserve">id_slip_gaji</t>
  </si>
  <si>
    <t xml:space="preserve">FK tabel slip gaji</t>
  </si>
  <si>
    <t xml:space="preserve">FK tabel h_karyawan</t>
  </si>
  <si>
    <t xml:space="preserve">item_tambahan</t>
  </si>
  <si>
    <t xml:space="preserve">insentif, uang lelah, bonus,</t>
  </si>
  <si>
    <t xml:space="preserve">jumlah_uang</t>
  </si>
  <si>
    <t xml:space="preserve">keterangan </t>
  </si>
  <si>
    <t xml:space="preserve">jenis_tambahan_gaji</t>
  </si>
  <si>
    <t xml:space="preserve">bonus, tambahan pendapatan</t>
  </si>
  <si>
    <t xml:space="preserve">status_aktif</t>
  </si>
  <si>
    <t xml:space="preserve">0 = tidak aktif, 1 =  aktif, aktif akan diambil sbg gaji pokok di slip gaji pd thn berjalan</t>
  </si>
  <si>
    <t xml:space="preserve">g_lembur</t>
  </si>
  <si>
    <t xml:space="preserve">total gaji ato sum (besar_Gaji) dari tabel g_daftar_gaji_karyawan &lt;= skala_gaji</t>
  </si>
  <si>
    <t xml:space="preserve">PK tabel lembur</t>
  </si>
  <si>
    <t xml:space="preserve">g_tunjangan_gaji</t>
  </si>
  <si>
    <t xml:space="preserve">PK tabel tunjangan gaji</t>
  </si>
  <si>
    <t xml:space="preserve">tgl_lembur</t>
  </si>
  <si>
    <t xml:space="preserve">tgl lembur</t>
  </si>
  <si>
    <t xml:space="preserve">periode tahun gaji (per tahun bisa berubah nilainya)</t>
  </si>
  <si>
    <t xml:space="preserve">jumlah_lembur</t>
  </si>
  <si>
    <t xml:space="preserve">berapa jam</t>
  </si>
  <si>
    <t xml:space="preserve">aktif / tdk atif (enum: 0,1)</t>
  </si>
  <si>
    <t xml:space="preserve">id_daftar_tunjangan</t>
  </si>
  <si>
    <t xml:space="preserve">0 = aktif, 1 = non aktif, aktif akan diambil sbg komponen tunjangan tetap dan tidak tetap di slip gaji pd thn berjalan</t>
  </si>
  <si>
    <t xml:space="preserve">g_upah_lembur</t>
  </si>
  <si>
    <t xml:space="preserve">PK tabel upah lembur</t>
  </si>
  <si>
    <t xml:space="preserve">besar_upah</t>
  </si>
  <si>
    <t xml:space="preserve">besarnya upah lembur tiap karyawan</t>
  </si>
  <si>
    <t xml:space="preserve">g_slip_gaji</t>
  </si>
  <si>
    <t xml:space="preserve">0 = non aktif, 1 = aktif, aktif akan diambil sbg pengali  dg jumlah lembur di slip gaji pd thn berjalan</t>
  </si>
  <si>
    <t xml:space="preserve">PK tabel slip gaji</t>
  </si>
  <si>
    <t xml:space="preserve">month</t>
  </si>
  <si>
    <t xml:space="preserve">g_potongan_tambahan</t>
  </si>
  <si>
    <t xml:space="preserve">id_daftar_gaji</t>
  </si>
  <si>
    <t xml:space="preserve">FK tabel g_daftar_gaji, ambil nilai gaji pokok yg status nya aktif</t>
  </si>
  <si>
    <t xml:space="preserve">id_tunjangan_gaji</t>
  </si>
  <si>
    <t xml:space="preserve">FK tabel g_tunjangan_gaji, ambl tunjangan yg status aktif</t>
  </si>
  <si>
    <t xml:space="preserve">PK tabel potongan tambahan</t>
  </si>
  <si>
    <t xml:space="preserve">item_potongan</t>
  </si>
  <si>
    <t xml:space="preserve">item potongan tambahn, mis: potongan pinjaman, dll</t>
  </si>
  <si>
    <t xml:space="preserve">jumlah_potongan</t>
  </si>
  <si>
    <t xml:space="preserve">jumlah potongan tambahan</t>
  </si>
  <si>
    <t xml:space="preserve">g_bonus</t>
  </si>
  <si>
    <t xml:space="preserve">PK tabel bonus</t>
  </si>
  <si>
    <t xml:space="preserve">g_skala_tunjangan</t>
  </si>
  <si>
    <t xml:space="preserve">nm_bonus</t>
  </si>
  <si>
    <t xml:space="preserve">nama bonusnya apa</t>
  </si>
  <si>
    <t xml:space="preserve">PK</t>
  </si>
  <si>
    <t xml:space="preserve">id_item_tunjangan</t>
  </si>
  <si>
    <t xml:space="preserve">nama tunjangan gaji</t>
  </si>
  <si>
    <t xml:space="preserve">status_tunjangan</t>
  </si>
  <si>
    <t xml:space="preserve">0 = tunjangan non tetap, 1 = tunjangan tetap</t>
  </si>
  <si>
    <t xml:space="preserve">g_besar_bonus</t>
  </si>
  <si>
    <t xml:space="preserve">besar_tunjangan</t>
  </si>
  <si>
    <t xml:space="preserve">besar tunjangan</t>
  </si>
  <si>
    <t xml:space="preserve">PK tabel besar bonus</t>
  </si>
  <si>
    <t xml:space="preserve">g_item_tunjangan</t>
  </si>
  <si>
    <t xml:space="preserve">periode tahun bonus (per tahun bisa berubah nilainya)</t>
  </si>
  <si>
    <t xml:space="preserve">besar_bonus</t>
  </si>
  <si>
    <t xml:space="preserve">besarnya bonus tiap karyawan per periode tahunan</t>
  </si>
  <si>
    <t xml:space="preserve">nm_tunjangan</t>
  </si>
  <si>
    <t xml:space="preserve">0 = non aktif, 1 = aktif, aktif akan diambil sbg pengali  dg item bonus di slip gaji pd periode berjalan</t>
  </si>
  <si>
    <t xml:space="preserve">D</t>
  </si>
  <si>
    <t xml:space="preserve">g_kelas_proyek</t>
  </si>
  <si>
    <t xml:space="preserve">F</t>
  </si>
  <si>
    <t xml:space="preserve">g_tunjangan_proyek</t>
  </si>
  <si>
    <t xml:space="preserve">nm_kelas</t>
  </si>
  <si>
    <t xml:space="preserve">FK h_proyek-&gt; a_spk</t>
  </si>
  <si>
    <t xml:space="preserve">persen_besar_proyek</t>
  </si>
  <si>
    <t xml:space="preserve">int</t>
  </si>
  <si>
    <t xml:space="preserve">id_bonus_proyek</t>
  </si>
  <si>
    <t xml:space="preserve">0 = non aktif, 1 = aktif, aktif akan diambil sbg pengali  dg bonus proyek di slip gaji</t>
  </si>
  <si>
    <t xml:space="preserve">E</t>
  </si>
  <si>
    <t xml:space="preserve">g_bonus_proyek</t>
  </si>
  <si>
    <t xml:space="preserve">id_tim_proyek</t>
  </si>
  <si>
    <t xml:space="preserve">FK tabel p_tim_proyek</t>
  </si>
  <si>
    <t xml:space="preserve">nilai_apt</t>
  </si>
  <si>
    <t xml:space="preserve">id_kelas_proyek</t>
  </si>
  <si>
    <t xml:space="preserve">FK g_kelas_proyek</t>
  </si>
  <si>
    <t xml:space="preserve">besar tunajngan = g_bonus_proyek.nilai_apt * g_kelas_proyek.persen_besar_proyek</t>
  </si>
  <si>
    <t xml:space="preserve">Investor</t>
  </si>
  <si>
    <t xml:space="preserve">kepemilikan saham, 1 lot = 100 lembar saham</t>
  </si>
  <si>
    <t xml:space="preserve">i_data_investor</t>
  </si>
  <si>
    <t xml:space="preserve">tabel hijau digunakan oleh sistem investasi saham dan sistem mudharabah</t>
  </si>
  <si>
    <t xml:space="preserve">PK tabel investor</t>
  </si>
  <si>
    <t xml:space="preserve">Nomor induk Kependudukan</t>
  </si>
  <si>
    <t xml:space="preserve">nm_investor</t>
  </si>
  <si>
    <t xml:space="preserve">nama lengkap investor</t>
  </si>
  <si>
    <t xml:space="preserve">password investor</t>
  </si>
  <si>
    <t xml:space="preserve">nama bank</t>
  </si>
  <si>
    <t xml:space="preserve">no_rek</t>
  </si>
  <si>
    <t xml:space="preserve">nomor rekening bank</t>
  </si>
  <si>
    <t xml:space="preserve">rek_bank</t>
  </si>
  <si>
    <t xml:space="preserve">no rekeningn Bank investor</t>
  </si>
  <si>
    <t xml:space="preserve">kantor cabang bank investor</t>
  </si>
  <si>
    <t xml:space="preserve">i_bentuk_investasi </t>
  </si>
  <si>
    <t xml:space="preserve">PK tabel bentuk investasi / bentuk modal</t>
  </si>
  <si>
    <t xml:space="preserve">bentuk_investasi</t>
  </si>
  <si>
    <t xml:space="preserve">investasi dalam bentuk apa: uang, peralatan, keahlian, goodwill, dll</t>
  </si>
  <si>
    <t xml:space="preserve">i_periode_investasi</t>
  </si>
  <si>
    <t xml:space="preserve">PK tabel periode investasi</t>
  </si>
  <si>
    <t xml:space="preserve">periode_ke</t>
  </si>
  <si>
    <t xml:space="preserve">I, II, III, dst</t>
  </si>
  <si>
    <t xml:space="preserve">nm_periode</t>
  </si>
  <si>
    <t xml:space="preserve">I. seed round, angel round/ investor, seri A Round, Seri B Round. II. seed capital, angel investor, Venture Capital, Mezzanine Financing &amp; Bridge Loans, IPO (Initital Public Offering), dll</t>
  </si>
  <si>
    <t xml:space="preserve">vesting_periode</t>
  </si>
  <si>
    <t xml:space="preserve">berapa tahun investor tidak boleh mengalihkan kepemilikan modalnya/di jual ke org lain</t>
  </si>
  <si>
    <t xml:space="preserve">nilai_valuasi</t>
  </si>
  <si>
    <t xml:space="preserve">nilai valuasi perusahaan</t>
  </si>
  <si>
    <t xml:space="preserve">i_valuasi_perusahaan</t>
  </si>
  <si>
    <t xml:space="preserve">PK tabel nilai valuasi perusahaan</t>
  </si>
  <si>
    <t xml:space="preserve">id_periode_invest</t>
  </si>
  <si>
    <t xml:space="preserve">FK tabel i_periode_investasi</t>
  </si>
  <si>
    <t xml:space="preserve">i_saham_perdana</t>
  </si>
  <si>
    <t xml:space="preserve">i_perusahaan_jual_Saham</t>
  </si>
  <si>
    <t xml:space="preserve">PK tabel saham perdana</t>
  </si>
  <si>
    <t xml:space="preserve">PK tabel perusahaan menjual sahamnya</t>
  </si>
  <si>
    <t xml:space="preserve">jumlah_persen_dijual</t>
  </si>
  <si>
    <t xml:space="preserve">jumlah persen saham yg di jual</t>
  </si>
  <si>
    <t xml:space="preserve">lembar_saham_perdana</t>
  </si>
  <si>
    <t xml:space="preserve">jumlah lembar saham yang diterbitkan pd periode perdana</t>
  </si>
  <si>
    <t xml:space="preserve">nilai_saham</t>
  </si>
  <si>
    <t xml:space="preserve">nilai per lembar saham</t>
  </si>
  <si>
    <t xml:space="preserve">i_saham_diterbitkan</t>
  </si>
  <si>
    <t xml:space="preserve">i_persentase_saham</t>
  </si>
  <si>
    <t xml:space="preserve">PK tabel nilai jumlah saham yg di terbitkan</t>
  </si>
  <si>
    <t xml:space="preserve">PK tabel persentase saham real per periode dg status aktif / non aktif. Status akif akan dijadikan sebagai acuan untuk pembagian saham berdasarkan laporan rugi/laba perusahaan. Setiap ada transaksi di tabel i_saham_diterbitkan dan i_jual_saham, maka di input juga di tabel ini</t>
  </si>
  <si>
    <t xml:space="preserve">id_valuasi_p</t>
  </si>
  <si>
    <t xml:space="preserve">FK tabel i_valuasi_perusahaan</t>
  </si>
  <si>
    <t xml:space="preserve">thn  input data persentase saham per investor</t>
  </si>
  <si>
    <t xml:space="preserve">persen_saham</t>
  </si>
  <si>
    <t xml:space="preserve">persentase saham yang di terbitkan, misal 25 %</t>
  </si>
  <si>
    <t xml:space="preserve">id_saham_real</t>
  </si>
  <si>
    <t xml:space="preserve">FK tabel i_saham_real pd periode sebelumnya dg status aktif(untuk mencari nilai jumlah lembar)</t>
  </si>
  <si>
    <t xml:space="preserve">id_daftar_investor</t>
  </si>
  <si>
    <t xml:space="preserve">FK tabel i_daftar_investor</t>
  </si>
  <si>
    <t xml:space="preserve">lembar_saham_terbit</t>
  </si>
  <si>
    <t xml:space="preserve">jumlah lembar saham = persen_saham * jumlah_Saham_real yg aktif /100</t>
  </si>
  <si>
    <t xml:space="preserve">persentase_saham</t>
  </si>
  <si>
    <t xml:space="preserve">besarnya saham per investor = i_daftar_investor.jumlah_saham * i_saham_real.jum_saham_real yg status aktif pd periode yg sama. Total jumlah persentase saham per periode pd kolom ini harus berjumlah 100 %, jika tidak berarti ada yg salah</t>
  </si>
  <si>
    <t xml:space="preserve">mis: saham perdana, saham di jual dst</t>
  </si>
  <si>
    <t xml:space="preserve">status_persentase saham per investor yg aktif sesuai dg periode investasi. </t>
  </si>
  <si>
    <t xml:space="preserve">i_saham_real</t>
  </si>
  <si>
    <t xml:space="preserve">i_investor_jual_saham</t>
  </si>
  <si>
    <t xml:space="preserve">PK tabel jumlah lembar saham per periode aktif</t>
  </si>
  <si>
    <t xml:space="preserve">PK tabel jual beli saham. Jika ada investor mau menjual sahamnya baik kepada investor lama maupun kepada investor baru</t>
  </si>
  <si>
    <t xml:space="preserve">tgl_jual_s</t>
  </si>
  <si>
    <t xml:space="preserve">tgl jual saham</t>
  </si>
  <si>
    <t xml:space="preserve">jum_saham_real</t>
  </si>
  <si>
    <t xml:space="preserve">jumlah saham real = jumlah saham periode sebelumnya yg aktif + jumlah saham baru di terbitkan</t>
  </si>
  <si>
    <t xml:space="preserve">FK tabel i_periode_investasi </t>
  </si>
  <si>
    <t xml:space="preserve">saham aktif sesuai periode. Periode terakhir itu yg diseting aktif. 0 = tidak aktif, 1 = saham aktif</t>
  </si>
  <si>
    <t xml:space="preserve">nm_penjual</t>
  </si>
  <si>
    <t xml:space="preserve">lembar_saham_penjual</t>
  </si>
  <si>
    <t xml:space="preserve">jumlah lembar saham penjual saat ini</t>
  </si>
  <si>
    <t xml:space="preserve">jumlah_dijual</t>
  </si>
  <si>
    <t xml:space="preserve">jumlah lembar saham yg dijual</t>
  </si>
  <si>
    <t xml:space="preserve">nm_pembeli</t>
  </si>
  <si>
    <t xml:space="preserve">i_daftar_investor</t>
  </si>
  <si>
    <t xml:space="preserve">sisa_saham_penjual</t>
  </si>
  <si>
    <t xml:space="preserve">jumlah lembar saham penjual</t>
  </si>
  <si>
    <t xml:space="preserve">PK tabel daftar pemodal</t>
  </si>
  <si>
    <t xml:space="preserve">tgl_invest</t>
  </si>
  <si>
    <t xml:space="preserve">tgl investasi</t>
  </si>
  <si>
    <t xml:space="preserve">FK tabel i_periode_investasi.</t>
  </si>
  <si>
    <t xml:space="preserve">i_persen_kas</t>
  </si>
  <si>
    <t xml:space="preserve">FK tabel investor/pemilik dana</t>
  </si>
  <si>
    <t xml:space="preserve">id_bentuk_invest</t>
  </si>
  <si>
    <t xml:space="preserve">FK tabel bentuk investasi</t>
  </si>
  <si>
    <t xml:space="preserve">PK tabel persentase besarnya laba/rugi untuk kas perusahaan </t>
  </si>
  <si>
    <t xml:space="preserve">jumlah_saham</t>
  </si>
  <si>
    <t xml:space="preserve">jumlah lembar saham. Jika sistem mudharabah/musyarakah kosongkan field ini</t>
  </si>
  <si>
    <t xml:space="preserve">tahun persentase laba untuk kas perusahaan</t>
  </si>
  <si>
    <t xml:space="preserve">jumlah_investasi</t>
  </si>
  <si>
    <t xml:space="preserve">jumlah_investasi = i_daftar_investor.jumlah_saham * i_periode_investasi.nilai_saham, yg sesuai periodenya. Di isi manual saja krn bisa berbeda kondisinya: misal ada yg jual/beli saham</t>
  </si>
  <si>
    <t xml:space="preserve">persen_kas</t>
  </si>
  <si>
    <t xml:space="preserve">berapa persen besarnyalaba untuk kas perusahaan, misal: 30 %, dsb</t>
  </si>
  <si>
    <t xml:space="preserve">keterangan, mis: saham beli, saham perdana, dll</t>
  </si>
  <si>
    <t xml:space="preserve">i_dividen_investor</t>
  </si>
  <si>
    <t xml:space="preserve">i_bulan_dividen_s</t>
  </si>
  <si>
    <t xml:space="preserve">PK tabel bagi hasil untuk tiap2 investor</t>
  </si>
  <si>
    <t xml:space="preserve">PK tabel bagi hasil laba/rugi perusahaan per bulan untuk kepemilikan saham</t>
  </si>
  <si>
    <t xml:space="preserve">FK tabel i_daftar_investor, untuk mengambil nama investor</t>
  </si>
  <si>
    <t xml:space="preserve">thn_dividen</t>
  </si>
  <si>
    <t xml:space="preserve">tahun dividen</t>
  </si>
  <si>
    <t xml:space="preserve">id_bulan_dividen</t>
  </si>
  <si>
    <t xml:space="preserve">FK tabel i_bulan_dividen, untuk memilih tahun, bulan dividen, mengambil besarnya net_kas</t>
  </si>
  <si>
    <t xml:space="preserve">bln_dividen</t>
  </si>
  <si>
    <t xml:space="preserve">di isi nama bulannya: januari, februari, dst</t>
  </si>
  <si>
    <t xml:space="preserve">besar_dividen</t>
  </si>
  <si>
    <t xml:space="preserve">besar dividen untuk masing2 investor = i_persentase_saham.persentase_saham yg aktif * i_bulan_dividen.net_kas</t>
  </si>
  <si>
    <t xml:space="preserve">laba_rugi</t>
  </si>
  <si>
    <t xml:space="preserve">besarnya laba/rugi di bln bersangkutan. Jika laba/untung bernilai positif, jika rugi bernilai negatif</t>
  </si>
  <si>
    <t xml:space="preserve">alokasi_kas</t>
  </si>
  <si>
    <t xml:space="preserve">jika laba --&gt; alokasi_kas= i_persen_kas.persen_kas * i_bulan_dividen.laba_rugi / 100. jika rugi, alokasi_kas =0. persen_kas di ambil sesuai dg tahun dividen yg sama</t>
  </si>
  <si>
    <t xml:space="preserve">net_kas</t>
  </si>
  <si>
    <t xml:space="preserve">net_kas = laba_rugi - alokasi_kas</t>
  </si>
  <si>
    <t xml:space="preserve">untuk investasi mudharabah dan musyarakah</t>
  </si>
  <si>
    <t xml:space="preserve">i_pelaksana</t>
  </si>
  <si>
    <t xml:space="preserve">i_pemodal</t>
  </si>
  <si>
    <t xml:space="preserve">PK tabel pelaksana usaha/mudharib</t>
  </si>
  <si>
    <t xml:space="preserve">FK tabel periode investasi</t>
  </si>
  <si>
    <t xml:space="preserve">persentase besarnya saham pelaksana, total jumlah persen_saham = 100 %</t>
  </si>
  <si>
    <t xml:space="preserve">persentase besarnya saham pemodal, total jumlah persen_saham = 100 %</t>
  </si>
  <si>
    <t xml:space="preserve">i_akad</t>
  </si>
  <si>
    <t xml:space="preserve">i_nisbah</t>
  </si>
  <si>
    <t xml:space="preserve">PK tabel akad/kontrak investasi</t>
  </si>
  <si>
    <t xml:space="preserve">file_akad</t>
  </si>
  <si>
    <t xml:space="preserve">file akad investasi/kontrak</t>
  </si>
  <si>
    <t xml:space="preserve">PK tabel nisbah/bagi hasil</t>
  </si>
  <si>
    <t xml:space="preserve">pelaksana</t>
  </si>
  <si>
    <t xml:space="preserve">dalam bentuk angka, misal 60 %</t>
  </si>
  <si>
    <t xml:space="preserve">pemodal</t>
  </si>
  <si>
    <t xml:space="preserve">dalam bentuk angka, misal 40 %. Total bagi hasil pelaksana + pemodal = 100 %</t>
  </si>
  <si>
    <t xml:space="preserve">i_bulan_dividen_m</t>
  </si>
  <si>
    <t xml:space="preserve">i_dividen_pelaksana</t>
  </si>
  <si>
    <t xml:space="preserve">PK tabel bagi hasil laba/rugi perusahaan per bulan untuk dividen mudharabah-musyarakah</t>
  </si>
  <si>
    <t xml:space="preserve">PK tabel bagi hasil untuk tiap2 pelaksana</t>
  </si>
  <si>
    <t xml:space="preserve">id_pelaksana</t>
  </si>
  <si>
    <t xml:space="preserve">FK tabel i_pelaksana, untuk mengambil nama pelaksana, persentase saham, periode investasi</t>
  </si>
  <si>
    <t xml:space="preserve">besarnya laba/rugi di bln bersangkutan. Jika laba bernilai positif, jika rugi bernilai negatif</t>
  </si>
  <si>
    <t xml:space="preserve">besar dividen untuk masing2 pelaksana = i_pelaksana.persentase_saham * i_bulan_dividen.net_kas</t>
  </si>
  <si>
    <t xml:space="preserve">nisbah_pelaksana</t>
  </si>
  <si>
    <t xml:space="preserve">nisbah_pelaksana = i_nisbah.pelaksana * net_kas/100</t>
  </si>
  <si>
    <t xml:space="preserve">nisbah_pemodal</t>
  </si>
  <si>
    <t xml:space="preserve">nisbah_pemodal = i_nisbah.pemodal * net_kas/100</t>
  </si>
  <si>
    <t xml:space="preserve">i_dividen_pemodal</t>
  </si>
  <si>
    <t xml:space="preserve">PK tabel bagi hasil untuk tiap2 pemodal</t>
  </si>
  <si>
    <t xml:space="preserve">id_pemodal</t>
  </si>
  <si>
    <t xml:space="preserve">FK tabel i_pemodal, untuk mengambil nama pemodal, persentase saham, periode investasi</t>
  </si>
  <si>
    <t xml:space="preserve">besar dividen untuk masing2 investor = i_pemodal.persentase_saham * i_bulan_dividen.net_kas</t>
  </si>
  <si>
    <t xml:space="preserve">Tahun</t>
  </si>
  <si>
    <t xml:space="preserve">Laba/Rugi</t>
  </si>
  <si>
    <t xml:space="preserve">kas 50 %</t>
  </si>
  <si>
    <t xml:space="preserve">Net Laba</t>
  </si>
  <si>
    <t xml:space="preserve">Nisbah pelaksana</t>
  </si>
  <si>
    <t xml:space="preserve">nisbah pemodal</t>
  </si>
  <si>
    <t xml:space="preserve">jan</t>
  </si>
  <si>
    <t xml:space="preserve">feb</t>
  </si>
  <si>
    <t xml:space="preserve">maret</t>
  </si>
  <si>
    <t xml:space="preserve">april</t>
  </si>
  <si>
    <t xml:space="preserve">mei</t>
  </si>
  <si>
    <t xml:space="preserve">juni</t>
  </si>
  <si>
    <t xml:space="preserve">agustus</t>
  </si>
  <si>
    <t xml:space="preserve">september</t>
  </si>
  <si>
    <t xml:space="preserve">okto</t>
  </si>
  <si>
    <t xml:space="preserve">nov</t>
  </si>
  <si>
    <t xml:space="preserve">des</t>
  </si>
  <si>
    <t xml:space="preserve">laba per tahun</t>
  </si>
  <si>
    <t xml:space="preserve">kas</t>
  </si>
  <si>
    <t xml:space="preserve">total laba rugi</t>
  </si>
  <si>
    <t xml:space="preserve">bagi hasil per pemodal</t>
  </si>
  <si>
    <t xml:space="preserve">andi (saham = 25 %)</t>
  </si>
  <si>
    <t xml:space="preserve">boby (saham = 75 %)</t>
  </si>
  <si>
    <t xml:space="preserve">besar dividen</t>
  </si>
  <si>
    <t xml:space="preserve">total</t>
  </si>
  <si>
    <t xml:space="preserve">total bagi hasil pemodal</t>
  </si>
  <si>
    <t xml:space="preserve">bagi hasil per pelaksana</t>
  </si>
  <si>
    <t xml:space="preserve">yogi(saham =40 %)</t>
  </si>
  <si>
    <t xml:space="preserve">tarsan (saham = 60%)</t>
  </si>
  <si>
    <t xml:space="preserve">1. tentukan berapa persen besarnya alokasi gaji karyawan dari omset</t>
  </si>
  <si>
    <t xml:space="preserve">2. buat point factor</t>
  </si>
  <si>
    <t xml:space="preserve">3. tentukan grade untuk setiap jabatan</t>
  </si>
  <si>
    <t xml:space="preserve">4. dapat skema gaji pokok</t>
  </si>
  <si>
    <t xml:space="preserve"> gaji pokok</t>
  </si>
  <si>
    <t xml:space="preserve">gaji variabel</t>
  </si>
  <si>
    <t xml:space="preserve">tunjangan, bonus, saham</t>
  </si>
  <si>
    <t xml:space="preserve">benefits:</t>
  </si>
  <si>
    <t xml:space="preserve">asuransi kesehatan, upah lembur, pensiun, bantuan KPR, THR</t>
  </si>
  <si>
    <t xml:space="preserve">5. keentuan kenaikan</t>
  </si>
  <si>
    <t xml:space="preserve">tunjangan</t>
  </si>
  <si>
    <t xml:space="preserve">shift alowance</t>
  </si>
  <si>
    <t xml:space="preserve">based on kehadiran karyawan</t>
  </si>
  <si>
    <t xml:space="preserve">fixed allowanced</t>
  </si>
  <si>
    <t xml:space="preserve">based on no kehadiran karyawan</t>
  </si>
  <si>
    <t xml:space="preserve">allowance</t>
  </si>
  <si>
    <t xml:space="preserve">cuti</t>
  </si>
  <si>
    <t xml:space="preserve">izin</t>
  </si>
  <si>
    <t xml:space="preserve">tentukan standar gaji untuk semua jabatan</t>
  </si>
  <si>
    <t xml:space="preserve">grading</t>
  </si>
  <si>
    <t xml:space="preserve">menentukan gaji awal dan kenaikannya</t>
  </si>
  <si>
    <t xml:space="preserve">bebas, tergantung kondisi keuangan perusahaan, mau pake standar UMK/UMR/UMP atau tidak</t>
  </si>
  <si>
    <t xml:space="preserve">tambahan tambahan faktor mempengaruhi gaji</t>
  </si>
  <si>
    <t xml:space="preserve">faktor pengurang </t>
  </si>
  <si>
    <t xml:space="preserve">1. kehadiran</t>
  </si>
  <si>
    <t xml:space="preserve">2. keterlambatan</t>
  </si>
  <si>
    <t xml:space="preserve">3. cuti</t>
  </si>
  <si>
    <t xml:space="preserve">4. izin</t>
  </si>
  <si>
    <t xml:space="preserve">5. sakit</t>
  </si>
  <si>
    <t xml:space="preserve">Kompetensi</t>
  </si>
  <si>
    <t xml:space="preserve">nilai kompetensi</t>
  </si>
  <si>
    <t xml:space="preserve">6. prestasi kerja</t>
  </si>
  <si>
    <t xml:space="preserve">item kompetensi</t>
  </si>
  <si>
    <t xml:space="preserve">nm kompetensi manajerial 1</t>
  </si>
  <si>
    <t xml:space="preserve">apakah ada saham karyawan</t>
  </si>
  <si>
    <t xml:space="preserve">item kompetensi manajerial 1</t>
  </si>
  <si>
    <t xml:space="preserve">kriteria  penilaian:</t>
  </si>
  <si>
    <t xml:space="preserve">nm kompetensi manajerial 2</t>
  </si>
  <si>
    <t xml:space="preserve">kinerja</t>
  </si>
  <si>
    <t xml:space="preserve">item kompetensi manajerial 2</t>
  </si>
  <si>
    <t xml:space="preserve">kedisiplinan</t>
  </si>
  <si>
    <t xml:space="preserve">penemuan</t>
  </si>
  <si>
    <t xml:space="preserve">skor</t>
  </si>
  <si>
    <t xml:space="preserve">A.</t>
  </si>
  <si>
    <t xml:space="preserve">Tentukan jabatan</t>
  </si>
  <si>
    <t xml:space="preserve">CEO</t>
  </si>
  <si>
    <t xml:space="preserve">CTO</t>
  </si>
  <si>
    <t xml:space="preserve">Bendahara</t>
  </si>
  <si>
    <t xml:space="preserve">Administrasi</t>
  </si>
  <si>
    <t xml:space="preserve">Technical support</t>
  </si>
  <si>
    <t xml:space="preserve">marketing</t>
  </si>
  <si>
    <t xml:space="preserve">Menentukan Bobot compensable factor setiap jabatan</t>
  </si>
  <si>
    <t xml:space="preserve">FAKTOR</t>
  </si>
  <si>
    <t xml:space="preserve">BOBOT (%)</t>
  </si>
  <si>
    <t xml:space="preserve">NILAI EKUIVALEN</t>
  </si>
  <si>
    <t xml:space="preserve">Keterampilan/skills</t>
  </si>
  <si>
    <t xml:space="preserve">Teknis</t>
  </si>
  <si>
    <t xml:space="preserve">sub cf</t>
  </si>
  <si>
    <t xml:space="preserve">harus di jabarkan sesuai dg karakteristik skill yg di butuhkan oleh perusahaan</t>
  </si>
  <si>
    <t xml:space="preserve">Manajerial</t>
  </si>
  <si>
    <t xml:space="preserve">Interpersonal</t>
  </si>
  <si>
    <t xml:space="preserve">php native</t>
  </si>
  <si>
    <t xml:space="preserve">Upaya/effort</t>
  </si>
  <si>
    <t xml:space="preserve">php oop</t>
  </si>
  <si>
    <t xml:space="preserve">Mental</t>
  </si>
  <si>
    <t xml:space="preserve">ci</t>
  </si>
  <si>
    <t xml:space="preserve">Fisik</t>
  </si>
  <si>
    <t xml:space="preserve">laravel</t>
  </si>
  <si>
    <t xml:space="preserve">Tekanan Waktu</t>
  </si>
  <si>
    <t xml:space="preserve">jquery</t>
  </si>
  <si>
    <t xml:space="preserve">Tanggung Jawab</t>
  </si>
  <si>
    <t xml:space="preserve">HTML</t>
  </si>
  <si>
    <t xml:space="preserve">Hasil Kerja</t>
  </si>
  <si>
    <t xml:space="preserve">CSS</t>
  </si>
  <si>
    <t xml:space="preserve">Aset</t>
  </si>
  <si>
    <t xml:space="preserve">Node.js</t>
  </si>
  <si>
    <t xml:space="preserve">Bawahan</t>
  </si>
  <si>
    <t xml:space="preserve">Mysql</t>
  </si>
  <si>
    <t xml:space="preserve">Procedure</t>
  </si>
  <si>
    <t xml:space="preserve">TOTAL</t>
  </si>
  <si>
    <t xml:space="preserve">kemampuan dia</t>
  </si>
  <si>
    <t xml:space="preserve">bobot dia</t>
  </si>
  <si>
    <t xml:space="preserve">Nilai Posisi/jabatan Berdasarkan Compensable factor</t>
  </si>
  <si>
    <t xml:space="preserve">Total</t>
  </si>
  <si>
    <t xml:space="preserve">Tentukan bobot standar posisi dg besar gajinya</t>
  </si>
  <si>
    <t xml:space="preserve">lihat besar alokasi gaji  maksimal 15 % dari omset</t>
  </si>
  <si>
    <t xml:space="preserve">Sesuaikan bobot setiap karyawan dengan standar gaji sesuai jabatan</t>
  </si>
  <si>
    <t xml:space="preserve">dan ketentuan pemotong gaji</t>
  </si>
  <si>
    <t xml:space="preserve">no hadir</t>
  </si>
  <si>
    <t xml:space="preserve">uang makan</t>
  </si>
  <si>
    <t xml:space="preserve">uang bensin</t>
  </si>
  <si>
    <t xml:space="preserve">Slip gaji</t>
  </si>
  <si>
    <t xml:space="preserve">Kenaikan Gaji</t>
  </si>
  <si>
    <t xml:space="preserve">1. nilai inflasi</t>
  </si>
  <si>
    <t xml:space="preserve">sesuai dg data pemerintah</t>
  </si>
  <si>
    <t xml:space="preserve">Penilaian Karyawan:</t>
  </si>
  <si>
    <t xml:space="preserve">sesuai kinerja karyawan</t>
  </si>
  <si>
    <t xml:space="preserve">Target</t>
  </si>
  <si>
    <t xml:space="preserve">Realisasi</t>
  </si>
  <si>
    <t xml:space="preserve">Quantity of work</t>
  </si>
  <si>
    <t xml:space="preserve">tidak ikut brifing / terlambat brifing sebulan maksimal 3 kali</t>
  </si>
  <si>
    <t xml:space="preserve">%</t>
  </si>
  <si>
    <t xml:space="preserve">Quality of work</t>
  </si>
  <si>
    <t xml:space="preserve">file : Form KPI-PA.ppt</t>
  </si>
  <si>
    <t xml:space="preserve">good</t>
  </si>
  <si>
    <t xml:space="preserve">Job knowledge</t>
  </si>
  <si>
    <t xml:space="preserve">HRD HAV toolkit.exls</t>
  </si>
  <si>
    <t xml:space="preserve">jam</t>
  </si>
  <si>
    <t xml:space="preserve">Creativeness</t>
  </si>
  <si>
    <t xml:space="preserve">Data contoh KPI.pdf</t>
  </si>
  <si>
    <t xml:space="preserve">Cooperation</t>
  </si>
  <si>
    <t xml:space="preserve">Data Katalog KPI.docs</t>
  </si>
  <si>
    <t xml:space="preserve">Dependability</t>
  </si>
  <si>
    <t xml:space="preserve">Initiative</t>
  </si>
  <si>
    <t xml:space="preserve">% (maks)</t>
  </si>
  <si>
    <t xml:space="preserve">Personal Qualitiies</t>
  </si>
  <si>
    <t xml:space="preserve">M per employee</t>
  </si>
  <si>
    <t xml:space="preserve">http://ikhtisar.com/indikator-disiplin-kerja/</t>
  </si>
  <si>
    <t xml:space="preserve">Adapun point penting yang biasanya dimasukkan dalam penilaian adalah:</t>
  </si>
  <si>
    <t xml:space="preserve">SMART, yaitu Specific, Measuarble, Achievable, Relevant, dan Time.</t>
  </si>
  <si>
    <t xml:space="preserve">• Apakah Anda selalu datang tepat waktu saat bekerja?</t>
  </si>
  <si>
    <t xml:space="preserve">https://kangmasduki.com/2011/04/26/mengukur-kinerja-produksi/</t>
  </si>
  <si>
    <t xml:space="preserve">• Apakah semua pekerjaan Anda selesai dengan baik dan tepat waktu?</t>
  </si>
  <si>
    <t xml:space="preserve">• Apakah Anda menolak atau menerima tugas tambahan dari atasan Anda?</t>
  </si>
  <si>
    <t xml:space="preserve">• Apakah target Anda semua tercapai? Jika marketing biasanya dengan nominal target tertentu</t>
  </si>
  <si>
    <t xml:space="preserve">https://bplawyers.co.id/2018/07/23/hak-cuti-bagi-karyawan-menurut-undang-undang/</t>
  </si>
  <si>
    <t xml:space="preserve">• Apakah Anda mampu bersikap baik dengan atasan dan rekan kerja sesama yang ada di satu perusahaan tersebut?</t>
  </si>
  <si>
    <t xml:space="preserve">tahunan</t>
  </si>
  <si>
    <t xml:space="preserve">12 hari</t>
  </si>
  <si>
    <t xml:space="preserve">• Apakah SOP semua berjalan baik?</t>
  </si>
  <si>
    <t xml:space="preserve">sakit</t>
  </si>
  <si>
    <t xml:space="preserve">tak terbatas</t>
  </si>
  <si>
    <t xml:space="preserve">tidak berbayar</t>
  </si>
  <si>
    <t xml:space="preserve">• Apakah Anda bisa berkoordinasi dengan semua bagian baik atasan maupun bawahan dan juga team?</t>
  </si>
  <si>
    <t xml:space="preserve">cuti khusus</t>
  </si>
  <si>
    <t xml:space="preserve">menikah</t>
  </si>
  <si>
    <t xml:space="preserve">3 hari</t>
  </si>
  <si>
    <t xml:space="preserve">menikahkan anak</t>
  </si>
  <si>
    <t xml:space="preserve">2 hr</t>
  </si>
  <si>
    <t xml:space="preserve">khitan anak</t>
  </si>
  <si>
    <t xml:space="preserve">baptis anak</t>
  </si>
  <si>
    <t xml:space="preserve">istri melahirkan/keguguran</t>
  </si>
  <si>
    <t xml:space="preserve">keluarga inti meninggal</t>
  </si>
  <si>
    <t xml:space="preserve">kerabat serumah meninggal </t>
  </si>
  <si>
    <t xml:space="preserve">1 hr</t>
  </si>
  <si>
    <t xml:space="preserve">melahirkan</t>
  </si>
  <si>
    <t xml:space="preserve">90 hr</t>
  </si>
  <si>
    <t xml:space="preserve">haid</t>
  </si>
  <si>
    <t xml:space="preserve">pengaturan cuti</t>
  </si>
  <si>
    <t xml:space="preserve">permohonan cuti</t>
  </si>
  <si>
    <t xml:space="preserve">daftar cuti</t>
  </si>
  <si>
    <t xml:space="preserve">https://aplikasiergonomi.wordpress.com/2014/01/25/standar-pemberian-ijin-tidak-masuk-kerja-absen-dan-konversi-biaya/</t>
  </si>
  <si>
    <t xml:space="preserve">https://www.gadjian.com/guide/uu-ketenagakerjaan</t>
  </si>
  <si>
    <t xml:space="preserve">https://sleekr.co/blog/macam-cuti-karyawan-yang-wajib-diketahui/</t>
  </si>
  <si>
    <t xml:space="preserve">– Masa kerja 1 th – 8 th : 12 hari kerja</t>
  </si>
  <si>
    <t xml:space="preserve">– Masa kerja lebih dari 8 th – 16 th : 15 hari kerja</t>
  </si>
  <si>
    <t xml:space="preserve">– Masakerja lebih dari 16 th – 24 th : 18 hari kerja</t>
  </si>
  <si>
    <t xml:space="preserve">– Masa kerja lebih dari 24 th : 21 hari kerja</t>
  </si>
  <si>
    <t xml:space="preserve">i_bulan_dividen</t>
  </si>
  <si>
    <t xml:space="preserve">PK tabel bagi hasil laba/rugi perusahaan per bulan</t>
  </si>
  <si>
    <t xml:space="preserve">TARGET</t>
  </si>
  <si>
    <t xml:space="preserve">departemen</t>
  </si>
  <si>
    <t xml:space="preserve">waktu</t>
  </si>
  <si>
    <t xml:space="preserve">STRATEGI</t>
  </si>
  <si>
    <t xml:space="preserve">Target Jangka Panjang</t>
  </si>
  <si>
    <t xml:space="preserve">5 tahun</t>
  </si>
  <si>
    <t xml:space="preserve">membuat produk untuk manajemen perusahaan UKM</t>
  </si>
  <si>
    <t xml:space="preserve">Strategi jangka panjang</t>
  </si>
  <si>
    <t xml:space="preserve">derivatif produk sebagai market place </t>
  </si>
  <si>
    <t xml:space="preserve">IPO</t>
  </si>
  <si>
    <t xml:space="preserve">Target Tahunan</t>
  </si>
  <si>
    <t xml:space="preserve">membuat produk versi web base</t>
  </si>
  <si>
    <t xml:space="preserve">membuat produk versi android</t>
  </si>
  <si>
    <t xml:space="preserve">Strategi tahunan</t>
  </si>
  <si>
    <t xml:space="preserve">Target Bulanan</t>
  </si>
  <si>
    <t xml:space="preserve">2019 - januari</t>
  </si>
  <si>
    <t xml:space="preserve">mulai coding</t>
  </si>
  <si>
    <t xml:space="preserve">strategi bulanan</t>
  </si>
  <si>
    <t xml:space="preserve">produksi</t>
  </si>
  <si>
    <t xml:space="preserve">selesai menu admin</t>
  </si>
  <si>
    <t xml:space="preserve">materi promosi on line selesai</t>
  </si>
  <si>
    <t xml:space="preserve">https://www.kanal.web.id/tujuan-dan-target-penetapan-sasaran-bisnis</t>
  </si>
  <si>
    <t xml:space="preserve">bobot_cf</t>
  </si>
  <si>
    <t xml:space="preserve">besarnya bobot cf. total bobot (sum(bobot) harus 100 %. Nilai setiap row bobot = sum(sub_bobot di tabel subbobot_cf)</t>
  </si>
  <si>
    <t xml:space="preserve">nilai_ekuivalen</t>
  </si>
  <si>
    <t xml:space="preserve">nilai ekuivalen dari besarnya bobot. Nilai ekuivalen = besarnya tiap2 bobot cf * 10. maksimal total nilai ekuivalen = 1000</t>
  </si>
  <si>
    <t xml:space="preserve">nilai ekuivalen dari besarnya bobot. Nilai ekuivalen = besarnya tiap2 bobot sub cf * 10. maksimal total nilai ekuivalen = 1000. nilai bobot_subcf * 1000</t>
  </si>
  <si>
    <t xml:space="preserve">kolom_content</t>
  </si>
  <si>
    <t xml:space="preserve">mis: persyaratan pendidikan</t>
  </si>
  <si>
    <t xml:space="preserve">Total bobot = sum(bobot_cf) untuk id_cf yg sama</t>
  </si>
  <si>
    <t xml:space="preserve">grade gaji, misal: grade 1, dst</t>
  </si>
  <si>
    <t xml:space="preserve">id_grade</t>
  </si>
  <si>
    <t xml:space="preserve">klasifikasi skala gaji, A, B, dsb &amp; penjelasannya</t>
  </si>
  <si>
    <t xml:space="preserve">total  skala gaji &lt;= g_alokasi_gaji(jumlah)</t>
  </si>
  <si>
    <t xml:space="preserve">insentif, dll</t>
  </si>
  <si>
    <t xml:space="preserve">total gaji ato sum (besar_Gaji) dari tabel g_besar_gaji_karyawan &lt;= skala_gaji</t>
  </si>
  <si>
    <t xml:space="preserve">periode bulan dan tahun gaji</t>
  </si>
  <si>
    <t xml:space="preserve">seller</t>
  </si>
  <si>
    <t xml:space="preserve">marketer</t>
  </si>
  <si>
    <t xml:space="preserve">account excecutive</t>
  </si>
  <si>
    <t xml:space="preserve">menjual produk, memastikan produk yg terlihat/tidak, aset &amp; jasa terjual dg harga yg sdh di tentukan perusahaan dan di terima klien</t>
  </si>
  <si>
    <t xml:space="preserve">kegiatan implementasi strategi yang dijalankan dengan sistem. Yg membuat penjual dan pembeli bisa bertemu (membuat strategi agar produk : cara promosi, kelebihan produk dll)</t>
  </si>
  <si>
    <t xml:space="preserve">sales menghadapi lngsng klien. Menelepon, bertemu di acara/kegiatan</t>
  </si>
  <si>
    <t xml:space="preserve">melakukan analisa pasar, identifikasi kebutuhan klien, </t>
  </si>
  <si>
    <t xml:space="preserve">melayani klien agar produk laku terjual</t>
  </si>
  <si>
    <t xml:space="preserve">menyiapkan konsep marketing &amp; tools</t>
  </si>
  <si>
    <t xml:space="preserve">meyakinakan klien dan memastikan klien untuk merasakan kebutuhan produk yg di jual</t>
  </si>
  <si>
    <t xml:space="preserve">menyiapkan produk</t>
  </si>
  <si>
    <t xml:space="preserve">pelayanan dan respon cepat dari tim sales</t>
  </si>
  <si>
    <t xml:space="preserve">menjaga hubungan baik dg klien, vendor, partner bisnis</t>
  </si>
  <si>
    <t xml:space="preserve">market research, public relations, customer satisfacation</t>
  </si>
  <si>
    <t xml:space="preserve">menjangkau klien, membangun relasi, sehingga menjadi pelanggan setia</t>
  </si>
  <si>
    <t xml:space="preserve">menghubungi klien sampai menemui kesepakatan</t>
  </si>
  <si>
    <t xml:space="preserve">menyiapkan dan menjamin produk sebelum di bawa sales ke klien</t>
  </si>
  <si>
    <t xml:space="preserve">sub marketer</t>
  </si>
  <si>
    <t xml:space="preserve">Content Writer</t>
  </si>
  <si>
    <t xml:space="preserve">produk owner</t>
  </si>
  <si>
    <t xml:space="preserve">Grapic desainer</t>
  </si>
  <si>
    <t xml:space="preserve">menulis blog, web untuk mendescripsikan suatu produk (promosi produk)</t>
  </si>
  <si>
    <t xml:space="preserve">menganalisa dan memberi masukan kpd tim IT untuk pembuatan dan pengembangan produk sesuai kebutuhan klien</t>
  </si>
  <si>
    <t xml:space="preserve">mendesain content marketing : pamflet, leaflet, iklan, dll</t>
  </si>
  <si>
    <t xml:space="preserve">social media specialist</t>
  </si>
  <si>
    <t xml:space="preserve">Account Excecutive</t>
  </si>
  <si>
    <t xml:space="preserve">Copy Writer</t>
  </si>
  <si>
    <t xml:space="preserve">merancang marketing via social media, dg media offline, event dll</t>
  </si>
  <si>
    <t xml:space="preserve">menjalin kerjasama dg perusahaan dan instansi</t>
  </si>
  <si>
    <t xml:space="preserve">membuat content untuk branding produk</t>
  </si>
  <si>
    <t xml:space="preserve">content singkat dan pesuasif, memberi value, jiwa bagi produk</t>
  </si>
  <si>
    <t xml:space="preserve">membuat tagline</t>
  </si>
  <si>
    <t xml:space="preserve">eksternal marketer (artis, youtuber, Iger, dll)</t>
  </si>
  <si>
    <t xml:space="preserve">https://innetzone.id/bisnis-online/tools-digital-marketing-gratis/</t>
  </si>
  <si>
    <t xml:space="preserve">https://autosultan.co.id/free-gurita-fb-ads/</t>
  </si>
  <si>
    <t xml:space="preserve">https://www.niagahoster.co.id/blog/istilah-marketing-online/</t>
  </si>
  <si>
    <t xml:space="preserve">https://kirim.email/apa-itu-facebook-ads-dan-istilah-istilah-di-dalamnya/</t>
  </si>
  <si>
    <t xml:space="preserve">https://techarea.co.id/tools-dan-platform-otomatisasi-pemasaran/</t>
  </si>
  <si>
    <t xml:space="preserve">https://www.seputarmarketing.com/ind/apa-saja-marketing-tools-yang-wajib-anda-miliki/</t>
  </si>
  <si>
    <t xml:space="preserve">https://glints.com/id/lowongan/sales-dan-marketing/</t>
  </si>
  <si>
    <t xml:space="preserve">https://zahiraccounting.com/id/blog/5-alat-marketing-ini-sangat-efektif-untuk-bisnis-startup/</t>
  </si>
  <si>
    <t xml:space="preserve">https://distribusipemasaran.com/sales-funnel-2-konsep-aida-dalam-proses-penjualan/</t>
  </si>
  <si>
    <t xml:space="preserve">https://glints.com/id/lowongan/jenis-pekerjaan-marketing/</t>
  </si>
  <si>
    <t xml:space="preserve">https://distribusipemasaran.com/sales-funnel-3-sales-pipeline-dalam-proses-penjualan/</t>
  </si>
  <si>
    <t xml:space="preserve">https://www.tommcifle.com/tugas-marketing-yang-wajib-diketahui-pebisnis/</t>
  </si>
  <si>
    <t xml:space="preserve">https://www.linovhr.com/contoh-job-description-sales-marketing-account-executive/</t>
  </si>
  <si>
    <t xml:space="preserve">https://www.hipwee.com/hiburan/ae-kayak-marketing/</t>
  </si>
  <si>
    <t xml:space="preserve">https://bisnisukm.com/pentingnya-marketing-mix-dalam-berbisnis.html</t>
  </si>
  <si>
    <t xml:space="preserve">https://bisnisukm.com/kamu-itu-sales-atau-marketing-cari-tahu-perbedannya-sekarang.html</t>
  </si>
  <si>
    <t xml:space="preserve">https://www.jagoanhosting.com/blog/mengenal-pekerjaan-digital-marketing/</t>
  </si>
  <si>
    <t xml:space="preserve">https://www.jagoanhosting.com/blog/skill-untuk-menjadi-digital-marketing/</t>
  </si>
  <si>
    <t xml:space="preserve">https://www.jagoanhosting.com/blog/8-content-marketing-strategy-krusial/</t>
  </si>
  <si>
    <t xml:space="preserve">https://www.jagoanhosting.com/blog/sertifikasi-digital-marketing-dasar/</t>
  </si>
  <si>
    <t xml:space="preserve">https://www.jagoanhosting.com/blog/tools-digital-marketing-dasar/</t>
  </si>
  <si>
    <t xml:space="preserve">https://kirim.email/aktivitas-digital-marketing/</t>
  </si>
  <si>
    <t xml:space="preserve">https://www.jurnal.id/id/blog/cara-memanfaatkan-iklan-gratis-pemasaran-bisnis/</t>
  </si>
  <si>
    <t xml:space="preserve">https://dailysocial.id/post/strategi-pemasaran-digital-untuk-startup-dan-penerapannya</t>
  </si>
  <si>
    <t xml:space="preserve">m_rencana_marketing_brg=&gt;target pendapatan hampir sama</t>
  </si>
  <si>
    <t xml:space="preserve">PK tabel rencana marketing</t>
  </si>
  <si>
    <t xml:space="preserve">id_rencana_pend_brg</t>
  </si>
  <si>
    <t xml:space="preserve">FK tabel nama_rencana_pend_barang</t>
  </si>
  <si>
    <t xml:space="preserve">jum_klien_lama</t>
  </si>
  <si>
    <t xml:space="preserve">jumlah klien lama input manual saja, misal = 10</t>
  </si>
  <si>
    <t xml:space="preserve">jum_klien_baru</t>
  </si>
  <si>
    <t xml:space="preserve">jumlah klien baru minimal input manual saja = 10</t>
  </si>
  <si>
    <t xml:space="preserve">berisi : sasaran, segmen, pola penjulan, pola marketing,dll</t>
  </si>
  <si>
    <t xml:space="preserve">m_calon_klien ==&gt; tabel ini digabung sj dk tabel a_klien, tambahkan field : info_dari dan status_klien (0 : klien lama, 1 : calon klien)</t>
  </si>
  <si>
    <t xml:space="preserve">PK tabel calon klien, menentukan target klien sesuai dg rencana marketing</t>
  </si>
  <si>
    <t xml:space="preserve">item dari segementing</t>
  </si>
  <si>
    <t xml:space="preserve">id_rencana_m</t>
  </si>
  <si>
    <t xml:space="preserve">FK tabel rencana_marketing</t>
  </si>
  <si>
    <t xml:space="preserve">nm_calon_klien</t>
  </si>
  <si>
    <t xml:space="preserve">nama calon klien</t>
  </si>
  <si>
    <t xml:space="preserve">info calon klien dari mana (groups fb, fans pages, wa, group wa, telegram, group telegram, google ads, fb ads, fb mesengger, ketemu langsung, saran teman, dll)</t>
  </si>
  <si>
    <t xml:space="preserve">status_klien</t>
  </si>
  <si>
    <t xml:space="preserve">0 = masih sebagai calon klien, 1 = sudah menjadi klien SIM. Jika statusnya = 1, maka data di insert ke tabel klien dan tidak di tampilkan di daftar calon klien</t>
  </si>
  <si>
    <t xml:space="preserve">m_rencana_marketing_jasa</t>
  </si>
  <si>
    <t xml:space="preserve">PK tabel m_sub_segmenting</t>
  </si>
  <si>
    <t xml:space="preserve">id_rencana_pend_jasa</t>
  </si>
  <si>
    <t xml:space="preserve">FK tabel nama_rencana_pend_jasa, default 0</t>
  </si>
  <si>
    <t xml:space="preserve">berisi : sasaran, segmen, dll</t>
  </si>
  <si>
    <t xml:space="preserve">m_promo_marketing_barang</t>
  </si>
  <si>
    <t xml:space="preserve">FK tabel rencana_marketing_brg</t>
  </si>
  <si>
    <t xml:space="preserve">m_isi_segmenting</t>
  </si>
  <si>
    <t xml:space="preserve">PK tabel m_content_segmenting</t>
  </si>
  <si>
    <t xml:space="preserve">isi_segmenting</t>
  </si>
  <si>
    <t xml:space="preserve">id_isi_segmenting</t>
  </si>
  <si>
    <t xml:space="preserve">FK  m_targeting</t>
  </si>
  <si>
    <t xml:space="preserve">isi kriteria targeting</t>
  </si>
  <si>
    <t xml:space="preserve">m_jawaban_kriteria</t>
  </si>
  <si>
    <t xml:space="preserve">isi_jawaban</t>
  </si>
  <si>
    <t xml:space="preserve">FK  m_segmenting</t>
  </si>
  <si>
    <t xml:space="preserve">id_positining_marketing</t>
  </si>
  <si>
    <t xml:space="preserve">content marketing: komik, foto, artikel, film, pamflet, leaflet, info grafis, template, testimoni, quoote</t>
  </si>
  <si>
    <t xml:space="preserve">SEO: on pages, off pages, web: website, blog, landing page, social media marketing ads: fb ads, google ads, IG ads, ,video: tutorial, unboxing, review</t>
  </si>
  <si>
    <t xml:space="preserve">perencanaan marketing</t>
  </si>
  <si>
    <t xml:space="preserve">STP</t>
  </si>
  <si>
    <t xml:space="preserve">Jadwal marketing 1 thn</t>
  </si>
  <si>
    <t xml:space="preserve">media yg di pake</t>
  </si>
  <si>
    <t xml:space="preserve">contentnya apa, jadwal kegiatan marketing</t>
  </si>
  <si>
    <t xml:space="preserve">pelaksanaan marketing</t>
  </si>
  <si>
    <t xml:space="preserve">kegiatan marketing setiap hari</t>
  </si>
  <si>
    <t xml:space="preserve">evaluasi hasil</t>
  </si>
  <si>
    <t xml:space="preserve">Leads</t>
  </si>
  <si>
    <t xml:space="preserve">seseorang yang memenuhi syarat dan memperlihatkan perilaku membeli, serta memiliki kualifikasi untuk diprospek lebih lanjut.</t>
  </si>
  <si>
    <t xml:space="preserve">1. orang yang melakukan like, share dan comment di akun Facebook Anda</t>
  </si>
  <si>
    <t xml:space="preserve">1. orang yang mengunjungi website Anda baik secara langsung maupun melalui iklan dan mesin pencari</t>
  </si>
  <si>
    <t xml:space="preserve">1. orang yang memfavoritkan lapak Anda atau menjadikan wishlist apabila di marketplace</t>
  </si>
  <si>
    <t xml:space="preserve">org yg dtg ke toko off line</t>
  </si>
  <si>
    <t xml:space="preserve">Prospect (cold customer)</t>
  </si>
  <si>
    <t xml:space="preserve">sdh jadi subcriber</t>
  </si>
  <si>
    <t xml:space="preserve">lead yang telah memiliki kualifikasi dan memenuhi syarat untuk menjadi pembeli produk yang kita tawarkan.</t>
  </si>
  <si>
    <t xml:space="preserve">leads yg belum/kurang tertarik beli produk kita</t>
  </si>
  <si>
    <t xml:space="preserve">m_tools_review</t>
  </si>
  <si>
    <t xml:space="preserve">potential ( warm customer)</t>
  </si>
  <si>
    <t xml:space="preserve">sudah mengisi form pembelian tp belum bayar</t>
  </si>
  <si>
    <t xml:space="preserve">lead yg sudah tertarik dan punya keinginan kuat untuk membeli produk kita hanya belum memutuskan</t>
  </si>
  <si>
    <t xml:space="preserve">PK tabel m_tools_reviews, di isi oleh superadmin_Sim, tapi user lain bisa menambah</t>
  </si>
  <si>
    <t xml:space="preserve">prospect yang sudah tertarik ke produk kita, dan tentu telah memenuhi persyaratan untuk menjadi pembeli.</t>
  </si>
  <si>
    <t xml:space="preserve">Closeable (hot customer)</t>
  </si>
  <si>
    <t xml:space="preserve">sdh siap deal</t>
  </si>
  <si>
    <t xml:space="preserve">konsumen yang sudah siap membeli</t>
  </si>
  <si>
    <t xml:space="preserve">Konsumen menanyakan, kapan barang bisa dikirimkan.</t>
  </si>
  <si>
    <t xml:space="preserve">tools_review</t>
  </si>
  <si>
    <t xml:space="preserve">gogle analityc, alexa, dll</t>
  </si>
  <si>
    <t xml:space="preserve">Konsumen menanyakan ada berapa warna untuk model tersebut.</t>
  </si>
  <si>
    <t xml:space="preserve">Konsumen menanyakan mengenai layanan purna jual (after sales service) bagaimana.</t>
  </si>
  <si>
    <t xml:space="preserve">Konsumen memegang atau mengamati produk atau contoh produk yang kita tunjukan.</t>
  </si>
  <si>
    <t xml:space="preserve">Ketika konsumen menanyakan kapan barang bisa dikirim, kemudian kita jawab “Terserah dengan bapak dan ibu, kita bisa kirim barang kapanpun juga”. (tanggapan yang salah).</t>
  </si>
  <si>
    <t xml:space="preserve">Jika kita jawab demikian, bisa jadi konsumen tidak segera minta dikirim barang, karena konsumen beranggapan ada banyak barang, dan dia punya banyak waktu untuk sedikit mempertimbangkan, yang bisa merubah pikiran konsumen tersebut.</t>
  </si>
  <si>
    <t xml:space="preserve">Harusnya kita jawab “Baik bapak, ibu, barang kita kirim (sebutkan hari dan jamnya, tidak boleh lama), kita prioritaskan, jadi mau langsung dibayar lunas disini, atau di DP dulu,  agar kami bisa proses sekarang juga”).</t>
  </si>
  <si>
    <t xml:space="preserve">Contoh lagi:</t>
  </si>
  <si>
    <t xml:space="preserve">Konsumen menanyakan ada berapa warna untuk model tersebut, kemudian kita jawab “Untuk model ini tinggal warna ini saja, tapi beberapa hari lagi akan ada warna yang lain,”, atau kita jawab “ Untuk model ini warnanya hanya merah dan biru saja, kalau model yang lain banyak warnanya”, dimana model yang lain tersebut tidak kita miliki, ini adalah jawaban yang salah.</t>
  </si>
  <si>
    <t xml:space="preserve">Harusnya kita jawab “Kita punya warna yang paling bagus, bapak / ibu mau warna mau warna A atau warna B, kita proses sekarang”, atau “Kita punya model dan warna pilihan, yang lain kurang banyak diminati, jadi bapak/ibu ambil warna A atau B, kita proses sekarang”.</t>
  </si>
  <si>
    <t xml:space="preserve">saat konsumen menunjukan buying signal yang sudah tinggi, kita tidak boleh memberikan jawaban dengan pertanyaan yang terbuka dengan pilihan yang terbuka, tetapi harus diberi jawaban tertutup dengan pilihan yang pasti.</t>
  </si>
  <si>
    <t xml:space="preserve">yes</t>
  </si>
  <si>
    <t xml:space="preserve">Apakah Segmentasi pasar yang di pilih cukup besar dan akan memberikan keuntungan bagi perusahaan Anda?</t>
  </si>
  <si>
    <r>
      <rPr>
        <sz val="11"/>
        <color rgb="FFFFFFFF"/>
        <rFont val="Arial"/>
        <family val="2"/>
        <charset val="1"/>
      </rPr>
      <t xml:space="preserve"> </t>
    </r>
    <r>
      <rPr>
        <sz val="11"/>
        <color rgb="FFFFFF00"/>
        <rFont val="Arial"/>
        <family val="2"/>
        <charset val="1"/>
      </rPr>
      <t xml:space="preserve">Apakah target pasar yang anda pilih kecil tapi memberikan keuntungan bagi perusahaan dan potensi ada potensi pertumbuhan segmen tersebut?</t>
    </r>
  </si>
  <si>
    <t xml:space="preserve">Apakah SDM perusahaan Anda, mampu mengeksekusi segmen pasar yang di pilih tersebut?</t>
  </si>
  <si>
    <t xml:space="preserve">Apakah kompettensi di segmen pasar yang anda pilih tersebut tinggi?</t>
  </si>
  <si>
    <t xml:space="preserve">apakah kompetensi di segment pasar yg anda pilih tsb rendah / sedang?</t>
  </si>
  <si>
    <t xml:space="preserve">apakah SDM perusahaan anda mampu bersaing dengan kompetitor di pasar tsb?</t>
  </si>
  <si>
    <t xml:space="preserve">nilai</t>
  </si>
  <si>
    <r>
      <rPr>
        <sz val="11"/>
        <color rgb="FF000000"/>
        <rFont val="Calibri"/>
        <family val="2"/>
        <charset val="1"/>
      </rPr>
      <t xml:space="preserve">jika pertanyaan no 1 di jawab </t>
    </r>
    <r>
      <rPr>
        <b val="true"/>
        <sz val="14"/>
        <color rgb="FF0D0D0D"/>
        <rFont val="Calibri"/>
        <family val="2"/>
        <charset val="1"/>
      </rPr>
      <t xml:space="preserve">YES</t>
    </r>
    <r>
      <rPr>
        <sz val="11"/>
        <color rgb="FF000000"/>
        <rFont val="Calibri"/>
        <family val="2"/>
        <charset val="1"/>
      </rPr>
      <t xml:space="preserve">, maka pertanyaan No. 2 tidak perlu di isi.</t>
    </r>
    <r>
      <rPr>
        <sz val="11"/>
        <color rgb="FFFF0000"/>
        <rFont val="Calibri"/>
        <family val="2"/>
        <charset val="1"/>
      </rPr>
      <t xml:space="preserve"> Lanjut ke pertanyaan no 3</t>
    </r>
  </si>
  <si>
    <t xml:space="preserve">1 yes -&gt;3 yes -&gt; 4 yes -&gt; 6 yes -&gt; STOP</t>
  </si>
  <si>
    <t xml:space="preserve">segment besar yg anda pilih sangat layak tepat sekali dg SDM perusahaan</t>
  </si>
  <si>
    <t xml:space="preserve">segmen besar - SDM mampu - kompetensi tinggi - SDM mamu bersaing - pemain besar</t>
  </si>
  <si>
    <t xml:space="preserve">Market Specialization, Full Market Coverage</t>
  </si>
  <si>
    <t xml:space="preserve">jika pertanyaan no 1 di jawab no, maka lanjut ke pertanyaan no 2</t>
  </si>
  <si>
    <t xml:space="preserve">1 yes -&gt;3 NO -&gt; STOP</t>
  </si>
  <si>
    <t xml:space="preserve">tidak layak, tingkatkan SDM anda atau atau tetap memilih segment pasar kecil</t>
  </si>
  <si>
    <t xml:space="preserve">segment besar - SDM tidak mampu - tidak layak (salah pilih segment), beralih ke segment yg kecil</t>
  </si>
  <si>
    <r>
      <rPr>
        <sz val="11"/>
        <color rgb="FF000000"/>
        <rFont val="Calibri"/>
        <family val="2"/>
        <charset val="1"/>
      </rPr>
      <t xml:space="preserve">jika di jawab no, maka anda tidak perlu menjawab pertanyaan nomor berikutnya. </t>
    </r>
    <r>
      <rPr>
        <sz val="11"/>
        <color rgb="FFFF0000"/>
        <rFont val="Calibri"/>
        <family val="2"/>
        <charset val="1"/>
      </rPr>
      <t xml:space="preserve">STOP</t>
    </r>
  </si>
  <si>
    <t xml:space="preserve">1 yes -&gt;3 yes -&gt; 4 NO -&gt; 5 yes -&gt; 6.2 yes-&gt;STOP</t>
  </si>
  <si>
    <t xml:space="preserve">Segment pasar yg anda pilih tepat, untuk jangka panjang anda sebaiknya memperkuat SDM perusahaan anda agar dapat beralih ke segment yg  besar atau memperluas jangkauan pasar dan mampu berkompetisi lbh tinggi </t>
  </si>
  <si>
    <t xml:space="preserve">segmen pasar besar - SDM mampu - kompetensi rendah / sedang - SDM mampu bersaing</t>
  </si>
  <si>
    <t xml:space="preserve">Selective Specialization, Product Specialization</t>
  </si>
  <si>
    <t xml:space="preserve">jika pertanyaan no 1 di jawab no, maka No. 2 harus di jawab</t>
  </si>
  <si>
    <r>
      <rPr>
        <sz val="11"/>
        <color rgb="FF000000"/>
        <rFont val="Calibri"/>
        <family val="2"/>
        <charset val="1"/>
      </rPr>
      <t xml:space="preserve">pertanyaan no 2 di jawab yes, </t>
    </r>
    <r>
      <rPr>
        <sz val="11"/>
        <color rgb="FFFF0000"/>
        <rFont val="Calibri"/>
        <family val="2"/>
        <charset val="1"/>
      </rPr>
      <t xml:space="preserve">lanjut ke pertanyaan no. 3</t>
    </r>
  </si>
  <si>
    <t xml:space="preserve">1 yes -&gt;3 yes -&gt; 4 NO -&gt; 5 NO-&gt; STOP</t>
  </si>
  <si>
    <t xml:space="preserve">Anda tidak konsisten memilih segment pasar, mungkin anda lelah</t>
  </si>
  <si>
    <t xml:space="preserve">segmen pasar besar - SDM mampu - persaingan tidak tinggi - persaingan tidak rendah-salah mengisi</t>
  </si>
  <si>
    <r>
      <rPr>
        <sz val="11"/>
        <color rgb="FF000000"/>
        <rFont val="Calibri"/>
        <family val="2"/>
        <charset val="1"/>
      </rPr>
      <t xml:space="preserve">jika jawaban pertanyaan nomor 3 </t>
    </r>
    <r>
      <rPr>
        <b val="true"/>
        <sz val="14"/>
        <color rgb="FF000000"/>
        <rFont val="Calibri"/>
        <family val="2"/>
        <charset val="1"/>
      </rPr>
      <t xml:space="preserve">yes</t>
    </r>
    <r>
      <rPr>
        <sz val="11"/>
        <color rgb="FF000000"/>
        <rFont val="Calibri"/>
        <family val="2"/>
        <charset val="1"/>
      </rPr>
      <t xml:space="preserve">,</t>
    </r>
    <r>
      <rPr>
        <sz val="11"/>
        <color rgb="FFFF0000"/>
        <rFont val="Calibri"/>
        <family val="2"/>
        <charset val="1"/>
      </rPr>
      <t xml:space="preserve"> lanjut ke pertanyaan no 4</t>
    </r>
  </si>
  <si>
    <t xml:space="preserve">1 NO-&gt; 2 NO -&gt; STOP</t>
  </si>
  <si>
    <t xml:space="preserve">sangat tidak layak</t>
  </si>
  <si>
    <t xml:space="preserve">segment pasar besar tidak - segment pasar kecil tidak - tidak layak</t>
  </si>
  <si>
    <r>
      <rPr>
        <sz val="11"/>
        <color rgb="FF000000"/>
        <rFont val="Calibri"/>
        <family val="2"/>
        <charset val="1"/>
      </rPr>
      <t xml:space="preserve">jika jawaban pertanyaan nomor 3 no.</t>
    </r>
    <r>
      <rPr>
        <b val="true"/>
        <sz val="11"/>
        <color rgb="FFFF0000"/>
        <rFont val="Calibri"/>
        <family val="2"/>
        <charset val="1"/>
      </rPr>
      <t xml:space="preserve"> STOP</t>
    </r>
  </si>
  <si>
    <t xml:space="preserve">1 NO-&gt; 2 yes -&gt; 3 yes -&gt; 4 yes -&gt; 6 yes -&gt; STOP</t>
  </si>
  <si>
    <t xml:space="preserve">segment kecil yg anda pilih sangat layak tepat sekali</t>
  </si>
  <si>
    <t xml:space="preserve">segment pasar kecil - SDM mampu - persaingan kecil - SDM mampu bersaing</t>
  </si>
  <si>
    <t xml:space="preserve">Single Segment Concentration, Selective Specialization</t>
  </si>
  <si>
    <t xml:space="preserve">tingkatkan SDM agar pasar menjadi besar atau menduplikasi pasar sejenis</t>
  </si>
  <si>
    <r>
      <rPr>
        <sz val="11"/>
        <color rgb="FF000000"/>
        <rFont val="Calibri"/>
        <family val="2"/>
        <charset val="1"/>
      </rPr>
      <t xml:space="preserve">jika pertanyaan no 4 di jawab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lanjut ke pertanyaan no 6</t>
    </r>
  </si>
  <si>
    <t xml:space="preserve">1 NO-&gt; 2 yes -&gt; 3 NO -&gt; STOP</t>
  </si>
  <si>
    <t xml:space="preserve">segmetn kecil - SDM tidak mampu - tidak layak usaha</t>
  </si>
  <si>
    <r>
      <rPr>
        <sz val="11"/>
        <color rgb="FF000000"/>
        <rFont val="Calibri"/>
        <family val="2"/>
        <charset val="1"/>
      </rPr>
      <t xml:space="preserve">jika jawaban pertanyaan no 4 No, maka </t>
    </r>
    <r>
      <rPr>
        <sz val="11"/>
        <color rgb="FFFF0000"/>
        <rFont val="Calibri"/>
        <family val="2"/>
        <charset val="1"/>
      </rPr>
      <t xml:space="preserve">lanjut ke pertanyaan no 5</t>
    </r>
  </si>
  <si>
    <t xml:space="preserve">1 NO-&gt; 2 yes -&gt; 3 yes -&gt; 4 NO -&gt; 5 yes -&gt;6.2 yes -&gt; STOP</t>
  </si>
  <si>
    <t xml:space="preserve">Segment pasar yg anda pilih tepat, untuk jangka panjang anda sebaiknya memperkuat SDM perusahaan anda agar dapat beralih ke segment yg  besar atau memperluas jangkauan segment sekarang</t>
  </si>
  <si>
    <t xml:space="preserve">segmen kecil - SDM mampu - kompetisi rendah - SDM mampu</t>
  </si>
  <si>
    <r>
      <rPr>
        <sz val="11"/>
        <color rgb="FF000000"/>
        <rFont val="Calibri"/>
        <family val="2"/>
        <charset val="1"/>
      </rPr>
      <t xml:space="preserve">jika jawaban pertanyaan no 5 </t>
    </r>
    <r>
      <rPr>
        <b val="true"/>
        <sz val="14"/>
        <color rgb="FF000000"/>
        <rFont val="Calibri"/>
        <family val="2"/>
        <charset val="1"/>
      </rPr>
      <t xml:space="preserve">YES</t>
    </r>
    <r>
      <rPr>
        <sz val="11"/>
        <color rgb="FF000000"/>
        <rFont val="Calibri"/>
        <family val="2"/>
        <charset val="1"/>
      </rPr>
      <t xml:space="preserve">, maka</t>
    </r>
    <r>
      <rPr>
        <sz val="11"/>
        <color rgb="FFFF0000"/>
        <rFont val="Calibri"/>
        <family val="2"/>
        <charset val="1"/>
      </rPr>
      <t xml:space="preserve"> lanjut ke pertanyaan no 6.2</t>
    </r>
  </si>
  <si>
    <t xml:space="preserve">1 NO-&gt; 2 yes -&gt; 3 yes -&gt; 4 NO -&gt; 5 NO -&gt; STOP</t>
  </si>
  <si>
    <t xml:space="preserve">segement kecil - SDM mampu - kompetisi tdk jelas - salah mengisi</t>
  </si>
  <si>
    <r>
      <rPr>
        <sz val="11"/>
        <color rgb="FF000000"/>
        <rFont val="Calibri"/>
        <family val="2"/>
        <charset val="1"/>
      </rPr>
      <t xml:space="preserve">jika jawaban pertanyaan no 5 no, </t>
    </r>
    <r>
      <rPr>
        <sz val="11"/>
        <color rgb="FFFF0000"/>
        <rFont val="Calibri"/>
        <family val="2"/>
        <charset val="1"/>
      </rPr>
      <t xml:space="preserve">STOP</t>
    </r>
  </si>
  <si>
    <t xml:space="preserve">1 yes -&gt;3 yes -&gt; 4 yes -&gt; 6.1 NO -&gt; STOP</t>
  </si>
  <si>
    <t xml:space="preserve">sebaiknya anda ganti segment ke pasar yg lebih kecil atau menambah segment pasar baru yg kecil, jgn dulu mengambil segment pasar yg besar</t>
  </si>
  <si>
    <t xml:space="preserve">G</t>
  </si>
  <si>
    <t xml:space="preserve">segment besar - SDM mampu - kompetisi rendah - SDM tdk mampu</t>
  </si>
  <si>
    <r>
      <rPr>
        <sz val="11"/>
        <color rgb="FF000000"/>
        <rFont val="Calibri"/>
        <family val="2"/>
        <charset val="1"/>
      </rPr>
      <t xml:space="preserve">jika jawaban pertanyaan no 6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STOP</t>
    </r>
  </si>
  <si>
    <t xml:space="preserve">A &amp; F</t>
  </si>
  <si>
    <t xml:space="preserve">1 yes -&gt;3 yes -&gt; 4 NO -&gt; 5 yes -&gt; 6.2 NO-&gt;STOP</t>
  </si>
  <si>
    <t xml:space="preserve">Anda boleh memilih segment pasar rendah/mengneh kompetitifnya, dg syarat SDM anda segera di scale up, perbaiki segera SDM perusahaan anda!</t>
  </si>
  <si>
    <t xml:space="preserve">H</t>
  </si>
  <si>
    <t xml:space="preserve">pasar besar - SDM mampu - kompetisi rendah - SDM tidak mampu</t>
  </si>
  <si>
    <r>
      <rPr>
        <sz val="11"/>
        <color rgb="FF000000"/>
        <rFont val="Calibri"/>
        <family val="2"/>
        <charset val="1"/>
      </rPr>
      <t xml:space="preserve">jika jawaban pertanyaan no 6.1  NO, </t>
    </r>
    <r>
      <rPr>
        <sz val="11"/>
        <color rgb="FFFF0000"/>
        <rFont val="Calibri"/>
        <family val="2"/>
        <charset val="1"/>
      </rPr>
      <t xml:space="preserve">STOP</t>
    </r>
  </si>
  <si>
    <r>
      <rPr>
        <sz val="11"/>
        <color rgb="FF000000"/>
        <rFont val="Calibri"/>
        <family val="2"/>
        <charset val="1"/>
      </rPr>
      <t xml:space="preserve">jika jawaban pertanyaan no 6.2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STOP</t>
    </r>
  </si>
  <si>
    <r>
      <rPr>
        <sz val="11"/>
        <color rgb="FF000000"/>
        <rFont val="Calibri"/>
        <family val="2"/>
        <charset val="1"/>
      </rPr>
      <t xml:space="preserve">jika jawaban pertanyaan no 6 NO, </t>
    </r>
    <r>
      <rPr>
        <sz val="11"/>
        <color rgb="FFFF0000"/>
        <rFont val="Calibri"/>
        <family val="2"/>
        <charset val="1"/>
      </rPr>
      <t xml:space="preserve">STOP</t>
    </r>
  </si>
  <si>
    <t xml:space="preserve">jumlah user</t>
  </si>
  <si>
    <t xml:space="preserve">Sulawesi Tenggara</t>
  </si>
  <si>
    <t xml:space="preserve">aceh</t>
  </si>
  <si>
    <t xml:space="preserve">bali</t>
  </si>
  <si>
    <t xml:space="preserve">jawa tengah</t>
  </si>
  <si>
    <t xml:space="preserve">NTB</t>
  </si>
  <si>
    <t xml:space="preserve">kaltara</t>
  </si>
  <si>
    <t xml:space="preserve">sumbar</t>
  </si>
  <si>
    <t xml:space="preserve">kaltim</t>
  </si>
  <si>
    <t xml:space="preserve">sulut</t>
  </si>
  <si>
    <t xml:space="preserve">sumut</t>
  </si>
  <si>
    <t xml:space="preserve">ntt</t>
  </si>
  <si>
    <t xml:space="preserve">riau</t>
  </si>
  <si>
    <t xml:space="preserve">sulteng</t>
  </si>
  <si>
    <t xml:space="preserve">bengkulu</t>
  </si>
  <si>
    <t xml:space="preserve">papua</t>
  </si>
  <si>
    <t xml:space="preserve">malut</t>
  </si>
  <si>
    <t xml:space="preserve">kalsel</t>
  </si>
  <si>
    <t xml:space="preserve">jambi</t>
  </si>
  <si>
    <t xml:space="preserve">jabar</t>
  </si>
  <si>
    <t xml:space="preserve">sulbar</t>
  </si>
  <si>
    <t xml:space="preserve">papua barat</t>
  </si>
  <si>
    <t xml:space="preserve">bangbel</t>
  </si>
  <si>
    <t xml:space="preserve">gorontalo</t>
  </si>
  <si>
    <t xml:space="preserve">jatim</t>
  </si>
  <si>
    <t xml:space="preserve">OCF = Operating Cash Flow</t>
  </si>
  <si>
    <t xml:space="preserve">hasil penjualan - biaya beli produk + biaya operasional</t>
  </si>
  <si>
    <t xml:space="preserve">Akun</t>
  </si>
  <si>
    <t xml:space="preserve">Sub Akun</t>
  </si>
  <si>
    <t xml:space="preserve">Sub sub Akun</t>
  </si>
  <si>
    <t xml:space="preserve">Sales/penjualan </t>
  </si>
  <si>
    <t xml:space="preserve">+</t>
  </si>
  <si>
    <t xml:space="preserve">Aktiva</t>
  </si>
  <si>
    <t xml:space="preserve">Kas Kecil (pety cash) / Kas</t>
  </si>
  <si>
    <t xml:space="preserve">Pengeluaran</t>
  </si>
  <si>
    <t xml:space="preserve">-</t>
  </si>
  <si>
    <t xml:space="preserve">Kas Bank Muamalat</t>
  </si>
  <si>
    <t xml:space="preserve">jika OCF + --&gt; sehat</t>
  </si>
  <si>
    <t xml:space="preserve">Aktiva Lancar</t>
  </si>
  <si>
    <t xml:space="preserve">Kas Bank BRIS</t>
  </si>
  <si>
    <t xml:space="preserve">jika OCF - ---&gt; sakit</t>
  </si>
  <si>
    <t xml:space="preserve">Kas Bank BNI Syariah</t>
  </si>
  <si>
    <t xml:space="preserve">ICF = investing Cash Flow</t>
  </si>
  <si>
    <t xml:space="preserve">hasil penjualan - beli (aset, peralatan penunjang bisnis, tanah, saham, reksadanadll)</t>
  </si>
  <si>
    <t xml:space="preserve">Kas Bak Mandiri Syariah</t>
  </si>
  <si>
    <t xml:space="preserve">Kas BCA</t>
  </si>
  <si>
    <t xml:space="preserve">beli</t>
  </si>
  <si>
    <t xml:space="preserve">Kas BRI</t>
  </si>
  <si>
    <t xml:space="preserve">Piutang Dagang</t>
  </si>
  <si>
    <t xml:space="preserve">FCF = Financing Cash Flow</t>
  </si>
  <si>
    <t xml:space="preserve">hasil hutang, tambah modal</t>
  </si>
  <si>
    <t xml:space="preserve">Piutang Karywan</t>
  </si>
  <si>
    <t xml:space="preserve">pinjam/hutang</t>
  </si>
  <si>
    <t xml:space="preserve">Persediaan</t>
  </si>
  <si>
    <t xml:space="preserve">bayar hutang/bagi dividen</t>
  </si>
  <si>
    <t xml:space="preserve">Pengeluaran di bayar di muka</t>
  </si>
  <si>
    <t xml:space="preserve">FCF bagus jika berdampao pd peningkatan OCF</t>
  </si>
  <si>
    <t xml:space="preserve">Biaya sewa di bayar di muka</t>
  </si>
  <si>
    <t xml:space="preserve">asuransi di bayar di muka</t>
  </si>
  <si>
    <t xml:space="preserve">OCF :</t>
  </si>
  <si>
    <t xml:space="preserve">pajak masukan</t>
  </si>
  <si>
    <t xml:space="preserve">Add Cash (+)</t>
  </si>
  <si>
    <t xml:space="preserve">pajak masukan belum diterima</t>
  </si>
  <si>
    <t xml:space="preserve">Depreciation Expense</t>
  </si>
  <si>
    <t xml:space="preserve">Biaya Penyusutan</t>
  </si>
  <si>
    <t xml:space="preserve">pajak di bayar di muka lainnya</t>
  </si>
  <si>
    <t xml:space="preserve">Decrease in A/R (Piutang)</t>
  </si>
  <si>
    <t xml:space="preserve">Berkurangnya Piutang</t>
  </si>
  <si>
    <t xml:space="preserve">aktiva tetap</t>
  </si>
  <si>
    <t xml:space="preserve">tanah</t>
  </si>
  <si>
    <t xml:space="preserve">Decrease in Inventory</t>
  </si>
  <si>
    <t xml:space="preserve">Berkurangnya Persediaan </t>
  </si>
  <si>
    <t xml:space="preserve">bangunan</t>
  </si>
  <si>
    <t xml:space="preserve">Decrease in Prepaid Expenses</t>
  </si>
  <si>
    <t xml:space="preserve">Berkurangnya Biaya di Bayar di muka</t>
  </si>
  <si>
    <t xml:space="preserve">akumulasi penyusutan gedung</t>
  </si>
  <si>
    <t xml:space="preserve">Increase in A/P (Utang)</t>
  </si>
  <si>
    <t xml:space="preserve">Bertambahnya Hutang</t>
  </si>
  <si>
    <t xml:space="preserve">kendaraan</t>
  </si>
  <si>
    <t xml:space="preserve">Increase in Bad Debts</t>
  </si>
  <si>
    <t xml:space="preserve">Bertambahnya piutang tak tertagih</t>
  </si>
  <si>
    <t xml:space="preserve">akumulasi penyusutan kendaraan</t>
  </si>
  <si>
    <t xml:space="preserve">Minus Cash (-)</t>
  </si>
  <si>
    <t xml:space="preserve">peralatan</t>
  </si>
  <si>
    <t xml:space="preserve">increase in A/R</t>
  </si>
  <si>
    <t xml:space="preserve">Bertambahnya Piutang</t>
  </si>
  <si>
    <t xml:space="preserve">akumulasi penyusutan peralatan</t>
  </si>
  <si>
    <t xml:space="preserve">Increase in inventory</t>
  </si>
  <si>
    <t xml:space="preserve">Bertambahnya persediaan</t>
  </si>
  <si>
    <t xml:space="preserve">investasi</t>
  </si>
  <si>
    <t xml:space="preserve">increase in in Prepaid Expenses</t>
  </si>
  <si>
    <t xml:space="preserve">bertambahnya biaya di bayar dimuka</t>
  </si>
  <si>
    <t xml:space="preserve">deposito</t>
  </si>
  <si>
    <t xml:space="preserve">Decrease in A/P</t>
  </si>
  <si>
    <t xml:space="preserve">berkurangnya Hutang</t>
  </si>
  <si>
    <t xml:space="preserve">saham</t>
  </si>
  <si>
    <t xml:space="preserve">Decrease in Bad Debts</t>
  </si>
  <si>
    <t xml:space="preserve">Berkurangnya piutang tak tertagih</t>
  </si>
  <si>
    <t xml:space="preserve">hak merek</t>
  </si>
  <si>
    <t xml:space="preserve">good will</t>
  </si>
  <si>
    <t xml:space="preserve">ICF :</t>
  </si>
  <si>
    <t xml:space="preserve">Hutang</t>
  </si>
  <si>
    <t xml:space="preserve">Hutang Operaional</t>
  </si>
  <si>
    <t xml:space="preserve">hutang usaha</t>
  </si>
  <si>
    <t xml:space="preserve">hutang kartu kredit</t>
  </si>
  <si>
    <t xml:space="preserve">sale on assets</t>
  </si>
  <si>
    <t xml:space="preserve">jual aset</t>
  </si>
  <si>
    <t xml:space="preserve">hutang konsinyasi</t>
  </si>
  <si>
    <t xml:space="preserve">Return On Investment</t>
  </si>
  <si>
    <t xml:space="preserve">Tingkat pengembalian Investasi/bagi hasil investasi jika perusahaan berinvestasi ke perusahaan lain</t>
  </si>
  <si>
    <t xml:space="preserve">hutang pendapatan</t>
  </si>
  <si>
    <t xml:space="preserve">pendapatan di terima  di muka</t>
  </si>
  <si>
    <t xml:space="preserve">hutang pajak</t>
  </si>
  <si>
    <t xml:space="preserve">hutang pajak keluaran</t>
  </si>
  <si>
    <t xml:space="preserve">Buy Fixed Assets</t>
  </si>
  <si>
    <t xml:space="preserve">Beli aset tetap</t>
  </si>
  <si>
    <t xml:space="preserve">hutang pajak keluaran belum terbit</t>
  </si>
  <si>
    <t xml:space="preserve">hutang ppn</t>
  </si>
  <si>
    <t xml:space="preserve">FCF :</t>
  </si>
  <si>
    <t xml:space="preserve">hutang gaji</t>
  </si>
  <si>
    <t xml:space="preserve">hutang gaji karyawan </t>
  </si>
  <si>
    <t xml:space="preserve">hutang gaji tenaga ahli</t>
  </si>
  <si>
    <t xml:space="preserve">Original Investment</t>
  </si>
  <si>
    <t xml:space="preserve">tambah modal dari uang sendiri</t>
  </si>
  <si>
    <t xml:space="preserve">hutang pph 21</t>
  </si>
  <si>
    <t xml:space="preserve">Increase in Debt (Note Payable)</t>
  </si>
  <si>
    <t xml:space="preserve">bertambahnya hutang (hutang lancar)</t>
  </si>
  <si>
    <t xml:space="preserve">hutang bank</t>
  </si>
  <si>
    <t xml:space="preserve">hutang Bank bca</t>
  </si>
  <si>
    <t xml:space="preserve">sale of stock/paid in capital</t>
  </si>
  <si>
    <t xml:space="preserve">jual saham</t>
  </si>
  <si>
    <t xml:space="preserve">hutang bank xyz</t>
  </si>
  <si>
    <t xml:space="preserve">hutang bunga</t>
  </si>
  <si>
    <t xml:space="preserve">Decrease in debt</t>
  </si>
  <si>
    <t xml:space="preserve">berkurangnya hutang</t>
  </si>
  <si>
    <t xml:space="preserve">Modal</t>
  </si>
  <si>
    <t xml:space="preserve">modal usaha</t>
  </si>
  <si>
    <t xml:space="preserve">Dividend paid to owner</t>
  </si>
  <si>
    <t xml:space="preserve">bagi dividen ke pemegang saham</t>
  </si>
  <si>
    <t xml:space="preserve">prive</t>
  </si>
  <si>
    <t xml:space="preserve">laba di tahan sd tahun lalu</t>
  </si>
  <si>
    <t xml:space="preserve">laba di tahan thn berjalan</t>
  </si>
  <si>
    <t xml:space="preserve">opening balance</t>
  </si>
  <si>
    <t xml:space="preserve">rumus umum:</t>
  </si>
  <si>
    <t xml:space="preserve"> akun yg di debet bernilai positif dan akun yg di kredit bernilai negatif</t>
  </si>
  <si>
    <t xml:space="preserve">RUMUS:</t>
  </si>
  <si>
    <t xml:space="preserve">jika debet ketemu debet maka di tambah</t>
  </si>
  <si>
    <t xml:space="preserve">jika kredit bertemu kredit di tambah</t>
  </si>
  <si>
    <t xml:space="preserve">jika debet bertemu kredit di kurang</t>
  </si>
  <si>
    <t xml:space="preserve">jika kredit bertemu debet di tambah</t>
  </si>
  <si>
    <t xml:space="preserve">untuk prive defaultnya ada di posisi Debet, tapi prive itu mengambil modal ( mengurangi modal) makanya disitu tertulis negatif</t>
  </si>
  <si>
    <t xml:space="preserve">SALDO AWAL AKUN</t>
  </si>
  <si>
    <t xml:space="preserve">saldo awal hanya ada pada akun : Aktiva, Hutang dan Modal, sedangkan akun pendapatan, pendapatan lain, biaya, biaya lain, HPP, prive tidak ada saldo awalnya</t>
  </si>
  <si>
    <t xml:space="preserve">AKUN</t>
  </si>
  <si>
    <t xml:space="preserve">DEBET</t>
  </si>
  <si>
    <t xml:space="preserve">KREDIT</t>
  </si>
  <si>
    <t xml:space="preserve">KAS</t>
  </si>
  <si>
    <t xml:space="preserve">HUTANG </t>
  </si>
  <si>
    <t xml:space="preserve">MODAL</t>
  </si>
  <si>
    <t xml:space="preserve">2-2510 Hutang bank bca</t>
  </si>
  <si>
    <t xml:space="preserve">TGL</t>
  </si>
  <si>
    <t xml:space="preserve">Nota TRANSAKSI</t>
  </si>
  <si>
    <t xml:space="preserve">SALDO</t>
  </si>
  <si>
    <t xml:space="preserve">PINJAM KE BANK BCA</t>
  </si>
  <si>
    <t xml:space="preserve">debet bertemu kredit di tambah, karena bernilai negatif maka saldonya di kredit, tapi di view negatifnya tidak di munculkan, hanya angkanya saja, saldo minus itu menunjukan posisi berada di kredit</t>
  </si>
  <si>
    <t xml:space="preserve">sebenarnya kolom saldo itu ada debet dan kredit, jika bernilai negatif dia di posisi kredit, tpai di aplikasi akuntansi tdk di tulis kolom saldo debet dan kreditnya, kalo di https://berandasenyum.com/2011/04/07/cara-orang-awam-belajar-dasar-akuntansi-bagian-3/ di tulis</t>
  </si>
  <si>
    <t xml:space="preserve">3-1000 modal usaha</t>
  </si>
  <si>
    <t xml:space="preserve">SETORAN MODAL</t>
  </si>
  <si>
    <t xml:space="preserve">3-2000 PRIVE</t>
  </si>
  <si>
    <t xml:space="preserve">PENARIKAN DANA TUAN</t>
  </si>
  <si>
    <t xml:space="preserve">khusus untuk prive sebenarnya tidak harus di tulis minus nya( beberapa buku tidak menuliskan tanda minus), tapi di perhitungan laporan perubahan modal angka prive di jadikan sebagai pengurang modal</t>
  </si>
  <si>
    <t xml:space="preserve">meskipun prive defaultnya di Debet, tapi karna akun prive sebenarnya mengambil uang modal maka ia sebgai pengurang laba bersih di laporan perubahan modal.</t>
  </si>
  <si>
    <t xml:space="preserve">4-2000 PENDAPATAN JASA</t>
  </si>
  <si>
    <t xml:space="preserve">Pendapatan jasa perbaikan TV</t>
  </si>
  <si>
    <t xml:space="preserve">pendapatan jasa service TV an hamid</t>
  </si>
  <si>
    <t xml:space="preserve">6-1900 BIAYA SEWA</t>
  </si>
  <si>
    <t xml:space="preserve">Pembayaran biaya sewa bengkel</t>
  </si>
  <si>
    <t xml:space="preserve">1-1120 KAS</t>
  </si>
  <si>
    <t xml:space="preserve">Setoran Modal</t>
  </si>
  <si>
    <t xml:space="preserve">pembayaran biaya sewa bengkel</t>
  </si>
  <si>
    <t xml:space="preserve">pinjaman ke bank bca</t>
  </si>
  <si>
    <t xml:space="preserve">pembelian peralatan bengkel tunai</t>
  </si>
  <si>
    <t xml:space="preserve">pembayaran hutang</t>
  </si>
  <si>
    <t xml:space="preserve">pembelian suku cadang komponen</t>
  </si>
  <si>
    <t xml:space="preserve">pendapatan jasa perbaikan TV</t>
  </si>
  <si>
    <t xml:space="preserve">penarikan dana tuan</t>
  </si>
  <si>
    <t xml:space="preserve">https://berandasenyum.com/2011/04/07/cara-orang-awam-belajar-dasar-akuntansi-bagian-3/</t>
  </si>
  <si>
    <t xml:space="preserve">PENGUJIAN ERP FOR UKMK </t>
  </si>
  <si>
    <t xml:space="preserve">MENU</t>
  </si>
  <si>
    <t xml:space="preserve">SUB MENU</t>
  </si>
  <si>
    <t xml:space="preserve">LINK AKSI</t>
  </si>
  <si>
    <t xml:space="preserve">AKSI BARU</t>
  </si>
  <si>
    <t xml:space="preserve">M/C/V</t>
  </si>
  <si>
    <t xml:space="preserve">HASIL PENGUJIAN</t>
  </si>
  <si>
    <t xml:space="preserve">PENGUJI</t>
  </si>
  <si>
    <t xml:space="preserve">PERBAIKAN</t>
  </si>
  <si>
    <t xml:space="preserve">PELAKSANA</t>
  </si>
  <si>
    <t xml:space="preserve">HALAMAN OWNER/FOUNDER</t>
  </si>
  <si>
    <t xml:space="preserve">PENGATURAN AWAL</t>
  </si>
  <si>
    <t xml:space="preserve">DATA PERUSAHAAN</t>
  </si>
  <si>
    <t xml:space="preserve">Edit Password</t>
  </si>
  <si>
    <t xml:space="preserve">Tambahkan aksi Edit password. Veiw-&gt;form : - password lama, password baru, konfirm password</t>
  </si>
  <si>
    <t xml:space="preserve">Edit Profil</t>
  </si>
  <si>
    <t xml:space="preserve">View</t>
  </si>
  <si>
    <t xml:space="preserve">file foto lama tidak muncul di form edit</t>
  </si>
  <si>
    <t xml:space="preserve"> ganti password di pisah dari edit profil</t>
  </si>
  <si>
    <t xml:space="preserve">Hapus perusahaan</t>
  </si>
  <si>
    <t xml:space="preserve">controller</t>
  </si>
  <si>
    <t xml:space="preserve">jika sudah digunakan di tabel menu_ukm tidak bisa di hapus</t>
  </si>
  <si>
    <t xml:space="preserve">IZIN USAHA</t>
  </si>
  <si>
    <t xml:space="preserve">Tambah</t>
  </si>
  <si>
    <t xml:space="preserve">Pengaturan menu aplikasi</t>
  </si>
  <si>
    <t xml:space="preserve">menu izin usaha pindahkan ke menu perusahaan, semua karyawan dapat menambah data izin baru dan melakukan peepanjangan</t>
  </si>
  <si>
    <t xml:space="preserve">PHP</t>
  </si>
  <si>
    <t xml:space="preserve">pengaturan php.ini untuk: memory_limit = 32M
upload_max_filesize = 24M
post_max_size = 32M. </t>
  </si>
  <si>
    <t xml:space="preserve">Rasmin</t>
  </si>
  <si>
    <t xml:space="preserve">Sudah</t>
  </si>
  <si>
    <t xml:space="preserve">Controller</t>
  </si>
  <si>
    <t xml:space="preserve">Atur besarnya file gambar yg bisa di upload di controller</t>
  </si>
  <si>
    <t xml:space="preserve">tambahkan jenis file gambar .jpeg</t>
  </si>
  <si>
    <t xml:space="preserve">Tambahkan kolom keterangan sisa jumlah hari masa berlaku</t>
  </si>
  <si>
    <t xml:space="preserve">Model</t>
  </si>
  <si>
    <t xml:space="preserve">tambahkan  tabel perpanjangan_izin </t>
  </si>
  <si>
    <t xml:space="preserve">tabel u_perpanjangan_izin : id, id_ijin_usaha, tgl_perpanjangan, file, id_perusahaan, id_karyawan</t>
  </si>
  <si>
    <t xml:space="preserve">AKTA</t>
  </si>
  <si>
    <t xml:space="preserve">Tambah baru &amp; EDIT</t>
  </si>
  <si>
    <t xml:space="preserve">view</t>
  </si>
  <si>
    <t xml:space="preserve">bentuk usaha di buat menu drop down selected</t>
  </si>
  <si>
    <t xml:space="preserve">modal</t>
  </si>
  <si>
    <t xml:space="preserve">field bentk usaha ubah menjadi enum</t>
  </si>
  <si>
    <t xml:space="preserve">controller </t>
  </si>
  <si>
    <t xml:space="preserve">sesuaikan proses input</t>
  </si>
  <si>
    <t xml:space="preserve">Jabatan</t>
  </si>
  <si>
    <t xml:space="preserve">tambah jabatan</t>
  </si>
  <si>
    <t xml:space="preserve">tambahkan option level jabatan: Direksi, bagian ubah menjadi Departemen</t>
  </si>
  <si>
    <t xml:space="preserve">PERUSAHAAN</t>
  </si>
  <si>
    <t xml:space="preserve">tambahkan menu baru : Izin Usaha</t>
  </si>
  <si>
    <t xml:space="preserve">Bagian</t>
  </si>
  <si>
    <t xml:space="preserve">tambahkan sub menu baru: tanggung jawab dan wewenang, gabung dg menu job description</t>
  </si>
  <si>
    <t xml:space="preserve">Job Desc</t>
  </si>
  <si>
    <t xml:space="preserve">ubah struktur tabel</t>
  </si>
  <si>
    <t xml:space="preserve">berubah</t>
  </si>
  <si>
    <t xml:space="preserve">Target Perusahaan</t>
  </si>
  <si>
    <t xml:space="preserve">tampilan tahun di buat open close, agar tidak erlalu panjang tampilannya. Target per bulan di group by</t>
  </si>
  <si>
    <t xml:space="preserve">Strategi Perusahaan</t>
  </si>
  <si>
    <t xml:space="preserve">SQLSTATE[42S22]: Column not found: 1054 Unknown column 'u_strategi_jpd.id_tjp' in 'where clause' (SQL: select * from `u_strategi_jpd` where `u_strategi_jpd`.`id_tjp` = 1 and `u_strategi_jpd`.`id_tjp` is not null limit 1) (View: C:\xampp\htdocs\ukmcenter.com\resources\views\user\karyawan\section\StrategiPerusahaan\page_default.blade.php)</t>
  </si>
  <si>
    <r>
      <rPr>
        <sz val="11"/>
        <color rgb="FF000000"/>
        <rFont val="Calibri"/>
        <family val="2"/>
        <charset val="1"/>
      </rPr>
      <t xml:space="preserve">Tampilkan semua akun sub modal yg posisi saldo normalnya </t>
    </r>
    <r>
      <rPr>
        <b val="true"/>
        <sz val="11"/>
        <color rgb="FF000000"/>
        <rFont val="Calibri"/>
        <family val="2"/>
        <charset val="1"/>
      </rPr>
      <t xml:space="preserve">Kredit</t>
    </r>
  </si>
  <si>
    <t xml:space="preserve">Tampilkan jumlah dari kolom A, 7,8.9</t>
  </si>
  <si>
    <t xml:space="preserve">biasanya sub akun ini namanya modal usaha</t>
  </si>
  <si>
    <t xml:space="preserve">sum(D7: D9)</t>
  </si>
  <si>
    <t xml:space="preserve">Modal Usaha</t>
  </si>
  <si>
    <t xml:space="preserve">RP. ……..</t>
  </si>
  <si>
    <t xml:space="preserve">Modal Di setor</t>
  </si>
  <si>
    <t xml:space="preserve">Modal saham</t>
  </si>
  <si>
    <t xml:space="preserve">Laba/Rugi  Tahun Berjalan</t>
  </si>
  <si>
    <t xml:space="preserve">Tampilkan jumlah laba rugi sesuai dg hasil laporan laba rugi yg sesuai dg tgl awal - tgl akhir pd laporan modal </t>
  </si>
  <si>
    <t xml:space="preserve">ket: misal ingin mencari laporan perubahan modal per tgl awal = 01-01-2019 sampai tgl akhir  = 31-12-2019, maka nilai Laba bersih di ambil dari laporan laba rugi pertgl awal = 01-01-2019 sampai tgl akhir  = 31-12-2019</t>
  </si>
  <si>
    <r>
      <rPr>
        <sz val="11"/>
        <color rgb="FF000000"/>
        <rFont val="Calibri"/>
        <family val="2"/>
        <charset val="1"/>
      </rPr>
      <t xml:space="preserve">Tampilkan semua akun sub modal yg posisi saldo normalnya </t>
    </r>
    <r>
      <rPr>
        <b val="true"/>
        <sz val="11"/>
        <color rgb="FF000000"/>
        <rFont val="Calibri"/>
        <family val="2"/>
        <charset val="1"/>
      </rPr>
      <t xml:space="preserve">Debet</t>
    </r>
  </si>
  <si>
    <t xml:space="preserve">tampilkan jumlah dari kolom  A 12, 13</t>
  </si>
  <si>
    <t xml:space="preserve">biasanya sub akun ini adalah : prive dan dividen</t>
  </si>
  <si>
    <t xml:space="preserve">Prive</t>
  </si>
  <si>
    <t xml:space="preserve">Rp. …….</t>
  </si>
  <si>
    <t xml:space="preserve">Dividen</t>
  </si>
  <si>
    <t xml:space="preserve">Penambahan Modal / Pengurangan Modal</t>
  </si>
  <si>
    <t xml:space="preserve">sum(B10 : B13)</t>
  </si>
  <si>
    <t xml:space="preserve">jika hasil sum(kolom C2 : C3) positif berarti di tulis: Penambahan Modal, jika negatif berarti di tulis pengurangan Modal</t>
  </si>
  <si>
    <t xml:space="preserve">Modal Akhir</t>
  </si>
  <si>
    <t xml:space="preserve">Jumlah Kolom C7 - jumlah kolom C 14</t>
  </si>
  <si>
    <t xml:space="preserve">CV. SIM</t>
  </si>
  <si>
    <t xml:space="preserve">Laporan Perubahan Modal</t>
  </si>
  <si>
    <t xml:space="preserve">per tgl 31 desember 2019</t>
  </si>
  <si>
    <t xml:space="preserve">Modal </t>
  </si>
  <si>
    <t xml:space="preserve">Modal Saham</t>
  </si>
  <si>
    <t xml:space="preserve">Laba Di tahan sd Tahun lalu</t>
  </si>
  <si>
    <t xml:space="preserve">Laba Di tahan Thn berjalan</t>
  </si>
  <si>
    <t xml:space="preserve">           Penambahan modal</t>
  </si>
</sst>
</file>

<file path=xl/styles.xml><?xml version="1.0" encoding="utf-8"?>
<styleSheet xmlns="http://schemas.openxmlformats.org/spreadsheetml/2006/main">
  <numFmts count="6">
    <numFmt numFmtId="164" formatCode="General"/>
    <numFmt numFmtId="165" formatCode="mmm\-yy"/>
    <numFmt numFmtId="166" formatCode="_(* #,##0.00_);_(* \(#,##0.00\);_(* \-??_);_(@_)"/>
    <numFmt numFmtId="167" formatCode="m/d/yyyy"/>
    <numFmt numFmtId="168" formatCode="0%"/>
    <numFmt numFmtId="169" formatCode="#,##0.00;[RED]#,##0.00"/>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b val="true"/>
      <sz val="10"/>
      <color rgb="FF000000"/>
      <name val="Arial"/>
      <family val="2"/>
      <charset val="1"/>
    </font>
    <font>
      <u val="single"/>
      <sz val="11"/>
      <color rgb="FF0000FF"/>
      <name val="Calibri"/>
      <family val="2"/>
      <charset val="1"/>
    </font>
    <font>
      <sz val="12"/>
      <color rgb="FF000000"/>
      <name val="Calibri"/>
      <family val="2"/>
      <charset val="1"/>
    </font>
    <font>
      <b val="true"/>
      <sz val="12"/>
      <color rgb="FF000000"/>
      <name val="Calibri"/>
      <family val="2"/>
      <charset val="1"/>
    </font>
    <font>
      <sz val="7"/>
      <color rgb="FF000000"/>
      <name val="Times New Roman"/>
      <family val="1"/>
      <charset val="1"/>
    </font>
    <font>
      <b val="true"/>
      <sz val="11"/>
      <color rgb="FFFFFFFF"/>
      <name val="Calibri"/>
      <family val="2"/>
      <charset val="1"/>
    </font>
    <font>
      <sz val="11"/>
      <color rgb="FF558ED5"/>
      <name val="Calibri"/>
      <family val="2"/>
      <charset val="1"/>
    </font>
    <font>
      <sz val="10"/>
      <color rgb="FF444444"/>
      <name val="Arial"/>
      <family val="2"/>
      <charset val="1"/>
    </font>
    <font>
      <sz val="11"/>
      <color rgb="FF000000"/>
      <name val="Arial"/>
      <family val="2"/>
      <charset val="1"/>
    </font>
    <font>
      <sz val="12"/>
      <color rgb="FF111111"/>
      <name val="Arial"/>
      <family val="2"/>
      <charset val="1"/>
    </font>
    <font>
      <sz val="10"/>
      <color rgb="FF333333"/>
      <name val="Arial"/>
      <family val="2"/>
      <charset val="1"/>
    </font>
    <font>
      <b val="true"/>
      <sz val="10"/>
      <color rgb="FF263238"/>
      <name val="Arial"/>
      <family val="2"/>
      <charset val="1"/>
    </font>
    <font>
      <sz val="10"/>
      <color rgb="FF263238"/>
      <name val="Arial"/>
      <family val="2"/>
      <charset val="1"/>
    </font>
    <font>
      <sz val="10"/>
      <color rgb="FF222222"/>
      <name val="Arial"/>
      <family val="2"/>
      <charset val="1"/>
    </font>
    <font>
      <sz val="12"/>
      <color rgb="FF000000"/>
      <name val="Arial"/>
      <family val="2"/>
      <charset val="1"/>
    </font>
    <font>
      <sz val="10"/>
      <color rgb="FF000000"/>
      <name val="Calibri"/>
      <family val="2"/>
      <charset val="1"/>
    </font>
    <font>
      <sz val="10"/>
      <color rgb="FF333333"/>
      <name val="Tahoma"/>
      <family val="2"/>
      <charset val="1"/>
    </font>
    <font>
      <b val="true"/>
      <sz val="11"/>
      <color rgb="FFFF0000"/>
      <name val="Calibri"/>
      <family val="2"/>
      <charset val="1"/>
    </font>
    <font>
      <sz val="11"/>
      <color rgb="FF333333"/>
      <name val="Arial"/>
      <family val="2"/>
      <charset val="1"/>
    </font>
    <font>
      <sz val="11"/>
      <color rgb="FFFFFFFF"/>
      <name val="Arial"/>
      <family val="2"/>
      <charset val="1"/>
    </font>
    <font>
      <sz val="11"/>
      <color rgb="FFFFFF00"/>
      <name val="Arial"/>
      <family val="2"/>
      <charset val="1"/>
    </font>
    <font>
      <b val="true"/>
      <sz val="14"/>
      <color rgb="FF0D0D0D"/>
      <name val="Calibri"/>
      <family val="2"/>
      <charset val="1"/>
    </font>
    <font>
      <b val="true"/>
      <sz val="14"/>
      <color rgb="FF000000"/>
      <name val="Calibri"/>
      <family val="2"/>
      <charset val="1"/>
    </font>
    <font>
      <sz val="10"/>
      <color rgb="FF000000"/>
      <name val="Arial"/>
      <family val="2"/>
      <charset val="1"/>
    </font>
    <font>
      <b val="true"/>
      <sz val="11"/>
      <color rgb="FF333333"/>
      <name val="Arial"/>
      <family val="2"/>
      <charset val="1"/>
    </font>
  </fonts>
  <fills count="15">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92D050"/>
        <bgColor rgb="FFC0C0C0"/>
      </patternFill>
    </fill>
    <fill>
      <patternFill patternType="solid">
        <fgColor rgb="FF00B0F0"/>
        <bgColor rgb="FF33CCCC"/>
      </patternFill>
    </fill>
    <fill>
      <patternFill patternType="solid">
        <fgColor rgb="FF00B050"/>
        <bgColor rgb="FF008080"/>
      </patternFill>
    </fill>
    <fill>
      <patternFill patternType="solid">
        <fgColor rgb="FFF2F2F2"/>
        <bgColor rgb="FFFFFFFF"/>
      </patternFill>
    </fill>
    <fill>
      <patternFill patternType="solid">
        <fgColor rgb="FFFF0000"/>
        <bgColor rgb="FF993300"/>
      </patternFill>
    </fill>
    <fill>
      <patternFill patternType="solid">
        <fgColor rgb="FFE46C0A"/>
        <bgColor rgb="FFFF9900"/>
      </patternFill>
    </fill>
    <fill>
      <patternFill patternType="solid">
        <fgColor rgb="FFFFFFFF"/>
        <bgColor rgb="FFF2F2F2"/>
      </patternFill>
    </fill>
    <fill>
      <patternFill patternType="solid">
        <fgColor rgb="FF0070C0"/>
        <bgColor rgb="FF008080"/>
      </patternFill>
    </fill>
    <fill>
      <patternFill patternType="solid">
        <fgColor rgb="FFD9D9D9"/>
        <bgColor rgb="FFC0C0C0"/>
      </patternFill>
    </fill>
    <fill>
      <patternFill patternType="solid">
        <fgColor rgb="FF33CCCC"/>
        <bgColor rgb="FF00B0F0"/>
      </patternFill>
    </fill>
    <fill>
      <patternFill patternType="solid">
        <fgColor rgb="FF2B4212"/>
        <bgColor rgb="FF333333"/>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hair"/>
      <right style="hair"/>
      <top style="hair"/>
      <bottom style="hair"/>
      <diagonal/>
    </border>
    <border diagonalUp="false" diagonalDown="false">
      <left style="thin"/>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left"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center" vertical="bottom" textRotation="0" wrapText="false" indent="0" shrinkToFit="false"/>
      <protection locked="true" hidden="false"/>
    </xf>
    <xf numFmtId="164" fontId="4" fillId="8" borderId="0" xfId="0" applyFont="true" applyBorder="true" applyAlignment="true" applyProtection="false">
      <alignment horizontal="center" vertical="bottom" textRotation="0" wrapText="false" indent="0" shrinkToFit="false"/>
      <protection locked="true" hidden="false"/>
    </xf>
    <xf numFmtId="164" fontId="0" fillId="8" borderId="2" xfId="0" applyFont="fals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true" applyAlignment="true" applyProtection="false">
      <alignment horizontal="left" vertical="bottom" textRotation="0" wrapText="false" indent="0" shrinkToFit="false"/>
      <protection locked="true" hidden="false"/>
    </xf>
    <xf numFmtId="164" fontId="0" fillId="8" borderId="4" xfId="0" applyFont="false" applyBorder="true" applyAlignment="true" applyProtection="false">
      <alignment horizontal="center"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4" fillId="9" borderId="1" xfId="0" applyFont="true" applyBorder="true" applyAlignment="true" applyProtection="false">
      <alignment horizontal="left" vertical="bottom" textRotation="0" wrapText="false" indent="0" shrinkToFit="false"/>
      <protection locked="true" hidden="false"/>
    </xf>
    <xf numFmtId="164" fontId="4" fillId="9" borderId="0"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4" borderId="7"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6"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8" borderId="2"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justify"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15"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7" fillId="0" borderId="0" xfId="20" applyFont="false" applyBorder="true" applyAlignment="true" applyProtection="true">
      <alignment horizontal="center" vertical="bottom" textRotation="0" wrapText="false" indent="0" shrinkToFit="false"/>
      <protection locked="true" hidden="false"/>
    </xf>
    <xf numFmtId="164" fontId="0" fillId="10" borderId="2" xfId="0" applyFont="fals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1" fillId="1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11" fillId="11" borderId="0" xfId="0" applyFont="true" applyBorder="true" applyAlignment="true" applyProtection="false">
      <alignment horizontal="left" vertical="bottom" textRotation="0" wrapText="false" indent="0" shrinkToFit="false"/>
      <protection locked="true" hidden="false"/>
    </xf>
    <xf numFmtId="164" fontId="0" fillId="8" borderId="0" xfId="0" applyFont="true" applyBorder="true" applyAlignment="true" applyProtection="false">
      <alignment horizontal="left" vertical="bottom" textRotation="0" wrapText="false" indent="0" shrinkToFit="false"/>
      <protection locked="true" hidden="false"/>
    </xf>
    <xf numFmtId="164" fontId="7" fillId="3" borderId="0" xfId="20" applyFont="true" applyBorder="tru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0" fillId="10" borderId="0" xfId="0" applyFont="false" applyBorder="true" applyAlignment="true" applyProtection="false">
      <alignment horizontal="center"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center" vertical="bottom" textRotation="0" wrapText="false" indent="0" shrinkToFit="false"/>
      <protection locked="true" hidden="false"/>
    </xf>
    <xf numFmtId="164" fontId="0" fillId="10" borderId="4" xfId="0" applyFont="fals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 fillId="6" borderId="0"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2" borderId="5"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left"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13"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0" borderId="12" xfId="20" applyFont="false" applyBorder="true" applyAlignment="true" applyProtection="true">
      <alignment horizontal="left" vertical="bottom" textRotation="0" wrapText="true" indent="13" shrinkToFit="false"/>
      <protection locked="true" hidden="false"/>
    </xf>
    <xf numFmtId="164" fontId="15" fillId="0" borderId="12" xfId="0" applyFont="true" applyBorder="true" applyAlignment="true" applyProtection="false">
      <alignment horizontal="left" vertical="bottom" textRotation="0" wrapText="true" indent="13"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14" fillId="0" borderId="12" xfId="0" applyFont="true" applyBorder="true" applyAlignment="true" applyProtection="false">
      <alignment horizontal="general" vertical="bottom" textRotation="0" wrapText="tru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14" fillId="0" borderId="12" xfId="0" applyFont="true" applyBorder="true" applyAlignment="true" applyProtection="false">
      <alignment horizontal="left" vertical="bottom" textRotation="0" wrapText="true" indent="13"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left" vertical="bottom" textRotation="0" wrapText="true" indent="13" shrinkToFit="false"/>
      <protection locked="true" hidden="false"/>
    </xf>
    <xf numFmtId="164" fontId="14" fillId="0" borderId="0" xfId="0" applyFont="true" applyBorder="false" applyAlignment="true" applyProtection="false">
      <alignment horizontal="left" vertical="bottom" textRotation="0" wrapText="true" indent="13" shrinkToFit="false"/>
      <protection locked="true" hidden="false"/>
    </xf>
    <xf numFmtId="164" fontId="14" fillId="0" borderId="0" xfId="0" applyFont="true" applyBorder="false" applyAlignment="true" applyProtection="false">
      <alignment horizontal="left" vertical="bottom" textRotation="0" wrapText="true" indent="15"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13" shrinkToFit="false"/>
      <protection locked="true" hidden="false"/>
    </xf>
    <xf numFmtId="164" fontId="16" fillId="0" borderId="0" xfId="0" applyFont="true" applyBorder="false" applyAlignment="true" applyProtection="false">
      <alignment horizontal="left" vertical="bottom" textRotation="0" wrapText="true" indent="13" shrinkToFit="false"/>
      <protection locked="true" hidden="false"/>
    </xf>
    <xf numFmtId="164" fontId="17" fillId="0" borderId="0" xfId="0" applyFont="true" applyBorder="false" applyAlignment="true" applyProtection="false">
      <alignment horizontal="left" vertical="bottom" textRotation="0" wrapText="true" indent="13"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6" borderId="12"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8" borderId="6" xfId="0" applyFont="tru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center" vertical="bottom" textRotation="0" wrapText="false" indent="0" shrinkToFit="false"/>
      <protection locked="true" hidden="false"/>
    </xf>
    <xf numFmtId="164" fontId="4" fillId="10" borderId="2" xfId="0" applyFont="true" applyBorder="true" applyAlignment="true" applyProtection="false">
      <alignment horizontal="center"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0" shrinkToFit="false"/>
      <protection locked="true" hidden="false"/>
    </xf>
    <xf numFmtId="164" fontId="11" fillId="11" borderId="0"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true" applyProtection="false">
      <alignment horizontal="general" vertical="bottom" textRotation="0" wrapText="true" indent="0" shrinkToFit="false"/>
      <protection locked="true" hidden="false"/>
    </xf>
    <xf numFmtId="164" fontId="0" fillId="4" borderId="2" xfId="0" applyFont="false" applyBorder="true" applyAlignment="true" applyProtection="false">
      <alignment horizontal="center"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6" fontId="4" fillId="1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4" fillId="3"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23" fillId="2" borderId="1" xfId="0" applyFont="true" applyBorder="true" applyAlignment="true" applyProtection="false">
      <alignment horizontal="left"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true" indent="13" shrinkToFit="false"/>
      <protection locked="true" hidden="false"/>
    </xf>
    <xf numFmtId="164" fontId="15" fillId="0" borderId="0" xfId="0" applyFont="true" applyBorder="false" applyAlignment="true" applyProtection="false">
      <alignment horizontal="left" vertical="bottom" textRotation="0" wrapText="true" indent="13"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4" fillId="4" borderId="0" xfId="0" applyFont="true" applyBorder="false" applyAlignment="true" applyProtection="false">
      <alignment horizontal="left" vertical="bottom" textRotation="0" wrapText="true" indent="0" shrinkToFit="false"/>
      <protection locked="true" hidden="false"/>
    </xf>
    <xf numFmtId="164" fontId="0" fillId="10" borderId="2" xfId="0" applyFont="false" applyBorder="true" applyAlignment="true" applyProtection="false">
      <alignment horizontal="center" vertical="center" textRotation="0" wrapText="false" indent="0" shrinkToFit="false"/>
      <protection locked="true" hidden="false"/>
    </xf>
    <xf numFmtId="164" fontId="25" fillId="14"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7" borderId="13"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8" borderId="13"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11" fillId="6" borderId="0" xfId="0" applyFont="true" applyBorder="false" applyAlignment="true" applyProtection="false">
      <alignment horizontal="left" vertical="center" textRotation="0" wrapText="true" indent="0" shrinkToFit="false"/>
      <protection locked="true" hidden="false"/>
    </xf>
    <xf numFmtId="164" fontId="0" fillId="6" borderId="13" xfId="0" applyFont="false" applyBorder="true" applyAlignment="true" applyProtection="false">
      <alignment horizontal="general" vertical="bottom" textRotation="0" wrapText="true" indent="0" shrinkToFit="false"/>
      <protection locked="true" hidden="false"/>
    </xf>
    <xf numFmtId="164" fontId="0" fillId="7" borderId="2" xfId="0" applyFont="false" applyBorder="true" applyAlignment="true" applyProtection="false">
      <alignment horizontal="general" vertical="bottom" textRotation="0" wrapText="true" indent="0" shrinkToFit="false"/>
      <protection locked="true" hidden="false"/>
    </xf>
    <xf numFmtId="164" fontId="0" fillId="6" borderId="13" xfId="0" applyFont="false" applyBorder="true" applyAlignment="fals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8" borderId="0"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3" borderId="13"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4" fillId="7" borderId="2" xfId="0" applyFont="true" applyBorder="true" applyAlignment="false" applyProtection="false">
      <alignment horizontal="general"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9" fillId="0" borderId="0" xfId="15"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6" fontId="9" fillId="3"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6" fontId="4" fillId="0" borderId="2" xfId="15" applyFont="true" applyBorder="true" applyAlignment="true" applyProtection="true">
      <alignment horizontal="center" vertical="center" textRotation="0" wrapText="false" indent="0" shrinkToFit="false"/>
      <protection locked="true" hidden="false"/>
    </xf>
    <xf numFmtId="166" fontId="4" fillId="0" borderId="2" xfId="15" applyFont="true" applyBorder="true" applyAlignment="true" applyProtection="true">
      <alignment horizontal="center" vertical="bottom" textRotation="0" wrapText="false" indent="0" shrinkToFit="false"/>
      <protection locked="true" hidden="false"/>
    </xf>
    <xf numFmtId="166" fontId="4" fillId="0" borderId="12" xfId="15" applyFont="true" applyBorder="true" applyAlignment="true" applyProtection="true">
      <alignment horizontal="center" vertical="bottom" textRotation="0" wrapText="true" indent="0" shrinkToFit="false"/>
      <protection locked="true" hidden="false"/>
    </xf>
    <xf numFmtId="166" fontId="4" fillId="0" borderId="0" xfId="15" applyFont="true" applyBorder="true" applyAlignment="true" applyProtection="true">
      <alignment horizontal="center" vertical="bottom" textRotation="0" wrapText="true" indent="0" shrinkToFit="false"/>
      <protection locked="true" hidden="false"/>
    </xf>
    <xf numFmtId="167" fontId="0" fillId="0" borderId="2" xfId="0" applyFont="false" applyBorder="true" applyAlignment="true" applyProtection="false">
      <alignment horizontal="general" vertical="top" textRotation="0" wrapText="false" indent="0" shrinkToFit="false"/>
      <protection locked="true" hidden="false"/>
    </xf>
    <xf numFmtId="166" fontId="0" fillId="0" borderId="2" xfId="15" applyFont="true" applyBorder="tru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6" fontId="0" fillId="0" borderId="9" xfId="15"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9" fontId="4" fillId="0" borderId="2" xfId="0" applyFont="true" applyBorder="true" applyAlignment="false" applyProtection="false">
      <alignment horizontal="general" vertical="bottom" textRotation="0" wrapText="false" indent="0" shrinkToFit="false"/>
      <protection locked="true" hidden="false"/>
    </xf>
    <xf numFmtId="169"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D0D0D"/>
      <rgbColor rgb="FF808000"/>
      <rgbColor rgb="FF800080"/>
      <rgbColor rgb="FF008080"/>
      <rgbColor rgb="FFC0C0C0"/>
      <rgbColor rgb="FF808080"/>
      <rgbColor rgb="FF9999FF"/>
      <rgbColor rgb="FF993366"/>
      <rgbColor rgb="FFF2F2F2"/>
      <rgbColor rgb="FFCCFFFF"/>
      <rgbColor rgb="FF660066"/>
      <rgbColor rgb="FFFF8080"/>
      <rgbColor rgb="FF0070C0"/>
      <rgbColor rgb="FFD9D9D9"/>
      <rgbColor rgb="FF111111"/>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E46C0A"/>
      <rgbColor rgb="FF558ED5"/>
      <rgbColor rgb="FF969696"/>
      <rgbColor rgb="FF263238"/>
      <rgbColor rgb="FF00B050"/>
      <rgbColor rgb="FF222222"/>
      <rgbColor rgb="FF2B4212"/>
      <rgbColor rgb="FF993300"/>
      <rgbColor rgb="FF993366"/>
      <rgbColor rgb="FF44444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r-go.com/uraian-pekerjaan-pelajari-disini/" TargetMode="External"/><Relationship Id="rId2" Type="http://schemas.openxmlformats.org/officeDocument/2006/relationships/hyperlink" Target="https://sleekr.co/resources/job-description-templates/" TargetMode="External"/><Relationship Id="rId3" Type="http://schemas.openxmlformats.org/officeDocument/2006/relationships/hyperlink" Target="https://www.slideshare.net/Shobrie/contoh-job-description-lengkap-70-posisi-jabatan-dalam-perusahaan-not-full-version" TargetMode="External"/><Relationship Id="rId4" Type="http://schemas.openxmlformats.org/officeDocument/2006/relationships/hyperlink" Target="http://jurnal-sdm.blogspot.com/2009/04/job-description-definisi-dan-proses.html"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ikhtisar.com/indikator-disiplin-kerja/" TargetMode="External"/><Relationship Id="rId2" Type="http://schemas.openxmlformats.org/officeDocument/2006/relationships/hyperlink" Target="https://kangmasduki.com/2011/04/26/mengukur-kinerja-produksi/"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kanal.web.id/tujuan-dan-target-penetapan-sasaran-bisni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netzone.id/bisnis-online/tools-digital-marketing-gratis/" TargetMode="External"/><Relationship Id="rId2" Type="http://schemas.openxmlformats.org/officeDocument/2006/relationships/hyperlink" Target="https://autosultan.co.id/free-gurita-fb-ads/" TargetMode="External"/><Relationship Id="rId3" Type="http://schemas.openxmlformats.org/officeDocument/2006/relationships/hyperlink" Target="https://www.niagahoster.co.id/blog/istilah-marketing-online/" TargetMode="External"/><Relationship Id="rId4" Type="http://schemas.openxmlformats.org/officeDocument/2006/relationships/hyperlink" Target="https://kirim.email/apa-itu-facebook-ads-dan-istilah-istilah-di-dalamnya/" TargetMode="External"/><Relationship Id="rId5" Type="http://schemas.openxmlformats.org/officeDocument/2006/relationships/hyperlink" Target="https://techarea.co.id/tools-dan-platform-otomatisasi-pemasaran/" TargetMode="External"/><Relationship Id="rId6" Type="http://schemas.openxmlformats.org/officeDocument/2006/relationships/hyperlink" Target="https://www.seputarmarketing.com/ind/apa-saja-marketing-tools-yang-wajib-anda-miliki/" TargetMode="External"/><Relationship Id="rId7" Type="http://schemas.openxmlformats.org/officeDocument/2006/relationships/hyperlink" Target="https://glints.com/id/lowongan/sales-dan-marketing/" TargetMode="External"/><Relationship Id="rId8" Type="http://schemas.openxmlformats.org/officeDocument/2006/relationships/hyperlink" Target="https://zahiraccounting.com/id/blog/5-alat-marketing-ini-sangat-efektif-untuk-bisnis-startup/" TargetMode="External"/><Relationship Id="rId9" Type="http://schemas.openxmlformats.org/officeDocument/2006/relationships/hyperlink" Target="https://distribusipemasaran.com/sales-funnel-2-konsep-aida-dalam-proses-penjualan/" TargetMode="External"/><Relationship Id="rId10" Type="http://schemas.openxmlformats.org/officeDocument/2006/relationships/hyperlink" Target="https://glints.com/id/lowongan/jenis-pekerjaan-marketing/" TargetMode="External"/><Relationship Id="rId11" Type="http://schemas.openxmlformats.org/officeDocument/2006/relationships/hyperlink" Target="https://distribusipemasaran.com/sales-funnel-3-sales-pipeline-dalam-proses-penjualan/" TargetMode="External"/><Relationship Id="rId12" Type="http://schemas.openxmlformats.org/officeDocument/2006/relationships/hyperlink" Target="https://www.tommcifle.com/tugas-marketing-yang-wajib-diketahui-pebisnis/" TargetMode="External"/><Relationship Id="rId13" Type="http://schemas.openxmlformats.org/officeDocument/2006/relationships/hyperlink" Target="https://www.linovhr.com/contoh-job-description-sales-marketing-account-executive/" TargetMode="External"/><Relationship Id="rId14" Type="http://schemas.openxmlformats.org/officeDocument/2006/relationships/hyperlink" Target="https://www.hipwee.com/hiburan/ae-kayak-marketing/" TargetMode="External"/><Relationship Id="rId15" Type="http://schemas.openxmlformats.org/officeDocument/2006/relationships/hyperlink" Target="https://bisnisukm.com/pentingnya-marketing-mix-dalam-berbisnis.html" TargetMode="External"/><Relationship Id="rId16" Type="http://schemas.openxmlformats.org/officeDocument/2006/relationships/hyperlink" Target="https://bisnisukm.com/kamu-itu-sales-atau-marketing-cari-tahu-perbedannya-sekarang.html" TargetMode="External"/><Relationship Id="rId17" Type="http://schemas.openxmlformats.org/officeDocument/2006/relationships/hyperlink" Target="https://www.jagoanhosting.com/blog/mengenal-pekerjaan-digital-marketing/" TargetMode="External"/><Relationship Id="rId18" Type="http://schemas.openxmlformats.org/officeDocument/2006/relationships/hyperlink" Target="https://www.jagoanhosting.com/blog/skill-untuk-menjadi-digital-marketing/" TargetMode="External"/><Relationship Id="rId19" Type="http://schemas.openxmlformats.org/officeDocument/2006/relationships/hyperlink" Target="https://www.jagoanhosting.com/blog/8-content-marketing-strategy-krusial/" TargetMode="External"/><Relationship Id="rId20" Type="http://schemas.openxmlformats.org/officeDocument/2006/relationships/hyperlink" Target="https://www.jagoanhosting.com/blog/sertifikasi-digital-marketing-dasar/" TargetMode="External"/><Relationship Id="rId21" Type="http://schemas.openxmlformats.org/officeDocument/2006/relationships/hyperlink" Target="https://www.jagoanhosting.com/blog/tools-digital-marketing-dasar/" TargetMode="External"/><Relationship Id="rId22" Type="http://schemas.openxmlformats.org/officeDocument/2006/relationships/hyperlink" Target="https://kirim.email/aktivitas-digital-marketing/" TargetMode="External"/><Relationship Id="rId23" Type="http://schemas.openxmlformats.org/officeDocument/2006/relationships/hyperlink" Target="https://www.jurnal.id/id/blog/cara-memanfaatkan-iklan-gratis-pemasaran-bisni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thidiweb.com/penerapan-strategi-pemasaran-stp/" TargetMode="External"/><Relationship Id="rId2" Type="http://schemas.openxmlformats.org/officeDocument/2006/relationships/hyperlink" Target="http://bisnisbisnis.id/2017/07/20/strategi-social-media-marketing/" TargetMode="External"/><Relationship Id="rId3" Type="http://schemas.openxmlformats.org/officeDocument/2006/relationships/hyperlink" Target="https://www.slideshare.net/aanmuhammad09/target-audience-demografis-goegrafis-psikografis-trip-to-sleman" TargetMode="External"/><Relationship Id="rId4" Type="http://schemas.openxmlformats.org/officeDocument/2006/relationships/hyperlink" Target="http://ciputrauceo.net/blog/2015/7/14/segmentasi-pasar-beserta-pengelompokan-dan-contoh" TargetMode="External"/><Relationship Id="rId5" Type="http://schemas.openxmlformats.org/officeDocument/2006/relationships/hyperlink" Target="https://dailysocial.id/post/strategi-pemasaran-digital-untuk-startup-dan-penerapannya" TargetMode="External"/><Relationship Id="rId6" Type="http://schemas.openxmlformats.org/officeDocument/2006/relationships/hyperlink" Target="http://ptpn10.co.id/blog/penerapan-strategi-stp-segmenting-targeting-and-positioning-untuk-mereduksi-bargaining-position-of-supplier-petani-bagi-pengembangan-tebu-di-madura-bagian-i" TargetMode="External"/><Relationship Id="rId7" Type="http://schemas.openxmlformats.org/officeDocument/2006/relationships/hyperlink" Target="https://www.kompasiana.com/syafirarifa/59be854ff3d9e56a0e51c752/analisis-stp-produk-yakult?page=all" TargetMode="External"/><Relationship Id="rId8" Type="http://schemas.openxmlformats.org/officeDocument/2006/relationships/hyperlink" Target="http://www.dewanstudio.com/pemasaran-digital/" TargetMode="External"/><Relationship Id="rId9" Type="http://schemas.openxmlformats.org/officeDocument/2006/relationships/hyperlink" Target="https://karinov.co.id/mengenal-apa-itu-digital-marketing/" TargetMode="External"/><Relationship Id="rId10" Type="http://schemas.openxmlformats.org/officeDocument/2006/relationships/hyperlink" Target="https://karinov.co.id/memulai-bisnis-di-media-sosial/" TargetMode="External"/><Relationship Id="rId11" Type="http://schemas.openxmlformats.org/officeDocument/2006/relationships/hyperlink" Target="https://karinov.co.id/harga-jasa-digital-marketing/" TargetMode="External"/><Relationship Id="rId12" Type="http://schemas.openxmlformats.org/officeDocument/2006/relationships/hyperlink" Target="http://www.dewanstudio.com/10-digital-marketing-tools-terbaik-tingkatkan-level-bisnis-anda/" TargetMode="External"/><Relationship Id="rId13" Type="http://schemas.openxmlformats.org/officeDocument/2006/relationships/hyperlink" Target="https://karinov.co.id/kursus-digital-marketing-gratis/" TargetMode="External"/><Relationship Id="rId14" Type="http://schemas.openxmlformats.org/officeDocument/2006/relationships/hyperlink" Target="https://karinov.co.id/manajemen-dan-strategi-pemasaran/" TargetMode="External"/><Relationship Id="rId15" Type="http://schemas.openxmlformats.org/officeDocument/2006/relationships/hyperlink" Target="https://www.doxadigital.com/marketing/seo-vs-sem-perbedaan-antara-pencarian-organik-dan-berbayar/" TargetMode="External"/><Relationship Id="rId16" Type="http://schemas.openxmlformats.org/officeDocument/2006/relationships/hyperlink" Target="https://karinov.co.id/strategi-pemasaran/" TargetMode="External"/><Relationship Id="rId17" Type="http://schemas.openxmlformats.org/officeDocument/2006/relationships/hyperlink" Target="http://www.progresstech.co.id/blog/konversi-website/" TargetMode="External"/><Relationship Id="rId18" Type="http://schemas.openxmlformats.org/officeDocument/2006/relationships/hyperlink" Target="https://karinov.co.id/promosi-cetak-penting-pada-era-digital/" TargetMode="External"/><Relationship Id="rId19" Type="http://schemas.openxmlformats.org/officeDocument/2006/relationships/hyperlink" Target="https://blog.sribu.com/id/kesalahan-kesalahan-pada-landing-page-dan-tips-menghindarinya-bagian-1/" TargetMode="External"/><Relationship Id="rId20" Type="http://schemas.openxmlformats.org/officeDocument/2006/relationships/hyperlink" Target="https://karinov.co.id/mengenal-jasa-internet-marketing/" TargetMode="External"/><Relationship Id="rId21" Type="http://schemas.openxmlformats.org/officeDocument/2006/relationships/hyperlink" Target="https://karinov.co.id/cara-download-whatsapp-bisnis/" TargetMode="External"/><Relationship Id="rId22" Type="http://schemas.openxmlformats.org/officeDocument/2006/relationships/hyperlink" Target="https://facebook.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berandasenyum.com/2011/04/07/cara-orang-awam-belajar-dasar-akuntansi-bagian-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ainamulyana.blogspot.com/2018/04/contoh-pemberian-nilai-akhir.html" TargetMode="External"/><Relationship Id="rId2" Type="http://schemas.openxmlformats.org/officeDocument/2006/relationships/hyperlink" Target="https://www.academia.edu/36591292/Performance_Appraisal_Berbasis_KPI" TargetMode="External"/><Relationship Id="rId3" Type="http://schemas.openxmlformats.org/officeDocument/2006/relationships/hyperlink" Target="../../../../../C:/Users/ceo/AppData/Roaming/Microsoft/Excel/HRD/performanceappraisal-110121023858-phpapp02-good.pdf" TargetMode="External"/><Relationship Id="rId4" Type="http://schemas.openxmlformats.org/officeDocument/2006/relationships/hyperlink" Target="../../../../../C:/Users/ceo/AppData/Roaming/Microsoft/Excel/HRD/Performance_Appraisal_Berbasis_KPI-very good.pptx" TargetMode="External"/><Relationship Id="rId5" Type="http://schemas.openxmlformats.org/officeDocument/2006/relationships/hyperlink" Target="http://www.mpssoft.co.id/blog/hrd/perbedaan-job-deskripsi-dan-job-spesifikasi-beserta-contohnya/" TargetMode="External"/><Relationship Id="rId6" Type="http://schemas.openxmlformats.org/officeDocument/2006/relationships/hyperlink" Target="https://www.linovhr.com/pengertian-job-description-job-spesification-adalah/"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beecloud.id/kb/cara-membuat-invoice-penjualan/"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akuntansi-id.com/226-chart-of-account-daftar-rekening" TargetMode="External"/><Relationship Id="rId2" Type="http://schemas.openxmlformats.org/officeDocument/2006/relationships/hyperlink" Target="http://ahlipresentasi.com/cara-menyusuan-perencanaan-keuangan-bisnis/" TargetMode="External"/><Relationship Id="rId3" Type="http://schemas.openxmlformats.org/officeDocument/2006/relationships/hyperlink" Target="https://manajemenkeuangan.net/laporan-arus-kas/" TargetMode="External"/><Relationship Id="rId4" Type="http://schemas.openxmlformats.org/officeDocument/2006/relationships/hyperlink" Target="https://www.jurnal.id/id/blog/contoh-cash-flow/" TargetMode="External"/><Relationship Id="rId5" Type="http://schemas.openxmlformats.org/officeDocument/2006/relationships/hyperlink" Target="https://jojopayroll.com/blog/laporan-arus-kas/" TargetMode="External"/><Relationship Id="rId6" Type="http://schemas.openxmlformats.org/officeDocument/2006/relationships/hyperlink" Target="https://www.jurnal.id/id/blog/overview-dan-contoh-laporan-arus-kas-metode-langsung/" TargetMode="External"/><Relationship Id="rId7" Type="http://schemas.openxmlformats.org/officeDocument/2006/relationships/hyperlink" Target="https://republika.co.id/berita/pweied17000/integrasi-qris-kini-bayar-nontunai-makin-mudah"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thidiweb.com/penerapan-strategi-pemasaran-stp/" TargetMode="External"/><Relationship Id="rId2" Type="http://schemas.openxmlformats.org/officeDocument/2006/relationships/hyperlink" Target="http://bisnisbisnis.id/2017/07/20/strategi-social-media-marketing/" TargetMode="External"/><Relationship Id="rId3" Type="http://schemas.openxmlformats.org/officeDocument/2006/relationships/hyperlink" Target="http://panduanim.com/analisis-konten/" TargetMode="External"/><Relationship Id="rId4" Type="http://schemas.openxmlformats.org/officeDocument/2006/relationships/hyperlink" Target="https://www.slideshare.net/aanmuhammad09/target-audience-demografis-goegrafis-psikografis-trip-to-sleman" TargetMode="External"/><Relationship Id="rId5" Type="http://schemas.openxmlformats.org/officeDocument/2006/relationships/hyperlink" Target="https://katalist.id/pasang-google-analytics/" TargetMode="External"/><Relationship Id="rId6" Type="http://schemas.openxmlformats.org/officeDocument/2006/relationships/hyperlink" Target="http://ciputrauceo.net/blog/2015/7/14/segmentasi-pasar-beserta-pengelompokan-dan-contoh" TargetMode="External"/><Relationship Id="rId7" Type="http://schemas.openxmlformats.org/officeDocument/2006/relationships/hyperlink" Target="https://www.doxadigital.com/marketing/seo-vs-sem-perbedaan-antara-pencarian-organik-dan-berbayar/" TargetMode="External"/><Relationship Id="rId8" Type="http://schemas.openxmlformats.org/officeDocument/2006/relationships/hyperlink" Target="https://karinov.co.id/kursus-digital-marketing-gratis/" TargetMode="External"/><Relationship Id="rId9" Type="http://schemas.openxmlformats.org/officeDocument/2006/relationships/hyperlink" Target="http://ptpn10.co.id/blog/penerapan-strategi-stp-segmenting-targeting-and-positioning-untuk-mereduksi-bargaining-position-of-supplier-petani-bagi-pengembangan-tebu-di-madura-bagian-i" TargetMode="External"/><Relationship Id="rId10" Type="http://schemas.openxmlformats.org/officeDocument/2006/relationships/hyperlink" Target="http://www.progresstech.co.id/blog/konversi-website/" TargetMode="External"/><Relationship Id="rId11" Type="http://schemas.openxmlformats.org/officeDocument/2006/relationships/hyperlink" Target="https://karinov.co.id/manajemen-dan-strategi-pemasaran/" TargetMode="External"/><Relationship Id="rId12" Type="http://schemas.openxmlformats.org/officeDocument/2006/relationships/hyperlink" Target="https://www.kompasiana.com/syafirarifa/59be854ff3d9e56a0e51c752/analisis-stp-produk-yakult?page=all" TargetMode="External"/><Relationship Id="rId13" Type="http://schemas.openxmlformats.org/officeDocument/2006/relationships/hyperlink" Target="https://blog.sribu.com/id/kesalahan-kesalahan-pada-landing-page-dan-tips-menghindarinya-bagian-1/" TargetMode="External"/><Relationship Id="rId14" Type="http://schemas.openxmlformats.org/officeDocument/2006/relationships/hyperlink" Target="https://karinov.co.id/strategi-pemasaran/" TargetMode="External"/><Relationship Id="rId15" Type="http://schemas.openxmlformats.org/officeDocument/2006/relationships/hyperlink" Target="http://www.dewanstudio.com/pemasaran-digital/" TargetMode="External"/><Relationship Id="rId16" Type="http://schemas.openxmlformats.org/officeDocument/2006/relationships/hyperlink" Target="https://marketing.co.id/marketing-strategy-vs-marketing-plan-apa-bedanya/" TargetMode="External"/><Relationship Id="rId17" Type="http://schemas.openxmlformats.org/officeDocument/2006/relationships/hyperlink" Target="https://karinov.co.id/promosi-cetak-penting-pada-era-digital/" TargetMode="External"/><Relationship Id="rId18" Type="http://schemas.openxmlformats.org/officeDocument/2006/relationships/hyperlink" Target="https://karinov.co.id/mengenal-apa-itu-digital-marketing/" TargetMode="External"/><Relationship Id="rId19" Type="http://schemas.openxmlformats.org/officeDocument/2006/relationships/hyperlink" Target="https://jakartaurbanhosting.com/strategi-digital-marketing-yang-efektif/" TargetMode="External"/><Relationship Id="rId20" Type="http://schemas.openxmlformats.org/officeDocument/2006/relationships/hyperlink" Target="https://karinov.co.id/mengenal-jasa-internet-marketing/" TargetMode="External"/><Relationship Id="rId21" Type="http://schemas.openxmlformats.org/officeDocument/2006/relationships/hyperlink" Target="https://karinov.co.id/memulai-bisnis-di-media-sosial/" TargetMode="External"/><Relationship Id="rId22" Type="http://schemas.openxmlformats.org/officeDocument/2006/relationships/hyperlink" Target="http://panduanim.com/" TargetMode="External"/><Relationship Id="rId23" Type="http://schemas.openxmlformats.org/officeDocument/2006/relationships/hyperlink" Target="https://karinov.co.id/cara-download-whatsapp-bisnis/" TargetMode="External"/><Relationship Id="rId24" Type="http://schemas.openxmlformats.org/officeDocument/2006/relationships/hyperlink" Target="https://karinov.co.id/harga-jasa-digital-marketing/" TargetMode="External"/><Relationship Id="rId25" Type="http://schemas.openxmlformats.org/officeDocument/2006/relationships/hyperlink" Target="https://fauz90.wordpress.com/2016/02/20/50-aktivitas-pemasaran-yang-harus-dilakukan/" TargetMode="External"/><Relationship Id="rId26" Type="http://schemas.openxmlformats.org/officeDocument/2006/relationships/hyperlink" Target="https://thidiweb.com/pengertian-dan-manfaat-branding/" TargetMode="External"/><Relationship Id="rId27" Type="http://schemas.openxmlformats.org/officeDocument/2006/relationships/hyperlink" Target="http://www.dewanstudio.com/10-digital-marketing-tools-terbaik-tingkatkan-level-bisnis-anda/" TargetMode="External"/><Relationship Id="rId28" Type="http://schemas.openxmlformats.org/officeDocument/2006/relationships/hyperlink" Target="https://thidiweb.com/diferensiasi-produk/" TargetMode="External"/><Relationship Id="rId29" Type="http://schemas.openxmlformats.org/officeDocument/2006/relationships/hyperlink" Target="https://thidiweb.com/digital-marketing/" TargetMode="External"/><Relationship Id="rId30" Type="http://schemas.openxmlformats.org/officeDocument/2006/relationships/hyperlink" Target="http://panduanim.com/menambah-followers/%20(tools%20marketing)-%3Egood" TargetMode="External"/><Relationship Id="rId31" Type="http://schemas.openxmlformats.org/officeDocument/2006/relationships/hyperlink" Target="https://bufferapp.com/pablo" TargetMode="External"/><Relationship Id="rId32" Type="http://schemas.openxmlformats.org/officeDocument/2006/relationships/hyperlink" Target="https://www.canva.com/" TargetMode="External"/><Relationship Id="rId33" Type="http://schemas.openxmlformats.org/officeDocument/2006/relationships/hyperlink" Target="https://ritetag.com/" TargetMode="External"/><Relationship Id="rId34" Type="http://schemas.openxmlformats.org/officeDocument/2006/relationships/hyperlink" Target="https://www.dewaweb.com/blog/email-marketing/" TargetMode="External"/><Relationship Id="rId35" Type="http://schemas.openxmlformats.org/officeDocument/2006/relationships/hyperlink" Target="https://www.dewaweb.com/blog/tools-meningkatkan-crm/" TargetMode="External"/><Relationship Id="rId36" Type="http://schemas.openxmlformats.org/officeDocument/2006/relationships/hyperlink" Target="https://kreativv.com/game-teknologi/cara-membuat-podcast-spotify/" TargetMode="External"/><Relationship Id="rId37" Type="http://schemas.openxmlformats.org/officeDocument/2006/relationships/hyperlink" Target="https://kirim.email/bagaimana-memulai-dan-cara-membuat-podcast/" TargetMode="External"/><Relationship Id="rId38" Type="http://schemas.openxmlformats.org/officeDocument/2006/relationships/hyperlink" Target="https://dailysocial.id/post/apa-itu-seo" TargetMode="External"/><Relationship Id="rId39" Type="http://schemas.openxmlformats.org/officeDocument/2006/relationships/hyperlink" Target="https://www.modgirlmarketing.com/top-24-best-digital-marketing-tools/" TargetMode="External"/><Relationship Id="rId40" Type="http://schemas.openxmlformats.org/officeDocument/2006/relationships/hyperlink" Target="http://buka-rahasia.blogspot.com/2011/07/perbedaan-blog-web-landing-page.html" TargetMode="External"/><Relationship Id="rId41" Type="http://schemas.openxmlformats.org/officeDocument/2006/relationships/hyperlink" Target="https://kirim.email/10-pilihan-targeting-facebook-ads-yang-harus-anda-gunakan-di-tahun-2018/" TargetMode="External"/><Relationship Id="rId42" Type="http://schemas.openxmlformats.org/officeDocument/2006/relationships/hyperlink" Target="https://www.meetechno.com/apa-itu-facebook-pixel/" TargetMode="External"/><Relationship Id="rId43" Type="http://schemas.openxmlformats.org/officeDocument/2006/relationships/hyperlink" Target="https://belajarbisnisinternet.com/4-kunci-sukses-di-facebook-ads/" TargetMode="External"/><Relationship Id="rId44" Type="http://schemas.openxmlformats.org/officeDocument/2006/relationships/hyperlink" Target="https://lutfyzein.blogspot.com/2017/11/facebook-ads.html" TargetMode="External"/><Relationship Id="rId45" Type="http://schemas.openxmlformats.org/officeDocument/2006/relationships/hyperlink" Target="https://indonesiago.digital/cara-membuat-facebookads-tepat-sasaran/" TargetMode="External"/><Relationship Id="rId46" Type="http://schemas.openxmlformats.org/officeDocument/2006/relationships/hyperlink" Target="https://blog.midtrans.com/7-cara-optimasi-targeting-audiens-melalui-facebook-ads/" TargetMode="External"/><Relationship Id="rId47" Type="http://schemas.openxmlformats.org/officeDocument/2006/relationships/hyperlink" Target="http://panduanim.com/modul/jenis-lead-magnet/" TargetMode="External"/><Relationship Id="rId48" Type="http://schemas.openxmlformats.org/officeDocument/2006/relationships/hyperlink" Target="http://panduanim.com/content-marketing/" TargetMode="External"/><Relationship Id="rId49" Type="http://schemas.openxmlformats.org/officeDocument/2006/relationships/hyperlink" Target="https://www.dewaweb.com/blog/video-marketing/" TargetMode="External"/><Relationship Id="rId50" Type="http://schemas.openxmlformats.org/officeDocument/2006/relationships/hyperlink" Target="https://medium.com/@ryo.wbw/content-marketing-penjelasan-dan-langkah-sederhana-2cb3f8c926ab" TargetMode="External"/><Relationship Id="rId51" Type="http://schemas.openxmlformats.org/officeDocument/2006/relationships/hyperlink" Target="https://katalist.id/istilah-google-analytics/" TargetMode="External"/><Relationship Id="rId52" Type="http://schemas.openxmlformats.org/officeDocument/2006/relationships/hyperlink" Target="https://www.niagahoster.co.id/blog/cara-menggunakan-google-analytics/" TargetMode="External"/><Relationship Id="rId53" Type="http://schemas.openxmlformats.org/officeDocument/2006/relationships/hyperlink" Target="https://www.niagahoster.co.id/blog/google-analytics-adala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6"/>
  <sheetViews>
    <sheetView showFormulas="false" showGridLines="true" showRowColHeaders="true" showZeros="true" rightToLeft="false" tabSelected="true" showOutlineSymbols="true" defaultGridColor="true" view="normal" topLeftCell="E164" colorId="64" zoomScale="100" zoomScaleNormal="100" zoomScalePageLayoutView="100" workbookViewId="0">
      <selection pane="topLeft" activeCell="I182" activeCellId="0" sqref="I182"/>
    </sheetView>
  </sheetViews>
  <sheetFormatPr defaultColWidth="8.5859375" defaultRowHeight="15" zeroHeight="false" outlineLevelRow="0" outlineLevelCol="0"/>
  <cols>
    <col collapsed="false" customWidth="true" hidden="false" outlineLevel="0" max="1" min="1" style="0" width="9"/>
    <col collapsed="false" customWidth="true" hidden="false" outlineLevel="0" max="2" min="2" style="0" width="23"/>
    <col collapsed="false" customWidth="true" hidden="false" outlineLevel="0" max="3" min="3" style="0" width="23.72"/>
    <col collapsed="false" customWidth="true" hidden="false" outlineLevel="0" max="4" min="4" style="0" width="49.07"/>
    <col collapsed="false" customWidth="true" hidden="false" outlineLevel="0" max="5" min="5" style="0" width="7.28"/>
    <col collapsed="false" customWidth="true" hidden="false" outlineLevel="0" max="7" min="7" style="0" width="28.3"/>
    <col collapsed="false" customWidth="true" hidden="false" outlineLevel="0" max="8" min="8" style="0" width="12.85"/>
    <col collapsed="false" customWidth="true" hidden="false" outlineLevel="0" max="9" min="9" style="0" width="34.86"/>
  </cols>
  <sheetData>
    <row r="1" customFormat="false" ht="15" hidden="false" customHeight="false" outlineLevel="0" collapsed="false">
      <c r="A1" s="1" t="s">
        <v>0</v>
      </c>
      <c r="B1" s="1"/>
      <c r="C1" s="1"/>
      <c r="D1" s="1"/>
    </row>
    <row r="2" customFormat="false" ht="15" hidden="false" customHeight="false" outlineLevel="0" collapsed="false">
      <c r="A2" s="2" t="n">
        <v>1</v>
      </c>
      <c r="B2" s="3" t="s">
        <v>1</v>
      </c>
      <c r="C2" s="3"/>
      <c r="D2" s="3"/>
    </row>
    <row r="3" customFormat="false" ht="15" hidden="false" customHeight="false" outlineLevel="0" collapsed="false">
      <c r="A3" s="4" t="s">
        <v>2</v>
      </c>
      <c r="B3" s="4" t="s">
        <v>3</v>
      </c>
      <c r="C3" s="4" t="s">
        <v>4</v>
      </c>
      <c r="D3" s="4" t="s">
        <v>5</v>
      </c>
    </row>
    <row r="4" customFormat="false" ht="15" hidden="false" customHeight="false" outlineLevel="0" collapsed="false">
      <c r="A4" s="5" t="n">
        <v>1</v>
      </c>
      <c r="B4" s="6" t="s">
        <v>6</v>
      </c>
      <c r="C4" s="6" t="s">
        <v>7</v>
      </c>
      <c r="D4" s="6" t="s">
        <v>8</v>
      </c>
    </row>
    <row r="5" customFormat="false" ht="15" hidden="false" customHeight="false" outlineLevel="0" collapsed="false">
      <c r="A5" s="5" t="n">
        <v>2</v>
      </c>
      <c r="B5" s="6" t="s">
        <v>9</v>
      </c>
      <c r="C5" s="6" t="s">
        <v>10</v>
      </c>
      <c r="D5" s="6" t="s">
        <v>11</v>
      </c>
    </row>
    <row r="6" customFormat="false" ht="15" hidden="false" customHeight="false" outlineLevel="0" collapsed="false">
      <c r="A6" s="5" t="n">
        <v>3</v>
      </c>
      <c r="B6" s="7" t="s">
        <v>12</v>
      </c>
      <c r="C6" s="6" t="s">
        <v>13</v>
      </c>
      <c r="D6" s="6" t="s">
        <v>14</v>
      </c>
    </row>
    <row r="7" customFormat="false" ht="15" hidden="false" customHeight="false" outlineLevel="0" collapsed="false">
      <c r="A7" s="5" t="n">
        <v>4</v>
      </c>
      <c r="B7" s="7" t="s">
        <v>15</v>
      </c>
      <c r="C7" s="6" t="s">
        <v>16</v>
      </c>
      <c r="D7" s="6" t="s">
        <v>17</v>
      </c>
    </row>
    <row r="8" customFormat="false" ht="15" hidden="false" customHeight="false" outlineLevel="0" collapsed="false">
      <c r="A8" s="5" t="n">
        <v>5</v>
      </c>
      <c r="B8" s="6" t="s">
        <v>18</v>
      </c>
      <c r="C8" s="6" t="s">
        <v>19</v>
      </c>
      <c r="D8" s="6" t="s">
        <v>20</v>
      </c>
    </row>
    <row r="9" customFormat="false" ht="15" hidden="false" customHeight="false" outlineLevel="0" collapsed="false">
      <c r="A9" s="5" t="n">
        <v>6</v>
      </c>
      <c r="B9" s="6" t="s">
        <v>21</v>
      </c>
      <c r="C9" s="6" t="s">
        <v>22</v>
      </c>
      <c r="D9" s="8" t="s">
        <v>23</v>
      </c>
    </row>
    <row r="10" customFormat="false" ht="15" hidden="false" customHeight="false" outlineLevel="0" collapsed="false">
      <c r="A10" s="5" t="n">
        <v>7</v>
      </c>
      <c r="B10" s="6" t="s">
        <v>24</v>
      </c>
      <c r="C10" s="6" t="s">
        <v>22</v>
      </c>
      <c r="D10" s="8" t="s">
        <v>23</v>
      </c>
    </row>
    <row r="11" customFormat="false" ht="15" hidden="false" customHeight="false" outlineLevel="0" collapsed="false">
      <c r="A11" s="5"/>
      <c r="B11" s="6" t="s">
        <v>25</v>
      </c>
      <c r="C11" s="6" t="s">
        <v>22</v>
      </c>
      <c r="D11" s="8" t="s">
        <v>26</v>
      </c>
    </row>
    <row r="12" customFormat="false" ht="15" hidden="false" customHeight="false" outlineLevel="0" collapsed="false">
      <c r="A12" s="5" t="n">
        <v>8</v>
      </c>
      <c r="B12" s="6" t="s">
        <v>27</v>
      </c>
      <c r="C12" s="6" t="s">
        <v>7</v>
      </c>
      <c r="D12" s="8" t="s">
        <v>23</v>
      </c>
    </row>
    <row r="13" customFormat="false" ht="15" hidden="false" customHeight="false" outlineLevel="0" collapsed="false">
      <c r="A13" s="5" t="n">
        <v>9</v>
      </c>
      <c r="B13" s="6" t="s">
        <v>28</v>
      </c>
      <c r="C13" s="6" t="s">
        <v>7</v>
      </c>
      <c r="D13" s="8" t="s">
        <v>23</v>
      </c>
    </row>
    <row r="14" customFormat="false" ht="15" hidden="false" customHeight="false" outlineLevel="0" collapsed="false">
      <c r="A14" s="5" t="n">
        <v>10</v>
      </c>
      <c r="B14" s="6" t="s">
        <v>29</v>
      </c>
      <c r="C14" s="6" t="s">
        <v>13</v>
      </c>
      <c r="D14" s="6" t="s">
        <v>30</v>
      </c>
    </row>
    <row r="15" customFormat="false" ht="15" hidden="false" customHeight="false" outlineLevel="0" collapsed="false">
      <c r="A15" s="5" t="n">
        <v>12</v>
      </c>
      <c r="B15" s="9" t="s">
        <v>31</v>
      </c>
      <c r="C15" s="6" t="s">
        <v>10</v>
      </c>
      <c r="D15" s="6"/>
    </row>
    <row r="16" customFormat="false" ht="15" hidden="false" customHeight="false" outlineLevel="0" collapsed="false">
      <c r="A16" s="10"/>
      <c r="B16" s="11"/>
      <c r="C16" s="12"/>
      <c r="D16" s="12"/>
    </row>
    <row r="17" customFormat="false" ht="15" hidden="false" customHeight="false" outlineLevel="0" collapsed="false">
      <c r="A17" s="13" t="n">
        <v>2</v>
      </c>
      <c r="B17" s="14" t="s">
        <v>32</v>
      </c>
      <c r="C17" s="14"/>
      <c r="D17" s="14"/>
    </row>
    <row r="18" customFormat="false" ht="15" hidden="false" customHeight="false" outlineLevel="0" collapsed="false">
      <c r="A18" s="4" t="s">
        <v>2</v>
      </c>
      <c r="B18" s="4" t="s">
        <v>3</v>
      </c>
      <c r="C18" s="4" t="s">
        <v>4</v>
      </c>
      <c r="D18" s="4" t="s">
        <v>5</v>
      </c>
    </row>
    <row r="19" customFormat="false" ht="15" hidden="false" customHeight="false" outlineLevel="0" collapsed="false">
      <c r="A19" s="5" t="n">
        <v>1</v>
      </c>
      <c r="B19" s="6" t="s">
        <v>33</v>
      </c>
      <c r="C19" s="6" t="s">
        <v>13</v>
      </c>
      <c r="D19" s="6" t="s">
        <v>34</v>
      </c>
    </row>
    <row r="20" customFormat="false" ht="15" hidden="false" customHeight="false" outlineLevel="0" collapsed="false">
      <c r="A20" s="5" t="n">
        <v>2</v>
      </c>
      <c r="B20" s="6" t="s">
        <v>35</v>
      </c>
      <c r="C20" s="6" t="s">
        <v>10</v>
      </c>
      <c r="D20" s="6" t="s">
        <v>36</v>
      </c>
    </row>
    <row r="21" customFormat="false" ht="15" hidden="false" customHeight="false" outlineLevel="0" collapsed="false">
      <c r="A21" s="5" t="n">
        <v>3</v>
      </c>
      <c r="B21" s="6" t="s">
        <v>37</v>
      </c>
      <c r="C21" s="6" t="s">
        <v>38</v>
      </c>
      <c r="D21" s="6"/>
    </row>
    <row r="22" customFormat="false" ht="15" hidden="false" customHeight="false" outlineLevel="0" collapsed="false">
      <c r="A22" s="5" t="n">
        <v>4</v>
      </c>
      <c r="B22" s="6" t="s">
        <v>39</v>
      </c>
      <c r="C22" s="6" t="s">
        <v>13</v>
      </c>
      <c r="D22" s="6" t="s">
        <v>40</v>
      </c>
    </row>
    <row r="23" customFormat="false" ht="15" hidden="false" customHeight="false" outlineLevel="0" collapsed="false">
      <c r="A23" s="5" t="n">
        <v>5</v>
      </c>
      <c r="B23" s="6" t="s">
        <v>41</v>
      </c>
      <c r="C23" s="6" t="s">
        <v>13</v>
      </c>
      <c r="D23" s="6" t="s">
        <v>42</v>
      </c>
    </row>
    <row r="24" customFormat="false" ht="15" hidden="false" customHeight="false" outlineLevel="0" collapsed="false">
      <c r="A24" s="5" t="n">
        <v>6</v>
      </c>
      <c r="B24" s="6" t="s">
        <v>43</v>
      </c>
      <c r="C24" s="6" t="s">
        <v>7</v>
      </c>
      <c r="D24" s="6" t="s">
        <v>44</v>
      </c>
    </row>
    <row r="25" customFormat="false" ht="30" hidden="false" customHeight="false" outlineLevel="0" collapsed="false">
      <c r="A25" s="5" t="n">
        <v>7</v>
      </c>
      <c r="B25" s="6" t="s">
        <v>18</v>
      </c>
      <c r="C25" s="6" t="s">
        <v>45</v>
      </c>
      <c r="D25" s="15" t="s">
        <v>46</v>
      </c>
    </row>
    <row r="26" customFormat="false" ht="15" hidden="false" customHeight="false" outlineLevel="0" collapsed="false">
      <c r="A26" s="5" t="n">
        <v>8</v>
      </c>
      <c r="B26" s="6" t="s">
        <v>21</v>
      </c>
      <c r="C26" s="6" t="s">
        <v>45</v>
      </c>
      <c r="D26" s="6" t="s">
        <v>47</v>
      </c>
    </row>
    <row r="27" customFormat="false" ht="15" hidden="false" customHeight="false" outlineLevel="0" collapsed="false">
      <c r="A27" s="5" t="n">
        <v>9</v>
      </c>
      <c r="B27" s="6" t="s">
        <v>24</v>
      </c>
      <c r="C27" s="6" t="s">
        <v>45</v>
      </c>
      <c r="D27" s="6" t="s">
        <v>48</v>
      </c>
    </row>
    <row r="28" customFormat="false" ht="15" hidden="false" customHeight="false" outlineLevel="0" collapsed="false">
      <c r="A28" s="5" t="n">
        <v>10</v>
      </c>
      <c r="B28" s="6" t="s">
        <v>49</v>
      </c>
      <c r="C28" s="6" t="s">
        <v>45</v>
      </c>
      <c r="D28" s="6" t="s">
        <v>50</v>
      </c>
    </row>
    <row r="29" customFormat="false" ht="15" hidden="false" customHeight="false" outlineLevel="0" collapsed="false">
      <c r="A29" s="5" t="n">
        <v>11</v>
      </c>
      <c r="B29" s="6" t="s">
        <v>12</v>
      </c>
      <c r="C29" s="6" t="s">
        <v>51</v>
      </c>
      <c r="D29" s="6" t="s">
        <v>52</v>
      </c>
    </row>
    <row r="30" customFormat="false" ht="30" hidden="false" customHeight="false" outlineLevel="0" collapsed="false">
      <c r="A30" s="5" t="n">
        <v>14</v>
      </c>
      <c r="B30" s="6" t="s">
        <v>53</v>
      </c>
      <c r="C30" s="6" t="s">
        <v>54</v>
      </c>
      <c r="D30" s="15" t="s">
        <v>55</v>
      </c>
    </row>
    <row r="31" customFormat="false" ht="15" hidden="false" customHeight="false" outlineLevel="0" collapsed="false">
      <c r="A31" s="5" t="n">
        <v>16</v>
      </c>
      <c r="B31" s="6" t="s">
        <v>56</v>
      </c>
      <c r="C31" s="6" t="s">
        <v>51</v>
      </c>
      <c r="D31" s="6" t="s">
        <v>57</v>
      </c>
    </row>
    <row r="32" customFormat="false" ht="15" hidden="false" customHeight="false" outlineLevel="0" collapsed="false">
      <c r="A32" s="5" t="n">
        <v>17</v>
      </c>
      <c r="B32" s="6" t="s">
        <v>58</v>
      </c>
      <c r="C32" s="6" t="s">
        <v>54</v>
      </c>
      <c r="D32" s="6" t="s">
        <v>59</v>
      </c>
    </row>
    <row r="33" customFormat="false" ht="15" hidden="false" customHeight="false" outlineLevel="0" collapsed="false">
      <c r="A33" s="5" t="n">
        <v>18</v>
      </c>
      <c r="B33" s="8" t="s">
        <v>60</v>
      </c>
      <c r="C33" s="6" t="s">
        <v>7</v>
      </c>
      <c r="D33" s="6" t="s">
        <v>61</v>
      </c>
    </row>
    <row r="34" customFormat="false" ht="15" hidden="false" customHeight="false" outlineLevel="0" collapsed="false">
      <c r="G34" s="16" t="s">
        <v>62</v>
      </c>
    </row>
    <row r="35" customFormat="false" ht="15" hidden="false" customHeight="false" outlineLevel="0" collapsed="false">
      <c r="A35" s="2" t="n">
        <v>3</v>
      </c>
      <c r="B35" s="3" t="s">
        <v>63</v>
      </c>
      <c r="C35" s="3"/>
      <c r="D35" s="3"/>
      <c r="F35" s="2" t="n">
        <v>3.1</v>
      </c>
      <c r="G35" s="3" t="s">
        <v>64</v>
      </c>
      <c r="H35" s="3"/>
      <c r="I35" s="3"/>
    </row>
    <row r="36" customFormat="false" ht="15" hidden="false" customHeight="false" outlineLevel="0" collapsed="false">
      <c r="A36" s="4" t="s">
        <v>2</v>
      </c>
      <c r="B36" s="4" t="s">
        <v>3</v>
      </c>
      <c r="C36" s="4" t="s">
        <v>4</v>
      </c>
      <c r="D36" s="4" t="s">
        <v>5</v>
      </c>
      <c r="F36" s="4" t="s">
        <v>2</v>
      </c>
      <c r="G36" s="4" t="s">
        <v>3</v>
      </c>
      <c r="H36" s="4" t="s">
        <v>4</v>
      </c>
      <c r="I36" s="4" t="s">
        <v>5</v>
      </c>
    </row>
    <row r="37" customFormat="false" ht="15" hidden="false" customHeight="false" outlineLevel="0" collapsed="false">
      <c r="A37" s="5" t="n">
        <v>1</v>
      </c>
      <c r="B37" s="6" t="s">
        <v>33</v>
      </c>
      <c r="C37" s="6" t="s">
        <v>7</v>
      </c>
      <c r="D37" s="6" t="s">
        <v>65</v>
      </c>
      <c r="F37" s="5" t="n">
        <v>1</v>
      </c>
      <c r="G37" s="6" t="s">
        <v>33</v>
      </c>
      <c r="H37" s="6" t="s">
        <v>7</v>
      </c>
      <c r="I37" s="6" t="s">
        <v>66</v>
      </c>
    </row>
    <row r="38" customFormat="false" ht="15" hidden="false" customHeight="false" outlineLevel="0" collapsed="false">
      <c r="A38" s="5" t="n">
        <v>2</v>
      </c>
      <c r="B38" s="6" t="s">
        <v>67</v>
      </c>
      <c r="C38" s="6" t="s">
        <v>10</v>
      </c>
      <c r="D38" s="6" t="s">
        <v>11</v>
      </c>
      <c r="F38" s="5" t="n">
        <v>2</v>
      </c>
      <c r="G38" s="6" t="s">
        <v>68</v>
      </c>
      <c r="H38" s="6" t="s">
        <v>10</v>
      </c>
      <c r="I38" s="6" t="s">
        <v>11</v>
      </c>
    </row>
    <row r="39" customFormat="false" ht="15" hidden="false" customHeight="false" outlineLevel="0" collapsed="false">
      <c r="A39" s="5" t="n">
        <v>3</v>
      </c>
      <c r="B39" s="6" t="s">
        <v>69</v>
      </c>
      <c r="C39" s="6" t="s">
        <v>7</v>
      </c>
      <c r="D39" s="6" t="s">
        <v>70</v>
      </c>
      <c r="F39" s="10"/>
      <c r="G39" s="12"/>
      <c r="H39" s="12"/>
      <c r="I39" s="12"/>
    </row>
    <row r="40" customFormat="false" ht="15" hidden="false" customHeight="false" outlineLevel="0" collapsed="false">
      <c r="A40" s="10"/>
      <c r="B40" s="12"/>
      <c r="C40" s="12"/>
      <c r="D40" s="12"/>
      <c r="F40" s="10"/>
      <c r="G40" s="12"/>
      <c r="H40" s="12"/>
      <c r="I40" s="12"/>
    </row>
    <row r="41" customFormat="false" ht="15" hidden="false" customHeight="false" outlineLevel="0" collapsed="false">
      <c r="A41" s="17"/>
      <c r="F41" s="17"/>
    </row>
    <row r="42" customFormat="false" ht="15" hidden="false" customHeight="false" outlineLevel="0" collapsed="false">
      <c r="A42" s="2" t="n">
        <v>4</v>
      </c>
      <c r="B42" s="3" t="s">
        <v>71</v>
      </c>
      <c r="C42" s="3"/>
      <c r="D42" s="3"/>
      <c r="F42" s="2" t="n">
        <v>4.1</v>
      </c>
      <c r="G42" s="3" t="s">
        <v>72</v>
      </c>
      <c r="H42" s="3"/>
      <c r="I42" s="3"/>
    </row>
    <row r="43" customFormat="false" ht="15" hidden="false" customHeight="false" outlineLevel="0" collapsed="false">
      <c r="A43" s="4" t="s">
        <v>2</v>
      </c>
      <c r="B43" s="4" t="s">
        <v>3</v>
      </c>
      <c r="C43" s="4" t="s">
        <v>4</v>
      </c>
      <c r="D43" s="4" t="s">
        <v>5</v>
      </c>
      <c r="F43" s="4" t="s">
        <v>2</v>
      </c>
      <c r="G43" s="4" t="s">
        <v>3</v>
      </c>
      <c r="H43" s="4" t="s">
        <v>4</v>
      </c>
      <c r="I43" s="4" t="s">
        <v>5</v>
      </c>
    </row>
    <row r="44" customFormat="false" ht="15" hidden="false" customHeight="false" outlineLevel="0" collapsed="false">
      <c r="A44" s="5" t="n">
        <v>1</v>
      </c>
      <c r="B44" s="6" t="s">
        <v>33</v>
      </c>
      <c r="C44" s="6" t="s">
        <v>7</v>
      </c>
      <c r="D44" s="6" t="s">
        <v>73</v>
      </c>
      <c r="F44" s="5" t="n">
        <v>1</v>
      </c>
      <c r="G44" s="6" t="s">
        <v>33</v>
      </c>
      <c r="H44" s="6" t="s">
        <v>7</v>
      </c>
      <c r="I44" s="6" t="s">
        <v>74</v>
      </c>
    </row>
    <row r="45" customFormat="false" ht="15" hidden="false" customHeight="false" outlineLevel="0" collapsed="false">
      <c r="A45" s="5" t="n">
        <v>2</v>
      </c>
      <c r="B45" s="6" t="s">
        <v>75</v>
      </c>
      <c r="C45" s="6" t="s">
        <v>7</v>
      </c>
      <c r="D45" s="6" t="s">
        <v>76</v>
      </c>
      <c r="F45" s="5" t="n">
        <v>2</v>
      </c>
      <c r="G45" s="6" t="s">
        <v>67</v>
      </c>
      <c r="H45" s="6" t="s">
        <v>7</v>
      </c>
      <c r="I45" s="6" t="s">
        <v>77</v>
      </c>
    </row>
    <row r="46" customFormat="false" ht="15" hidden="false" customHeight="false" outlineLevel="0" collapsed="false">
      <c r="A46" s="5" t="n">
        <v>3</v>
      </c>
      <c r="B46" s="6" t="s">
        <v>78</v>
      </c>
      <c r="C46" s="6" t="s">
        <v>10</v>
      </c>
      <c r="D46" s="6" t="s">
        <v>79</v>
      </c>
      <c r="F46" s="5" t="n">
        <v>3</v>
      </c>
      <c r="G46" s="6" t="s">
        <v>80</v>
      </c>
      <c r="H46" s="6" t="s">
        <v>10</v>
      </c>
      <c r="I46" s="6" t="s">
        <v>81</v>
      </c>
    </row>
    <row r="47" customFormat="false" ht="15" hidden="false" customHeight="false" outlineLevel="0" collapsed="false">
      <c r="A47" s="5" t="n">
        <v>4</v>
      </c>
      <c r="B47" s="6" t="s">
        <v>69</v>
      </c>
      <c r="C47" s="6" t="s">
        <v>7</v>
      </c>
      <c r="D47" s="6" t="s">
        <v>70</v>
      </c>
      <c r="F47" s="5" t="n">
        <v>4</v>
      </c>
      <c r="G47" s="6" t="s">
        <v>82</v>
      </c>
      <c r="H47" s="6" t="s">
        <v>10</v>
      </c>
      <c r="I47" s="6" t="s">
        <v>83</v>
      </c>
    </row>
    <row r="48" customFormat="false" ht="15" hidden="false" customHeight="false" outlineLevel="0" collapsed="false">
      <c r="A48" s="10"/>
      <c r="B48" s="12"/>
      <c r="C48" s="12"/>
      <c r="D48" s="12"/>
      <c r="F48" s="12"/>
      <c r="G48" s="12"/>
      <c r="H48" s="12"/>
      <c r="I48" s="12"/>
    </row>
    <row r="49" customFormat="false" ht="15" hidden="true" customHeight="false" outlineLevel="0" collapsed="false">
      <c r="B49" s="18" t="s">
        <v>84</v>
      </c>
      <c r="F49" s="0" t="s">
        <v>85</v>
      </c>
    </row>
    <row r="50" customFormat="false" ht="15" hidden="true" customHeight="false" outlineLevel="0" collapsed="false">
      <c r="A50" s="2" t="n">
        <v>4</v>
      </c>
      <c r="B50" s="3" t="s">
        <v>86</v>
      </c>
      <c r="C50" s="3"/>
      <c r="D50" s="3"/>
    </row>
    <row r="51" customFormat="false" ht="15" hidden="true" customHeight="false" outlineLevel="0" collapsed="false">
      <c r="A51" s="4" t="s">
        <v>2</v>
      </c>
      <c r="B51" s="4" t="s">
        <v>3</v>
      </c>
      <c r="C51" s="4" t="s">
        <v>4</v>
      </c>
      <c r="D51" s="4" t="s">
        <v>5</v>
      </c>
    </row>
    <row r="52" customFormat="false" ht="15" hidden="true" customHeight="false" outlineLevel="0" collapsed="false">
      <c r="A52" s="5" t="n">
        <v>1</v>
      </c>
      <c r="B52" s="6" t="s">
        <v>33</v>
      </c>
      <c r="C52" s="6" t="s">
        <v>7</v>
      </c>
      <c r="D52" s="6" t="s">
        <v>87</v>
      </c>
    </row>
    <row r="53" customFormat="false" ht="15" hidden="true" customHeight="false" outlineLevel="0" collapsed="false">
      <c r="A53" s="5" t="n">
        <v>2</v>
      </c>
      <c r="B53" s="6" t="s">
        <v>88</v>
      </c>
      <c r="C53" s="6" t="s">
        <v>7</v>
      </c>
      <c r="D53" s="6" t="s">
        <v>89</v>
      </c>
    </row>
    <row r="54" customFormat="false" ht="15" hidden="true" customHeight="false" outlineLevel="0" collapsed="false">
      <c r="A54" s="5" t="n">
        <v>3</v>
      </c>
      <c r="B54" s="6" t="s">
        <v>90</v>
      </c>
      <c r="C54" s="6" t="s">
        <v>7</v>
      </c>
      <c r="D54" s="6" t="s">
        <v>91</v>
      </c>
    </row>
    <row r="55" customFormat="false" ht="15" hidden="true" customHeight="false" outlineLevel="0" collapsed="false">
      <c r="A55" s="5" t="n">
        <v>6</v>
      </c>
      <c r="B55" s="19" t="s">
        <v>6</v>
      </c>
      <c r="C55" s="19" t="s">
        <v>7</v>
      </c>
      <c r="D55" s="19" t="s">
        <v>92</v>
      </c>
    </row>
    <row r="56" customFormat="false" ht="15" hidden="true" customHeight="false" outlineLevel="0" collapsed="false">
      <c r="A56" s="5" t="n">
        <v>7</v>
      </c>
      <c r="B56" s="6" t="s">
        <v>93</v>
      </c>
      <c r="C56" s="6" t="s">
        <v>13</v>
      </c>
      <c r="D56" s="6" t="s">
        <v>94</v>
      </c>
    </row>
    <row r="57" customFormat="false" ht="15" hidden="true" customHeight="false" outlineLevel="0" collapsed="false">
      <c r="A57" s="5" t="n">
        <v>8</v>
      </c>
      <c r="B57" s="6" t="s">
        <v>69</v>
      </c>
      <c r="C57" s="6" t="s">
        <v>7</v>
      </c>
      <c r="D57" s="6" t="s">
        <v>70</v>
      </c>
    </row>
    <row r="59" customFormat="false" ht="15" hidden="false" customHeight="false" outlineLevel="0" collapsed="false">
      <c r="A59" s="10"/>
      <c r="B59" s="20" t="s">
        <v>95</v>
      </c>
      <c r="C59" s="12"/>
      <c r="D59" s="12"/>
    </row>
    <row r="60" customFormat="false" ht="15" hidden="false" customHeight="false" outlineLevel="0" collapsed="false">
      <c r="A60" s="2" t="n">
        <v>5</v>
      </c>
      <c r="B60" s="3" t="s">
        <v>96</v>
      </c>
      <c r="C60" s="3"/>
      <c r="D60" s="3"/>
      <c r="G60" s="0" t="s">
        <v>85</v>
      </c>
    </row>
    <row r="61" customFormat="false" ht="15" hidden="false" customHeight="false" outlineLevel="0" collapsed="false">
      <c r="A61" s="4" t="s">
        <v>2</v>
      </c>
      <c r="B61" s="4" t="s">
        <v>3</v>
      </c>
      <c r="C61" s="4" t="s">
        <v>4</v>
      </c>
      <c r="D61" s="4" t="s">
        <v>5</v>
      </c>
    </row>
    <row r="62" customFormat="false" ht="15" hidden="false" customHeight="false" outlineLevel="0" collapsed="false">
      <c r="A62" s="5" t="n">
        <v>1</v>
      </c>
      <c r="B62" s="6" t="s">
        <v>33</v>
      </c>
      <c r="C62" s="6" t="s">
        <v>7</v>
      </c>
      <c r="D62" s="6" t="s">
        <v>97</v>
      </c>
    </row>
    <row r="63" customFormat="false" ht="15" hidden="false" customHeight="false" outlineLevel="0" collapsed="false">
      <c r="A63" s="5" t="n">
        <v>2</v>
      </c>
      <c r="B63" s="6" t="s">
        <v>75</v>
      </c>
      <c r="C63" s="6" t="s">
        <v>7</v>
      </c>
      <c r="D63" s="6" t="s">
        <v>89</v>
      </c>
    </row>
    <row r="64" customFormat="false" ht="15" hidden="false" customHeight="false" outlineLevel="0" collapsed="false">
      <c r="A64" s="5" t="n">
        <v>3</v>
      </c>
      <c r="B64" s="6" t="s">
        <v>98</v>
      </c>
      <c r="C64" s="6" t="s">
        <v>7</v>
      </c>
      <c r="D64" s="6" t="s">
        <v>91</v>
      </c>
    </row>
    <row r="65" customFormat="false" ht="15" hidden="false" customHeight="false" outlineLevel="0" collapsed="false">
      <c r="A65" s="5" t="n">
        <v>5</v>
      </c>
      <c r="B65" s="6" t="s">
        <v>99</v>
      </c>
      <c r="C65" s="6" t="s">
        <v>7</v>
      </c>
      <c r="D65" s="6" t="s">
        <v>100</v>
      </c>
    </row>
    <row r="66" customFormat="false" ht="15" hidden="false" customHeight="false" outlineLevel="0" collapsed="false">
      <c r="A66" s="5" t="n">
        <v>6</v>
      </c>
      <c r="B66" s="19" t="s">
        <v>60</v>
      </c>
      <c r="C66" s="19" t="s">
        <v>7</v>
      </c>
      <c r="D66" s="19" t="s">
        <v>101</v>
      </c>
    </row>
    <row r="67" customFormat="false" ht="15" hidden="false" customHeight="false" outlineLevel="0" collapsed="false">
      <c r="A67" s="5" t="n">
        <v>7</v>
      </c>
      <c r="B67" s="6" t="s">
        <v>93</v>
      </c>
      <c r="C67" s="6" t="s">
        <v>13</v>
      </c>
      <c r="D67" s="6" t="s">
        <v>94</v>
      </c>
    </row>
    <row r="68" customFormat="false" ht="15" hidden="false" customHeight="false" outlineLevel="0" collapsed="false">
      <c r="A68" s="5" t="n">
        <v>8</v>
      </c>
      <c r="B68" s="6" t="s">
        <v>69</v>
      </c>
      <c r="C68" s="6" t="s">
        <v>7</v>
      </c>
      <c r="D68" s="6" t="s">
        <v>70</v>
      </c>
    </row>
    <row r="69" customFormat="false" ht="15" hidden="false" customHeight="false" outlineLevel="0" collapsed="false">
      <c r="A69" s="21"/>
      <c r="B69" s="12"/>
      <c r="C69" s="12"/>
      <c r="D69" s="12"/>
    </row>
    <row r="70" customFormat="false" ht="15" hidden="false" customHeight="false" outlineLevel="0" collapsed="false">
      <c r="A70" s="21"/>
      <c r="B70" s="20" t="s">
        <v>102</v>
      </c>
      <c r="C70" s="12"/>
      <c r="D70" s="12"/>
      <c r="F70" s="0" t="s">
        <v>85</v>
      </c>
    </row>
    <row r="71" customFormat="false" ht="15" hidden="false" customHeight="false" outlineLevel="0" collapsed="false">
      <c r="A71" s="2" t="n">
        <v>6</v>
      </c>
      <c r="B71" s="3" t="s">
        <v>103</v>
      </c>
      <c r="C71" s="3"/>
      <c r="D71" s="3"/>
    </row>
    <row r="72" customFormat="false" ht="15" hidden="false" customHeight="false" outlineLevel="0" collapsed="false">
      <c r="A72" s="4" t="s">
        <v>2</v>
      </c>
      <c r="B72" s="4" t="s">
        <v>3</v>
      </c>
      <c r="C72" s="4" t="s">
        <v>4</v>
      </c>
      <c r="D72" s="4" t="s">
        <v>5</v>
      </c>
    </row>
    <row r="73" customFormat="false" ht="15" hidden="false" customHeight="false" outlineLevel="0" collapsed="false">
      <c r="A73" s="5" t="n">
        <v>1</v>
      </c>
      <c r="B73" s="6" t="s">
        <v>33</v>
      </c>
      <c r="C73" s="6" t="s">
        <v>7</v>
      </c>
      <c r="D73" s="6" t="s">
        <v>97</v>
      </c>
    </row>
    <row r="74" customFormat="false" ht="15" hidden="false" customHeight="false" outlineLevel="0" collapsed="false">
      <c r="A74" s="5" t="n">
        <v>2</v>
      </c>
      <c r="B74" s="6" t="s">
        <v>75</v>
      </c>
      <c r="C74" s="6" t="s">
        <v>7</v>
      </c>
      <c r="D74" s="6" t="s">
        <v>89</v>
      </c>
    </row>
    <row r="75" customFormat="false" ht="15" hidden="false" customHeight="false" outlineLevel="0" collapsed="false">
      <c r="A75" s="5" t="n">
        <v>3</v>
      </c>
      <c r="B75" s="6" t="s">
        <v>98</v>
      </c>
      <c r="C75" s="6" t="s">
        <v>7</v>
      </c>
      <c r="D75" s="6" t="s">
        <v>91</v>
      </c>
    </row>
    <row r="76" customFormat="false" ht="15" hidden="false" customHeight="false" outlineLevel="0" collapsed="false">
      <c r="A76" s="5" t="n">
        <v>5</v>
      </c>
      <c r="B76" s="6" t="s">
        <v>104</v>
      </c>
      <c r="C76" s="6" t="s">
        <v>7</v>
      </c>
      <c r="D76" s="6" t="s">
        <v>105</v>
      </c>
    </row>
    <row r="77" customFormat="false" ht="15" hidden="false" customHeight="false" outlineLevel="0" collapsed="false">
      <c r="A77" s="5" t="n">
        <v>6</v>
      </c>
      <c r="B77" s="19" t="s">
        <v>69</v>
      </c>
      <c r="C77" s="19" t="s">
        <v>7</v>
      </c>
      <c r="D77" s="19" t="s">
        <v>92</v>
      </c>
    </row>
    <row r="78" customFormat="false" ht="15" hidden="false" customHeight="false" outlineLevel="0" collapsed="false">
      <c r="A78" s="5" t="n">
        <v>7</v>
      </c>
      <c r="B78" s="6" t="s">
        <v>93</v>
      </c>
      <c r="C78" s="6" t="s">
        <v>13</v>
      </c>
      <c r="D78" s="6" t="s">
        <v>94</v>
      </c>
    </row>
    <row r="79" customFormat="false" ht="15" hidden="false" customHeight="false" outlineLevel="0" collapsed="false">
      <c r="A79" s="5" t="n">
        <v>8</v>
      </c>
      <c r="B79" s="6" t="s">
        <v>69</v>
      </c>
      <c r="C79" s="6" t="s">
        <v>7</v>
      </c>
      <c r="D79" s="6" t="s">
        <v>70</v>
      </c>
    </row>
    <row r="82" customFormat="false" ht="15" hidden="false" customHeight="false" outlineLevel="0" collapsed="false">
      <c r="A82" s="13" t="n">
        <v>8</v>
      </c>
      <c r="B82" s="14" t="s">
        <v>106</v>
      </c>
      <c r="C82" s="14"/>
      <c r="D82" s="14"/>
    </row>
    <row r="83" customFormat="false" ht="15" hidden="false" customHeight="false" outlineLevel="0" collapsed="false">
      <c r="A83" s="4" t="s">
        <v>2</v>
      </c>
      <c r="B83" s="4" t="s">
        <v>3</v>
      </c>
      <c r="C83" s="4" t="s">
        <v>4</v>
      </c>
      <c r="D83" s="4" t="s">
        <v>5</v>
      </c>
    </row>
    <row r="84" customFormat="false" ht="15" hidden="false" customHeight="false" outlineLevel="0" collapsed="false">
      <c r="A84" s="5" t="n">
        <v>1</v>
      </c>
      <c r="B84" s="6" t="s">
        <v>33</v>
      </c>
      <c r="C84" s="6" t="s">
        <v>13</v>
      </c>
      <c r="D84" s="6" t="s">
        <v>107</v>
      </c>
    </row>
    <row r="85" customFormat="false" ht="15" hidden="false" customHeight="false" outlineLevel="0" collapsed="false">
      <c r="A85" s="5" t="n">
        <v>2</v>
      </c>
      <c r="B85" s="6" t="s">
        <v>108</v>
      </c>
      <c r="C85" s="6" t="s">
        <v>109</v>
      </c>
      <c r="D85" s="6" t="s">
        <v>110</v>
      </c>
    </row>
    <row r="86" customFormat="false" ht="15" hidden="false" customHeight="false" outlineLevel="0" collapsed="false">
      <c r="A86" s="5" t="n">
        <v>3</v>
      </c>
      <c r="B86" s="6" t="s">
        <v>111</v>
      </c>
      <c r="C86" s="6" t="s">
        <v>112</v>
      </c>
      <c r="D86" s="6" t="s">
        <v>113</v>
      </c>
    </row>
    <row r="87" customFormat="false" ht="15" hidden="false" customHeight="false" outlineLevel="0" collapsed="false">
      <c r="A87" s="5" t="n">
        <v>4</v>
      </c>
      <c r="B87" s="6" t="s">
        <v>114</v>
      </c>
      <c r="C87" s="6" t="s">
        <v>19</v>
      </c>
      <c r="D87" s="6" t="s">
        <v>115</v>
      </c>
    </row>
    <row r="88" customFormat="false" ht="15" hidden="false" customHeight="false" outlineLevel="0" collapsed="false">
      <c r="A88" s="5" t="n">
        <v>5</v>
      </c>
      <c r="B88" s="6" t="s">
        <v>116</v>
      </c>
      <c r="C88" s="6" t="s">
        <v>117</v>
      </c>
      <c r="D88" s="6" t="s">
        <v>118</v>
      </c>
    </row>
    <row r="89" customFormat="false" ht="15" hidden="false" customHeight="false" outlineLevel="0" collapsed="false">
      <c r="A89" s="5" t="n">
        <v>6</v>
      </c>
      <c r="B89" s="6" t="s">
        <v>119</v>
      </c>
      <c r="C89" s="6" t="s">
        <v>22</v>
      </c>
      <c r="D89" s="6" t="s">
        <v>120</v>
      </c>
    </row>
    <row r="90" customFormat="false" ht="15" hidden="false" customHeight="false" outlineLevel="0" collapsed="false">
      <c r="A90" s="5" t="n">
        <v>7</v>
      </c>
      <c r="B90" s="6" t="s">
        <v>121</v>
      </c>
      <c r="C90" s="6" t="s">
        <v>54</v>
      </c>
      <c r="D90" s="8" t="s">
        <v>122</v>
      </c>
    </row>
    <row r="91" customFormat="false" ht="15" hidden="false" customHeight="false" outlineLevel="0" collapsed="false">
      <c r="A91" s="5" t="n">
        <v>8</v>
      </c>
      <c r="B91" s="6" t="s">
        <v>69</v>
      </c>
      <c r="C91" s="6" t="s">
        <v>7</v>
      </c>
      <c r="D91" s="6" t="s">
        <v>70</v>
      </c>
    </row>
    <row r="92" customFormat="false" ht="15" hidden="false" customHeight="false" outlineLevel="0" collapsed="false">
      <c r="A92" s="10" t="n">
        <v>9</v>
      </c>
      <c r="B92" s="6" t="s">
        <v>99</v>
      </c>
      <c r="C92" s="6" t="s">
        <v>7</v>
      </c>
      <c r="D92" s="6" t="s">
        <v>100</v>
      </c>
    </row>
    <row r="94" customFormat="false" ht="15" hidden="false" customHeight="false" outlineLevel="0" collapsed="false">
      <c r="A94" s="4" t="n">
        <v>9</v>
      </c>
      <c r="B94" s="3" t="s">
        <v>123</v>
      </c>
      <c r="C94" s="3"/>
      <c r="D94" s="3"/>
    </row>
    <row r="95" customFormat="false" ht="15" hidden="false" customHeight="false" outlineLevel="0" collapsed="false">
      <c r="A95" s="4" t="s">
        <v>2</v>
      </c>
      <c r="B95" s="4" t="s">
        <v>3</v>
      </c>
      <c r="C95" s="4" t="s">
        <v>4</v>
      </c>
      <c r="D95" s="4" t="s">
        <v>5</v>
      </c>
    </row>
    <row r="96" customFormat="false" ht="15" hidden="false" customHeight="false" outlineLevel="0" collapsed="false">
      <c r="A96" s="5" t="n">
        <v>1</v>
      </c>
      <c r="B96" s="6" t="s">
        <v>33</v>
      </c>
      <c r="C96" s="6" t="s">
        <v>13</v>
      </c>
      <c r="D96" s="6" t="s">
        <v>124</v>
      </c>
    </row>
    <row r="97" customFormat="false" ht="15" hidden="false" customHeight="false" outlineLevel="0" collapsed="false">
      <c r="A97" s="5" t="n">
        <v>2</v>
      </c>
      <c r="B97" s="6" t="s">
        <v>125</v>
      </c>
      <c r="C97" s="6" t="s">
        <v>126</v>
      </c>
      <c r="D97" s="6" t="s">
        <v>127</v>
      </c>
    </row>
    <row r="98" customFormat="false" ht="15" hidden="false" customHeight="false" outlineLevel="0" collapsed="false">
      <c r="A98" s="5" t="n">
        <v>3</v>
      </c>
      <c r="B98" s="6" t="s">
        <v>128</v>
      </c>
      <c r="C98" s="6" t="s">
        <v>19</v>
      </c>
      <c r="D98" s="6" t="s">
        <v>129</v>
      </c>
    </row>
    <row r="99" customFormat="false" ht="15" hidden="false" customHeight="false" outlineLevel="0" collapsed="false">
      <c r="A99" s="5" t="n">
        <v>4</v>
      </c>
      <c r="B99" s="6" t="s">
        <v>130</v>
      </c>
      <c r="C99" s="6" t="s">
        <v>112</v>
      </c>
      <c r="D99" s="6" t="s">
        <v>131</v>
      </c>
    </row>
    <row r="100" customFormat="false" ht="15" hidden="false" customHeight="false" outlineLevel="0" collapsed="false">
      <c r="A100" s="5" t="n">
        <v>5</v>
      </c>
      <c r="B100" s="6" t="s">
        <v>132</v>
      </c>
      <c r="C100" s="6" t="s">
        <v>51</v>
      </c>
      <c r="D100" s="6" t="s">
        <v>133</v>
      </c>
    </row>
    <row r="101" customFormat="false" ht="15" hidden="false" customHeight="false" outlineLevel="0" collapsed="false">
      <c r="A101" s="5" t="n">
        <v>6</v>
      </c>
      <c r="B101" s="6" t="s">
        <v>134</v>
      </c>
      <c r="C101" s="6" t="s">
        <v>135</v>
      </c>
      <c r="D101" s="6" t="s">
        <v>136</v>
      </c>
    </row>
    <row r="102" customFormat="false" ht="15" hidden="false" customHeight="false" outlineLevel="0" collapsed="false">
      <c r="A102" s="5" t="n">
        <v>7</v>
      </c>
      <c r="B102" s="6" t="s">
        <v>137</v>
      </c>
      <c r="C102" s="6" t="s">
        <v>38</v>
      </c>
      <c r="D102" s="6" t="s">
        <v>138</v>
      </c>
    </row>
    <row r="103" customFormat="false" ht="15" hidden="false" customHeight="false" outlineLevel="0" collapsed="false">
      <c r="A103" s="5" t="n">
        <v>8</v>
      </c>
      <c r="B103" s="6" t="s">
        <v>139</v>
      </c>
      <c r="C103" s="6" t="s">
        <v>10</v>
      </c>
      <c r="D103" s="8" t="s">
        <v>140</v>
      </c>
    </row>
    <row r="104" customFormat="false" ht="15" hidden="false" customHeight="false" outlineLevel="0" collapsed="false">
      <c r="A104" s="5" t="n">
        <v>9</v>
      </c>
      <c r="B104" s="6" t="s">
        <v>119</v>
      </c>
      <c r="C104" s="6" t="s">
        <v>22</v>
      </c>
      <c r="D104" s="6" t="s">
        <v>120</v>
      </c>
    </row>
    <row r="105" customFormat="false" ht="15" hidden="false" customHeight="false" outlineLevel="0" collapsed="false">
      <c r="A105" s="5" t="n">
        <v>10</v>
      </c>
      <c r="B105" s="6" t="s">
        <v>69</v>
      </c>
      <c r="C105" s="6" t="s">
        <v>7</v>
      </c>
      <c r="D105" s="6" t="s">
        <v>70</v>
      </c>
    </row>
    <row r="106" customFormat="false" ht="15" hidden="false" customHeight="false" outlineLevel="0" collapsed="false">
      <c r="A106" s="10" t="n">
        <v>12</v>
      </c>
      <c r="B106" s="8" t="s">
        <v>60</v>
      </c>
      <c r="C106" s="6" t="s">
        <v>7</v>
      </c>
      <c r="D106" s="6" t="s">
        <v>61</v>
      </c>
    </row>
    <row r="108" customFormat="false" ht="15" hidden="false" customHeight="false" outlineLevel="0" collapsed="false">
      <c r="B108" s="6"/>
      <c r="C108" s="6"/>
      <c r="D108" s="6"/>
    </row>
    <row r="109" customFormat="false" ht="15" hidden="false" customHeight="false" outlineLevel="0" collapsed="false">
      <c r="A109" s="4" t="n">
        <v>10</v>
      </c>
      <c r="B109" s="14" t="s">
        <v>141</v>
      </c>
      <c r="C109" s="14"/>
      <c r="D109" s="14"/>
    </row>
    <row r="110" customFormat="false" ht="15" hidden="false" customHeight="false" outlineLevel="0" collapsed="false">
      <c r="A110" s="4" t="s">
        <v>2</v>
      </c>
      <c r="B110" s="4" t="s">
        <v>3</v>
      </c>
      <c r="C110" s="4" t="s">
        <v>4</v>
      </c>
      <c r="D110" s="4" t="s">
        <v>5</v>
      </c>
    </row>
    <row r="111" customFormat="false" ht="15" hidden="false" customHeight="false" outlineLevel="0" collapsed="false">
      <c r="A111" s="5" t="n">
        <v>1</v>
      </c>
      <c r="B111" s="6" t="s">
        <v>33</v>
      </c>
      <c r="C111" s="6" t="s">
        <v>7</v>
      </c>
      <c r="D111" s="22" t="s">
        <v>142</v>
      </c>
    </row>
    <row r="112" customFormat="false" ht="15" hidden="false" customHeight="false" outlineLevel="0" collapsed="false">
      <c r="A112" s="5" t="n">
        <v>2</v>
      </c>
      <c r="B112" s="6" t="s">
        <v>143</v>
      </c>
      <c r="C112" s="6" t="s">
        <v>7</v>
      </c>
      <c r="D112" s="22" t="s">
        <v>144</v>
      </c>
    </row>
    <row r="113" customFormat="false" ht="30" hidden="false" customHeight="false" outlineLevel="0" collapsed="false">
      <c r="A113" s="5" t="n">
        <v>2</v>
      </c>
      <c r="B113" s="6" t="s">
        <v>145</v>
      </c>
      <c r="C113" s="6" t="s">
        <v>54</v>
      </c>
      <c r="D113" s="15" t="s">
        <v>146</v>
      </c>
    </row>
    <row r="114" customFormat="false" ht="15" hidden="false" customHeight="false" outlineLevel="0" collapsed="false">
      <c r="A114" s="5" t="n">
        <v>3</v>
      </c>
      <c r="B114" s="6" t="s">
        <v>147</v>
      </c>
      <c r="C114" s="6" t="s">
        <v>38</v>
      </c>
      <c r="D114" s="6"/>
    </row>
    <row r="115" customFormat="false" ht="15" hidden="false" customHeight="false" outlineLevel="0" collapsed="false">
      <c r="A115" s="5" t="n">
        <v>4</v>
      </c>
      <c r="B115" s="6" t="s">
        <v>69</v>
      </c>
      <c r="C115" s="6" t="s">
        <v>7</v>
      </c>
      <c r="D115" s="6" t="s">
        <v>70</v>
      </c>
    </row>
    <row r="116" customFormat="false" ht="15" hidden="false" customHeight="false" outlineLevel="0" collapsed="false">
      <c r="A116" s="5" t="n">
        <v>5</v>
      </c>
      <c r="B116" s="6" t="s">
        <v>99</v>
      </c>
      <c r="C116" s="6" t="s">
        <v>7</v>
      </c>
      <c r="D116" s="6" t="s">
        <v>100</v>
      </c>
      <c r="F116" s="0" t="s">
        <v>85</v>
      </c>
    </row>
    <row r="118" customFormat="false" ht="15" hidden="false" customHeight="false" outlineLevel="0" collapsed="false">
      <c r="A118" s="2" t="n">
        <v>11</v>
      </c>
      <c r="B118" s="3" t="s">
        <v>148</v>
      </c>
      <c r="C118" s="3"/>
      <c r="D118" s="3"/>
    </row>
    <row r="119" customFormat="false" ht="15" hidden="false" customHeight="false" outlineLevel="0" collapsed="false">
      <c r="A119" s="4" t="s">
        <v>2</v>
      </c>
      <c r="B119" s="4" t="s">
        <v>3</v>
      </c>
      <c r="C119" s="4" t="s">
        <v>4</v>
      </c>
      <c r="D119" s="4" t="s">
        <v>5</v>
      </c>
    </row>
    <row r="120" customFormat="false" ht="15" hidden="false" customHeight="false" outlineLevel="0" collapsed="false">
      <c r="A120" s="5" t="n">
        <v>1</v>
      </c>
      <c r="B120" s="6" t="s">
        <v>33</v>
      </c>
      <c r="C120" s="6" t="s">
        <v>7</v>
      </c>
      <c r="D120" s="22" t="s">
        <v>149</v>
      </c>
    </row>
    <row r="121" customFormat="false" ht="15" hidden="false" customHeight="false" outlineLevel="0" collapsed="false">
      <c r="A121" s="5" t="n">
        <v>2</v>
      </c>
      <c r="B121" s="6" t="s">
        <v>150</v>
      </c>
      <c r="C121" s="6" t="s">
        <v>38</v>
      </c>
      <c r="D121" s="6" t="s">
        <v>151</v>
      </c>
    </row>
    <row r="122" customFormat="false" ht="15" hidden="false" customHeight="false" outlineLevel="0" collapsed="false">
      <c r="A122" s="5" t="n">
        <v>3</v>
      </c>
      <c r="B122" s="6" t="s">
        <v>69</v>
      </c>
      <c r="C122" s="6" t="s">
        <v>7</v>
      </c>
      <c r="D122" s="6" t="s">
        <v>70</v>
      </c>
    </row>
    <row r="123" customFormat="false" ht="15" hidden="false" customHeight="false" outlineLevel="0" collapsed="false">
      <c r="A123" s="5" t="n">
        <v>4</v>
      </c>
      <c r="B123" s="6" t="s">
        <v>99</v>
      </c>
      <c r="C123" s="6" t="s">
        <v>7</v>
      </c>
      <c r="D123" s="6" t="s">
        <v>100</v>
      </c>
    </row>
    <row r="125" customFormat="false" ht="15" hidden="false" customHeight="false" outlineLevel="0" collapsed="false">
      <c r="A125" s="4" t="n">
        <v>12</v>
      </c>
      <c r="B125" s="14" t="s">
        <v>152</v>
      </c>
      <c r="C125" s="14"/>
      <c r="D125" s="14"/>
    </row>
    <row r="126" customFormat="false" ht="15" hidden="false" customHeight="false" outlineLevel="0" collapsed="false">
      <c r="A126" s="4" t="s">
        <v>2</v>
      </c>
      <c r="B126" s="4" t="s">
        <v>3</v>
      </c>
      <c r="C126" s="4" t="s">
        <v>4</v>
      </c>
      <c r="D126" s="4" t="s">
        <v>5</v>
      </c>
    </row>
    <row r="127" customFormat="false" ht="15" hidden="false" customHeight="false" outlineLevel="0" collapsed="false">
      <c r="A127" s="5" t="n">
        <v>1</v>
      </c>
      <c r="B127" s="6" t="s">
        <v>33</v>
      </c>
      <c r="C127" s="6" t="s">
        <v>7</v>
      </c>
      <c r="D127" s="22" t="s">
        <v>153</v>
      </c>
    </row>
    <row r="128" customFormat="false" ht="15" hidden="false" customHeight="false" outlineLevel="0" collapsed="false">
      <c r="A128" s="5" t="n">
        <v>2</v>
      </c>
      <c r="B128" s="6" t="s">
        <v>154</v>
      </c>
      <c r="C128" s="6" t="s">
        <v>38</v>
      </c>
      <c r="D128" s="6" t="s">
        <v>155</v>
      </c>
    </row>
    <row r="129" customFormat="false" ht="15" hidden="false" customHeight="false" outlineLevel="0" collapsed="false">
      <c r="A129" s="5" t="n">
        <v>3</v>
      </c>
      <c r="B129" s="6" t="s">
        <v>69</v>
      </c>
      <c r="C129" s="6" t="s">
        <v>7</v>
      </c>
      <c r="D129" s="6" t="s">
        <v>70</v>
      </c>
    </row>
    <row r="130" customFormat="false" ht="15" hidden="false" customHeight="false" outlineLevel="0" collapsed="false">
      <c r="A130" s="5" t="n">
        <v>4</v>
      </c>
      <c r="B130" s="6" t="s">
        <v>99</v>
      </c>
      <c r="C130" s="6" t="s">
        <v>7</v>
      </c>
      <c r="D130" s="6" t="s">
        <v>100</v>
      </c>
    </row>
    <row r="132" customFormat="false" ht="15" hidden="false" customHeight="false" outlineLevel="0" collapsed="false">
      <c r="A132" s="2" t="n">
        <v>13</v>
      </c>
      <c r="B132" s="3" t="s">
        <v>156</v>
      </c>
      <c r="C132" s="3"/>
      <c r="D132" s="3"/>
    </row>
    <row r="133" customFormat="false" ht="15" hidden="false" customHeight="false" outlineLevel="0" collapsed="false">
      <c r="A133" s="4" t="s">
        <v>2</v>
      </c>
      <c r="B133" s="4" t="s">
        <v>3</v>
      </c>
      <c r="C133" s="4" t="s">
        <v>4</v>
      </c>
      <c r="D133" s="4" t="s">
        <v>5</v>
      </c>
    </row>
    <row r="134" customFormat="false" ht="15" hidden="false" customHeight="false" outlineLevel="0" collapsed="false">
      <c r="A134" s="5" t="n">
        <v>1</v>
      </c>
      <c r="B134" s="7" t="s">
        <v>33</v>
      </c>
      <c r="C134" s="6" t="s">
        <v>7</v>
      </c>
      <c r="D134" s="22" t="s">
        <v>157</v>
      </c>
    </row>
    <row r="135" customFormat="false" ht="15" hidden="false" customHeight="false" outlineLevel="0" collapsed="false">
      <c r="A135" s="5" t="n">
        <v>2</v>
      </c>
      <c r="B135" s="6" t="s">
        <v>158</v>
      </c>
      <c r="C135" s="6" t="s">
        <v>54</v>
      </c>
      <c r="D135" s="6" t="s">
        <v>159</v>
      </c>
    </row>
    <row r="136" customFormat="false" ht="15" hidden="false" customHeight="false" outlineLevel="0" collapsed="false">
      <c r="A136" s="5" t="n">
        <v>3</v>
      </c>
      <c r="B136" s="6" t="s">
        <v>69</v>
      </c>
      <c r="C136" s="6" t="s">
        <v>7</v>
      </c>
      <c r="D136" s="6" t="s">
        <v>70</v>
      </c>
    </row>
    <row r="137" customFormat="false" ht="15" hidden="false" customHeight="false" outlineLevel="0" collapsed="false">
      <c r="A137" s="5" t="n">
        <v>4</v>
      </c>
      <c r="B137" s="6" t="s">
        <v>99</v>
      </c>
      <c r="C137" s="6" t="s">
        <v>7</v>
      </c>
      <c r="D137" s="6" t="s">
        <v>100</v>
      </c>
    </row>
    <row r="138" customFormat="false" ht="15" hidden="false" customHeight="false" outlineLevel="0" collapsed="false">
      <c r="I138" s="0" t="s">
        <v>85</v>
      </c>
    </row>
    <row r="139" customFormat="false" ht="15" hidden="false" customHeight="false" outlineLevel="0" collapsed="false">
      <c r="A139" s="2" t="n">
        <v>14</v>
      </c>
      <c r="B139" s="3" t="s">
        <v>160</v>
      </c>
      <c r="C139" s="3"/>
      <c r="D139" s="3"/>
    </row>
    <row r="140" customFormat="false" ht="15" hidden="false" customHeight="false" outlineLevel="0" collapsed="false">
      <c r="A140" s="4" t="s">
        <v>2</v>
      </c>
      <c r="B140" s="4" t="s">
        <v>3</v>
      </c>
      <c r="C140" s="4" t="s">
        <v>4</v>
      </c>
      <c r="D140" s="4" t="s">
        <v>5</v>
      </c>
    </row>
    <row r="141" customFormat="false" ht="15" hidden="false" customHeight="false" outlineLevel="0" collapsed="false">
      <c r="A141" s="5" t="n">
        <v>1</v>
      </c>
      <c r="B141" s="8" t="s">
        <v>33</v>
      </c>
      <c r="C141" s="6" t="s">
        <v>7</v>
      </c>
      <c r="D141" s="22" t="s">
        <v>161</v>
      </c>
    </row>
    <row r="142" customFormat="false" ht="15" hidden="false" customHeight="false" outlineLevel="0" collapsed="false">
      <c r="A142" s="5" t="n">
        <v>2</v>
      </c>
      <c r="B142" s="7" t="s">
        <v>162</v>
      </c>
      <c r="C142" s="6" t="s">
        <v>7</v>
      </c>
      <c r="D142" s="6" t="s">
        <v>163</v>
      </c>
    </row>
    <row r="143" customFormat="false" ht="15" hidden="false" customHeight="false" outlineLevel="0" collapsed="false">
      <c r="A143" s="5" t="n">
        <v>3</v>
      </c>
      <c r="B143" s="6" t="s">
        <v>164</v>
      </c>
      <c r="C143" s="6" t="s">
        <v>54</v>
      </c>
      <c r="D143" s="6" t="s">
        <v>165</v>
      </c>
    </row>
    <row r="144" customFormat="false" ht="15" hidden="false" customHeight="false" outlineLevel="0" collapsed="false">
      <c r="A144" s="5" t="n">
        <v>4</v>
      </c>
      <c r="B144" s="6" t="s">
        <v>69</v>
      </c>
      <c r="C144" s="6" t="s">
        <v>7</v>
      </c>
      <c r="D144" s="6" t="s">
        <v>70</v>
      </c>
    </row>
    <row r="145" customFormat="false" ht="15" hidden="false" customHeight="false" outlineLevel="0" collapsed="false">
      <c r="A145" s="21" t="n">
        <v>5</v>
      </c>
      <c r="B145" s="6" t="s">
        <v>99</v>
      </c>
      <c r="C145" s="6" t="s">
        <v>7</v>
      </c>
      <c r="D145" s="6" t="s">
        <v>100</v>
      </c>
    </row>
    <row r="147" customFormat="false" ht="15" hidden="false" customHeight="false" outlineLevel="0" collapsed="false">
      <c r="A147" s="4" t="n">
        <v>15</v>
      </c>
      <c r="B147" s="14" t="s">
        <v>166</v>
      </c>
      <c r="C147" s="14"/>
      <c r="D147" s="14"/>
      <c r="F147" s="23" t="s">
        <v>167</v>
      </c>
    </row>
    <row r="148" customFormat="false" ht="15" hidden="false" customHeight="false" outlineLevel="0" collapsed="false">
      <c r="A148" s="4" t="s">
        <v>2</v>
      </c>
      <c r="B148" s="4" t="s">
        <v>3</v>
      </c>
      <c r="C148" s="4" t="s">
        <v>4</v>
      </c>
      <c r="D148" s="4" t="s">
        <v>5</v>
      </c>
      <c r="F148" s="23" t="s">
        <v>168</v>
      </c>
      <c r="J148" s="0" t="n">
        <v>1</v>
      </c>
      <c r="K148" s="0" t="n">
        <v>0</v>
      </c>
    </row>
    <row r="149" customFormat="false" ht="15" hidden="false" customHeight="false" outlineLevel="0" collapsed="false">
      <c r="A149" s="5" t="n">
        <v>1</v>
      </c>
      <c r="B149" s="6" t="s">
        <v>33</v>
      </c>
      <c r="C149" s="6" t="s">
        <v>7</v>
      </c>
      <c r="D149" s="22" t="s">
        <v>169</v>
      </c>
      <c r="F149" s="23" t="s">
        <v>170</v>
      </c>
    </row>
    <row r="150" customFormat="false" ht="15" hidden="true" customHeight="true" outlineLevel="0" collapsed="false">
      <c r="A150" s="5" t="n">
        <v>2</v>
      </c>
      <c r="B150" s="24" t="s">
        <v>171</v>
      </c>
      <c r="C150" s="6" t="s">
        <v>7</v>
      </c>
      <c r="D150" s="6" t="s">
        <v>172</v>
      </c>
      <c r="F150" s="23" t="s">
        <v>173</v>
      </c>
    </row>
    <row r="151" customFormat="false" ht="30" hidden="false" customHeight="false" outlineLevel="0" collapsed="false">
      <c r="A151" s="5" t="n">
        <v>2</v>
      </c>
      <c r="B151" s="6" t="s">
        <v>174</v>
      </c>
      <c r="C151" s="6" t="s">
        <v>54</v>
      </c>
      <c r="D151" s="15" t="s">
        <v>175</v>
      </c>
      <c r="F151" s="10"/>
      <c r="G151" s="12"/>
      <c r="H151" s="12"/>
      <c r="I151" s="25"/>
    </row>
    <row r="152" customFormat="false" ht="15" hidden="false" customHeight="false" outlineLevel="0" collapsed="false">
      <c r="A152" s="10" t="n">
        <v>3</v>
      </c>
      <c r="B152" s="6" t="s">
        <v>176</v>
      </c>
      <c r="C152" s="6" t="s">
        <v>38</v>
      </c>
      <c r="D152" s="15" t="s">
        <v>177</v>
      </c>
      <c r="F152" s="10"/>
      <c r="G152" s="12"/>
      <c r="H152" s="12"/>
      <c r="I152" s="25"/>
    </row>
    <row r="153" customFormat="false" ht="15" hidden="false" customHeight="false" outlineLevel="0" collapsed="false">
      <c r="A153" s="5" t="n">
        <v>4</v>
      </c>
      <c r="B153" s="6" t="s">
        <v>69</v>
      </c>
      <c r="C153" s="6" t="s">
        <v>7</v>
      </c>
      <c r="D153" s="6" t="s">
        <v>70</v>
      </c>
      <c r="F153" s="10"/>
      <c r="G153" s="12"/>
      <c r="H153" s="12"/>
      <c r="I153" s="12"/>
    </row>
    <row r="154" customFormat="false" ht="15" hidden="false" customHeight="false" outlineLevel="0" collapsed="false">
      <c r="A154" s="10" t="n">
        <v>5</v>
      </c>
      <c r="B154" s="26" t="s">
        <v>99</v>
      </c>
      <c r="C154" s="6" t="s">
        <v>7</v>
      </c>
      <c r="D154" s="6" t="s">
        <v>100</v>
      </c>
      <c r="F154" s="10"/>
      <c r="G154" s="12"/>
      <c r="H154" s="12"/>
      <c r="I154" s="12"/>
    </row>
    <row r="155" customFormat="false" ht="45" hidden="false" customHeight="false" outlineLevel="0" collapsed="false">
      <c r="A155" s="5" t="n">
        <v>6</v>
      </c>
      <c r="B155" s="6" t="s">
        <v>178</v>
      </c>
      <c r="C155" s="6" t="s">
        <v>13</v>
      </c>
      <c r="D155" s="15" t="s">
        <v>179</v>
      </c>
      <c r="F155" s="10"/>
      <c r="G155" s="12"/>
      <c r="H155" s="12"/>
      <c r="I155" s="12"/>
    </row>
    <row r="157" customFormat="false" ht="15" hidden="false" customHeight="false" outlineLevel="0" collapsed="false">
      <c r="A157" s="4" t="s">
        <v>180</v>
      </c>
      <c r="B157" s="14" t="s">
        <v>181</v>
      </c>
      <c r="C157" s="14"/>
      <c r="D157" s="14"/>
      <c r="F157" s="4" t="s">
        <v>182</v>
      </c>
      <c r="G157" s="14" t="s">
        <v>183</v>
      </c>
      <c r="H157" s="14"/>
      <c r="I157" s="14"/>
    </row>
    <row r="158" customFormat="false" ht="15" hidden="false" customHeight="false" outlineLevel="0" collapsed="false">
      <c r="A158" s="4" t="s">
        <v>2</v>
      </c>
      <c r="B158" s="4" t="s">
        <v>3</v>
      </c>
      <c r="C158" s="4" t="s">
        <v>4</v>
      </c>
      <c r="D158" s="4" t="s">
        <v>5</v>
      </c>
      <c r="F158" s="4" t="s">
        <v>2</v>
      </c>
      <c r="G158" s="4" t="s">
        <v>3</v>
      </c>
      <c r="H158" s="4" t="s">
        <v>4</v>
      </c>
      <c r="I158" s="4" t="s">
        <v>5</v>
      </c>
    </row>
    <row r="159" customFormat="false" ht="15" hidden="false" customHeight="false" outlineLevel="0" collapsed="false">
      <c r="A159" s="5" t="n">
        <v>1</v>
      </c>
      <c r="B159" s="6" t="s">
        <v>33</v>
      </c>
      <c r="C159" s="6" t="s">
        <v>7</v>
      </c>
      <c r="D159" s="6" t="s">
        <v>184</v>
      </c>
      <c r="F159" s="5" t="n">
        <v>1</v>
      </c>
      <c r="G159" s="6" t="s">
        <v>33</v>
      </c>
      <c r="H159" s="6" t="s">
        <v>7</v>
      </c>
      <c r="I159" s="6" t="s">
        <v>185</v>
      </c>
    </row>
    <row r="160" customFormat="false" ht="15" hidden="false" customHeight="false" outlineLevel="0" collapsed="false">
      <c r="A160" s="5" t="n">
        <v>2</v>
      </c>
      <c r="B160" s="6" t="s">
        <v>186</v>
      </c>
      <c r="C160" s="6" t="s">
        <v>13</v>
      </c>
      <c r="D160" s="6" t="s">
        <v>187</v>
      </c>
      <c r="F160" s="5" t="n">
        <v>2</v>
      </c>
      <c r="G160" s="6" t="s">
        <v>188</v>
      </c>
      <c r="H160" s="6" t="s">
        <v>189</v>
      </c>
      <c r="I160" s="6" t="s">
        <v>190</v>
      </c>
    </row>
    <row r="161" customFormat="false" ht="15" hidden="false" customHeight="false" outlineLevel="0" collapsed="false">
      <c r="A161" s="5" t="n">
        <v>3</v>
      </c>
      <c r="B161" s="6" t="s">
        <v>191</v>
      </c>
      <c r="C161" s="6" t="s">
        <v>13</v>
      </c>
      <c r="D161" s="6" t="s">
        <v>187</v>
      </c>
      <c r="F161" s="5" t="n">
        <v>3</v>
      </c>
      <c r="G161" s="6" t="s">
        <v>192</v>
      </c>
      <c r="H161" s="6" t="s">
        <v>193</v>
      </c>
      <c r="I161" s="6" t="s">
        <v>194</v>
      </c>
    </row>
    <row r="162" customFormat="false" ht="15" hidden="false" customHeight="false" outlineLevel="0" collapsed="false">
      <c r="A162" s="5" t="n">
        <v>4</v>
      </c>
      <c r="B162" s="6" t="s">
        <v>195</v>
      </c>
      <c r="C162" s="6" t="s">
        <v>38</v>
      </c>
      <c r="D162" s="6" t="s">
        <v>196</v>
      </c>
    </row>
    <row r="163" customFormat="false" ht="13.8" hidden="false" customHeight="false" outlineLevel="0" collapsed="false">
      <c r="A163" s="5" t="n">
        <v>5</v>
      </c>
      <c r="B163" s="6" t="s">
        <v>197</v>
      </c>
      <c r="C163" s="6" t="s">
        <v>38</v>
      </c>
      <c r="D163" s="6" t="s">
        <v>198</v>
      </c>
      <c r="F163" s="4" t="s">
        <v>199</v>
      </c>
      <c r="G163" s="14" t="s">
        <v>200</v>
      </c>
      <c r="H163" s="14"/>
      <c r="I163" s="14"/>
    </row>
    <row r="164" customFormat="false" ht="13.8" hidden="false" customHeight="false" outlineLevel="0" collapsed="false">
      <c r="A164" s="5" t="n">
        <v>6</v>
      </c>
      <c r="B164" s="0" t="s">
        <v>201</v>
      </c>
      <c r="C164" s="0" t="s">
        <v>38</v>
      </c>
      <c r="D164" s="6" t="s">
        <v>202</v>
      </c>
      <c r="F164" s="4" t="s">
        <v>2</v>
      </c>
      <c r="G164" s="4" t="s">
        <v>3</v>
      </c>
      <c r="H164" s="4" t="s">
        <v>4</v>
      </c>
      <c r="I164" s="4" t="s">
        <v>5</v>
      </c>
    </row>
    <row r="165" customFormat="false" ht="13.8" hidden="false" customHeight="false" outlineLevel="0" collapsed="false">
      <c r="A165" s="5" t="n">
        <v>7</v>
      </c>
      <c r="B165" s="19" t="s">
        <v>203</v>
      </c>
      <c r="C165" s="19" t="s">
        <v>7</v>
      </c>
      <c r="D165" s="19" t="s">
        <v>204</v>
      </c>
      <c r="F165" s="5" t="n">
        <v>1</v>
      </c>
      <c r="G165" s="6" t="s">
        <v>33</v>
      </c>
      <c r="H165" s="6" t="s">
        <v>7</v>
      </c>
      <c r="I165" s="6" t="s">
        <v>185</v>
      </c>
    </row>
    <row r="166" customFormat="false" ht="13.8" hidden="false" customHeight="false" outlineLevel="0" collapsed="false">
      <c r="A166" s="5" t="n">
        <v>8</v>
      </c>
      <c r="B166" s="27" t="s">
        <v>205</v>
      </c>
      <c r="C166" s="19" t="s">
        <v>38</v>
      </c>
      <c r="D166" s="28" t="s">
        <v>206</v>
      </c>
      <c r="F166" s="5" t="n">
        <v>2</v>
      </c>
      <c r="G166" s="6" t="s">
        <v>188</v>
      </c>
      <c r="H166" s="6" t="s">
        <v>189</v>
      </c>
      <c r="I166" s="6" t="s">
        <v>190</v>
      </c>
    </row>
    <row r="167" customFormat="false" ht="13.8" hidden="false" customHeight="false" outlineLevel="0" collapsed="false">
      <c r="A167" s="5" t="n">
        <v>9</v>
      </c>
      <c r="B167" s="6" t="s">
        <v>207</v>
      </c>
      <c r="C167" s="6" t="s">
        <v>38</v>
      </c>
      <c r="D167" s="6" t="s">
        <v>38</v>
      </c>
      <c r="F167" s="5" t="n">
        <v>3</v>
      </c>
      <c r="G167" s="6" t="s">
        <v>208</v>
      </c>
      <c r="H167" s="6" t="s">
        <v>193</v>
      </c>
      <c r="I167" s="6" t="s">
        <v>209</v>
      </c>
    </row>
    <row r="168" customFormat="false" ht="13.8" hidden="false" customHeight="false" outlineLevel="0" collapsed="false">
      <c r="A168" s="5" t="n">
        <v>10</v>
      </c>
      <c r="B168" s="6" t="s">
        <v>210</v>
      </c>
      <c r="C168" s="6" t="s">
        <v>38</v>
      </c>
      <c r="D168" s="6"/>
    </row>
    <row r="169" customFormat="false" ht="13.8" hidden="false" customHeight="false" outlineLevel="0" collapsed="false">
      <c r="A169" s="5" t="n">
        <v>11</v>
      </c>
      <c r="B169" s="6" t="s">
        <v>69</v>
      </c>
      <c r="C169" s="6" t="s">
        <v>7</v>
      </c>
      <c r="D169" s="6" t="s">
        <v>70</v>
      </c>
      <c r="F169" s="4" t="s">
        <v>199</v>
      </c>
      <c r="G169" s="14" t="s">
        <v>211</v>
      </c>
      <c r="H169" s="14"/>
      <c r="I169" s="14"/>
    </row>
    <row r="170" customFormat="false" ht="13.8" hidden="false" customHeight="false" outlineLevel="0" collapsed="false">
      <c r="B170" s="6" t="s">
        <v>99</v>
      </c>
      <c r="C170" s="6" t="s">
        <v>7</v>
      </c>
      <c r="D170" s="6" t="s">
        <v>100</v>
      </c>
      <c r="F170" s="4" t="s">
        <v>2</v>
      </c>
      <c r="G170" s="4" t="s">
        <v>3</v>
      </c>
      <c r="H170" s="4" t="s">
        <v>4</v>
      </c>
      <c r="I170" s="4" t="s">
        <v>5</v>
      </c>
    </row>
    <row r="171" customFormat="false" ht="13.8" hidden="false" customHeight="false" outlineLevel="0" collapsed="false">
      <c r="F171" s="5" t="n">
        <v>1</v>
      </c>
      <c r="G171" s="6" t="s">
        <v>33</v>
      </c>
      <c r="H171" s="6" t="s">
        <v>7</v>
      </c>
      <c r="I171" s="6" t="s">
        <v>185</v>
      </c>
    </row>
    <row r="172" customFormat="false" ht="13.8" hidden="false" customHeight="false" outlineLevel="0" collapsed="false">
      <c r="A172" s="4" t="n">
        <v>17</v>
      </c>
      <c r="B172" s="14" t="s">
        <v>212</v>
      </c>
      <c r="C172" s="14"/>
      <c r="D172" s="14"/>
      <c r="F172" s="5" t="n">
        <v>2</v>
      </c>
      <c r="G172" s="6" t="s">
        <v>188</v>
      </c>
      <c r="H172" s="6" t="s">
        <v>189</v>
      </c>
      <c r="I172" s="6" t="s">
        <v>190</v>
      </c>
    </row>
    <row r="173" customFormat="false" ht="13.8" hidden="false" customHeight="false" outlineLevel="0" collapsed="false">
      <c r="A173" s="4" t="s">
        <v>2</v>
      </c>
      <c r="B173" s="4" t="s">
        <v>3</v>
      </c>
      <c r="C173" s="4" t="s">
        <v>4</v>
      </c>
      <c r="D173" s="4" t="s">
        <v>5</v>
      </c>
      <c r="F173" s="5" t="n">
        <v>3</v>
      </c>
      <c r="G173" s="6" t="s">
        <v>213</v>
      </c>
      <c r="H173" s="6" t="s">
        <v>193</v>
      </c>
      <c r="I173" s="6" t="s">
        <v>214</v>
      </c>
    </row>
    <row r="174" customFormat="false" ht="15" hidden="false" customHeight="false" outlineLevel="0" collapsed="false">
      <c r="A174" s="5" t="n">
        <v>1</v>
      </c>
      <c r="B174" s="6" t="s">
        <v>33</v>
      </c>
      <c r="C174" s="6" t="s">
        <v>7</v>
      </c>
      <c r="D174" s="6" t="s">
        <v>215</v>
      </c>
      <c r="G174" s="0" t="s">
        <v>85</v>
      </c>
    </row>
    <row r="175" customFormat="false" ht="15" hidden="false" customHeight="false" outlineLevel="0" collapsed="false">
      <c r="A175" s="5" t="n">
        <v>2</v>
      </c>
      <c r="B175" s="29" t="s">
        <v>216</v>
      </c>
      <c r="C175" s="29" t="s">
        <v>217</v>
      </c>
      <c r="D175" s="29" t="s">
        <v>218</v>
      </c>
      <c r="F175" s="30" t="n">
        <v>17</v>
      </c>
      <c r="G175" s="31" t="s">
        <v>219</v>
      </c>
      <c r="H175" s="31"/>
      <c r="I175" s="31"/>
    </row>
    <row r="176" customFormat="false" ht="15" hidden="false" customHeight="false" outlineLevel="0" collapsed="false">
      <c r="A176" s="5" t="n">
        <v>3</v>
      </c>
      <c r="B176" s="22" t="s">
        <v>220</v>
      </c>
      <c r="C176" s="6" t="s">
        <v>221</v>
      </c>
      <c r="D176" s="6" t="s">
        <v>222</v>
      </c>
      <c r="F176" s="4" t="s">
        <v>2</v>
      </c>
      <c r="G176" s="4" t="s">
        <v>3</v>
      </c>
      <c r="H176" s="4" t="s">
        <v>4</v>
      </c>
      <c r="I176" s="4" t="s">
        <v>5</v>
      </c>
    </row>
    <row r="177" customFormat="false" ht="15" hidden="false" customHeight="false" outlineLevel="0" collapsed="false">
      <c r="A177" s="5" t="n">
        <v>4</v>
      </c>
      <c r="B177" s="22" t="s">
        <v>223</v>
      </c>
      <c r="C177" s="6" t="s">
        <v>38</v>
      </c>
      <c r="D177" s="6"/>
      <c r="F177" s="5" t="n">
        <v>1</v>
      </c>
      <c r="G177" s="6" t="s">
        <v>33</v>
      </c>
      <c r="H177" s="6" t="s">
        <v>7</v>
      </c>
      <c r="I177" s="22" t="s">
        <v>224</v>
      </c>
    </row>
    <row r="178" customFormat="false" ht="15" hidden="false" customHeight="false" outlineLevel="0" collapsed="false">
      <c r="A178" s="5" t="n">
        <v>5</v>
      </c>
      <c r="B178" s="6" t="s">
        <v>69</v>
      </c>
      <c r="C178" s="6" t="s">
        <v>7</v>
      </c>
      <c r="D178" s="6" t="s">
        <v>70</v>
      </c>
      <c r="F178" s="5" t="n">
        <v>2</v>
      </c>
      <c r="G178" s="0" t="s">
        <v>225</v>
      </c>
      <c r="H178" s="12" t="s">
        <v>10</v>
      </c>
      <c r="I178" s="12" t="s">
        <v>226</v>
      </c>
    </row>
    <row r="179" customFormat="false" ht="30" hidden="false" customHeight="false" outlineLevel="0" collapsed="false">
      <c r="A179" s="5" t="n">
        <v>6</v>
      </c>
      <c r="B179" s="6" t="s">
        <v>99</v>
      </c>
      <c r="C179" s="6" t="s">
        <v>7</v>
      </c>
      <c r="D179" s="6" t="s">
        <v>100</v>
      </c>
      <c r="F179" s="5" t="n">
        <v>3</v>
      </c>
      <c r="G179" s="6" t="s">
        <v>227</v>
      </c>
      <c r="H179" s="6" t="s">
        <v>7</v>
      </c>
      <c r="I179" s="15" t="s">
        <v>228</v>
      </c>
    </row>
    <row r="180" customFormat="false" ht="15" hidden="false" customHeight="false" outlineLevel="0" collapsed="false">
      <c r="F180" s="5" t="n">
        <v>4</v>
      </c>
      <c r="G180" s="6" t="s">
        <v>229</v>
      </c>
      <c r="H180" s="6" t="s">
        <v>217</v>
      </c>
      <c r="I180" s="6" t="s">
        <v>230</v>
      </c>
    </row>
    <row r="181" customFormat="false" ht="15" hidden="false" customHeight="false" outlineLevel="0" collapsed="false">
      <c r="A181" s="4" t="n">
        <v>18</v>
      </c>
      <c r="B181" s="14" t="s">
        <v>231</v>
      </c>
      <c r="C181" s="14"/>
      <c r="D181" s="14"/>
      <c r="F181" s="5" t="n">
        <v>5</v>
      </c>
      <c r="G181" s="6" t="s">
        <v>232</v>
      </c>
      <c r="H181" s="6" t="s">
        <v>217</v>
      </c>
      <c r="I181" s="6" t="s">
        <v>230</v>
      </c>
    </row>
    <row r="182" customFormat="false" ht="26.2" hidden="false" customHeight="false" outlineLevel="0" collapsed="false">
      <c r="A182" s="4" t="s">
        <v>2</v>
      </c>
      <c r="B182" s="4" t="s">
        <v>3</v>
      </c>
      <c r="C182" s="4" t="s">
        <v>4</v>
      </c>
      <c r="D182" s="4" t="s">
        <v>5</v>
      </c>
      <c r="F182" s="5" t="n">
        <v>6</v>
      </c>
      <c r="G182" s="6" t="s">
        <v>233</v>
      </c>
      <c r="H182" s="6" t="s">
        <v>234</v>
      </c>
      <c r="I182" s="15" t="s">
        <v>235</v>
      </c>
    </row>
    <row r="183" customFormat="false" ht="15" hidden="false" customHeight="false" outlineLevel="0" collapsed="false">
      <c r="A183" s="5" t="n">
        <v>1</v>
      </c>
      <c r="B183" s="6" t="s">
        <v>33</v>
      </c>
      <c r="C183" s="6" t="s">
        <v>7</v>
      </c>
      <c r="D183" s="6" t="s">
        <v>236</v>
      </c>
      <c r="F183" s="5" t="n">
        <v>7</v>
      </c>
      <c r="G183" s="6" t="s">
        <v>69</v>
      </c>
      <c r="H183" s="6" t="s">
        <v>7</v>
      </c>
      <c r="I183" s="6" t="s">
        <v>70</v>
      </c>
    </row>
    <row r="184" customFormat="false" ht="15" hidden="false" customHeight="false" outlineLevel="0" collapsed="false">
      <c r="A184" s="5" t="n">
        <v>2</v>
      </c>
      <c r="B184" s="6" t="s">
        <v>237</v>
      </c>
      <c r="C184" s="6" t="s">
        <v>7</v>
      </c>
      <c r="D184" s="15" t="s">
        <v>238</v>
      </c>
      <c r="F184" s="5" t="n">
        <v>8</v>
      </c>
      <c r="G184" s="6" t="s">
        <v>99</v>
      </c>
      <c r="H184" s="6" t="s">
        <v>7</v>
      </c>
      <c r="I184" s="6" t="s">
        <v>100</v>
      </c>
    </row>
    <row r="185" customFormat="false" ht="15" hidden="false" customHeight="false" outlineLevel="0" collapsed="false">
      <c r="A185" s="5" t="n">
        <v>3</v>
      </c>
      <c r="B185" s="32" t="s">
        <v>239</v>
      </c>
      <c r="C185" s="12" t="s">
        <v>54</v>
      </c>
      <c r="D185" s="0" t="s">
        <v>240</v>
      </c>
    </row>
    <row r="186" customFormat="false" ht="15" hidden="false" customHeight="false" outlineLevel="0" collapsed="false">
      <c r="A186" s="5" t="n">
        <v>4</v>
      </c>
      <c r="B186" s="22" t="s">
        <v>241</v>
      </c>
      <c r="C186" s="6" t="s">
        <v>38</v>
      </c>
      <c r="D186" s="6" t="s">
        <v>242</v>
      </c>
    </row>
    <row r="187" customFormat="false" ht="15" hidden="false" customHeight="false" outlineLevel="0" collapsed="false">
      <c r="A187" s="5" t="n">
        <v>5</v>
      </c>
      <c r="B187" s="6" t="s">
        <v>69</v>
      </c>
      <c r="C187" s="6" t="s">
        <v>7</v>
      </c>
      <c r="D187" s="6" t="s">
        <v>70</v>
      </c>
      <c r="F187" s="30" t="n">
        <v>17</v>
      </c>
      <c r="G187" s="31" t="s">
        <v>243</v>
      </c>
      <c r="H187" s="31"/>
      <c r="I187" s="31"/>
    </row>
    <row r="188" customFormat="false" ht="15" hidden="false" customHeight="false" outlineLevel="0" collapsed="false">
      <c r="B188" s="6" t="s">
        <v>99</v>
      </c>
      <c r="C188" s="6" t="s">
        <v>7</v>
      </c>
      <c r="D188" s="6" t="s">
        <v>100</v>
      </c>
      <c r="F188" s="4" t="s">
        <v>2</v>
      </c>
      <c r="G188" s="4" t="s">
        <v>3</v>
      </c>
      <c r="H188" s="4" t="s">
        <v>4</v>
      </c>
      <c r="I188" s="4" t="s">
        <v>5</v>
      </c>
    </row>
    <row r="189" customFormat="false" ht="15" hidden="false" customHeight="false" outlineLevel="0" collapsed="false">
      <c r="F189" s="5" t="n">
        <v>1</v>
      </c>
      <c r="G189" s="6" t="s">
        <v>33</v>
      </c>
      <c r="H189" s="6" t="s">
        <v>7</v>
      </c>
      <c r="I189" s="22" t="s">
        <v>244</v>
      </c>
    </row>
    <row r="190" customFormat="false" ht="15" hidden="false" customHeight="false" outlineLevel="0" collapsed="false">
      <c r="F190" s="5" t="n">
        <v>2</v>
      </c>
      <c r="G190" s="12" t="s">
        <v>237</v>
      </c>
      <c r="H190" s="6" t="s">
        <v>7</v>
      </c>
      <c r="I190" s="0" t="s">
        <v>245</v>
      </c>
    </row>
    <row r="191" customFormat="false" ht="45" hidden="false" customHeight="false" outlineLevel="0" collapsed="false">
      <c r="A191" s="4" t="n">
        <v>19</v>
      </c>
      <c r="B191" s="14" t="s">
        <v>246</v>
      </c>
      <c r="C191" s="14"/>
      <c r="D191" s="14"/>
      <c r="F191" s="5" t="n">
        <v>3</v>
      </c>
      <c r="G191" s="29" t="s">
        <v>218</v>
      </c>
      <c r="H191" s="6" t="s">
        <v>217</v>
      </c>
      <c r="I191" s="15" t="s">
        <v>247</v>
      </c>
    </row>
    <row r="192" customFormat="false" ht="15" hidden="false" customHeight="false" outlineLevel="0" collapsed="false">
      <c r="A192" s="4" t="s">
        <v>2</v>
      </c>
      <c r="B192" s="4" t="s">
        <v>3</v>
      </c>
      <c r="C192" s="4" t="s">
        <v>4</v>
      </c>
      <c r="D192" s="4" t="s">
        <v>5</v>
      </c>
      <c r="F192" s="5" t="n">
        <v>4</v>
      </c>
      <c r="G192" s="29" t="s">
        <v>162</v>
      </c>
      <c r="H192" s="6" t="s">
        <v>7</v>
      </c>
      <c r="I192" s="6" t="s">
        <v>163</v>
      </c>
    </row>
    <row r="193" customFormat="false" ht="15" hidden="false" customHeight="false" outlineLevel="0" collapsed="false">
      <c r="A193" s="5" t="n">
        <v>1</v>
      </c>
      <c r="B193" s="6" t="s">
        <v>33</v>
      </c>
      <c r="C193" s="6" t="s">
        <v>7</v>
      </c>
      <c r="D193" s="6" t="s">
        <v>248</v>
      </c>
      <c r="F193" s="5" t="n">
        <v>5</v>
      </c>
      <c r="G193" s="29" t="s">
        <v>171</v>
      </c>
      <c r="H193" s="6" t="s">
        <v>7</v>
      </c>
      <c r="I193" s="6" t="s">
        <v>172</v>
      </c>
    </row>
    <row r="194" customFormat="false" ht="15" hidden="false" customHeight="false" outlineLevel="0" collapsed="false">
      <c r="A194" s="5" t="n">
        <v>2</v>
      </c>
      <c r="B194" s="33" t="s">
        <v>249</v>
      </c>
      <c r="C194" s="6" t="s">
        <v>7</v>
      </c>
      <c r="D194" s="6" t="s">
        <v>250</v>
      </c>
      <c r="F194" s="5" t="n">
        <v>6</v>
      </c>
      <c r="G194" s="29" t="s">
        <v>186</v>
      </c>
      <c r="H194" s="6" t="s">
        <v>7</v>
      </c>
      <c r="I194" s="6" t="s">
        <v>251</v>
      </c>
    </row>
    <row r="195" customFormat="false" ht="15" hidden="false" customHeight="false" outlineLevel="0" collapsed="false">
      <c r="A195" s="5" t="n">
        <v>3</v>
      </c>
      <c r="B195" s="34" t="s">
        <v>252</v>
      </c>
      <c r="C195" s="12" t="s">
        <v>7</v>
      </c>
      <c r="D195" s="12" t="s">
        <v>253</v>
      </c>
      <c r="F195" s="5" t="n">
        <v>7</v>
      </c>
      <c r="G195" s="6" t="s">
        <v>254</v>
      </c>
      <c r="H195" s="19" t="s">
        <v>234</v>
      </c>
      <c r="I195" s="19" t="s">
        <v>255</v>
      </c>
    </row>
    <row r="196" customFormat="false" ht="15" hidden="false" customHeight="false" outlineLevel="0" collapsed="false">
      <c r="A196" s="5" t="n">
        <v>3</v>
      </c>
      <c r="B196" s="22" t="s">
        <v>256</v>
      </c>
      <c r="C196" s="6" t="s">
        <v>38</v>
      </c>
      <c r="D196" s="6" t="s">
        <v>257</v>
      </c>
      <c r="F196" s="5" t="n">
        <v>8</v>
      </c>
      <c r="G196" s="6" t="s">
        <v>69</v>
      </c>
      <c r="H196" s="6" t="s">
        <v>7</v>
      </c>
      <c r="I196" s="6" t="s">
        <v>70</v>
      </c>
    </row>
    <row r="197" customFormat="false" ht="15" hidden="false" customHeight="false" outlineLevel="0" collapsed="false">
      <c r="A197" s="5" t="n">
        <v>4</v>
      </c>
      <c r="B197" s="6" t="s">
        <v>69</v>
      </c>
      <c r="C197" s="6" t="s">
        <v>7</v>
      </c>
      <c r="D197" s="6" t="s">
        <v>70</v>
      </c>
      <c r="F197" s="5" t="n">
        <v>9</v>
      </c>
      <c r="G197" s="6" t="s">
        <v>99</v>
      </c>
      <c r="H197" s="6" t="s">
        <v>7</v>
      </c>
      <c r="I197" s="6" t="s">
        <v>100</v>
      </c>
    </row>
    <row r="198" customFormat="false" ht="15" hidden="false" customHeight="false" outlineLevel="0" collapsed="false">
      <c r="A198" s="5" t="n">
        <v>5</v>
      </c>
      <c r="B198" s="6" t="s">
        <v>99</v>
      </c>
      <c r="C198" s="6" t="s">
        <v>7</v>
      </c>
      <c r="D198" s="6" t="s">
        <v>100</v>
      </c>
    </row>
    <row r="199" customFormat="false" ht="15" hidden="false" customHeight="false" outlineLevel="0" collapsed="false">
      <c r="A199" s="10"/>
    </row>
    <row r="201" customFormat="false" ht="15" hidden="false" customHeight="false" outlineLevel="0" collapsed="false">
      <c r="A201" s="35" t="n">
        <v>17</v>
      </c>
      <c r="B201" s="36" t="s">
        <v>258</v>
      </c>
      <c r="C201" s="36"/>
      <c r="D201" s="36"/>
      <c r="F201" s="35" t="n">
        <v>17</v>
      </c>
      <c r="G201" s="36" t="s">
        <v>259</v>
      </c>
      <c r="H201" s="36"/>
      <c r="I201" s="36"/>
    </row>
    <row r="202" customFormat="false" ht="15" hidden="false" customHeight="false" outlineLevel="0" collapsed="false">
      <c r="A202" s="4" t="s">
        <v>2</v>
      </c>
      <c r="B202" s="4" t="s">
        <v>3</v>
      </c>
      <c r="C202" s="4" t="s">
        <v>4</v>
      </c>
      <c r="D202" s="4" t="s">
        <v>5</v>
      </c>
      <c r="F202" s="4" t="s">
        <v>2</v>
      </c>
      <c r="G202" s="4" t="s">
        <v>3</v>
      </c>
      <c r="H202" s="4" t="s">
        <v>4</v>
      </c>
      <c r="I202" s="4" t="s">
        <v>5</v>
      </c>
    </row>
    <row r="203" customFormat="false" ht="15" hidden="false" customHeight="false" outlineLevel="0" collapsed="false">
      <c r="A203" s="5" t="n">
        <v>1</v>
      </c>
      <c r="B203" s="6" t="s">
        <v>33</v>
      </c>
      <c r="C203" s="6" t="s">
        <v>7</v>
      </c>
      <c r="D203" s="22" t="s">
        <v>260</v>
      </c>
      <c r="F203" s="5" t="n">
        <v>1</v>
      </c>
      <c r="G203" s="6" t="s">
        <v>33</v>
      </c>
      <c r="H203" s="6" t="s">
        <v>7</v>
      </c>
      <c r="I203" s="22" t="s">
        <v>261</v>
      </c>
    </row>
    <row r="204" customFormat="false" ht="15" hidden="false" customHeight="false" outlineLevel="0" collapsed="false">
      <c r="A204" s="5" t="n">
        <v>2</v>
      </c>
      <c r="B204" s="37" t="s">
        <v>262</v>
      </c>
      <c r="C204" s="6" t="s">
        <v>7</v>
      </c>
      <c r="D204" s="15" t="s">
        <v>263</v>
      </c>
      <c r="F204" s="5" t="n">
        <v>2</v>
      </c>
      <c r="G204" s="6" t="s">
        <v>252</v>
      </c>
      <c r="H204" s="6" t="s">
        <v>7</v>
      </c>
      <c r="I204" s="15" t="s">
        <v>264</v>
      </c>
    </row>
    <row r="205" customFormat="false" ht="15" hidden="false" customHeight="false" outlineLevel="0" collapsed="false">
      <c r="A205" s="5" t="n">
        <v>3</v>
      </c>
      <c r="B205" s="37" t="s">
        <v>265</v>
      </c>
      <c r="C205" s="19" t="s">
        <v>7</v>
      </c>
      <c r="D205" s="19" t="s">
        <v>266</v>
      </c>
      <c r="F205" s="5" t="n">
        <v>3</v>
      </c>
      <c r="G205" s="37" t="s">
        <v>267</v>
      </c>
      <c r="H205" s="19" t="s">
        <v>268</v>
      </c>
      <c r="I205" s="19" t="s">
        <v>269</v>
      </c>
    </row>
    <row r="206" customFormat="false" ht="15" hidden="false" customHeight="false" outlineLevel="0" collapsed="false">
      <c r="A206" s="5" t="n">
        <v>4</v>
      </c>
      <c r="B206" s="6" t="s">
        <v>270</v>
      </c>
      <c r="C206" s="6" t="s">
        <v>38</v>
      </c>
      <c r="D206" s="6" t="s">
        <v>271</v>
      </c>
      <c r="F206" s="5" t="n">
        <v>4</v>
      </c>
      <c r="G206" s="6" t="s">
        <v>272</v>
      </c>
      <c r="H206" s="6" t="s">
        <v>38</v>
      </c>
      <c r="I206" s="6" t="s">
        <v>271</v>
      </c>
    </row>
    <row r="207" customFormat="false" ht="15" hidden="false" customHeight="false" outlineLevel="0" collapsed="false">
      <c r="A207" s="5" t="n">
        <v>5</v>
      </c>
      <c r="B207" s="6" t="s">
        <v>69</v>
      </c>
      <c r="C207" s="6" t="s">
        <v>7</v>
      </c>
      <c r="D207" s="6" t="s">
        <v>70</v>
      </c>
      <c r="F207" s="5" t="n">
        <v>5</v>
      </c>
      <c r="G207" s="6" t="s">
        <v>69</v>
      </c>
      <c r="H207" s="6" t="s">
        <v>7</v>
      </c>
      <c r="I207" s="6" t="s">
        <v>70</v>
      </c>
    </row>
    <row r="208" customFormat="false" ht="15" hidden="false" customHeight="false" outlineLevel="0" collapsed="false">
      <c r="A208" s="5" t="n">
        <v>6</v>
      </c>
      <c r="B208" s="6" t="s">
        <v>99</v>
      </c>
      <c r="C208" s="6" t="s">
        <v>7</v>
      </c>
      <c r="D208" s="6" t="s">
        <v>100</v>
      </c>
      <c r="F208" s="5" t="n">
        <v>6</v>
      </c>
      <c r="G208" s="6" t="s">
        <v>99</v>
      </c>
      <c r="H208" s="6" t="s">
        <v>7</v>
      </c>
      <c r="I208" s="6" t="s">
        <v>100</v>
      </c>
    </row>
    <row r="210" customFormat="false" ht="15" hidden="false" customHeight="false" outlineLevel="0" collapsed="false">
      <c r="A210" s="2"/>
      <c r="B210" s="3" t="s">
        <v>273</v>
      </c>
      <c r="C210" s="3"/>
      <c r="D210" s="3"/>
    </row>
    <row r="211" customFormat="false" ht="15" hidden="false" customHeight="false" outlineLevel="0" collapsed="false">
      <c r="A211" s="38" t="n">
        <v>1</v>
      </c>
      <c r="B211" s="6" t="s">
        <v>33</v>
      </c>
      <c r="C211" s="6" t="s">
        <v>7</v>
      </c>
      <c r="D211" s="6" t="s">
        <v>274</v>
      </c>
    </row>
    <row r="212" customFormat="false" ht="15" hidden="false" customHeight="false" outlineLevel="0" collapsed="false">
      <c r="A212" s="38" t="n">
        <v>2</v>
      </c>
      <c r="B212" s="39" t="s">
        <v>275</v>
      </c>
      <c r="C212" s="6" t="s">
        <v>193</v>
      </c>
      <c r="D212" s="39"/>
    </row>
    <row r="213" customFormat="false" ht="15" hidden="false" customHeight="false" outlineLevel="0" collapsed="false">
      <c r="A213" s="38"/>
      <c r="B213" s="39" t="s">
        <v>276</v>
      </c>
      <c r="C213" s="6"/>
      <c r="D213" s="39"/>
    </row>
    <row r="214" customFormat="false" ht="15" hidden="false" customHeight="false" outlineLevel="0" collapsed="false">
      <c r="A214" s="38"/>
      <c r="B214" s="39" t="s">
        <v>277</v>
      </c>
      <c r="C214" s="6"/>
      <c r="D214" s="39"/>
    </row>
    <row r="215" customFormat="false" ht="15" hidden="false" customHeight="false" outlineLevel="0" collapsed="false">
      <c r="A215" s="38" t="n">
        <v>3</v>
      </c>
      <c r="B215" s="39" t="s">
        <v>37</v>
      </c>
      <c r="C215" s="6"/>
      <c r="D215" s="39"/>
    </row>
    <row r="216" customFormat="false" ht="15" hidden="false" customHeight="false" outlineLevel="0" collapsed="false">
      <c r="A216" s="38" t="n">
        <v>4</v>
      </c>
      <c r="B216" s="39" t="s">
        <v>278</v>
      </c>
      <c r="C216" s="6"/>
      <c r="D216" s="39"/>
      <c r="G216" s="0" t="s">
        <v>85</v>
      </c>
    </row>
    <row r="217" customFormat="false" ht="15" hidden="false" customHeight="false" outlineLevel="0" collapsed="false">
      <c r="A217" s="38" t="n">
        <v>5</v>
      </c>
      <c r="B217" s="39" t="s">
        <v>279</v>
      </c>
      <c r="C217" s="6"/>
      <c r="D217" s="39"/>
    </row>
    <row r="218" customFormat="false" ht="15" hidden="false" customHeight="false" outlineLevel="0" collapsed="false">
      <c r="A218" s="38" t="n">
        <v>6</v>
      </c>
      <c r="B218" s="6" t="s">
        <v>280</v>
      </c>
      <c r="C218" s="6" t="s">
        <v>10</v>
      </c>
      <c r="D218" s="39"/>
    </row>
    <row r="219" customFormat="false" ht="15" hidden="false" customHeight="false" outlineLevel="0" collapsed="false">
      <c r="A219" s="38" t="n">
        <v>7</v>
      </c>
      <c r="B219" s="6" t="s">
        <v>18</v>
      </c>
      <c r="C219" s="6" t="s">
        <v>22</v>
      </c>
      <c r="D219" s="39"/>
    </row>
    <row r="220" customFormat="false" ht="15" hidden="false" customHeight="false" outlineLevel="0" collapsed="false">
      <c r="A220" s="38" t="n">
        <v>8</v>
      </c>
      <c r="B220" s="6" t="s">
        <v>21</v>
      </c>
      <c r="C220" s="6" t="s">
        <v>22</v>
      </c>
      <c r="D220" s="39"/>
      <c r="F220" s="12"/>
      <c r="G220" s="12"/>
      <c r="H220" s="12"/>
    </row>
    <row r="221" customFormat="false" ht="15" hidden="false" customHeight="false" outlineLevel="0" collapsed="false">
      <c r="A221" s="38" t="n">
        <v>9</v>
      </c>
      <c r="B221" s="6" t="s">
        <v>24</v>
      </c>
      <c r="C221" s="6" t="s">
        <v>22</v>
      </c>
      <c r="D221" s="39"/>
      <c r="F221" s="12"/>
      <c r="G221" s="12"/>
      <c r="H221" s="12"/>
    </row>
    <row r="222" customFormat="false" ht="15" hidden="false" customHeight="false" outlineLevel="0" collapsed="false">
      <c r="A222" s="38" t="n">
        <v>10</v>
      </c>
      <c r="B222" s="19" t="s">
        <v>25</v>
      </c>
      <c r="F222" s="12"/>
      <c r="G222" s="12"/>
      <c r="H222" s="12"/>
    </row>
    <row r="223" customFormat="false" ht="15" hidden="false" customHeight="false" outlineLevel="0" collapsed="false">
      <c r="A223" s="5" t="n">
        <v>11</v>
      </c>
      <c r="B223" s="19" t="s">
        <v>12</v>
      </c>
      <c r="F223" s="12"/>
      <c r="G223" s="12"/>
      <c r="H223" s="12"/>
    </row>
    <row r="224" customFormat="false" ht="15" hidden="false" customHeight="false" outlineLevel="0" collapsed="false">
      <c r="A224" s="38" t="n">
        <v>12</v>
      </c>
      <c r="B224" s="19" t="s">
        <v>56</v>
      </c>
    </row>
    <row r="225" customFormat="false" ht="15" hidden="false" customHeight="false" outlineLevel="0" collapsed="false">
      <c r="A225" s="5" t="n">
        <v>13</v>
      </c>
      <c r="B225" s="6" t="s">
        <v>69</v>
      </c>
      <c r="C225" s="6" t="s">
        <v>7</v>
      </c>
      <c r="D225" s="6" t="s">
        <v>70</v>
      </c>
    </row>
    <row r="226" customFormat="false" ht="15" hidden="false" customHeight="false" outlineLevel="0" collapsed="false">
      <c r="A226" s="38" t="n">
        <v>14</v>
      </c>
      <c r="B226" s="6" t="s">
        <v>99</v>
      </c>
      <c r="C226" s="6" t="s">
        <v>7</v>
      </c>
      <c r="D226" s="6" t="s">
        <v>100</v>
      </c>
    </row>
  </sheetData>
  <mergeCells count="30">
    <mergeCell ref="A1:D1"/>
    <mergeCell ref="B2:D2"/>
    <mergeCell ref="B17:D17"/>
    <mergeCell ref="B35:D35"/>
    <mergeCell ref="G35:I35"/>
    <mergeCell ref="B42:D42"/>
    <mergeCell ref="G42:I42"/>
    <mergeCell ref="B50:D50"/>
    <mergeCell ref="B60:D60"/>
    <mergeCell ref="B71:D71"/>
    <mergeCell ref="B82:D82"/>
    <mergeCell ref="B94:D94"/>
    <mergeCell ref="B109:D109"/>
    <mergeCell ref="B118:D118"/>
    <mergeCell ref="B125:D125"/>
    <mergeCell ref="B132:D132"/>
    <mergeCell ref="B139:D139"/>
    <mergeCell ref="B147:D147"/>
    <mergeCell ref="B157:D157"/>
    <mergeCell ref="G157:I157"/>
    <mergeCell ref="G163:I163"/>
    <mergeCell ref="G169:I169"/>
    <mergeCell ref="B172:D172"/>
    <mergeCell ref="G175:I175"/>
    <mergeCell ref="B181:D181"/>
    <mergeCell ref="G187:I187"/>
    <mergeCell ref="B191:D191"/>
    <mergeCell ref="B201:D201"/>
    <mergeCell ref="G201:I201"/>
    <mergeCell ref="B210:D210"/>
  </mergeCells>
  <hyperlinks>
    <hyperlink ref="F147" r:id="rId1" display="http://hr-go.com/uraian-pekerjaan-pelajari-disini/"/>
    <hyperlink ref="F148" r:id="rId2" display="https://sleekr.co/resources/job-description-templates/"/>
    <hyperlink ref="F149" r:id="rId3" display="https://www.slideshare.net/Shobrie/contoh-job-description-lengkap-70-posisi-jabatan-dalam-perusahaan-not-full-version"/>
    <hyperlink ref="F150" r:id="rId4" display="http://jurnal-sdm.blogspot.com/2009/04/job-description-definisi-dan-prose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8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28" activeCellId="0" sqref="C28"/>
    </sheetView>
  </sheetViews>
  <sheetFormatPr defaultColWidth="8.5859375" defaultRowHeight="15" zeroHeight="false" outlineLevelRow="0" outlineLevelCol="0"/>
  <cols>
    <col collapsed="false" customWidth="true" hidden="false" outlineLevel="0" max="2" min="2" style="0" width="28.3"/>
    <col collapsed="false" customWidth="true" hidden="false" outlineLevel="0" max="3" min="3" style="0" width="17.85"/>
    <col collapsed="false" customWidth="true" hidden="false" outlineLevel="0" max="4" min="4" style="0" width="31.14"/>
    <col collapsed="false" customWidth="true" hidden="false" outlineLevel="0" max="5" min="5" style="0" width="13.71"/>
    <col collapsed="false" customWidth="true" hidden="false" outlineLevel="0" max="6" min="6" style="0" width="11.14"/>
    <col collapsed="false" customWidth="true" hidden="false" outlineLevel="0" max="7" min="7" style="0" width="16.57"/>
    <col collapsed="false" customWidth="true" hidden="false" outlineLevel="0" max="8" min="8" style="0" width="10.71"/>
    <col collapsed="false" customWidth="true" hidden="false" outlineLevel="0" max="9" min="9" style="0" width="15.28"/>
    <col collapsed="false" customWidth="true" hidden="false" outlineLevel="0" max="10" min="10" style="0" width="9"/>
    <col collapsed="false" customWidth="true" hidden="false" outlineLevel="0" max="11" min="11" style="0" width="17.43"/>
  </cols>
  <sheetData>
    <row r="1" customFormat="false" ht="15" hidden="false" customHeight="false" outlineLevel="0" collapsed="false">
      <c r="A1" s="0" t="s">
        <v>2321</v>
      </c>
      <c r="B1" s="0" t="s">
        <v>2322</v>
      </c>
    </row>
    <row r="2" customFormat="false" ht="15" hidden="false" customHeight="false" outlineLevel="0" collapsed="false">
      <c r="A2" s="0" t="n">
        <v>1</v>
      </c>
      <c r="B2" s="0" t="s">
        <v>2323</v>
      </c>
    </row>
    <row r="3" customFormat="false" ht="15" hidden="false" customHeight="false" outlineLevel="0" collapsed="false">
      <c r="A3" s="0" t="n">
        <v>2</v>
      </c>
      <c r="B3" s="0" t="s">
        <v>2324</v>
      </c>
    </row>
    <row r="4" customFormat="false" ht="15" hidden="false" customHeight="false" outlineLevel="0" collapsed="false">
      <c r="A4" s="0" t="n">
        <v>3</v>
      </c>
      <c r="B4" s="0" t="s">
        <v>2325</v>
      </c>
    </row>
    <row r="5" customFormat="false" ht="15" hidden="false" customHeight="false" outlineLevel="0" collapsed="false">
      <c r="A5" s="0" t="n">
        <v>4</v>
      </c>
      <c r="B5" s="0" t="s">
        <v>2326</v>
      </c>
    </row>
    <row r="6" customFormat="false" ht="15" hidden="false" customHeight="false" outlineLevel="0" collapsed="false">
      <c r="A6" s="0" t="n">
        <v>5</v>
      </c>
      <c r="B6" s="0" t="s">
        <v>2327</v>
      </c>
    </row>
    <row r="7" customFormat="false" ht="15" hidden="false" customHeight="false" outlineLevel="0" collapsed="false">
      <c r="A7" s="0" t="n">
        <v>6</v>
      </c>
      <c r="B7" s="0" t="s">
        <v>2328</v>
      </c>
    </row>
    <row r="9" customFormat="false" ht="15" hidden="false" customHeight="false" outlineLevel="0" collapsed="false">
      <c r="A9" s="0" t="s">
        <v>1962</v>
      </c>
      <c r="B9" s="0" t="s">
        <v>2329</v>
      </c>
    </row>
    <row r="10" customFormat="false" ht="15" hidden="false" customHeight="false" outlineLevel="0" collapsed="false">
      <c r="B10" s="130" t="s">
        <v>2330</v>
      </c>
      <c r="C10" s="130" t="s">
        <v>2331</v>
      </c>
      <c r="D10" s="130" t="s">
        <v>2332</v>
      </c>
    </row>
    <row r="11" customFormat="false" ht="15" hidden="false" customHeight="false" outlineLevel="0" collapsed="false">
      <c r="A11" s="130" t="n">
        <v>1</v>
      </c>
      <c r="B11" s="130" t="s">
        <v>2333</v>
      </c>
      <c r="C11" s="232" t="n">
        <f aca="false">SUM(C12:C14)</f>
        <v>0.44</v>
      </c>
      <c r="D11" s="0" t="s">
        <v>1896</v>
      </c>
    </row>
    <row r="12" customFormat="false" ht="15" hidden="false" customHeight="false" outlineLevel="0" collapsed="false">
      <c r="B12" s="0" t="s">
        <v>2334</v>
      </c>
      <c r="C12" s="230" t="n">
        <v>0.2</v>
      </c>
      <c r="D12" s="0" t="s">
        <v>2335</v>
      </c>
      <c r="F12" s="0" t="s">
        <v>2336</v>
      </c>
    </row>
    <row r="13" customFormat="false" ht="15" hidden="false" customHeight="false" outlineLevel="0" collapsed="false">
      <c r="B13" s="0" t="s">
        <v>2337</v>
      </c>
      <c r="C13" s="230" t="n">
        <v>0.14</v>
      </c>
      <c r="F13" s="45" t="s">
        <v>2334</v>
      </c>
      <c r="H13" s="230"/>
      <c r="I13" s="230"/>
    </row>
    <row r="14" customFormat="false" ht="15" hidden="false" customHeight="false" outlineLevel="0" collapsed="false">
      <c r="B14" s="0" t="s">
        <v>2338</v>
      </c>
      <c r="C14" s="230" t="n">
        <v>0.1</v>
      </c>
      <c r="F14" s="0" t="s">
        <v>2339</v>
      </c>
      <c r="H14" s="0" t="n">
        <v>2</v>
      </c>
    </row>
    <row r="15" customFormat="false" ht="15" hidden="false" customHeight="false" outlineLevel="0" collapsed="false">
      <c r="A15" s="130" t="n">
        <v>2</v>
      </c>
      <c r="B15" s="130" t="s">
        <v>2340</v>
      </c>
      <c r="C15" s="232" t="n">
        <f aca="false">SUM(C16:C18)</f>
        <v>0.26</v>
      </c>
      <c r="F15" s="0" t="s">
        <v>2341</v>
      </c>
      <c r="H15" s="0" t="n">
        <v>5</v>
      </c>
    </row>
    <row r="16" customFormat="false" ht="15" hidden="false" customHeight="false" outlineLevel="0" collapsed="false">
      <c r="B16" s="0" t="s">
        <v>2342</v>
      </c>
      <c r="C16" s="230" t="n">
        <v>0.15</v>
      </c>
      <c r="F16" s="0" t="s">
        <v>2343</v>
      </c>
      <c r="H16" s="0" t="n">
        <v>5</v>
      </c>
    </row>
    <row r="17" customFormat="false" ht="15" hidden="false" customHeight="false" outlineLevel="0" collapsed="false">
      <c r="B17" s="0" t="s">
        <v>2344</v>
      </c>
      <c r="C17" s="230" t="n">
        <v>0.05</v>
      </c>
      <c r="F17" s="0" t="s">
        <v>2345</v>
      </c>
      <c r="H17" s="0" t="n">
        <v>5</v>
      </c>
    </row>
    <row r="18" customFormat="false" ht="15" hidden="false" customHeight="false" outlineLevel="0" collapsed="false">
      <c r="B18" s="0" t="s">
        <v>2346</v>
      </c>
      <c r="C18" s="230" t="n">
        <v>0.06</v>
      </c>
      <c r="F18" s="0" t="s">
        <v>2347</v>
      </c>
      <c r="H18" s="0" t="n">
        <v>4</v>
      </c>
    </row>
    <row r="19" customFormat="false" ht="15" hidden="false" customHeight="false" outlineLevel="0" collapsed="false">
      <c r="A19" s="130" t="n">
        <v>3</v>
      </c>
      <c r="B19" s="130" t="s">
        <v>2348</v>
      </c>
      <c r="C19" s="232" t="n">
        <f aca="false">SUM(C20:C22)</f>
        <v>0.3</v>
      </c>
      <c r="F19" s="0" t="s">
        <v>2349</v>
      </c>
      <c r="H19" s="0" t="n">
        <v>2</v>
      </c>
    </row>
    <row r="20" customFormat="false" ht="15" hidden="false" customHeight="false" outlineLevel="0" collapsed="false">
      <c r="B20" s="0" t="s">
        <v>2350</v>
      </c>
      <c r="C20" s="230" t="n">
        <v>0.15</v>
      </c>
      <c r="F20" s="0" t="s">
        <v>2351</v>
      </c>
      <c r="H20" s="0" t="n">
        <v>3</v>
      </c>
    </row>
    <row r="21" customFormat="false" ht="15" hidden="false" customHeight="false" outlineLevel="0" collapsed="false">
      <c r="B21" s="0" t="s">
        <v>2352</v>
      </c>
      <c r="C21" s="230" t="n">
        <v>0.1</v>
      </c>
      <c r="F21" s="0" t="s">
        <v>2353</v>
      </c>
      <c r="H21" s="0" t="n">
        <v>3</v>
      </c>
    </row>
    <row r="22" customFormat="false" ht="15" hidden="false" customHeight="false" outlineLevel="0" collapsed="false">
      <c r="B22" s="0" t="s">
        <v>2354</v>
      </c>
      <c r="C22" s="230" t="n">
        <v>0.05</v>
      </c>
      <c r="F22" s="0" t="s">
        <v>2355</v>
      </c>
      <c r="G22" s="0" t="s">
        <v>2356</v>
      </c>
      <c r="H22" s="0" t="n">
        <v>2</v>
      </c>
    </row>
    <row r="23" customFormat="false" ht="15" hidden="false" customHeight="false" outlineLevel="0" collapsed="false">
      <c r="B23" s="130" t="s">
        <v>2357</v>
      </c>
      <c r="C23" s="233" t="n">
        <f aca="false">C11+C15+C19</f>
        <v>1</v>
      </c>
      <c r="H23" s="0" t="n">
        <f aca="false">SUM(H14:H22)</f>
        <v>31</v>
      </c>
    </row>
    <row r="24" customFormat="false" ht="15" hidden="false" customHeight="false" outlineLevel="0" collapsed="false">
      <c r="N24" s="0" t="s">
        <v>2358</v>
      </c>
      <c r="P24" s="0" t="s">
        <v>2359</v>
      </c>
    </row>
    <row r="25" customFormat="false" ht="15" hidden="false" customHeight="false" outlineLevel="0" collapsed="false">
      <c r="A25" s="0" t="s">
        <v>1966</v>
      </c>
      <c r="B25" s="130" t="s">
        <v>2360</v>
      </c>
    </row>
    <row r="26" customFormat="false" ht="15" hidden="false" customHeight="true" outlineLevel="0" collapsed="false">
      <c r="B26" s="6"/>
      <c r="C26" s="4" t="s">
        <v>2333</v>
      </c>
      <c r="D26" s="4"/>
      <c r="E26" s="4"/>
      <c r="F26" s="4" t="s">
        <v>2340</v>
      </c>
      <c r="G26" s="4"/>
      <c r="H26" s="4"/>
      <c r="I26" s="4"/>
      <c r="J26" s="4" t="s">
        <v>2348</v>
      </c>
      <c r="K26" s="4"/>
      <c r="L26" s="4"/>
      <c r="M26" s="234" t="s">
        <v>2361</v>
      </c>
    </row>
    <row r="27" customFormat="false" ht="30" hidden="false" customHeight="false" outlineLevel="0" collapsed="false">
      <c r="B27" s="6"/>
      <c r="C27" s="4" t="s">
        <v>2334</v>
      </c>
      <c r="D27" s="4" t="s">
        <v>2337</v>
      </c>
      <c r="E27" s="4" t="s">
        <v>2338</v>
      </c>
      <c r="F27" s="235" t="s">
        <v>2342</v>
      </c>
      <c r="G27" s="235" t="s">
        <v>2344</v>
      </c>
      <c r="H27" s="236" t="s">
        <v>2346</v>
      </c>
      <c r="I27" s="236"/>
      <c r="J27" s="236" t="s">
        <v>2350</v>
      </c>
      <c r="K27" s="235" t="s">
        <v>2352</v>
      </c>
      <c r="L27" s="235" t="s">
        <v>2354</v>
      </c>
      <c r="M27" s="234"/>
    </row>
    <row r="28" customFormat="false" ht="15" hidden="false" customHeight="false" outlineLevel="0" collapsed="false">
      <c r="B28" s="6" t="s">
        <v>2323</v>
      </c>
      <c r="C28" s="6" t="n">
        <v>90</v>
      </c>
      <c r="D28" s="6" t="n">
        <v>130</v>
      </c>
      <c r="E28" s="6" t="n">
        <v>130</v>
      </c>
      <c r="F28" s="6" t="n">
        <v>70</v>
      </c>
      <c r="G28" s="6"/>
      <c r="H28" s="6"/>
      <c r="I28" s="6"/>
      <c r="J28" s="6" t="n">
        <v>150</v>
      </c>
      <c r="K28" s="6" t="n">
        <v>100</v>
      </c>
      <c r="L28" s="6"/>
      <c r="M28" s="6" t="n">
        <v>400</v>
      </c>
    </row>
    <row r="29" customFormat="false" ht="15" hidden="false" customHeight="false" outlineLevel="0" collapsed="false">
      <c r="B29" s="6" t="s">
        <v>2324</v>
      </c>
      <c r="C29" s="6"/>
      <c r="D29" s="6"/>
      <c r="E29" s="6"/>
      <c r="F29" s="6"/>
      <c r="G29" s="6"/>
      <c r="H29" s="6"/>
      <c r="I29" s="6"/>
      <c r="J29" s="6"/>
      <c r="K29" s="6"/>
      <c r="L29" s="6"/>
      <c r="M29" s="6" t="n">
        <v>350</v>
      </c>
    </row>
    <row r="30" customFormat="false" ht="15" hidden="false" customHeight="false" outlineLevel="0" collapsed="false">
      <c r="B30" s="6" t="s">
        <v>2325</v>
      </c>
      <c r="C30" s="6"/>
      <c r="D30" s="6"/>
      <c r="E30" s="6"/>
      <c r="F30" s="6"/>
      <c r="G30" s="6"/>
      <c r="H30" s="6"/>
      <c r="I30" s="6"/>
      <c r="J30" s="6"/>
      <c r="K30" s="6"/>
      <c r="L30" s="6"/>
      <c r="M30" s="6" t="n">
        <v>300</v>
      </c>
    </row>
    <row r="31" customFormat="false" ht="15" hidden="false" customHeight="false" outlineLevel="0" collapsed="false">
      <c r="B31" s="6" t="s">
        <v>2326</v>
      </c>
      <c r="C31" s="6"/>
      <c r="D31" s="6"/>
      <c r="E31" s="6"/>
      <c r="F31" s="6"/>
      <c r="G31" s="6"/>
      <c r="H31" s="6"/>
      <c r="I31" s="6"/>
      <c r="J31" s="6"/>
      <c r="K31" s="6"/>
      <c r="L31" s="6"/>
      <c r="M31" s="6" t="n">
        <v>250</v>
      </c>
    </row>
    <row r="32" customFormat="false" ht="15" hidden="false" customHeight="false" outlineLevel="0" collapsed="false">
      <c r="B32" s="6" t="s">
        <v>2327</v>
      </c>
      <c r="C32" s="6"/>
      <c r="D32" s="6"/>
      <c r="E32" s="6"/>
      <c r="F32" s="6"/>
      <c r="G32" s="6"/>
      <c r="H32" s="6"/>
      <c r="I32" s="6"/>
      <c r="J32" s="6"/>
      <c r="K32" s="6"/>
      <c r="L32" s="6"/>
      <c r="M32" s="6" t="n">
        <v>325</v>
      </c>
    </row>
    <row r="33" customFormat="false" ht="15" hidden="false" customHeight="false" outlineLevel="0" collapsed="false">
      <c r="B33" s="6" t="s">
        <v>2328</v>
      </c>
      <c r="C33" s="6"/>
      <c r="D33" s="6"/>
      <c r="E33" s="6"/>
      <c r="F33" s="6"/>
      <c r="G33" s="6"/>
      <c r="H33" s="6"/>
      <c r="I33" s="6"/>
      <c r="J33" s="6"/>
      <c r="K33" s="6"/>
      <c r="L33" s="6"/>
      <c r="M33" s="6" t="n">
        <v>300</v>
      </c>
    </row>
    <row r="36" customFormat="false" ht="15" hidden="false" customHeight="false" outlineLevel="0" collapsed="false">
      <c r="A36" s="130" t="n">
        <v>5</v>
      </c>
      <c r="B36" s="130" t="s">
        <v>2362</v>
      </c>
      <c r="C36" s="130"/>
      <c r="D36" s="130"/>
      <c r="F36" s="0" t="s">
        <v>2363</v>
      </c>
    </row>
    <row r="37" customFormat="false" ht="15" hidden="false" customHeight="false" outlineLevel="0" collapsed="false">
      <c r="A37" s="130" t="n">
        <v>6</v>
      </c>
      <c r="B37" s="130" t="s">
        <v>2364</v>
      </c>
      <c r="C37" s="130"/>
      <c r="D37" s="130"/>
      <c r="E37" s="130"/>
    </row>
    <row r="38" customFormat="false" ht="15" hidden="false" customHeight="false" outlineLevel="0" collapsed="false">
      <c r="A38" s="0" t="n">
        <v>7</v>
      </c>
      <c r="B38" s="130" t="s">
        <v>2283</v>
      </c>
      <c r="C38" s="0" t="s">
        <v>2365</v>
      </c>
      <c r="F38" s="0" t="s">
        <v>2366</v>
      </c>
      <c r="G38" s="0" t="s">
        <v>2367</v>
      </c>
      <c r="H38" s="0" t="s">
        <v>2368</v>
      </c>
    </row>
    <row r="39" customFormat="false" ht="15" hidden="false" customHeight="false" outlineLevel="0" collapsed="false">
      <c r="A39" s="130" t="n">
        <v>8</v>
      </c>
      <c r="B39" s="130" t="s">
        <v>2369</v>
      </c>
    </row>
    <row r="40" customFormat="false" ht="15" hidden="false" customHeight="false" outlineLevel="0" collapsed="false">
      <c r="A40" s="130" t="n">
        <v>9</v>
      </c>
      <c r="B40" s="130" t="s">
        <v>2370</v>
      </c>
    </row>
    <row r="41" customFormat="false" ht="15" hidden="false" customHeight="false" outlineLevel="0" collapsed="false">
      <c r="B41" s="130" t="s">
        <v>2371</v>
      </c>
      <c r="C41" s="0" t="s">
        <v>2372</v>
      </c>
    </row>
    <row r="42" customFormat="false" ht="15" hidden="false" customHeight="false" outlineLevel="0" collapsed="false">
      <c r="B42" s="139" t="s">
        <v>2373</v>
      </c>
      <c r="C42" s="130" t="s">
        <v>2374</v>
      </c>
      <c r="F42" s="0" t="s">
        <v>2375</v>
      </c>
      <c r="G42" s="0" t="s">
        <v>442</v>
      </c>
      <c r="H42" s="0" t="s">
        <v>2376</v>
      </c>
      <c r="I42" s="0" t="s">
        <v>442</v>
      </c>
      <c r="J42" s="0" t="s">
        <v>2320</v>
      </c>
      <c r="K42" s="0" t="s">
        <v>972</v>
      </c>
    </row>
    <row r="43" customFormat="false" ht="15" hidden="false" customHeight="false" outlineLevel="0" collapsed="false">
      <c r="B43" s="237" t="s">
        <v>2377</v>
      </c>
      <c r="C43" s="0" t="s">
        <v>2378</v>
      </c>
      <c r="F43" s="0" t="n">
        <v>100</v>
      </c>
      <c r="G43" s="0" t="s">
        <v>2379</v>
      </c>
      <c r="H43" s="0" t="n">
        <v>90</v>
      </c>
      <c r="I43" s="0" t="s">
        <v>2379</v>
      </c>
    </row>
    <row r="44" customFormat="false" ht="15" hidden="false" customHeight="false" outlineLevel="0" collapsed="false">
      <c r="B44" s="237" t="s">
        <v>2380</v>
      </c>
      <c r="C44" s="130" t="s">
        <v>860</v>
      </c>
      <c r="D44" s="16" t="s">
        <v>2381</v>
      </c>
      <c r="E44" s="0" t="s">
        <v>2382</v>
      </c>
      <c r="F44" s="0" t="n">
        <v>80</v>
      </c>
      <c r="H44" s="0" t="n">
        <v>82</v>
      </c>
    </row>
    <row r="45" customFormat="false" ht="15" hidden="false" customHeight="false" outlineLevel="0" collapsed="false">
      <c r="B45" s="237" t="s">
        <v>2383</v>
      </c>
      <c r="D45" s="16" t="s">
        <v>2384</v>
      </c>
      <c r="F45" s="0" t="n">
        <v>30</v>
      </c>
      <c r="G45" s="0" t="s">
        <v>2385</v>
      </c>
      <c r="H45" s="0" t="n">
        <v>28</v>
      </c>
      <c r="I45" s="0" t="s">
        <v>2385</v>
      </c>
    </row>
    <row r="46" customFormat="false" ht="15" hidden="false" customHeight="false" outlineLevel="0" collapsed="false">
      <c r="B46" s="237" t="s">
        <v>2386</v>
      </c>
      <c r="D46" s="16" t="s">
        <v>2387</v>
      </c>
      <c r="F46" s="0" t="n">
        <v>200</v>
      </c>
      <c r="G46" s="0" t="s">
        <v>2379</v>
      </c>
      <c r="H46" s="0" t="n">
        <v>28</v>
      </c>
      <c r="I46" s="0" t="s">
        <v>2379</v>
      </c>
    </row>
    <row r="47" customFormat="false" ht="15" hidden="false" customHeight="false" outlineLevel="0" collapsed="false">
      <c r="B47" s="237" t="s">
        <v>2388</v>
      </c>
      <c r="D47" s="16" t="s">
        <v>2389</v>
      </c>
      <c r="F47" s="0" t="n">
        <v>90</v>
      </c>
      <c r="G47" s="0" t="s">
        <v>2379</v>
      </c>
      <c r="H47" s="0" t="n">
        <v>175</v>
      </c>
      <c r="I47" s="0" t="s">
        <v>2379</v>
      </c>
    </row>
    <row r="48" customFormat="false" ht="15" hidden="false" customHeight="false" outlineLevel="0" collapsed="false">
      <c r="B48" s="237" t="s">
        <v>2390</v>
      </c>
      <c r="F48" s="0" t="n">
        <v>80</v>
      </c>
      <c r="G48" s="0" t="s">
        <v>2379</v>
      </c>
      <c r="H48" s="0" t="n">
        <v>70</v>
      </c>
      <c r="I48" s="0" t="s">
        <v>2379</v>
      </c>
    </row>
    <row r="49" customFormat="false" ht="15" hidden="false" customHeight="false" outlineLevel="0" collapsed="false">
      <c r="B49" s="237" t="s">
        <v>2391</v>
      </c>
      <c r="F49" s="0" t="n">
        <v>1</v>
      </c>
      <c r="G49" s="0" t="s">
        <v>2392</v>
      </c>
      <c r="H49" s="0" t="n">
        <v>1.5</v>
      </c>
      <c r="I49" s="0" t="s">
        <v>2392</v>
      </c>
    </row>
    <row r="50" customFormat="false" ht="15" hidden="false" customHeight="false" outlineLevel="0" collapsed="false">
      <c r="B50" s="237" t="s">
        <v>2393</v>
      </c>
      <c r="F50" s="0" t="n">
        <v>2</v>
      </c>
      <c r="G50" s="0" t="s">
        <v>2394</v>
      </c>
      <c r="H50" s="0" t="n">
        <v>2.2</v>
      </c>
      <c r="I50" s="0" t="s">
        <v>2394</v>
      </c>
    </row>
    <row r="51" customFormat="false" ht="15" hidden="false" customHeight="false" outlineLevel="0" collapsed="false">
      <c r="B51" s="130"/>
      <c r="D51" s="23" t="s">
        <v>2395</v>
      </c>
    </row>
    <row r="52" customFormat="false" ht="39" hidden="false" customHeight="false" outlineLevel="0" collapsed="false">
      <c r="B52" s="238" t="s">
        <v>2396</v>
      </c>
      <c r="C52" s="239" t="s">
        <v>2397</v>
      </c>
    </row>
    <row r="53" customFormat="false" ht="15" hidden="false" customHeight="false" outlineLevel="0" collapsed="false">
      <c r="B53" s="240"/>
    </row>
    <row r="54" customFormat="false" ht="26.25" hidden="false" customHeight="false" outlineLevel="0" collapsed="false">
      <c r="B54" s="238" t="s">
        <v>2398</v>
      </c>
      <c r="C54" s="23" t="s">
        <v>2399</v>
      </c>
    </row>
    <row r="55" customFormat="false" ht="39" hidden="false" customHeight="false" outlineLevel="0" collapsed="false">
      <c r="B55" s="238" t="s">
        <v>2400</v>
      </c>
    </row>
    <row r="56" customFormat="false" ht="15" hidden="false" customHeight="false" outlineLevel="0" collapsed="false">
      <c r="B56" s="240"/>
    </row>
    <row r="57" customFormat="false" ht="39" hidden="false" customHeight="false" outlineLevel="0" collapsed="false">
      <c r="B57" s="238" t="s">
        <v>2401</v>
      </c>
    </row>
    <row r="58" customFormat="false" ht="15" hidden="false" customHeight="false" outlineLevel="0" collapsed="false">
      <c r="B58" s="240"/>
    </row>
    <row r="59" customFormat="false" ht="51.75" hidden="false" customHeight="false" outlineLevel="0" collapsed="false">
      <c r="B59" s="238" t="s">
        <v>2402</v>
      </c>
    </row>
    <row r="60" customFormat="false" ht="15" hidden="false" customHeight="false" outlineLevel="0" collapsed="false">
      <c r="B60" s="240"/>
      <c r="D60" s="0" t="s">
        <v>2403</v>
      </c>
    </row>
    <row r="61" customFormat="false" ht="51.75" hidden="false" customHeight="false" outlineLevel="0" collapsed="false">
      <c r="B61" s="238" t="s">
        <v>2404</v>
      </c>
      <c r="C61" s="0" t="s">
        <v>2405</v>
      </c>
      <c r="D61" s="0" t="s">
        <v>2406</v>
      </c>
    </row>
    <row r="62" customFormat="false" ht="26.25" hidden="false" customHeight="false" outlineLevel="0" collapsed="false">
      <c r="B62" s="238" t="s">
        <v>2407</v>
      </c>
      <c r="C62" s="0" t="s">
        <v>2408</v>
      </c>
      <c r="D62" s="0" t="s">
        <v>2409</v>
      </c>
    </row>
    <row r="63" customFormat="false" ht="15" hidden="false" customHeight="false" outlineLevel="0" collapsed="false">
      <c r="B63" s="240"/>
      <c r="C63" s="0" t="s">
        <v>2410</v>
      </c>
      <c r="D63" s="0" t="s">
        <v>2409</v>
      </c>
    </row>
    <row r="64" customFormat="false" ht="51.75" hidden="false" customHeight="false" outlineLevel="0" collapsed="false">
      <c r="B64" s="238" t="s">
        <v>2411</v>
      </c>
      <c r="C64" s="0" t="s">
        <v>2412</v>
      </c>
      <c r="D64" s="0" t="s">
        <v>2413</v>
      </c>
      <c r="E64" s="0" t="s">
        <v>2414</v>
      </c>
    </row>
    <row r="65" customFormat="false" ht="15" hidden="false" customHeight="false" outlineLevel="0" collapsed="false">
      <c r="D65" s="0" t="s">
        <v>2415</v>
      </c>
      <c r="E65" s="0" t="s">
        <v>2416</v>
      </c>
    </row>
    <row r="66" customFormat="false" ht="15" hidden="false" customHeight="false" outlineLevel="0" collapsed="false">
      <c r="D66" s="0" t="s">
        <v>2417</v>
      </c>
      <c r="E66" s="0" t="s">
        <v>2416</v>
      </c>
    </row>
    <row r="67" customFormat="false" ht="15" hidden="false" customHeight="false" outlineLevel="0" collapsed="false">
      <c r="D67" s="0" t="s">
        <v>2418</v>
      </c>
      <c r="E67" s="0" t="s">
        <v>2416</v>
      </c>
    </row>
    <row r="68" customFormat="false" ht="15" hidden="false" customHeight="false" outlineLevel="0" collapsed="false">
      <c r="D68" s="0" t="s">
        <v>2419</v>
      </c>
      <c r="E68" s="0" t="s">
        <v>2416</v>
      </c>
    </row>
    <row r="69" customFormat="false" ht="15" hidden="false" customHeight="false" outlineLevel="0" collapsed="false">
      <c r="D69" s="0" t="s">
        <v>2420</v>
      </c>
      <c r="E69" s="0" t="s">
        <v>2416</v>
      </c>
    </row>
    <row r="70" customFormat="false" ht="15" hidden="false" customHeight="false" outlineLevel="0" collapsed="false">
      <c r="D70" s="0" t="s">
        <v>2421</v>
      </c>
      <c r="E70" s="0" t="s">
        <v>2422</v>
      </c>
    </row>
    <row r="71" customFormat="false" ht="15" hidden="false" customHeight="false" outlineLevel="0" collapsed="false">
      <c r="D71" s="0" t="s">
        <v>2423</v>
      </c>
      <c r="E71" s="0" t="s">
        <v>2424</v>
      </c>
    </row>
    <row r="72" customFormat="false" ht="15" hidden="false" customHeight="false" outlineLevel="0" collapsed="false">
      <c r="D72" s="0" t="s">
        <v>2425</v>
      </c>
      <c r="E72" s="0" t="s">
        <v>2416</v>
      </c>
    </row>
    <row r="73" customFormat="false" ht="15" hidden="false" customHeight="false" outlineLevel="0" collapsed="false">
      <c r="B73" s="130" t="s">
        <v>2426</v>
      </c>
    </row>
    <row r="74" customFormat="false" ht="15" hidden="false" customHeight="false" outlineLevel="0" collapsed="false">
      <c r="B74" s="130" t="s">
        <v>2427</v>
      </c>
    </row>
    <row r="75" customFormat="false" ht="15" hidden="false" customHeight="false" outlineLevel="0" collapsed="false">
      <c r="B75" s="130" t="s">
        <v>2428</v>
      </c>
    </row>
    <row r="77" customFormat="false" ht="15" hidden="false" customHeight="false" outlineLevel="0" collapsed="false">
      <c r="B77" s="0" t="s">
        <v>2429</v>
      </c>
    </row>
    <row r="78" customFormat="false" ht="15" hidden="false" customHeight="false" outlineLevel="0" collapsed="false">
      <c r="B78" s="0" t="s">
        <v>2430</v>
      </c>
    </row>
    <row r="79" customFormat="false" ht="15" hidden="false" customHeight="false" outlineLevel="0" collapsed="false">
      <c r="B79" s="0" t="s">
        <v>2431</v>
      </c>
    </row>
    <row r="80" customFormat="false" ht="15" hidden="false" customHeight="false" outlineLevel="0" collapsed="false">
      <c r="B80" s="241" t="s">
        <v>2432</v>
      </c>
    </row>
    <row r="81" customFormat="false" ht="15" hidden="false" customHeight="false" outlineLevel="0" collapsed="false">
      <c r="B81" s="241" t="s">
        <v>2433</v>
      </c>
    </row>
    <row r="82" customFormat="false" ht="15" hidden="false" customHeight="false" outlineLevel="0" collapsed="false">
      <c r="B82" s="241" t="s">
        <v>2434</v>
      </c>
    </row>
    <row r="83" customFormat="false" ht="15" hidden="false" customHeight="false" outlineLevel="0" collapsed="false">
      <c r="B83" s="241" t="s">
        <v>2435</v>
      </c>
    </row>
  </sheetData>
  <mergeCells count="4">
    <mergeCell ref="C26:E26"/>
    <mergeCell ref="F26:H26"/>
    <mergeCell ref="J26:L26"/>
    <mergeCell ref="M26:M27"/>
  </mergeCells>
  <hyperlinks>
    <hyperlink ref="D51" r:id="rId1" display="http://ikhtisar.com/indikator-disiplin-kerja/"/>
    <hyperlink ref="C54" r:id="rId2" display="https://kangmasduki.com/2011/04/26/mengukur-kinerja-produks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B31" colorId="64" zoomScale="100" zoomScaleNormal="100" zoomScalePageLayoutView="100" workbookViewId="0">
      <selection pane="topLeft" activeCell="I32" activeCellId="0" sqref="I32"/>
    </sheetView>
  </sheetViews>
  <sheetFormatPr defaultColWidth="9.14453125" defaultRowHeight="15" zeroHeight="false" outlineLevelRow="0" outlineLevelCol="0"/>
  <cols>
    <col collapsed="false" customWidth="true" hidden="false" outlineLevel="0" max="1" min="1" style="12" width="6.57"/>
    <col collapsed="false" customWidth="true" hidden="false" outlineLevel="0" max="2" min="2" style="12" width="20.28"/>
    <col collapsed="false" customWidth="true" hidden="false" outlineLevel="0" max="3" min="3" style="12" width="10.85"/>
    <col collapsed="false" customWidth="true" hidden="false" outlineLevel="0" max="4" min="4" style="12" width="46.57"/>
    <col collapsed="false" customWidth="true" hidden="false" outlineLevel="0" max="5" min="5" style="12" width="4.85"/>
    <col collapsed="false" customWidth="true" hidden="false" outlineLevel="0" max="6" min="6" style="12" width="12.43"/>
    <col collapsed="false" customWidth="true" hidden="false" outlineLevel="0" max="7" min="7" style="12" width="20.71"/>
    <col collapsed="false" customWidth="true" hidden="false" outlineLevel="0" max="8" min="8" style="12" width="9.7"/>
    <col collapsed="false" customWidth="true" hidden="false" outlineLevel="0" max="9" min="9" style="12" width="39.28"/>
    <col collapsed="false" customWidth="false" hidden="false" outlineLevel="0" max="1024" min="10" style="12" width="9.14"/>
  </cols>
  <sheetData>
    <row r="1" customFormat="false" ht="15" hidden="false" customHeight="false" outlineLevel="0" collapsed="false">
      <c r="A1" s="71" t="n">
        <v>1</v>
      </c>
      <c r="B1" s="3" t="s">
        <v>2216</v>
      </c>
      <c r="C1" s="3"/>
      <c r="D1" s="3"/>
      <c r="F1" s="71" t="n">
        <v>2</v>
      </c>
      <c r="G1" s="3" t="s">
        <v>2217</v>
      </c>
      <c r="H1" s="3"/>
      <c r="I1" s="3"/>
    </row>
    <row r="2" customFormat="false" ht="15" hidden="false" customHeight="false" outlineLevel="0" collapsed="false">
      <c r="A2" s="4" t="s">
        <v>2</v>
      </c>
      <c r="B2" s="4" t="s">
        <v>3</v>
      </c>
      <c r="C2" s="4" t="s">
        <v>4</v>
      </c>
      <c r="D2" s="4" t="s">
        <v>5</v>
      </c>
      <c r="F2" s="4" t="s">
        <v>2</v>
      </c>
      <c r="G2" s="4" t="s">
        <v>3</v>
      </c>
      <c r="H2" s="4" t="s">
        <v>4</v>
      </c>
      <c r="I2" s="4" t="s">
        <v>5</v>
      </c>
    </row>
    <row r="3" customFormat="false" ht="15" hidden="false" customHeight="false" outlineLevel="0" collapsed="false">
      <c r="A3" s="5" t="n">
        <v>1</v>
      </c>
      <c r="B3" s="6" t="s">
        <v>33</v>
      </c>
      <c r="C3" s="6" t="s">
        <v>7</v>
      </c>
      <c r="D3" s="22" t="s">
        <v>2218</v>
      </c>
      <c r="F3" s="5" t="n">
        <v>1</v>
      </c>
      <c r="G3" s="6" t="s">
        <v>33</v>
      </c>
      <c r="H3" s="6" t="s">
        <v>7</v>
      </c>
      <c r="I3" s="22" t="s">
        <v>2218</v>
      </c>
    </row>
    <row r="4" customFormat="false" ht="15" hidden="false" customHeight="false" outlineLevel="0" collapsed="false">
      <c r="A4" s="5" t="n">
        <v>2</v>
      </c>
      <c r="B4" s="6" t="s">
        <v>608</v>
      </c>
      <c r="C4" s="6" t="s">
        <v>7</v>
      </c>
      <c r="D4" s="22" t="s">
        <v>100</v>
      </c>
      <c r="F4" s="5" t="n">
        <v>2</v>
      </c>
      <c r="G4" s="6" t="s">
        <v>2180</v>
      </c>
      <c r="H4" s="6" t="s">
        <v>112</v>
      </c>
      <c r="I4" s="22" t="s">
        <v>2181</v>
      </c>
    </row>
    <row r="5" customFormat="false" ht="15" hidden="false" customHeight="false" outlineLevel="0" collapsed="false">
      <c r="A5" s="5" t="n">
        <v>3</v>
      </c>
      <c r="B5" s="72" t="s">
        <v>2129</v>
      </c>
      <c r="C5" s="6" t="s">
        <v>7</v>
      </c>
      <c r="D5" s="22" t="s">
        <v>2219</v>
      </c>
      <c r="F5" s="5" t="n">
        <v>3</v>
      </c>
      <c r="G5" s="6" t="s">
        <v>2129</v>
      </c>
      <c r="H5" s="6" t="s">
        <v>7</v>
      </c>
      <c r="I5" s="83" t="s">
        <v>2182</v>
      </c>
    </row>
    <row r="6" customFormat="false" ht="15" hidden="false" customHeight="false" outlineLevel="0" collapsed="false">
      <c r="A6" s="5" t="n">
        <v>4</v>
      </c>
      <c r="B6" s="72" t="s">
        <v>2185</v>
      </c>
      <c r="C6" s="6" t="s">
        <v>7</v>
      </c>
      <c r="D6" s="15" t="s">
        <v>2186</v>
      </c>
      <c r="F6" s="5" t="n">
        <v>4</v>
      </c>
      <c r="G6" s="6" t="s">
        <v>104</v>
      </c>
      <c r="H6" s="6" t="s">
        <v>7</v>
      </c>
      <c r="I6" s="15" t="s">
        <v>2184</v>
      </c>
    </row>
    <row r="7" customFormat="false" ht="30" hidden="false" customHeight="false" outlineLevel="0" collapsed="false">
      <c r="A7" s="5" t="n">
        <v>5</v>
      </c>
      <c r="B7" s="72" t="s">
        <v>2148</v>
      </c>
      <c r="C7" s="6" t="s">
        <v>7</v>
      </c>
      <c r="D7" s="83" t="s">
        <v>2220</v>
      </c>
      <c r="F7" s="5" t="n">
        <v>5</v>
      </c>
      <c r="G7" s="72" t="s">
        <v>2185</v>
      </c>
      <c r="H7" s="6" t="s">
        <v>7</v>
      </c>
      <c r="I7" s="15" t="s">
        <v>2186</v>
      </c>
      <c r="K7" s="12" t="s">
        <v>85</v>
      </c>
    </row>
    <row r="8" customFormat="false" ht="30" hidden="false" customHeight="false" outlineLevel="0" collapsed="false">
      <c r="A8" s="5" t="n">
        <v>4</v>
      </c>
      <c r="B8" s="72" t="s">
        <v>69</v>
      </c>
      <c r="C8" s="6" t="s">
        <v>13</v>
      </c>
      <c r="D8" s="6" t="s">
        <v>564</v>
      </c>
      <c r="F8" s="5" t="n">
        <v>4</v>
      </c>
      <c r="G8" s="72" t="s">
        <v>2148</v>
      </c>
      <c r="H8" s="6" t="s">
        <v>7</v>
      </c>
      <c r="I8" s="83" t="s">
        <v>2221</v>
      </c>
    </row>
    <row r="9" customFormat="false" ht="15" hidden="false" customHeight="false" outlineLevel="0" collapsed="false">
      <c r="A9" s="5" t="n">
        <v>5</v>
      </c>
      <c r="B9" s="72" t="s">
        <v>99</v>
      </c>
      <c r="C9" s="6" t="s">
        <v>7</v>
      </c>
      <c r="D9" s="6" t="s">
        <v>100</v>
      </c>
      <c r="F9" s="5" t="n">
        <v>5</v>
      </c>
      <c r="G9" s="72" t="s">
        <v>69</v>
      </c>
      <c r="H9" s="6" t="s">
        <v>13</v>
      </c>
      <c r="I9" s="6" t="s">
        <v>564</v>
      </c>
    </row>
    <row r="10" customFormat="false" ht="15" hidden="false" customHeight="false" outlineLevel="0" collapsed="false">
      <c r="F10" s="5" t="n">
        <v>6</v>
      </c>
      <c r="G10" s="72" t="s">
        <v>99</v>
      </c>
      <c r="H10" s="6" t="s">
        <v>7</v>
      </c>
      <c r="I10" s="6" t="s">
        <v>100</v>
      </c>
    </row>
    <row r="11" customFormat="false" ht="15" hidden="false" customHeight="false" outlineLevel="0" collapsed="false">
      <c r="A11" s="1"/>
      <c r="B11" s="1"/>
      <c r="C11" s="1"/>
      <c r="D11" s="1" t="s">
        <v>85</v>
      </c>
    </row>
    <row r="12" customFormat="false" ht="15" hidden="false" customHeight="false" outlineLevel="0" collapsed="false">
      <c r="A12" s="71" t="n">
        <v>1</v>
      </c>
      <c r="B12" s="3" t="s">
        <v>2222</v>
      </c>
      <c r="C12" s="3"/>
      <c r="D12" s="3"/>
      <c r="F12" s="71" t="n">
        <v>1</v>
      </c>
      <c r="G12" s="3" t="s">
        <v>2223</v>
      </c>
      <c r="H12" s="3"/>
      <c r="I12" s="3"/>
    </row>
    <row r="13" customFormat="false" ht="15" hidden="false" customHeight="false" outlineLevel="0" collapsed="false">
      <c r="A13" s="4" t="s">
        <v>2</v>
      </c>
      <c r="B13" s="4" t="s">
        <v>3</v>
      </c>
      <c r="C13" s="4" t="s">
        <v>4</v>
      </c>
      <c r="D13" s="4" t="s">
        <v>5</v>
      </c>
      <c r="F13" s="4" t="s">
        <v>2</v>
      </c>
      <c r="G13" s="4" t="s">
        <v>3</v>
      </c>
      <c r="H13" s="4" t="s">
        <v>4</v>
      </c>
      <c r="I13" s="4" t="s">
        <v>5</v>
      </c>
    </row>
    <row r="14" customFormat="false" ht="15" hidden="false" customHeight="false" outlineLevel="0" collapsed="false">
      <c r="A14" s="5" t="n">
        <v>1</v>
      </c>
      <c r="B14" s="6" t="s">
        <v>33</v>
      </c>
      <c r="C14" s="6" t="s">
        <v>7</v>
      </c>
      <c r="D14" s="22" t="s">
        <v>2224</v>
      </c>
      <c r="F14" s="5" t="n">
        <v>1</v>
      </c>
      <c r="G14" s="6" t="s">
        <v>33</v>
      </c>
      <c r="H14" s="6" t="s">
        <v>7</v>
      </c>
      <c r="I14" s="22" t="s">
        <v>2227</v>
      </c>
    </row>
    <row r="15" customFormat="false" ht="15" hidden="false" customHeight="false" outlineLevel="0" collapsed="false">
      <c r="A15" s="5" t="n">
        <v>2</v>
      </c>
      <c r="B15" s="6" t="s">
        <v>2225</v>
      </c>
      <c r="C15" s="6" t="s">
        <v>54</v>
      </c>
      <c r="D15" s="22" t="s">
        <v>2226</v>
      </c>
      <c r="F15" s="5" t="n">
        <v>2</v>
      </c>
      <c r="G15" s="72" t="s">
        <v>2129</v>
      </c>
      <c r="H15" s="6" t="s">
        <v>7</v>
      </c>
      <c r="I15" s="22" t="s">
        <v>2219</v>
      </c>
      <c r="J15" s="12" t="s">
        <v>85</v>
      </c>
    </row>
    <row r="16" customFormat="false" ht="15" hidden="false" customHeight="false" outlineLevel="0" collapsed="false">
      <c r="A16" s="5" t="n">
        <v>3</v>
      </c>
      <c r="B16" s="72" t="s">
        <v>69</v>
      </c>
      <c r="C16" s="6" t="s">
        <v>13</v>
      </c>
      <c r="D16" s="6" t="s">
        <v>564</v>
      </c>
      <c r="F16" s="5" t="n">
        <v>3</v>
      </c>
      <c r="G16" s="6" t="s">
        <v>2228</v>
      </c>
      <c r="H16" s="6" t="s">
        <v>737</v>
      </c>
      <c r="I16" s="6" t="s">
        <v>2229</v>
      </c>
    </row>
    <row r="17" customFormat="false" ht="30" hidden="false" customHeight="false" outlineLevel="0" collapsed="false">
      <c r="A17" s="5" t="n">
        <v>4</v>
      </c>
      <c r="B17" s="72" t="s">
        <v>99</v>
      </c>
      <c r="C17" s="6" t="s">
        <v>7</v>
      </c>
      <c r="D17" s="6" t="s">
        <v>100</v>
      </c>
      <c r="F17" s="5" t="n">
        <v>4</v>
      </c>
      <c r="G17" s="12" t="s">
        <v>2230</v>
      </c>
      <c r="H17" s="6" t="s">
        <v>737</v>
      </c>
      <c r="I17" s="15" t="s">
        <v>2231</v>
      </c>
    </row>
    <row r="18" customFormat="false" ht="15" hidden="false" customHeight="false" outlineLevel="0" collapsed="false">
      <c r="A18" s="10"/>
      <c r="D18" s="62"/>
      <c r="F18" s="5" t="n">
        <v>5</v>
      </c>
      <c r="G18" s="72" t="s">
        <v>69</v>
      </c>
      <c r="H18" s="6" t="s">
        <v>13</v>
      </c>
      <c r="I18" s="6" t="s">
        <v>564</v>
      </c>
    </row>
    <row r="19" customFormat="false" ht="15" hidden="false" customHeight="false" outlineLevel="0" collapsed="false">
      <c r="A19" s="108" t="n">
        <v>8</v>
      </c>
      <c r="B19" s="242" t="s">
        <v>2436</v>
      </c>
      <c r="C19" s="242"/>
      <c r="D19" s="242"/>
      <c r="F19" s="5" t="n">
        <v>6</v>
      </c>
      <c r="G19" s="6" t="s">
        <v>99</v>
      </c>
      <c r="H19" s="6" t="s">
        <v>7</v>
      </c>
      <c r="I19" s="6" t="s">
        <v>100</v>
      </c>
    </row>
    <row r="20" customFormat="false" ht="15" hidden="false" customHeight="false" outlineLevel="0" collapsed="false">
      <c r="A20" s="4" t="s">
        <v>2</v>
      </c>
      <c r="B20" s="4" t="s">
        <v>3</v>
      </c>
      <c r="C20" s="4" t="s">
        <v>4</v>
      </c>
      <c r="D20" s="4" t="s">
        <v>5</v>
      </c>
      <c r="F20" s="1"/>
      <c r="G20" s="40"/>
      <c r="H20" s="40"/>
      <c r="I20" s="40"/>
    </row>
    <row r="21" customFormat="false" ht="15" hidden="false" customHeight="false" outlineLevel="0" collapsed="false">
      <c r="A21" s="5" t="n">
        <v>1</v>
      </c>
      <c r="B21" s="6" t="s">
        <v>33</v>
      </c>
      <c r="C21" s="6" t="s">
        <v>7</v>
      </c>
      <c r="D21" s="83" t="s">
        <v>2437</v>
      </c>
      <c r="F21" s="108" t="n">
        <v>9</v>
      </c>
      <c r="G21" s="152" t="s">
        <v>2244</v>
      </c>
      <c r="H21" s="149"/>
      <c r="I21" s="211"/>
    </row>
    <row r="22" customFormat="false" ht="15" hidden="false" customHeight="false" outlineLevel="0" collapsed="false">
      <c r="A22" s="5"/>
      <c r="B22" s="72" t="s">
        <v>2129</v>
      </c>
      <c r="C22" s="6" t="s">
        <v>7</v>
      </c>
      <c r="D22" s="22" t="s">
        <v>2219</v>
      </c>
      <c r="F22" s="4" t="s">
        <v>2</v>
      </c>
      <c r="G22" s="4" t="s">
        <v>3</v>
      </c>
      <c r="H22" s="4" t="s">
        <v>4</v>
      </c>
      <c r="I22" s="4" t="s">
        <v>5</v>
      </c>
    </row>
    <row r="23" customFormat="false" ht="15" hidden="false" customHeight="false" outlineLevel="0" collapsed="false">
      <c r="A23" s="5" t="n">
        <v>2</v>
      </c>
      <c r="B23" s="6" t="s">
        <v>2201</v>
      </c>
      <c r="C23" s="6" t="s">
        <v>217</v>
      </c>
      <c r="D23" s="6" t="s">
        <v>2202</v>
      </c>
      <c r="F23" s="5" t="n">
        <v>1</v>
      </c>
      <c r="G23" s="6" t="s">
        <v>33</v>
      </c>
      <c r="H23" s="6" t="s">
        <v>7</v>
      </c>
      <c r="I23" s="83" t="s">
        <v>2245</v>
      </c>
    </row>
    <row r="24" customFormat="false" ht="45" hidden="false" customHeight="false" outlineLevel="0" collapsed="false">
      <c r="A24" s="5" t="n">
        <v>3</v>
      </c>
      <c r="B24" s="6" t="s">
        <v>2205</v>
      </c>
      <c r="C24" s="6" t="s">
        <v>51</v>
      </c>
      <c r="D24" s="15" t="s">
        <v>2206</v>
      </c>
      <c r="E24" s="12" t="s">
        <v>85</v>
      </c>
      <c r="F24" s="5" t="n">
        <v>2</v>
      </c>
      <c r="G24" s="6" t="s">
        <v>2246</v>
      </c>
      <c r="H24" s="6" t="s">
        <v>7</v>
      </c>
      <c r="I24" s="15" t="s">
        <v>2247</v>
      </c>
    </row>
    <row r="25" customFormat="false" ht="45" hidden="false" customHeight="false" outlineLevel="0" collapsed="false">
      <c r="A25" s="5" t="n">
        <v>4</v>
      </c>
      <c r="B25" s="6" t="s">
        <v>2209</v>
      </c>
      <c r="C25" s="6" t="s">
        <v>1261</v>
      </c>
      <c r="D25" s="15" t="s">
        <v>2238</v>
      </c>
      <c r="F25" s="5" t="n">
        <v>3</v>
      </c>
      <c r="G25" s="6" t="s">
        <v>2203</v>
      </c>
      <c r="H25" s="6" t="s">
        <v>7</v>
      </c>
      <c r="I25" s="15" t="s">
        <v>2204</v>
      </c>
    </row>
    <row r="26" customFormat="false" ht="60" hidden="false" customHeight="false" outlineLevel="0" collapsed="false">
      <c r="A26" s="5"/>
      <c r="B26" s="6" t="s">
        <v>2211</v>
      </c>
      <c r="C26" s="6" t="s">
        <v>1261</v>
      </c>
      <c r="D26" s="15" t="s">
        <v>2212</v>
      </c>
      <c r="F26" s="5" t="n">
        <v>4</v>
      </c>
      <c r="G26" s="6" t="s">
        <v>2207</v>
      </c>
      <c r="H26" s="6" t="s">
        <v>1261</v>
      </c>
      <c r="I26" s="15" t="s">
        <v>2248</v>
      </c>
    </row>
    <row r="27" customFormat="false" ht="15" hidden="false" customHeight="false" outlineLevel="0" collapsed="false">
      <c r="A27" s="5" t="n">
        <v>5</v>
      </c>
      <c r="B27" s="7" t="s">
        <v>2213</v>
      </c>
      <c r="C27" s="6" t="s">
        <v>1261</v>
      </c>
      <c r="D27" s="15" t="s">
        <v>2214</v>
      </c>
      <c r="F27" s="5" t="n">
        <v>5</v>
      </c>
      <c r="G27" s="6" t="s">
        <v>69</v>
      </c>
      <c r="H27" s="6" t="s">
        <v>13</v>
      </c>
      <c r="I27" s="6" t="s">
        <v>564</v>
      </c>
    </row>
    <row r="28" customFormat="false" ht="30" hidden="false" customHeight="false" outlineLevel="0" collapsed="false">
      <c r="A28" s="5"/>
      <c r="B28" s="6" t="s">
        <v>2240</v>
      </c>
      <c r="C28" s="6" t="s">
        <v>1261</v>
      </c>
      <c r="D28" s="15" t="s">
        <v>2241</v>
      </c>
      <c r="F28" s="5" t="n">
        <v>6</v>
      </c>
      <c r="G28" s="6" t="s">
        <v>99</v>
      </c>
      <c r="H28" s="6" t="s">
        <v>7</v>
      </c>
      <c r="I28" s="6" t="s">
        <v>100</v>
      </c>
    </row>
    <row r="29" customFormat="false" ht="30" hidden="false" customHeight="false" outlineLevel="0" collapsed="false">
      <c r="A29" s="213"/>
      <c r="B29" s="19" t="s">
        <v>2242</v>
      </c>
      <c r="C29" s="105" t="s">
        <v>1261</v>
      </c>
      <c r="D29" s="76" t="s">
        <v>2243</v>
      </c>
      <c r="F29" s="10"/>
    </row>
    <row r="30" customFormat="false" ht="15" hidden="false" customHeight="false" outlineLevel="0" collapsed="false">
      <c r="A30" s="5" t="n">
        <v>6</v>
      </c>
      <c r="B30" s="6" t="s">
        <v>69</v>
      </c>
      <c r="C30" s="6" t="s">
        <v>13</v>
      </c>
      <c r="D30" s="6" t="s">
        <v>564</v>
      </c>
    </row>
    <row r="31" customFormat="false" ht="15" hidden="false" customHeight="false" outlineLevel="0" collapsed="false">
      <c r="A31" s="5" t="n">
        <v>7</v>
      </c>
      <c r="B31" s="6" t="s">
        <v>99</v>
      </c>
      <c r="C31" s="6" t="s">
        <v>7</v>
      </c>
      <c r="D31" s="6" t="s">
        <v>100</v>
      </c>
    </row>
    <row r="33" customFormat="false" ht="15" hidden="false" customHeight="false" outlineLevel="0" collapsed="false">
      <c r="A33" s="108" t="n">
        <v>9</v>
      </c>
      <c r="B33" s="14" t="s">
        <v>2233</v>
      </c>
      <c r="C33" s="14"/>
      <c r="D33" s="14"/>
    </row>
    <row r="34" customFormat="false" ht="15" hidden="false" customHeight="false" outlineLevel="0" collapsed="false">
      <c r="A34" s="4" t="s">
        <v>2</v>
      </c>
      <c r="B34" s="4" t="s">
        <v>3</v>
      </c>
      <c r="C34" s="4" t="s">
        <v>4</v>
      </c>
      <c r="D34" s="4" t="s">
        <v>5</v>
      </c>
    </row>
    <row r="35" customFormat="false" ht="15" hidden="false" customHeight="false" outlineLevel="0" collapsed="false">
      <c r="A35" s="5" t="n">
        <v>1</v>
      </c>
      <c r="B35" s="6" t="s">
        <v>33</v>
      </c>
      <c r="C35" s="6" t="s">
        <v>7</v>
      </c>
      <c r="D35" s="83" t="s">
        <v>2235</v>
      </c>
    </row>
    <row r="36" customFormat="false" ht="30" hidden="false" customHeight="false" outlineLevel="0" collapsed="false">
      <c r="A36" s="5" t="n">
        <v>2</v>
      </c>
      <c r="B36" s="6" t="s">
        <v>2236</v>
      </c>
      <c r="C36" s="6" t="s">
        <v>7</v>
      </c>
      <c r="D36" s="15" t="s">
        <v>2237</v>
      </c>
    </row>
    <row r="37" customFormat="false" ht="30" hidden="false" customHeight="false" outlineLevel="0" collapsed="false">
      <c r="A37" s="5" t="n">
        <v>3</v>
      </c>
      <c r="B37" s="6" t="s">
        <v>2203</v>
      </c>
      <c r="C37" s="6" t="s">
        <v>7</v>
      </c>
      <c r="D37" s="15" t="s">
        <v>2204</v>
      </c>
    </row>
    <row r="38" customFormat="false" ht="45" hidden="false" customHeight="false" outlineLevel="0" collapsed="false">
      <c r="A38" s="5" t="n">
        <v>4</v>
      </c>
      <c r="B38" s="6" t="s">
        <v>2207</v>
      </c>
      <c r="C38" s="6" t="s">
        <v>1261</v>
      </c>
      <c r="D38" s="15" t="s">
        <v>2239</v>
      </c>
    </row>
    <row r="39" customFormat="false" ht="15" hidden="false" customHeight="false" outlineLevel="0" collapsed="false">
      <c r="A39" s="5" t="n">
        <v>5</v>
      </c>
      <c r="B39" s="6" t="s">
        <v>69</v>
      </c>
      <c r="C39" s="6" t="s">
        <v>13</v>
      </c>
      <c r="D39" s="6" t="s">
        <v>564</v>
      </c>
    </row>
    <row r="40" customFormat="false" ht="15" hidden="false" customHeight="false" outlineLevel="0" collapsed="false">
      <c r="A40" s="5" t="n">
        <v>6</v>
      </c>
      <c r="B40" s="6" t="s">
        <v>99</v>
      </c>
      <c r="C40" s="6" t="s">
        <v>7</v>
      </c>
      <c r="D40" s="6" t="s">
        <v>100</v>
      </c>
    </row>
  </sheetData>
  <mergeCells count="2">
    <mergeCell ref="B19:D19"/>
    <mergeCell ref="B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19" activeCellId="0" sqref="D19"/>
    </sheetView>
  </sheetViews>
  <sheetFormatPr defaultColWidth="8.5859375" defaultRowHeight="15" zeroHeight="false" outlineLevelRow="0" outlineLevelCol="0"/>
  <cols>
    <col collapsed="false" customWidth="true" hidden="false" outlineLevel="0" max="1" min="1" style="0" width="24.28"/>
    <col collapsed="false" customWidth="true" hidden="false" outlineLevel="0" max="2" min="2" style="0" width="19"/>
    <col collapsed="false" customWidth="true" hidden="false" outlineLevel="0" max="3" min="3" style="0" width="27.57"/>
    <col collapsed="false" customWidth="true" hidden="false" outlineLevel="0" max="4" min="4" style="0" width="51"/>
    <col collapsed="false" customWidth="true" hidden="false" outlineLevel="0" max="5" min="5" style="0" width="45.43"/>
  </cols>
  <sheetData>
    <row r="1" customFormat="false" ht="15" hidden="false" customHeight="false" outlineLevel="0" collapsed="false">
      <c r="A1" s="0" t="s">
        <v>2438</v>
      </c>
      <c r="B1" s="0" t="s">
        <v>2439</v>
      </c>
      <c r="C1" s="0" t="s">
        <v>2440</v>
      </c>
      <c r="D1" s="0" t="s">
        <v>515</v>
      </c>
      <c r="E1" s="0" t="s">
        <v>2441</v>
      </c>
    </row>
    <row r="2" customFormat="false" ht="15" hidden="false" customHeight="false" outlineLevel="0" collapsed="false">
      <c r="A2" s="0" t="s">
        <v>2442</v>
      </c>
      <c r="C2" s="0" t="s">
        <v>2443</v>
      </c>
      <c r="D2" s="0" t="s">
        <v>2444</v>
      </c>
      <c r="E2" s="0" t="s">
        <v>2445</v>
      </c>
    </row>
    <row r="3" customFormat="false" ht="15" hidden="false" customHeight="false" outlineLevel="0" collapsed="false">
      <c r="D3" s="0" t="s">
        <v>2446</v>
      </c>
    </row>
    <row r="4" customFormat="false" ht="15" hidden="false" customHeight="false" outlineLevel="0" collapsed="false">
      <c r="D4" s="0" t="s">
        <v>2447</v>
      </c>
    </row>
    <row r="5" customFormat="false" ht="15" hidden="false" customHeight="false" outlineLevel="0" collapsed="false">
      <c r="A5" s="0" t="s">
        <v>2448</v>
      </c>
      <c r="C5" s="0" t="n">
        <v>2019</v>
      </c>
      <c r="D5" s="0" t="s">
        <v>2449</v>
      </c>
    </row>
    <row r="6" customFormat="false" ht="15" hidden="false" customHeight="false" outlineLevel="0" collapsed="false">
      <c r="C6" s="0" t="n">
        <v>2010</v>
      </c>
      <c r="D6" s="0" t="s">
        <v>2450</v>
      </c>
      <c r="E6" s="0" t="s">
        <v>2451</v>
      </c>
    </row>
    <row r="7" customFormat="false" ht="15" hidden="false" customHeight="false" outlineLevel="0" collapsed="false">
      <c r="C7" s="0" t="n">
        <v>2011</v>
      </c>
    </row>
    <row r="10" customFormat="false" ht="15" hidden="false" customHeight="false" outlineLevel="0" collapsed="false">
      <c r="A10" s="0" t="s">
        <v>2452</v>
      </c>
      <c r="C10" s="0" t="s">
        <v>2453</v>
      </c>
      <c r="D10" s="0" t="s">
        <v>2454</v>
      </c>
      <c r="E10" s="0" t="s">
        <v>2455</v>
      </c>
    </row>
    <row r="11" customFormat="false" ht="15" hidden="false" customHeight="false" outlineLevel="0" collapsed="false">
      <c r="B11" s="0" t="s">
        <v>2456</v>
      </c>
      <c r="C11" s="0" t="s">
        <v>2457</v>
      </c>
    </row>
    <row r="12" customFormat="false" ht="15" hidden="false" customHeight="false" outlineLevel="0" collapsed="false">
      <c r="B12" s="0" t="s">
        <v>2328</v>
      </c>
      <c r="C12" s="0" t="s">
        <v>2458</v>
      </c>
    </row>
    <row r="18" customFormat="false" ht="15" hidden="false" customHeight="false" outlineLevel="0" collapsed="false">
      <c r="A18" s="23" t="s">
        <v>2459</v>
      </c>
    </row>
  </sheetData>
  <hyperlinks>
    <hyperlink ref="A18" r:id="rId1" display="https://www.kanal.web.id/tujuan-dan-target-penetapan-sasaran-bisni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7" activeCellId="0" sqref="D7"/>
    </sheetView>
  </sheetViews>
  <sheetFormatPr defaultColWidth="9.1640625" defaultRowHeight="15" zeroHeight="false" outlineLevelRow="0" outlineLevelCol="0"/>
  <cols>
    <col collapsed="false" customWidth="true" hidden="false" outlineLevel="0" max="2" min="2" style="0" width="30.42"/>
    <col collapsed="false" customWidth="true" hidden="false" outlineLevel="0" max="3" min="3" style="0" width="15.43"/>
    <col collapsed="false" customWidth="true" hidden="false" outlineLevel="0" max="4" min="4" style="0" width="46.85"/>
    <col collapsed="false" customWidth="true" hidden="false" outlineLevel="0" max="6" min="6" style="0" width="7.43"/>
    <col collapsed="false" customWidth="true" hidden="false" outlineLevel="0" max="7" min="7" style="0" width="26.57"/>
    <col collapsed="false" customWidth="true" hidden="false" outlineLevel="0" max="8" min="8" style="0" width="14.57"/>
    <col collapsed="false" customWidth="true" hidden="false" outlineLevel="0" max="9" min="9" style="0" width="87.85"/>
    <col collapsed="false" customWidth="true" hidden="false" outlineLevel="0" max="10" min="10" style="0" width="12.28"/>
    <col collapsed="false" customWidth="true" hidden="false" outlineLevel="0" max="11" min="11" style="0" width="12.57"/>
  </cols>
  <sheetData>
    <row r="1" customFormat="false" ht="15" hidden="false" customHeight="false" outlineLevel="0" collapsed="false">
      <c r="A1" s="191" t="s">
        <v>1884</v>
      </c>
      <c r="B1" s="191"/>
      <c r="C1" s="191"/>
      <c r="D1" s="191"/>
    </row>
    <row r="3" customFormat="false" ht="15" hidden="false" customHeight="false" outlineLevel="0" collapsed="false">
      <c r="A3" s="4" t="n">
        <v>1</v>
      </c>
      <c r="B3" s="3" t="s">
        <v>1885</v>
      </c>
      <c r="C3" s="3"/>
      <c r="D3" s="3"/>
    </row>
    <row r="4" customFormat="false" ht="15" hidden="false" customHeight="false" outlineLevel="0" collapsed="false">
      <c r="A4" s="4" t="s">
        <v>2</v>
      </c>
      <c r="B4" s="4" t="s">
        <v>3</v>
      </c>
      <c r="C4" s="4" t="s">
        <v>4</v>
      </c>
      <c r="D4" s="4" t="s">
        <v>5</v>
      </c>
    </row>
    <row r="5" customFormat="false" ht="15" hidden="false" customHeight="false" outlineLevel="0" collapsed="false">
      <c r="A5" s="5" t="n">
        <v>1</v>
      </c>
      <c r="B5" s="6" t="s">
        <v>33</v>
      </c>
      <c r="C5" s="6" t="s">
        <v>7</v>
      </c>
      <c r="D5" s="22" t="s">
        <v>1886</v>
      </c>
    </row>
    <row r="6" customFormat="false" ht="15" hidden="false" customHeight="false" outlineLevel="0" collapsed="false">
      <c r="A6" s="5" t="n">
        <v>2</v>
      </c>
      <c r="B6" s="6" t="s">
        <v>1887</v>
      </c>
      <c r="C6" s="6" t="s">
        <v>217</v>
      </c>
      <c r="D6" s="6" t="s">
        <v>1888</v>
      </c>
    </row>
    <row r="7" customFormat="false" ht="15" hidden="false" customHeight="false" outlineLevel="0" collapsed="false">
      <c r="A7" s="5" t="n">
        <v>3</v>
      </c>
      <c r="B7" s="6" t="s">
        <v>1889</v>
      </c>
      <c r="C7" s="6" t="s">
        <v>7</v>
      </c>
      <c r="D7" s="6" t="s">
        <v>1890</v>
      </c>
    </row>
    <row r="8" customFormat="false" ht="45" hidden="false" customHeight="false" outlineLevel="0" collapsed="false">
      <c r="A8" s="5" t="n">
        <v>4</v>
      </c>
      <c r="B8" s="72" t="s">
        <v>1891</v>
      </c>
      <c r="C8" s="6" t="s">
        <v>1261</v>
      </c>
      <c r="D8" s="15" t="s">
        <v>1892</v>
      </c>
    </row>
    <row r="9" customFormat="false" ht="15" hidden="false" customHeight="false" outlineLevel="0" collapsed="false">
      <c r="A9" s="5" t="n">
        <v>5</v>
      </c>
      <c r="B9" s="72" t="s">
        <v>69</v>
      </c>
      <c r="C9" s="6" t="s">
        <v>13</v>
      </c>
      <c r="D9" s="6" t="s">
        <v>564</v>
      </c>
    </row>
    <row r="10" customFormat="false" ht="15" hidden="false" customHeight="false" outlineLevel="0" collapsed="false">
      <c r="A10" s="5" t="n">
        <v>6</v>
      </c>
      <c r="B10" s="72" t="s">
        <v>99</v>
      </c>
      <c r="C10" s="6" t="s">
        <v>7</v>
      </c>
      <c r="D10" s="6" t="s">
        <v>100</v>
      </c>
    </row>
    <row r="12" customFormat="false" ht="15" hidden="false" customHeight="false" outlineLevel="0" collapsed="false">
      <c r="A12" s="4" t="n">
        <v>2</v>
      </c>
      <c r="B12" s="3" t="s">
        <v>1893</v>
      </c>
      <c r="C12" s="3"/>
      <c r="D12" s="3"/>
    </row>
    <row r="13" customFormat="false" ht="15" hidden="false" customHeight="false" outlineLevel="0" collapsed="false">
      <c r="A13" s="4" t="s">
        <v>2</v>
      </c>
      <c r="B13" s="4" t="s">
        <v>3</v>
      </c>
      <c r="C13" s="4" t="s">
        <v>4</v>
      </c>
      <c r="D13" s="4" t="s">
        <v>5</v>
      </c>
    </row>
    <row r="14" customFormat="false" ht="15" hidden="false" customHeight="false" outlineLevel="0" collapsed="false">
      <c r="A14" s="5" t="n">
        <v>1</v>
      </c>
      <c r="B14" s="6" t="s">
        <v>33</v>
      </c>
      <c r="C14" s="6" t="s">
        <v>7</v>
      </c>
      <c r="D14" s="22" t="s">
        <v>1894</v>
      </c>
      <c r="F14" s="0" t="s">
        <v>1895</v>
      </c>
      <c r="G14" s="0" t="s">
        <v>310</v>
      </c>
      <c r="H14" s="0" t="s">
        <v>1896</v>
      </c>
      <c r="I14" s="0" t="s">
        <v>858</v>
      </c>
    </row>
    <row r="15" customFormat="false" ht="15" hidden="false" customHeight="false" outlineLevel="0" collapsed="false">
      <c r="A15" s="5" t="n">
        <v>2</v>
      </c>
      <c r="B15" s="37" t="s">
        <v>1897</v>
      </c>
      <c r="C15" s="6" t="s">
        <v>7</v>
      </c>
      <c r="D15" s="6" t="s">
        <v>671</v>
      </c>
    </row>
    <row r="16" customFormat="false" ht="30" hidden="false" customHeight="false" outlineLevel="0" collapsed="false">
      <c r="A16" s="5" t="n">
        <v>3</v>
      </c>
      <c r="B16" s="6" t="s">
        <v>1898</v>
      </c>
      <c r="C16" s="6" t="s">
        <v>54</v>
      </c>
      <c r="D16" s="15" t="s">
        <v>1899</v>
      </c>
      <c r="F16" s="0" t="n">
        <v>1</v>
      </c>
      <c r="G16" s="0" t="s">
        <v>1900</v>
      </c>
      <c r="H16" s="0" t="s">
        <v>1901</v>
      </c>
      <c r="I16" s="0" t="n">
        <v>200</v>
      </c>
    </row>
    <row r="17" customFormat="false" ht="45" hidden="false" customHeight="false" outlineLevel="0" collapsed="false">
      <c r="A17" s="5" t="n">
        <v>4</v>
      </c>
      <c r="B17" s="7" t="s">
        <v>2460</v>
      </c>
      <c r="C17" s="7" t="s">
        <v>7</v>
      </c>
      <c r="D17" s="58" t="s">
        <v>2461</v>
      </c>
      <c r="F17" s="0" t="n">
        <v>2</v>
      </c>
      <c r="G17" s="0" t="s">
        <v>1900</v>
      </c>
      <c r="H17" s="0" t="s">
        <v>1902</v>
      </c>
      <c r="I17" s="0" t="n">
        <v>300</v>
      </c>
    </row>
    <row r="18" customFormat="false" ht="45" hidden="false" customHeight="false" outlineLevel="0" collapsed="false">
      <c r="A18" s="5" t="n">
        <v>5</v>
      </c>
      <c r="B18" s="203" t="s">
        <v>2462</v>
      </c>
      <c r="C18" s="7" t="s">
        <v>7</v>
      </c>
      <c r="D18" s="58" t="s">
        <v>2463</v>
      </c>
      <c r="F18" s="0" t="n">
        <v>3</v>
      </c>
      <c r="G18" s="0" t="s">
        <v>1900</v>
      </c>
      <c r="H18" s="0" t="s">
        <v>1903</v>
      </c>
      <c r="I18" s="0" t="n">
        <v>400</v>
      </c>
    </row>
    <row r="19" customFormat="false" ht="15" hidden="false" customHeight="false" outlineLevel="0" collapsed="false">
      <c r="A19" s="5" t="n">
        <v>6</v>
      </c>
      <c r="B19" s="72" t="s">
        <v>69</v>
      </c>
      <c r="C19" s="6" t="s">
        <v>13</v>
      </c>
      <c r="D19" s="6" t="s">
        <v>564</v>
      </c>
      <c r="F19" s="0" t="n">
        <v>4</v>
      </c>
      <c r="G19" s="0" t="s">
        <v>1900</v>
      </c>
      <c r="H19" s="0" t="s">
        <v>1904</v>
      </c>
      <c r="I19" s="0" t="n">
        <v>150</v>
      </c>
      <c r="J19" s="0" t="s">
        <v>85</v>
      </c>
    </row>
    <row r="20" customFormat="false" ht="15" hidden="false" customHeight="false" outlineLevel="0" collapsed="false">
      <c r="A20" s="5" t="n">
        <v>7</v>
      </c>
      <c r="B20" s="72" t="s">
        <v>99</v>
      </c>
      <c r="C20" s="6" t="s">
        <v>7</v>
      </c>
      <c r="D20" s="6" t="s">
        <v>100</v>
      </c>
      <c r="F20" s="0" t="n">
        <v>5</v>
      </c>
      <c r="G20" s="0" t="s">
        <v>1900</v>
      </c>
      <c r="I20" s="0" t="n">
        <v>250</v>
      </c>
    </row>
    <row r="21" customFormat="false" ht="15" hidden="false" customHeight="false" outlineLevel="0" collapsed="false">
      <c r="F21" s="0" t="n">
        <v>6</v>
      </c>
      <c r="G21" s="0" t="s">
        <v>1900</v>
      </c>
      <c r="H21" s="0" t="s">
        <v>1903</v>
      </c>
      <c r="I21" s="0" t="n">
        <v>300</v>
      </c>
    </row>
    <row r="22" customFormat="false" ht="15" hidden="false" customHeight="false" outlineLevel="0" collapsed="false">
      <c r="A22" s="4" t="n">
        <v>3</v>
      </c>
      <c r="B22" s="3" t="s">
        <v>1905</v>
      </c>
      <c r="C22" s="3"/>
      <c r="D22" s="3"/>
    </row>
    <row r="23" customFormat="false" ht="15" hidden="false" customHeight="false" outlineLevel="0" collapsed="false">
      <c r="A23" s="4" t="s">
        <v>2</v>
      </c>
      <c r="B23" s="4" t="s">
        <v>3</v>
      </c>
      <c r="C23" s="4" t="s">
        <v>4</v>
      </c>
      <c r="D23" s="4" t="s">
        <v>5</v>
      </c>
      <c r="F23" s="4" t="n">
        <v>5</v>
      </c>
      <c r="G23" s="3" t="s">
        <v>1923</v>
      </c>
      <c r="H23" s="3"/>
      <c r="I23" s="3"/>
    </row>
    <row r="24" customFormat="false" ht="15" hidden="false" customHeight="false" outlineLevel="0" collapsed="false">
      <c r="A24" s="5" t="n">
        <v>1</v>
      </c>
      <c r="B24" s="6" t="s">
        <v>33</v>
      </c>
      <c r="C24" s="6" t="s">
        <v>7</v>
      </c>
      <c r="D24" s="22" t="s">
        <v>1907</v>
      </c>
      <c r="F24" s="4" t="s">
        <v>2</v>
      </c>
      <c r="G24" s="4" t="s">
        <v>3</v>
      </c>
      <c r="H24" s="4" t="s">
        <v>4</v>
      </c>
      <c r="I24" s="4" t="s">
        <v>5</v>
      </c>
    </row>
    <row r="25" customFormat="false" ht="15" hidden="false" customHeight="false" outlineLevel="0" collapsed="false">
      <c r="A25" s="5"/>
      <c r="B25" s="6" t="s">
        <v>1908</v>
      </c>
      <c r="C25" s="6" t="s">
        <v>7</v>
      </c>
      <c r="D25" s="6" t="s">
        <v>1909</v>
      </c>
      <c r="F25" s="5" t="n">
        <v>1</v>
      </c>
      <c r="G25" s="6" t="s">
        <v>33</v>
      </c>
      <c r="H25" s="6" t="s">
        <v>7</v>
      </c>
      <c r="I25" s="22" t="s">
        <v>1910</v>
      </c>
    </row>
    <row r="26" customFormat="false" ht="15" hidden="false" customHeight="false" outlineLevel="0" collapsed="false">
      <c r="A26" s="5" t="n">
        <v>2</v>
      </c>
      <c r="B26" s="6" t="s">
        <v>1911</v>
      </c>
      <c r="C26" s="6" t="s">
        <v>54</v>
      </c>
      <c r="D26" s="6" t="s">
        <v>1912</v>
      </c>
      <c r="F26" s="5" t="n">
        <v>2</v>
      </c>
      <c r="G26" s="6" t="s">
        <v>1928</v>
      </c>
      <c r="H26" s="6" t="s">
        <v>673</v>
      </c>
      <c r="I26" s="6" t="s">
        <v>1921</v>
      </c>
    </row>
    <row r="27" customFormat="false" ht="15" hidden="false" customHeight="false" outlineLevel="0" collapsed="false">
      <c r="A27" s="5" t="n">
        <v>3</v>
      </c>
      <c r="B27" s="6" t="s">
        <v>1914</v>
      </c>
      <c r="C27" s="6" t="s">
        <v>38</v>
      </c>
      <c r="D27" s="6" t="s">
        <v>1915</v>
      </c>
      <c r="F27" s="5" t="n">
        <v>3</v>
      </c>
      <c r="G27" s="72" t="s">
        <v>69</v>
      </c>
      <c r="H27" s="6" t="s">
        <v>13</v>
      </c>
      <c r="I27" s="6" t="s">
        <v>564</v>
      </c>
    </row>
    <row r="28" customFormat="false" ht="15" hidden="false" customHeight="false" outlineLevel="0" collapsed="false">
      <c r="A28" s="5" t="n">
        <v>4</v>
      </c>
      <c r="B28" s="6" t="s">
        <v>1918</v>
      </c>
      <c r="C28" s="6" t="s">
        <v>7</v>
      </c>
      <c r="D28" s="6" t="s">
        <v>1919</v>
      </c>
      <c r="F28" s="5"/>
      <c r="G28" s="72"/>
      <c r="H28" s="6"/>
      <c r="I28" s="6"/>
    </row>
    <row r="29" customFormat="false" ht="60" hidden="false" customHeight="false" outlineLevel="0" collapsed="false">
      <c r="A29" s="5" t="n">
        <v>5</v>
      </c>
      <c r="B29" s="203" t="s">
        <v>2462</v>
      </c>
      <c r="C29" s="7" t="s">
        <v>7</v>
      </c>
      <c r="D29" s="58" t="s">
        <v>2464</v>
      </c>
      <c r="F29" s="5" t="n">
        <v>4</v>
      </c>
      <c r="G29" s="6" t="s">
        <v>99</v>
      </c>
      <c r="H29" s="6" t="s">
        <v>7</v>
      </c>
      <c r="I29" s="6" t="s">
        <v>100</v>
      </c>
    </row>
    <row r="30" customFormat="false" ht="15" hidden="false" customHeight="false" outlineLevel="0" collapsed="false">
      <c r="A30" s="5"/>
      <c r="B30" s="192"/>
      <c r="C30" s="59"/>
      <c r="D30" s="60"/>
      <c r="F30" s="10"/>
      <c r="G30" s="12"/>
      <c r="H30" s="12"/>
      <c r="I30" s="12"/>
    </row>
    <row r="31" customFormat="false" ht="15" hidden="false" customHeight="false" outlineLevel="0" collapsed="false">
      <c r="A31" s="5" t="n">
        <v>6</v>
      </c>
      <c r="B31" s="72" t="s">
        <v>69</v>
      </c>
      <c r="C31" s="6" t="s">
        <v>13</v>
      </c>
      <c r="D31" s="6" t="s">
        <v>564</v>
      </c>
    </row>
    <row r="32" customFormat="false" ht="15" hidden="false" customHeight="false" outlineLevel="0" collapsed="false">
      <c r="A32" s="5" t="n">
        <v>7</v>
      </c>
      <c r="B32" s="72" t="s">
        <v>99</v>
      </c>
      <c r="C32" s="6" t="s">
        <v>7</v>
      </c>
      <c r="D32" s="6" t="s">
        <v>100</v>
      </c>
    </row>
    <row r="34" customFormat="false" ht="15" hidden="false" customHeight="false" outlineLevel="0" collapsed="false">
      <c r="A34" s="4" t="n">
        <v>4</v>
      </c>
      <c r="B34" s="3" t="s">
        <v>1922</v>
      </c>
      <c r="C34" s="3"/>
      <c r="D34" s="3"/>
      <c r="F34" s="4" t="n">
        <v>5</v>
      </c>
      <c r="G34" s="3" t="s">
        <v>1923</v>
      </c>
      <c r="H34" s="3"/>
      <c r="I34" s="3"/>
    </row>
    <row r="35" customFormat="false" ht="15" hidden="false" customHeight="false" outlineLevel="0" collapsed="false">
      <c r="A35" s="4" t="s">
        <v>2</v>
      </c>
      <c r="B35" s="4" t="s">
        <v>3</v>
      </c>
      <c r="C35" s="4" t="s">
        <v>4</v>
      </c>
      <c r="D35" s="4" t="s">
        <v>5</v>
      </c>
      <c r="F35" s="4" t="s">
        <v>2</v>
      </c>
      <c r="G35" s="4" t="s">
        <v>3</v>
      </c>
      <c r="H35" s="4" t="s">
        <v>4</v>
      </c>
      <c r="I35" s="4" t="s">
        <v>5</v>
      </c>
    </row>
    <row r="36" customFormat="false" ht="15" hidden="false" customHeight="false" outlineLevel="0" collapsed="false">
      <c r="A36" s="5" t="n">
        <v>1</v>
      </c>
      <c r="B36" s="6" t="s">
        <v>33</v>
      </c>
      <c r="C36" s="6" t="s">
        <v>7</v>
      </c>
      <c r="D36" s="22" t="s">
        <v>1924</v>
      </c>
      <c r="F36" s="5" t="n">
        <v>1</v>
      </c>
      <c r="G36" s="6" t="s">
        <v>33</v>
      </c>
      <c r="H36" s="6" t="s">
        <v>7</v>
      </c>
      <c r="I36" s="22" t="s">
        <v>1910</v>
      </c>
    </row>
    <row r="37" customFormat="false" ht="15" hidden="false" customHeight="false" outlineLevel="0" collapsed="false">
      <c r="A37" s="5"/>
      <c r="B37" s="6" t="s">
        <v>1916</v>
      </c>
      <c r="C37" s="6" t="s">
        <v>7</v>
      </c>
      <c r="D37" s="6" t="s">
        <v>1925</v>
      </c>
      <c r="F37" s="5" t="n">
        <v>2</v>
      </c>
      <c r="G37" s="6" t="s">
        <v>1928</v>
      </c>
      <c r="H37" s="6" t="s">
        <v>673</v>
      </c>
      <c r="I37" s="6" t="s">
        <v>1921</v>
      </c>
    </row>
    <row r="38" customFormat="false" ht="15" hidden="false" customHeight="false" outlineLevel="0" collapsed="false">
      <c r="A38" s="5"/>
      <c r="B38" s="7" t="s">
        <v>1929</v>
      </c>
      <c r="C38" s="6" t="s">
        <v>22</v>
      </c>
      <c r="D38" s="6" t="s">
        <v>1927</v>
      </c>
      <c r="F38" s="5" t="n">
        <v>3</v>
      </c>
      <c r="G38" s="72" t="s">
        <v>69</v>
      </c>
      <c r="H38" s="6" t="s">
        <v>13</v>
      </c>
      <c r="I38" s="6" t="s">
        <v>564</v>
      </c>
    </row>
    <row r="39" customFormat="false" ht="15" hidden="false" customHeight="false" outlineLevel="0" collapsed="false">
      <c r="A39" s="5"/>
      <c r="B39" s="7" t="s">
        <v>2465</v>
      </c>
      <c r="C39" s="6" t="s">
        <v>54</v>
      </c>
      <c r="D39" s="6" t="s">
        <v>2466</v>
      </c>
      <c r="F39" s="5"/>
      <c r="G39" s="72"/>
      <c r="H39" s="6"/>
      <c r="I39" s="6"/>
    </row>
    <row r="40" customFormat="false" ht="60" hidden="false" customHeight="false" outlineLevel="0" collapsed="false">
      <c r="A40" s="5" t="n">
        <v>2</v>
      </c>
      <c r="B40" s="6" t="s">
        <v>1933</v>
      </c>
      <c r="C40" s="6" t="s">
        <v>38</v>
      </c>
      <c r="D40" s="15" t="s">
        <v>1934</v>
      </c>
      <c r="F40" s="5" t="n">
        <v>4</v>
      </c>
      <c r="G40" s="6" t="s">
        <v>99</v>
      </c>
      <c r="H40" s="6" t="s">
        <v>7</v>
      </c>
      <c r="I40" s="6" t="s">
        <v>100</v>
      </c>
    </row>
    <row r="41" customFormat="false" ht="15" hidden="false" customHeight="false" outlineLevel="0" collapsed="false">
      <c r="A41" s="5" t="n">
        <v>3</v>
      </c>
      <c r="B41" s="6" t="s">
        <v>1935</v>
      </c>
      <c r="C41" s="6" t="s">
        <v>7</v>
      </c>
      <c r="D41" s="6" t="s">
        <v>1936</v>
      </c>
      <c r="E41" s="0" t="s">
        <v>85</v>
      </c>
      <c r="F41" s="10"/>
      <c r="G41" s="12"/>
      <c r="H41" s="12"/>
      <c r="I41" s="12"/>
    </row>
    <row r="42" customFormat="false" ht="15" hidden="false" customHeight="false" outlineLevel="0" collapsed="false">
      <c r="A42" s="5" t="n">
        <v>6</v>
      </c>
      <c r="B42" s="72" t="s">
        <v>69</v>
      </c>
      <c r="C42" s="6" t="s">
        <v>13</v>
      </c>
      <c r="D42" s="6" t="s">
        <v>564</v>
      </c>
      <c r="F42" s="4" t="n">
        <v>6</v>
      </c>
      <c r="G42" s="3" t="s">
        <v>1937</v>
      </c>
      <c r="H42" s="3"/>
      <c r="I42" s="3"/>
    </row>
    <row r="43" customFormat="false" ht="15" hidden="false" customHeight="false" outlineLevel="0" collapsed="false">
      <c r="A43" s="5" t="n">
        <v>7</v>
      </c>
      <c r="B43" s="72" t="s">
        <v>99</v>
      </c>
      <c r="C43" s="6" t="s">
        <v>7</v>
      </c>
      <c r="D43" s="6" t="s">
        <v>100</v>
      </c>
      <c r="F43" s="4" t="s">
        <v>2</v>
      </c>
      <c r="G43" s="4" t="s">
        <v>3</v>
      </c>
      <c r="H43" s="4" t="s">
        <v>4</v>
      </c>
      <c r="I43" s="4" t="s">
        <v>5</v>
      </c>
    </row>
    <row r="44" customFormat="false" ht="15" hidden="false" customHeight="false" outlineLevel="0" collapsed="false">
      <c r="F44" s="5" t="n">
        <v>1</v>
      </c>
      <c r="G44" s="6" t="s">
        <v>33</v>
      </c>
      <c r="H44" s="6" t="s">
        <v>7</v>
      </c>
      <c r="I44" s="22" t="s">
        <v>1938</v>
      </c>
    </row>
    <row r="45" customFormat="false" ht="15" hidden="false" customHeight="false" outlineLevel="0" collapsed="false">
      <c r="A45" s="4" t="n">
        <v>7</v>
      </c>
      <c r="B45" s="3" t="s">
        <v>1942</v>
      </c>
      <c r="C45" s="3"/>
      <c r="D45" s="3"/>
      <c r="F45" s="5" t="n">
        <v>2</v>
      </c>
      <c r="G45" s="6" t="s">
        <v>1939</v>
      </c>
      <c r="H45" s="6" t="s">
        <v>7</v>
      </c>
      <c r="I45" s="6" t="s">
        <v>1930</v>
      </c>
    </row>
    <row r="46" customFormat="false" ht="15" hidden="false" customHeight="false" outlineLevel="0" collapsed="false">
      <c r="A46" s="4" t="s">
        <v>2</v>
      </c>
      <c r="B46" s="4" t="s">
        <v>3</v>
      </c>
      <c r="C46" s="4" t="s">
        <v>4</v>
      </c>
      <c r="D46" s="4" t="s">
        <v>5</v>
      </c>
      <c r="F46" s="5" t="n">
        <v>3</v>
      </c>
      <c r="G46" s="193" t="s">
        <v>1940</v>
      </c>
      <c r="H46" s="12" t="s">
        <v>673</v>
      </c>
      <c r="I46" s="6" t="s">
        <v>1941</v>
      </c>
    </row>
    <row r="47" customFormat="false" ht="15" hidden="false" customHeight="false" outlineLevel="0" collapsed="false">
      <c r="A47" s="5" t="n">
        <v>1</v>
      </c>
      <c r="B47" s="6" t="s">
        <v>33</v>
      </c>
      <c r="C47" s="6" t="s">
        <v>7</v>
      </c>
      <c r="D47" s="22" t="s">
        <v>1943</v>
      </c>
      <c r="F47" s="5" t="n">
        <v>4</v>
      </c>
      <c r="G47" s="72" t="s">
        <v>69</v>
      </c>
      <c r="H47" s="6" t="s">
        <v>13</v>
      </c>
      <c r="I47" s="6" t="s">
        <v>564</v>
      </c>
    </row>
    <row r="48" customFormat="false" ht="15" hidden="false" customHeight="false" outlineLevel="0" collapsed="false">
      <c r="A48" s="5" t="n">
        <v>2</v>
      </c>
      <c r="B48" s="6" t="s">
        <v>1908</v>
      </c>
      <c r="C48" s="6" t="s">
        <v>7</v>
      </c>
      <c r="D48" s="6" t="s">
        <v>1909</v>
      </c>
      <c r="F48" s="5" t="n">
        <v>5</v>
      </c>
      <c r="G48" s="6" t="s">
        <v>99</v>
      </c>
      <c r="H48" s="6" t="s">
        <v>7</v>
      </c>
      <c r="I48" s="6" t="s">
        <v>100</v>
      </c>
    </row>
    <row r="49" customFormat="false" ht="15" hidden="false" customHeight="false" outlineLevel="0" collapsed="false">
      <c r="A49" s="5" t="n">
        <v>3</v>
      </c>
      <c r="B49" s="6" t="s">
        <v>2008</v>
      </c>
      <c r="C49" s="6" t="s">
        <v>773</v>
      </c>
      <c r="D49" s="6" t="s">
        <v>2467</v>
      </c>
      <c r="I49" s="0" t="s">
        <v>85</v>
      </c>
    </row>
    <row r="50" customFormat="false" ht="15" hidden="false" customHeight="false" outlineLevel="0" collapsed="false">
      <c r="A50" s="5" t="n">
        <v>4</v>
      </c>
      <c r="B50" s="6" t="s">
        <v>1950</v>
      </c>
      <c r="C50" s="6" t="s">
        <v>962</v>
      </c>
      <c r="D50" s="6" t="s">
        <v>2468</v>
      </c>
      <c r="G50" s="0" t="s">
        <v>85</v>
      </c>
      <c r="I50" s="0" t="s">
        <v>85</v>
      </c>
    </row>
    <row r="51" customFormat="false" ht="15" hidden="false" customHeight="false" outlineLevel="0" collapsed="false">
      <c r="A51" s="5" t="n">
        <v>9</v>
      </c>
      <c r="B51" s="72" t="s">
        <v>69</v>
      </c>
      <c r="C51" s="6" t="s">
        <v>13</v>
      </c>
      <c r="D51" s="6" t="s">
        <v>564</v>
      </c>
    </row>
    <row r="52" customFormat="false" ht="15" hidden="false" customHeight="false" outlineLevel="0" collapsed="false">
      <c r="A52" s="5" t="n">
        <v>10</v>
      </c>
      <c r="B52" s="72" t="s">
        <v>99</v>
      </c>
      <c r="C52" s="6" t="s">
        <v>7</v>
      </c>
      <c r="D52" s="6" t="s">
        <v>100</v>
      </c>
    </row>
    <row r="54" customFormat="false" ht="15" hidden="false" customHeight="false" outlineLevel="0" collapsed="false">
      <c r="A54" s="4" t="n">
        <v>8</v>
      </c>
      <c r="B54" s="3" t="s">
        <v>1956</v>
      </c>
      <c r="C54" s="3"/>
      <c r="D54" s="3"/>
      <c r="F54" s="0" t="s">
        <v>85</v>
      </c>
    </row>
    <row r="55" customFormat="false" ht="15" hidden="false" customHeight="false" outlineLevel="0" collapsed="false">
      <c r="A55" s="4" t="s">
        <v>2</v>
      </c>
      <c r="B55" s="4" t="s">
        <v>3</v>
      </c>
      <c r="C55" s="4" t="s">
        <v>4</v>
      </c>
      <c r="D55" s="4" t="s">
        <v>5</v>
      </c>
    </row>
    <row r="56" customFormat="false" ht="15" hidden="false" customHeight="false" outlineLevel="0" collapsed="false">
      <c r="A56" s="5" t="n">
        <v>1</v>
      </c>
      <c r="B56" s="6" t="s">
        <v>33</v>
      </c>
      <c r="C56" s="6" t="s">
        <v>7</v>
      </c>
      <c r="D56" s="22" t="s">
        <v>1957</v>
      </c>
      <c r="E56" s="0" t="n">
        <v>1</v>
      </c>
      <c r="F56" s="0" t="n">
        <v>1</v>
      </c>
      <c r="G56" s="0" t="s">
        <v>1958</v>
      </c>
      <c r="H56" s="0" t="s">
        <v>1959</v>
      </c>
    </row>
    <row r="57" customFormat="false" ht="15" hidden="false" customHeight="false" outlineLevel="0" collapsed="false">
      <c r="A57" s="5" t="n">
        <v>2</v>
      </c>
      <c r="B57" s="6" t="s">
        <v>2469</v>
      </c>
      <c r="C57" s="6" t="s">
        <v>7</v>
      </c>
      <c r="D57" s="6" t="s">
        <v>1961</v>
      </c>
      <c r="E57" s="0" t="n">
        <v>2</v>
      </c>
      <c r="F57" s="0" t="n">
        <v>1</v>
      </c>
      <c r="G57" s="0" t="s">
        <v>1962</v>
      </c>
      <c r="H57" s="0" t="s">
        <v>1963</v>
      </c>
    </row>
    <row r="58" customFormat="false" ht="15" hidden="false" customHeight="false" outlineLevel="0" collapsed="false">
      <c r="A58" s="5" t="n">
        <v>3</v>
      </c>
      <c r="B58" s="6" t="s">
        <v>137</v>
      </c>
      <c r="C58" s="6" t="s">
        <v>38</v>
      </c>
      <c r="D58" s="6" t="s">
        <v>2470</v>
      </c>
      <c r="E58" s="0" t="n">
        <v>3</v>
      </c>
      <c r="F58" s="0" t="n">
        <v>1</v>
      </c>
      <c r="G58" s="0" t="s">
        <v>1966</v>
      </c>
    </row>
    <row r="59" customFormat="false" ht="15" hidden="false" customHeight="false" outlineLevel="0" collapsed="false">
      <c r="A59" s="5" t="n">
        <v>4</v>
      </c>
      <c r="B59" s="6" t="s">
        <v>1967</v>
      </c>
      <c r="C59" s="6" t="s">
        <v>773</v>
      </c>
      <c r="D59" s="6" t="s">
        <v>1968</v>
      </c>
    </row>
    <row r="60" customFormat="false" ht="15" hidden="false" customHeight="false" outlineLevel="0" collapsed="false">
      <c r="A60" s="5" t="n">
        <v>9</v>
      </c>
      <c r="B60" s="72" t="s">
        <v>69</v>
      </c>
      <c r="C60" s="6" t="s">
        <v>13</v>
      </c>
      <c r="D60" s="6" t="s">
        <v>564</v>
      </c>
    </row>
    <row r="61" customFormat="false" ht="15" hidden="false" customHeight="false" outlineLevel="0" collapsed="false">
      <c r="A61" s="5" t="n">
        <v>10</v>
      </c>
      <c r="B61" s="72" t="s">
        <v>99</v>
      </c>
      <c r="C61" s="6" t="s">
        <v>7</v>
      </c>
      <c r="D61" s="6" t="s">
        <v>100</v>
      </c>
    </row>
    <row r="62" customFormat="false" ht="15" hidden="false" customHeight="false" outlineLevel="0" collapsed="false">
      <c r="A62" s="16" t="s">
        <v>1969</v>
      </c>
      <c r="B62" s="0" t="s">
        <v>2471</v>
      </c>
    </row>
    <row r="63" customFormat="false" ht="15" hidden="false" customHeight="false" outlineLevel="0" collapsed="false">
      <c r="A63" s="16"/>
    </row>
    <row r="64" customFormat="false" ht="15" hidden="false" customHeight="false" outlineLevel="0" collapsed="false">
      <c r="A64" s="0" t="s">
        <v>1972</v>
      </c>
    </row>
    <row r="65" customFormat="false" ht="15" hidden="false" customHeight="false" outlineLevel="0" collapsed="false">
      <c r="A65" s="196" t="s">
        <v>1973</v>
      </c>
      <c r="B65" s="196"/>
      <c r="C65" s="196"/>
      <c r="D65" s="196"/>
      <c r="E65" s="196"/>
    </row>
    <row r="67" customFormat="false" ht="15" hidden="false" customHeight="false" outlineLevel="0" collapsed="false">
      <c r="A67" s="4" t="n">
        <v>9</v>
      </c>
      <c r="B67" s="3" t="s">
        <v>1974</v>
      </c>
      <c r="C67" s="3"/>
      <c r="D67" s="3"/>
    </row>
    <row r="68" customFormat="false" ht="15" hidden="false" customHeight="false" outlineLevel="0" collapsed="false">
      <c r="A68" s="4" t="s">
        <v>2</v>
      </c>
      <c r="B68" s="4" t="s">
        <v>3</v>
      </c>
      <c r="C68" s="4" t="s">
        <v>4</v>
      </c>
      <c r="D68" s="4" t="s">
        <v>5</v>
      </c>
    </row>
    <row r="69" customFormat="false" ht="15" hidden="false" customHeight="false" outlineLevel="0" collapsed="false">
      <c r="A69" s="5" t="n">
        <v>1</v>
      </c>
      <c r="B69" s="29" t="s">
        <v>33</v>
      </c>
      <c r="C69" s="6" t="s">
        <v>7</v>
      </c>
      <c r="D69" s="22" t="s">
        <v>1894</v>
      </c>
    </row>
    <row r="70" customFormat="false" ht="15" hidden="false" customHeight="false" outlineLevel="0" collapsed="false">
      <c r="A70" s="5" t="n">
        <v>2</v>
      </c>
      <c r="B70" s="6" t="s">
        <v>608</v>
      </c>
      <c r="C70" s="6" t="s">
        <v>7</v>
      </c>
      <c r="D70" s="6" t="s">
        <v>100</v>
      </c>
    </row>
    <row r="71" customFormat="false" ht="15" hidden="false" customHeight="false" outlineLevel="0" collapsed="false">
      <c r="A71" s="5" t="n">
        <v>3</v>
      </c>
      <c r="B71" s="32" t="s">
        <v>1908</v>
      </c>
      <c r="C71" s="6" t="s">
        <v>7</v>
      </c>
      <c r="D71" s="6" t="s">
        <v>1909</v>
      </c>
      <c r="F71" s="0" t="s">
        <v>85</v>
      </c>
    </row>
    <row r="72" customFormat="false" ht="15" hidden="false" customHeight="false" outlineLevel="0" collapsed="false">
      <c r="A72" s="5" t="n">
        <v>4</v>
      </c>
      <c r="B72" s="72" t="s">
        <v>69</v>
      </c>
      <c r="C72" s="6" t="s">
        <v>13</v>
      </c>
      <c r="D72" s="6" t="s">
        <v>564</v>
      </c>
    </row>
    <row r="73" customFormat="false" ht="15" hidden="false" customHeight="false" outlineLevel="0" collapsed="false">
      <c r="A73" s="5" t="n">
        <v>5</v>
      </c>
      <c r="B73" s="72" t="s">
        <v>99</v>
      </c>
      <c r="C73" s="6" t="s">
        <v>7</v>
      </c>
      <c r="D73" s="6" t="s">
        <v>100</v>
      </c>
    </row>
    <row r="74" customFormat="false" ht="15" hidden="false" customHeight="false" outlineLevel="0" collapsed="false">
      <c r="A74" s="5"/>
      <c r="B74" s="89"/>
      <c r="C74" s="89"/>
      <c r="D74" s="89"/>
    </row>
    <row r="75" customFormat="false" ht="15" hidden="false" customHeight="false" outlineLevel="0" collapsed="false">
      <c r="A75" s="4" t="n">
        <v>10</v>
      </c>
      <c r="B75" s="3" t="s">
        <v>1975</v>
      </c>
      <c r="C75" s="3"/>
      <c r="D75" s="3"/>
      <c r="G75" s="0" t="s">
        <v>85</v>
      </c>
    </row>
    <row r="76" customFormat="false" ht="15" hidden="false" customHeight="false" outlineLevel="0" collapsed="false">
      <c r="A76" s="4" t="s">
        <v>2</v>
      </c>
      <c r="B76" s="4" t="s">
        <v>3</v>
      </c>
      <c r="C76" s="4" t="s">
        <v>4</v>
      </c>
      <c r="D76" s="4" t="s">
        <v>5</v>
      </c>
    </row>
    <row r="77" customFormat="false" ht="15" hidden="false" customHeight="false" outlineLevel="0" collapsed="false">
      <c r="A77" s="5" t="n">
        <v>1</v>
      </c>
      <c r="B77" s="6" t="s">
        <v>33</v>
      </c>
      <c r="C77" s="6" t="s">
        <v>7</v>
      </c>
      <c r="D77" s="22" t="s">
        <v>1976</v>
      </c>
    </row>
    <row r="78" customFormat="false" ht="15" hidden="false" customHeight="false" outlineLevel="0" collapsed="false">
      <c r="A78" s="5"/>
      <c r="B78" s="29" t="s">
        <v>1977</v>
      </c>
      <c r="C78" s="6" t="s">
        <v>7</v>
      </c>
      <c r="D78" s="6" t="s">
        <v>1978</v>
      </c>
      <c r="G78" s="0" t="s">
        <v>85</v>
      </c>
    </row>
    <row r="79" customFormat="false" ht="15" hidden="false" customHeight="false" outlineLevel="0" collapsed="false">
      <c r="A79" s="5" t="n">
        <v>2</v>
      </c>
      <c r="B79" s="33" t="s">
        <v>1916</v>
      </c>
      <c r="C79" s="6" t="s">
        <v>7</v>
      </c>
      <c r="D79" s="6" t="s">
        <v>1925</v>
      </c>
    </row>
    <row r="80" customFormat="false" ht="15" hidden="false" customHeight="false" outlineLevel="0" collapsed="false">
      <c r="A80" s="5" t="n">
        <v>6</v>
      </c>
      <c r="B80" s="72" t="s">
        <v>69</v>
      </c>
      <c r="C80" s="6" t="s">
        <v>13</v>
      </c>
      <c r="D80" s="6" t="s">
        <v>564</v>
      </c>
      <c r="F80" s="0" t="n">
        <v>3</v>
      </c>
      <c r="G80" s="88" t="s">
        <v>1979</v>
      </c>
      <c r="H80" s="122" t="n">
        <v>43497</v>
      </c>
      <c r="I80" s="95" t="n">
        <v>2000000</v>
      </c>
      <c r="J80" s="0" t="s">
        <v>1980</v>
      </c>
    </row>
    <row r="81" customFormat="false" ht="15" hidden="false" customHeight="false" outlineLevel="0" collapsed="false">
      <c r="A81" s="5" t="n">
        <v>7</v>
      </c>
      <c r="B81" s="72" t="s">
        <v>99</v>
      </c>
      <c r="C81" s="6" t="s">
        <v>7</v>
      </c>
      <c r="D81" s="6" t="s">
        <v>100</v>
      </c>
      <c r="G81" s="88"/>
      <c r="H81" s="122"/>
      <c r="I81" s="95"/>
    </row>
    <row r="82" customFormat="false" ht="14.25" hidden="false" customHeight="true" outlineLevel="0" collapsed="false">
      <c r="F82" s="0" t="n">
        <v>4</v>
      </c>
      <c r="G82" s="88" t="s">
        <v>1981</v>
      </c>
      <c r="H82" s="122" t="n">
        <v>43862</v>
      </c>
      <c r="I82" s="95" t="n">
        <v>3500000</v>
      </c>
      <c r="J82" s="0" t="s">
        <v>1982</v>
      </c>
      <c r="K82" s="0" t="s">
        <v>1983</v>
      </c>
    </row>
    <row r="83" customFormat="false" ht="15" hidden="false" customHeight="false" outlineLevel="0" collapsed="false">
      <c r="A83" s="4" t="n">
        <v>11</v>
      </c>
      <c r="B83" s="3" t="s">
        <v>1984</v>
      </c>
      <c r="C83" s="3"/>
      <c r="D83" s="3"/>
      <c r="F83" s="0" t="n">
        <v>5</v>
      </c>
      <c r="G83" s="40" t="s">
        <v>1985</v>
      </c>
      <c r="H83" s="122" t="n">
        <v>43863</v>
      </c>
      <c r="I83" s="95" t="n">
        <v>1600000</v>
      </c>
      <c r="J83" s="0" t="s">
        <v>1982</v>
      </c>
      <c r="K83" s="0" t="s">
        <v>1983</v>
      </c>
    </row>
    <row r="84" customFormat="false" ht="15" hidden="false" customHeight="false" outlineLevel="0" collapsed="false">
      <c r="A84" s="4" t="s">
        <v>2</v>
      </c>
      <c r="B84" s="4" t="s">
        <v>3</v>
      </c>
      <c r="C84" s="4" t="s">
        <v>4</v>
      </c>
      <c r="D84" s="4" t="s">
        <v>5</v>
      </c>
      <c r="G84" s="40"/>
      <c r="H84" s="122"/>
      <c r="I84" s="95"/>
    </row>
    <row r="85" customFormat="false" ht="15" hidden="false" customHeight="false" outlineLevel="0" collapsed="false">
      <c r="A85" s="5" t="n">
        <v>1</v>
      </c>
      <c r="B85" s="6" t="s">
        <v>33</v>
      </c>
      <c r="C85" s="6" t="s">
        <v>7</v>
      </c>
      <c r="D85" s="22" t="s">
        <v>1924</v>
      </c>
      <c r="G85" s="40"/>
      <c r="H85" s="122"/>
      <c r="I85" s="95"/>
    </row>
    <row r="86" customFormat="false" ht="15" hidden="false" customHeight="false" outlineLevel="0" collapsed="false">
      <c r="A86" s="5" t="n">
        <v>2</v>
      </c>
      <c r="B86" s="6" t="s">
        <v>1986</v>
      </c>
      <c r="C86" s="6" t="s">
        <v>7</v>
      </c>
      <c r="D86" s="6" t="s">
        <v>1987</v>
      </c>
      <c r="F86" s="0" t="n">
        <v>6</v>
      </c>
      <c r="G86" s="0" t="s">
        <v>1979</v>
      </c>
      <c r="H86" s="122" t="n">
        <v>43864</v>
      </c>
      <c r="I86" s="95" t="n">
        <v>2100000</v>
      </c>
      <c r="J86" s="0" t="s">
        <v>1982</v>
      </c>
      <c r="K86" s="0" t="s">
        <v>1983</v>
      </c>
    </row>
    <row r="87" customFormat="false" ht="15" hidden="false" customHeight="false" outlineLevel="0" collapsed="false">
      <c r="A87" s="5" t="n">
        <v>3</v>
      </c>
      <c r="B87" s="6" t="s">
        <v>1988</v>
      </c>
      <c r="C87" s="6" t="s">
        <v>7</v>
      </c>
      <c r="D87" s="6" t="s">
        <v>1989</v>
      </c>
      <c r="G87" s="16" t="s">
        <v>1990</v>
      </c>
      <c r="H87" s="16" t="s">
        <v>1991</v>
      </c>
    </row>
    <row r="88" customFormat="false" ht="15" hidden="false" customHeight="false" outlineLevel="0" collapsed="false">
      <c r="A88" s="5" t="n">
        <v>4</v>
      </c>
      <c r="B88" s="6" t="s">
        <v>1992</v>
      </c>
      <c r="C88" s="6" t="s">
        <v>7</v>
      </c>
      <c r="D88" s="6" t="s">
        <v>1993</v>
      </c>
      <c r="G88" s="40" t="s">
        <v>1994</v>
      </c>
      <c r="H88" s="40" t="s">
        <v>1995</v>
      </c>
      <c r="I88" s="40"/>
    </row>
    <row r="89" customFormat="false" ht="15" hidden="false" customHeight="false" outlineLevel="0" collapsed="false">
      <c r="A89" s="5" t="n">
        <v>5</v>
      </c>
      <c r="B89" s="72" t="s">
        <v>69</v>
      </c>
      <c r="C89" s="6" t="s">
        <v>13</v>
      </c>
      <c r="D89" s="6" t="s">
        <v>564</v>
      </c>
      <c r="G89" s="0" t="s">
        <v>1996</v>
      </c>
      <c r="H89" s="40" t="s">
        <v>1997</v>
      </c>
    </row>
    <row r="90" customFormat="false" ht="15" hidden="false" customHeight="false" outlineLevel="0" collapsed="false">
      <c r="A90" s="5" t="n">
        <v>6</v>
      </c>
      <c r="B90" s="72" t="s">
        <v>99</v>
      </c>
      <c r="C90" s="6" t="s">
        <v>7</v>
      </c>
      <c r="D90" s="6" t="s">
        <v>100</v>
      </c>
      <c r="G90" s="0" t="s">
        <v>1998</v>
      </c>
      <c r="H90" s="40" t="s">
        <v>1999</v>
      </c>
      <c r="K90" s="95"/>
    </row>
    <row r="91" customFormat="false" ht="15" hidden="false" customHeight="false" outlineLevel="0" collapsed="false">
      <c r="G91" s="0" t="s">
        <v>2000</v>
      </c>
      <c r="H91" s="40" t="s">
        <v>2001</v>
      </c>
      <c r="K91" s="95"/>
    </row>
    <row r="92" customFormat="false" ht="15" hidden="false" customHeight="false" outlineLevel="0" collapsed="false">
      <c r="A92" s="4" t="n">
        <v>12</v>
      </c>
      <c r="B92" s="3" t="s">
        <v>2002</v>
      </c>
      <c r="C92" s="3"/>
      <c r="D92" s="3"/>
      <c r="G92" s="0" t="s">
        <v>2003</v>
      </c>
      <c r="H92" s="40"/>
      <c r="K92" s="95"/>
    </row>
    <row r="93" customFormat="false" ht="15" hidden="false" customHeight="false" outlineLevel="0" collapsed="false">
      <c r="A93" s="4" t="s">
        <v>2</v>
      </c>
      <c r="B93" s="4" t="s">
        <v>3</v>
      </c>
      <c r="C93" s="4" t="s">
        <v>4</v>
      </c>
      <c r="D93" s="4" t="s">
        <v>5</v>
      </c>
      <c r="G93" s="0" t="s">
        <v>2004</v>
      </c>
      <c r="H93" s="40"/>
      <c r="I93" s="40"/>
      <c r="K93" s="95"/>
    </row>
    <row r="94" customFormat="false" ht="15" hidden="false" customHeight="false" outlineLevel="0" collapsed="false">
      <c r="A94" s="5" t="n">
        <v>1</v>
      </c>
      <c r="B94" s="6" t="s">
        <v>33</v>
      </c>
      <c r="C94" s="6" t="s">
        <v>7</v>
      </c>
      <c r="D94" s="22" t="s">
        <v>2005</v>
      </c>
      <c r="G94" s="0" t="s">
        <v>2006</v>
      </c>
      <c r="H94" s="40"/>
      <c r="I94" s="40"/>
      <c r="K94" s="95"/>
    </row>
    <row r="95" customFormat="false" ht="15" hidden="false" customHeight="false" outlineLevel="0" collapsed="false">
      <c r="A95" s="5" t="n">
        <v>2</v>
      </c>
      <c r="B95" s="6" t="s">
        <v>1977</v>
      </c>
      <c r="C95" s="6" t="s">
        <v>7</v>
      </c>
      <c r="D95" s="6" t="s">
        <v>1978</v>
      </c>
      <c r="G95" s="0" t="s">
        <v>2007</v>
      </c>
      <c r="H95" s="40" t="s">
        <v>85</v>
      </c>
      <c r="I95" s="40"/>
      <c r="K95" s="95"/>
    </row>
    <row r="96" customFormat="false" ht="30" hidden="false" customHeight="false" outlineLevel="0" collapsed="false">
      <c r="A96" s="5" t="n">
        <v>3</v>
      </c>
      <c r="B96" s="6" t="s">
        <v>2008</v>
      </c>
      <c r="C96" s="6" t="s">
        <v>773</v>
      </c>
      <c r="D96" s="15" t="s">
        <v>2009</v>
      </c>
      <c r="G96" s="0" t="s">
        <v>2010</v>
      </c>
      <c r="H96" s="40"/>
      <c r="K96" s="95"/>
    </row>
    <row r="97" customFormat="false" ht="15" hidden="false" customHeight="false" outlineLevel="0" collapsed="false">
      <c r="A97" s="5" t="n">
        <v>4</v>
      </c>
      <c r="B97" s="6" t="s">
        <v>1950</v>
      </c>
      <c r="C97" s="6" t="s">
        <v>962</v>
      </c>
      <c r="D97" s="6" t="s">
        <v>2011</v>
      </c>
    </row>
    <row r="98" customFormat="false" ht="15" hidden="false" customHeight="false" outlineLevel="0" collapsed="false">
      <c r="A98" s="5" t="n">
        <v>9</v>
      </c>
      <c r="B98" s="72" t="s">
        <v>69</v>
      </c>
      <c r="C98" s="6" t="s">
        <v>13</v>
      </c>
      <c r="D98" s="6" t="s">
        <v>564</v>
      </c>
    </row>
    <row r="99" customFormat="false" ht="15" hidden="false" customHeight="false" outlineLevel="0" collapsed="false">
      <c r="A99" s="5" t="n">
        <v>10</v>
      </c>
      <c r="B99" s="72" t="s">
        <v>99</v>
      </c>
      <c r="C99" s="6" t="s">
        <v>7</v>
      </c>
      <c r="D99" s="6" t="s">
        <v>100</v>
      </c>
    </row>
    <row r="101" customFormat="false" ht="15" hidden="false" customHeight="false" outlineLevel="0" collapsed="false">
      <c r="A101" s="4" t="n">
        <v>13</v>
      </c>
      <c r="B101" s="3" t="s">
        <v>2012</v>
      </c>
      <c r="C101" s="3"/>
      <c r="D101" s="3"/>
      <c r="F101" s="4" t="n">
        <v>14</v>
      </c>
      <c r="G101" s="3" t="s">
        <v>2013</v>
      </c>
      <c r="H101" s="3"/>
      <c r="I101" s="3"/>
    </row>
    <row r="102" customFormat="false" ht="15" hidden="false" customHeight="false" outlineLevel="0" collapsed="false">
      <c r="A102" s="4" t="s">
        <v>2</v>
      </c>
      <c r="B102" s="4" t="s">
        <v>3</v>
      </c>
      <c r="C102" s="4" t="s">
        <v>4</v>
      </c>
      <c r="D102" s="4" t="s">
        <v>5</v>
      </c>
      <c r="F102" s="4" t="s">
        <v>2</v>
      </c>
      <c r="G102" s="4" t="s">
        <v>3</v>
      </c>
      <c r="H102" s="4" t="s">
        <v>4</v>
      </c>
      <c r="I102" s="4" t="s">
        <v>5</v>
      </c>
    </row>
    <row r="103" customFormat="false" ht="15" hidden="false" customHeight="false" outlineLevel="0" collapsed="false">
      <c r="A103" s="5" t="n">
        <v>1</v>
      </c>
      <c r="B103" s="6" t="s">
        <v>33</v>
      </c>
      <c r="C103" s="6" t="s">
        <v>7</v>
      </c>
      <c r="D103" s="22" t="s">
        <v>2014</v>
      </c>
      <c r="F103" s="5" t="n">
        <v>1</v>
      </c>
      <c r="G103" s="6" t="s">
        <v>33</v>
      </c>
      <c r="H103" s="6" t="s">
        <v>7</v>
      </c>
      <c r="I103" s="22" t="s">
        <v>2015</v>
      </c>
    </row>
    <row r="104" customFormat="false" ht="15" hidden="false" customHeight="false" outlineLevel="0" collapsed="false">
      <c r="A104" s="5" t="n">
        <v>2</v>
      </c>
      <c r="B104" s="6" t="s">
        <v>227</v>
      </c>
      <c r="C104" s="6" t="s">
        <v>112</v>
      </c>
      <c r="D104" s="22" t="s">
        <v>2017</v>
      </c>
      <c r="F104" s="5" t="n">
        <v>2</v>
      </c>
      <c r="G104" s="6" t="s">
        <v>2018</v>
      </c>
      <c r="H104" s="6" t="s">
        <v>7</v>
      </c>
      <c r="I104" s="6" t="s">
        <v>2019</v>
      </c>
    </row>
    <row r="105" customFormat="false" ht="15" hidden="false" customHeight="false" outlineLevel="0" collapsed="false">
      <c r="A105" s="5" t="n">
        <v>3</v>
      </c>
      <c r="B105" s="6" t="s">
        <v>608</v>
      </c>
      <c r="C105" s="6" t="s">
        <v>7</v>
      </c>
      <c r="D105" s="6" t="s">
        <v>2020</v>
      </c>
      <c r="F105" s="5" t="n">
        <v>3</v>
      </c>
      <c r="G105" s="6" t="s">
        <v>2021</v>
      </c>
      <c r="H105" s="6" t="s">
        <v>54</v>
      </c>
      <c r="I105" s="6" t="s">
        <v>2472</v>
      </c>
    </row>
    <row r="106" customFormat="false" ht="15" hidden="false" customHeight="false" outlineLevel="0" collapsed="false">
      <c r="A106" s="5" t="n">
        <v>4</v>
      </c>
      <c r="B106" s="6" t="s">
        <v>1967</v>
      </c>
      <c r="C106" s="6" t="s">
        <v>773</v>
      </c>
      <c r="D106" s="15" t="s">
        <v>1968</v>
      </c>
      <c r="F106" s="5" t="n">
        <v>4</v>
      </c>
      <c r="G106" s="6" t="s">
        <v>2023</v>
      </c>
      <c r="H106" s="6" t="s">
        <v>773</v>
      </c>
      <c r="I106" s="6"/>
    </row>
    <row r="107" customFormat="false" ht="15" hidden="false" customHeight="false" outlineLevel="0" collapsed="false">
      <c r="A107" s="5" t="n">
        <v>5</v>
      </c>
      <c r="B107" s="72" t="s">
        <v>376</v>
      </c>
      <c r="C107" s="6" t="s">
        <v>38</v>
      </c>
      <c r="D107" s="15" t="s">
        <v>2024</v>
      </c>
      <c r="F107" s="5" t="n">
        <v>5</v>
      </c>
      <c r="G107" s="72" t="s">
        <v>69</v>
      </c>
      <c r="H107" s="6" t="s">
        <v>13</v>
      </c>
      <c r="I107" s="6" t="s">
        <v>564</v>
      </c>
    </row>
    <row r="108" customFormat="false" ht="30" hidden="false" customHeight="false" outlineLevel="0" collapsed="false">
      <c r="A108" s="5" t="n">
        <v>6</v>
      </c>
      <c r="B108" s="72" t="s">
        <v>2027</v>
      </c>
      <c r="C108" s="6" t="s">
        <v>13</v>
      </c>
      <c r="D108" s="15" t="s">
        <v>2028</v>
      </c>
      <c r="F108" s="5" t="n">
        <v>6</v>
      </c>
      <c r="G108" s="6" t="s">
        <v>99</v>
      </c>
      <c r="H108" s="6" t="s">
        <v>7</v>
      </c>
      <c r="I108" s="6" t="s">
        <v>100</v>
      </c>
    </row>
    <row r="109" customFormat="false" ht="15" hidden="false" customHeight="false" outlineLevel="0" collapsed="false">
      <c r="A109" s="5" t="n">
        <v>7</v>
      </c>
      <c r="B109" s="72" t="s">
        <v>69</v>
      </c>
      <c r="C109" s="6" t="s">
        <v>13</v>
      </c>
      <c r="D109" s="6" t="s">
        <v>564</v>
      </c>
    </row>
    <row r="110" customFormat="false" ht="15" hidden="false" customHeight="false" outlineLevel="0" collapsed="false">
      <c r="A110" s="5" t="n">
        <v>8</v>
      </c>
      <c r="B110" s="72" t="s">
        <v>99</v>
      </c>
      <c r="C110" s="6" t="s">
        <v>7</v>
      </c>
      <c r="D110" s="6" t="s">
        <v>100</v>
      </c>
    </row>
    <row r="111" customFormat="false" ht="15" hidden="false" customHeight="false" outlineLevel="0" collapsed="false">
      <c r="F111" s="4" t="n">
        <v>14</v>
      </c>
      <c r="G111" s="3" t="s">
        <v>2029</v>
      </c>
      <c r="H111" s="3"/>
      <c r="I111" s="3"/>
    </row>
    <row r="112" customFormat="false" ht="15" hidden="false" customHeight="false" outlineLevel="0" collapsed="false">
      <c r="A112" s="16" t="s">
        <v>1969</v>
      </c>
      <c r="B112" s="0" t="s">
        <v>2473</v>
      </c>
      <c r="F112" s="4" t="s">
        <v>2</v>
      </c>
      <c r="G112" s="4" t="s">
        <v>3</v>
      </c>
      <c r="H112" s="4" t="s">
        <v>4</v>
      </c>
      <c r="I112" s="4" t="s">
        <v>5</v>
      </c>
    </row>
    <row r="113" customFormat="false" ht="15" hidden="false" customHeight="false" outlineLevel="0" collapsed="false">
      <c r="F113" s="5" t="n">
        <v>1</v>
      </c>
      <c r="G113" s="6" t="s">
        <v>33</v>
      </c>
      <c r="H113" s="6" t="s">
        <v>7</v>
      </c>
      <c r="I113" s="22" t="s">
        <v>2031</v>
      </c>
    </row>
    <row r="114" customFormat="false" ht="15" hidden="false" customHeight="false" outlineLevel="0" collapsed="false">
      <c r="A114" s="4" t="n">
        <v>13</v>
      </c>
      <c r="B114" s="3" t="s">
        <v>2032</v>
      </c>
      <c r="C114" s="3"/>
      <c r="D114" s="3"/>
      <c r="F114" s="5" t="n">
        <v>2</v>
      </c>
      <c r="G114" s="6" t="s">
        <v>608</v>
      </c>
      <c r="H114" s="6" t="s">
        <v>7</v>
      </c>
      <c r="I114" s="6" t="s">
        <v>100</v>
      </c>
    </row>
    <row r="115" customFormat="false" ht="15" hidden="false" customHeight="false" outlineLevel="0" collapsed="false">
      <c r="A115" s="4" t="s">
        <v>2</v>
      </c>
      <c r="B115" s="4" t="s">
        <v>3</v>
      </c>
      <c r="C115" s="4" t="s">
        <v>4</v>
      </c>
      <c r="D115" s="4" t="s">
        <v>5</v>
      </c>
      <c r="F115" s="5" t="n">
        <v>3</v>
      </c>
      <c r="G115" s="6" t="s">
        <v>2034</v>
      </c>
      <c r="H115" s="6" t="s">
        <v>112</v>
      </c>
      <c r="I115" s="6" t="s">
        <v>2035</v>
      </c>
    </row>
    <row r="116" customFormat="false" ht="15" hidden="false" customHeight="false" outlineLevel="0" collapsed="false">
      <c r="A116" s="5" t="n">
        <v>1</v>
      </c>
      <c r="B116" s="6" t="s">
        <v>33</v>
      </c>
      <c r="C116" s="6" t="s">
        <v>7</v>
      </c>
      <c r="D116" s="22" t="s">
        <v>2033</v>
      </c>
      <c r="F116" s="5" t="n">
        <v>4</v>
      </c>
      <c r="G116" s="6" t="s">
        <v>2037</v>
      </c>
      <c r="H116" s="6" t="s">
        <v>773</v>
      </c>
      <c r="I116" s="6" t="s">
        <v>2038</v>
      </c>
    </row>
    <row r="117" customFormat="false" ht="15" hidden="false" customHeight="false" outlineLevel="0" collapsed="false">
      <c r="A117" s="5" t="n">
        <v>2</v>
      </c>
      <c r="B117" s="6" t="s">
        <v>227</v>
      </c>
      <c r="C117" s="6" t="s">
        <v>112</v>
      </c>
      <c r="D117" s="22" t="s">
        <v>2036</v>
      </c>
      <c r="F117" s="5" t="n">
        <v>5</v>
      </c>
      <c r="G117" s="72" t="s">
        <v>69</v>
      </c>
      <c r="H117" s="6" t="s">
        <v>13</v>
      </c>
      <c r="I117" s="6" t="s">
        <v>564</v>
      </c>
    </row>
    <row r="118" customFormat="false" ht="15" hidden="false" customHeight="false" outlineLevel="0" collapsed="false">
      <c r="A118" s="5" t="n">
        <v>3</v>
      </c>
      <c r="B118" s="6" t="s">
        <v>608</v>
      </c>
      <c r="C118" s="6" t="s">
        <v>7</v>
      </c>
      <c r="D118" s="6" t="s">
        <v>100</v>
      </c>
      <c r="F118" s="5" t="n">
        <v>6</v>
      </c>
      <c r="G118" s="6" t="s">
        <v>99</v>
      </c>
      <c r="H118" s="6" t="s">
        <v>7</v>
      </c>
      <c r="I118" s="6" t="s">
        <v>100</v>
      </c>
    </row>
    <row r="119" customFormat="false" ht="15" hidden="false" customHeight="false" outlineLevel="0" collapsed="false">
      <c r="A119" s="5" t="n">
        <v>4</v>
      </c>
      <c r="B119" s="6" t="s">
        <v>2078</v>
      </c>
      <c r="C119" s="6" t="s">
        <v>54</v>
      </c>
      <c r="D119" s="6" t="s">
        <v>2067</v>
      </c>
    </row>
    <row r="120" customFormat="false" ht="15" hidden="false" customHeight="false" outlineLevel="0" collapsed="false">
      <c r="A120" s="5" t="n">
        <v>5</v>
      </c>
      <c r="B120" s="6" t="s">
        <v>2071</v>
      </c>
      <c r="C120" s="6" t="s">
        <v>773</v>
      </c>
      <c r="D120" s="15" t="s">
        <v>2072</v>
      </c>
      <c r="F120" s="4" t="n">
        <v>14</v>
      </c>
      <c r="G120" s="3" t="s">
        <v>2042</v>
      </c>
      <c r="H120" s="3"/>
      <c r="I120" s="3"/>
    </row>
    <row r="121" customFormat="false" ht="15" hidden="false" customHeight="false" outlineLevel="0" collapsed="false">
      <c r="A121" s="5"/>
      <c r="B121" s="72" t="s">
        <v>2068</v>
      </c>
      <c r="C121" s="6" t="s">
        <v>13</v>
      </c>
      <c r="D121" s="15" t="s">
        <v>2069</v>
      </c>
      <c r="F121" s="4" t="s">
        <v>2</v>
      </c>
      <c r="G121" s="4" t="s">
        <v>3</v>
      </c>
      <c r="H121" s="4" t="s">
        <v>4</v>
      </c>
      <c r="I121" s="4" t="s">
        <v>5</v>
      </c>
      <c r="K121" s="95"/>
    </row>
    <row r="122" customFormat="false" ht="45" hidden="false" customHeight="false" outlineLevel="0" collapsed="false">
      <c r="A122" s="5" t="n">
        <v>6</v>
      </c>
      <c r="B122" s="72" t="s">
        <v>2027</v>
      </c>
      <c r="C122" s="6" t="s">
        <v>13</v>
      </c>
      <c r="D122" s="15" t="s">
        <v>2041</v>
      </c>
      <c r="F122" s="5" t="n">
        <v>1</v>
      </c>
      <c r="G122" s="6" t="s">
        <v>33</v>
      </c>
      <c r="H122" s="6" t="s">
        <v>7</v>
      </c>
      <c r="I122" s="22" t="s">
        <v>2043</v>
      </c>
      <c r="K122" s="95"/>
    </row>
    <row r="123" customFormat="false" ht="15" hidden="false" customHeight="false" outlineLevel="0" collapsed="false">
      <c r="A123" s="5" t="n">
        <v>7</v>
      </c>
      <c r="B123" s="72" t="s">
        <v>69</v>
      </c>
      <c r="C123" s="6" t="s">
        <v>13</v>
      </c>
      <c r="D123" s="6" t="s">
        <v>564</v>
      </c>
      <c r="F123" s="5" t="n">
        <v>2</v>
      </c>
      <c r="G123" s="6" t="s">
        <v>227</v>
      </c>
      <c r="H123" s="6" t="s">
        <v>112</v>
      </c>
      <c r="I123" s="22" t="s">
        <v>2036</v>
      </c>
      <c r="K123" s="95"/>
    </row>
    <row r="124" customFormat="false" ht="15" hidden="false" customHeight="false" outlineLevel="0" collapsed="false">
      <c r="A124" s="5" t="n">
        <v>8</v>
      </c>
      <c r="B124" s="72" t="s">
        <v>99</v>
      </c>
      <c r="C124" s="6" t="s">
        <v>7</v>
      </c>
      <c r="D124" s="6" t="s">
        <v>100</v>
      </c>
      <c r="F124" s="5" t="n">
        <v>3</v>
      </c>
      <c r="G124" s="6" t="s">
        <v>608</v>
      </c>
      <c r="H124" s="6" t="s">
        <v>7</v>
      </c>
      <c r="I124" s="6" t="s">
        <v>100</v>
      </c>
      <c r="K124" s="95"/>
    </row>
    <row r="125" customFormat="false" ht="15" hidden="false" customHeight="false" outlineLevel="0" collapsed="false">
      <c r="F125" s="5" t="n">
        <v>4</v>
      </c>
      <c r="G125" s="6" t="s">
        <v>2044</v>
      </c>
      <c r="H125" s="6" t="s">
        <v>773</v>
      </c>
      <c r="I125" s="83" t="s">
        <v>2045</v>
      </c>
      <c r="L125" s="0" t="s">
        <v>85</v>
      </c>
    </row>
    <row r="126" customFormat="false" ht="15" hidden="false" customHeight="false" outlineLevel="0" collapsed="false">
      <c r="A126" s="4" t="n">
        <v>14</v>
      </c>
      <c r="B126" s="3" t="s">
        <v>2046</v>
      </c>
      <c r="C126" s="3"/>
      <c r="D126" s="3"/>
      <c r="F126" s="5" t="n">
        <v>5</v>
      </c>
      <c r="G126" s="72" t="s">
        <v>2027</v>
      </c>
      <c r="H126" s="6" t="s">
        <v>13</v>
      </c>
      <c r="I126" s="208" t="s">
        <v>2047</v>
      </c>
    </row>
    <row r="127" customFormat="false" ht="15" hidden="false" customHeight="false" outlineLevel="0" collapsed="false">
      <c r="A127" s="4" t="s">
        <v>2</v>
      </c>
      <c r="B127" s="4" t="s">
        <v>3</v>
      </c>
      <c r="C127" s="4" t="s">
        <v>4</v>
      </c>
      <c r="D127" s="4" t="s">
        <v>5</v>
      </c>
      <c r="F127" s="5" t="n">
        <v>6</v>
      </c>
      <c r="G127" s="72" t="s">
        <v>69</v>
      </c>
      <c r="H127" s="6" t="s">
        <v>13</v>
      </c>
      <c r="I127" s="6" t="s">
        <v>564</v>
      </c>
      <c r="J127" s="0" t="s">
        <v>85</v>
      </c>
    </row>
    <row r="128" customFormat="false" ht="15" hidden="false" customHeight="false" outlineLevel="0" collapsed="false">
      <c r="A128" s="5" t="n">
        <v>1</v>
      </c>
      <c r="B128" s="6" t="s">
        <v>33</v>
      </c>
      <c r="C128" s="6" t="s">
        <v>7</v>
      </c>
      <c r="D128" s="22" t="s">
        <v>2048</v>
      </c>
      <c r="F128" s="5" t="n">
        <v>7</v>
      </c>
      <c r="G128" s="6" t="s">
        <v>99</v>
      </c>
      <c r="H128" s="6" t="s">
        <v>7</v>
      </c>
      <c r="I128" s="6" t="s">
        <v>100</v>
      </c>
    </row>
    <row r="129" customFormat="false" ht="15" hidden="false" customHeight="false" outlineLevel="0" collapsed="false">
      <c r="A129" s="5" t="n">
        <v>2</v>
      </c>
      <c r="B129" s="6" t="s">
        <v>227</v>
      </c>
      <c r="C129" s="6" t="s">
        <v>112</v>
      </c>
      <c r="D129" s="22" t="s">
        <v>2474</v>
      </c>
    </row>
    <row r="130" customFormat="false" ht="15" hidden="false" customHeight="false" outlineLevel="0" collapsed="false">
      <c r="A130" s="5" t="n">
        <v>3</v>
      </c>
      <c r="B130" s="6" t="s">
        <v>608</v>
      </c>
      <c r="C130" s="6" t="s">
        <v>7</v>
      </c>
      <c r="D130" s="6" t="s">
        <v>100</v>
      </c>
    </row>
    <row r="131" customFormat="false" ht="15" hidden="false" customHeight="false" outlineLevel="0" collapsed="false">
      <c r="A131" s="5" t="n">
        <v>4</v>
      </c>
      <c r="B131" s="84" t="s">
        <v>785</v>
      </c>
      <c r="C131" s="12" t="s">
        <v>7</v>
      </c>
      <c r="D131" s="0" t="s">
        <v>786</v>
      </c>
      <c r="F131" s="4" t="n">
        <v>14</v>
      </c>
      <c r="G131" s="3" t="s">
        <v>2050</v>
      </c>
      <c r="H131" s="3"/>
      <c r="I131" s="3"/>
    </row>
    <row r="132" customFormat="false" ht="30" hidden="false" customHeight="false" outlineLevel="0" collapsed="false">
      <c r="A132" s="5" t="n">
        <v>5</v>
      </c>
      <c r="B132" s="6" t="s">
        <v>2051</v>
      </c>
      <c r="C132" s="6" t="s">
        <v>7</v>
      </c>
      <c r="D132" s="15" t="s">
        <v>2052</v>
      </c>
      <c r="F132" s="4" t="s">
        <v>2</v>
      </c>
      <c r="G132" s="4" t="s">
        <v>3</v>
      </c>
      <c r="H132" s="4" t="s">
        <v>4</v>
      </c>
      <c r="I132" s="4" t="s">
        <v>5</v>
      </c>
    </row>
    <row r="133" customFormat="false" ht="30" hidden="false" customHeight="false" outlineLevel="0" collapsed="false">
      <c r="A133" s="5" t="n">
        <v>6</v>
      </c>
      <c r="B133" s="6" t="s">
        <v>2053</v>
      </c>
      <c r="C133" s="6" t="s">
        <v>7</v>
      </c>
      <c r="D133" s="15" t="s">
        <v>2054</v>
      </c>
      <c r="F133" s="5" t="n">
        <v>1</v>
      </c>
      <c r="G133" s="6" t="s">
        <v>33</v>
      </c>
      <c r="H133" s="6" t="s">
        <v>7</v>
      </c>
      <c r="I133" s="22" t="s">
        <v>2055</v>
      </c>
    </row>
    <row r="134" customFormat="false" ht="15" hidden="false" customHeight="false" outlineLevel="0" collapsed="false">
      <c r="A134" s="5" t="n">
        <v>7</v>
      </c>
      <c r="B134" s="6" t="s">
        <v>69</v>
      </c>
      <c r="C134" s="6" t="s">
        <v>13</v>
      </c>
      <c r="D134" s="6" t="s">
        <v>564</v>
      </c>
      <c r="F134" s="5" t="n">
        <v>2</v>
      </c>
      <c r="G134" s="6" t="s">
        <v>2018</v>
      </c>
      <c r="H134" s="6" t="s">
        <v>7</v>
      </c>
      <c r="I134" s="6" t="s">
        <v>2019</v>
      </c>
    </row>
    <row r="135" customFormat="false" ht="15" hidden="false" customHeight="false" outlineLevel="0" collapsed="false">
      <c r="A135" s="10" t="n">
        <v>8</v>
      </c>
      <c r="B135" s="6" t="s">
        <v>99</v>
      </c>
      <c r="C135" s="6" t="s">
        <v>7</v>
      </c>
      <c r="D135" s="6" t="s">
        <v>100</v>
      </c>
      <c r="F135" s="5" t="n">
        <v>3</v>
      </c>
      <c r="G135" s="6" t="s">
        <v>2056</v>
      </c>
      <c r="H135" s="6" t="s">
        <v>54</v>
      </c>
      <c r="I135" s="6" t="s">
        <v>2057</v>
      </c>
    </row>
    <row r="136" customFormat="false" ht="15" hidden="false" customHeight="false" outlineLevel="0" collapsed="false">
      <c r="A136" s="10"/>
      <c r="B136" s="12"/>
      <c r="F136" s="5" t="n">
        <v>4</v>
      </c>
      <c r="G136" s="6" t="s">
        <v>2058</v>
      </c>
      <c r="H136" s="6" t="s">
        <v>773</v>
      </c>
      <c r="I136" s="15" t="s">
        <v>2059</v>
      </c>
    </row>
    <row r="137" customFormat="false" ht="15" hidden="false" customHeight="false" outlineLevel="0" collapsed="false">
      <c r="F137" s="5" t="n">
        <v>5</v>
      </c>
      <c r="G137" s="72" t="s">
        <v>69</v>
      </c>
      <c r="H137" s="6" t="s">
        <v>13</v>
      </c>
      <c r="I137" s="6" t="s">
        <v>564</v>
      </c>
    </row>
    <row r="138" customFormat="false" ht="15" hidden="false" customHeight="false" outlineLevel="0" collapsed="false">
      <c r="A138" s="4" t="n">
        <v>14</v>
      </c>
      <c r="B138" s="3" t="s">
        <v>2060</v>
      </c>
      <c r="C138" s="3"/>
      <c r="D138" s="3"/>
      <c r="F138" s="5" t="n">
        <v>6</v>
      </c>
      <c r="G138" s="6" t="s">
        <v>99</v>
      </c>
      <c r="H138" s="6" t="s">
        <v>7</v>
      </c>
      <c r="I138" s="6" t="s">
        <v>100</v>
      </c>
    </row>
    <row r="139" customFormat="false" ht="15" hidden="false" customHeight="false" outlineLevel="0" collapsed="false">
      <c r="A139" s="4" t="s">
        <v>2</v>
      </c>
      <c r="B139" s="4" t="s">
        <v>3</v>
      </c>
      <c r="C139" s="4" t="s">
        <v>4</v>
      </c>
      <c r="D139" s="4" t="s">
        <v>5</v>
      </c>
    </row>
    <row r="140" customFormat="false" ht="15" hidden="false" customHeight="false" outlineLevel="0" collapsed="false">
      <c r="A140" s="5" t="n">
        <v>1</v>
      </c>
      <c r="B140" s="6" t="s">
        <v>33</v>
      </c>
      <c r="C140" s="6" t="s">
        <v>7</v>
      </c>
      <c r="D140" s="22" t="s">
        <v>2061</v>
      </c>
    </row>
    <row r="141" customFormat="false" ht="15" hidden="false" customHeight="false" outlineLevel="0" collapsed="false">
      <c r="A141" s="5" t="n">
        <v>2</v>
      </c>
      <c r="B141" s="6" t="s">
        <v>608</v>
      </c>
      <c r="C141" s="6" t="s">
        <v>7</v>
      </c>
      <c r="D141" s="6" t="s">
        <v>100</v>
      </c>
    </row>
    <row r="142" customFormat="false" ht="15" hidden="false" customHeight="false" outlineLevel="0" collapsed="false">
      <c r="A142" s="5" t="n">
        <v>3</v>
      </c>
      <c r="B142" s="6" t="s">
        <v>2063</v>
      </c>
      <c r="C142" s="6" t="s">
        <v>673</v>
      </c>
      <c r="D142" s="6" t="s">
        <v>2064</v>
      </c>
    </row>
    <row r="143" customFormat="false" ht="15" hidden="false" customHeight="false" outlineLevel="0" collapsed="false">
      <c r="A143" s="5" t="n">
        <v>4</v>
      </c>
      <c r="B143" s="72" t="s">
        <v>69</v>
      </c>
      <c r="C143" s="6" t="s">
        <v>13</v>
      </c>
      <c r="D143" s="6" t="s">
        <v>564</v>
      </c>
    </row>
    <row r="144" customFormat="false" ht="15" hidden="false" customHeight="false" outlineLevel="0" collapsed="false">
      <c r="A144" s="5" t="n">
        <v>5</v>
      </c>
      <c r="B144" s="6" t="s">
        <v>99</v>
      </c>
      <c r="C144" s="6" t="s">
        <v>7</v>
      </c>
      <c r="D144" s="6" t="s">
        <v>100</v>
      </c>
    </row>
    <row r="145" customFormat="false" ht="15" hidden="false" customHeight="false" outlineLevel="0" collapsed="false">
      <c r="A145" s="10"/>
      <c r="B145" s="12"/>
      <c r="C145" s="12"/>
      <c r="D145" s="12"/>
    </row>
    <row r="147" customFormat="false" ht="15" hidden="false" customHeight="false" outlineLevel="0" collapsed="false">
      <c r="A147" s="4" t="n">
        <v>14</v>
      </c>
      <c r="B147" s="3" t="s">
        <v>2070</v>
      </c>
      <c r="C147" s="3"/>
      <c r="D147" s="3"/>
    </row>
    <row r="148" customFormat="false" ht="15" hidden="false" customHeight="false" outlineLevel="0" collapsed="false">
      <c r="A148" s="4" t="s">
        <v>2</v>
      </c>
      <c r="B148" s="4" t="s">
        <v>3</v>
      </c>
      <c r="C148" s="4" t="s">
        <v>4</v>
      </c>
      <c r="D148" s="4" t="s">
        <v>5</v>
      </c>
      <c r="F148" s="0" t="s">
        <v>85</v>
      </c>
    </row>
    <row r="149" customFormat="false" ht="15" hidden="false" customHeight="false" outlineLevel="0" collapsed="false">
      <c r="A149" s="5" t="n">
        <v>1</v>
      </c>
      <c r="B149" s="6" t="s">
        <v>33</v>
      </c>
      <c r="C149" s="6" t="s">
        <v>7</v>
      </c>
      <c r="D149" s="22" t="s">
        <v>2073</v>
      </c>
    </row>
    <row r="150" customFormat="false" ht="15" hidden="false" customHeight="false" outlineLevel="0" collapsed="false">
      <c r="A150" s="5" t="n">
        <v>2</v>
      </c>
      <c r="B150" s="6" t="s">
        <v>608</v>
      </c>
      <c r="C150" s="6" t="s">
        <v>7</v>
      </c>
      <c r="D150" s="6" t="s">
        <v>100</v>
      </c>
    </row>
    <row r="151" customFormat="false" ht="30" hidden="false" customHeight="false" outlineLevel="0" collapsed="false">
      <c r="A151" s="5"/>
      <c r="B151" s="6" t="s">
        <v>227</v>
      </c>
      <c r="C151" s="6" t="s">
        <v>112</v>
      </c>
      <c r="D151" s="83" t="s">
        <v>2075</v>
      </c>
    </row>
    <row r="152" customFormat="false" ht="15" hidden="false" customHeight="false" outlineLevel="0" collapsed="false">
      <c r="A152" s="5"/>
      <c r="B152" s="6" t="s">
        <v>608</v>
      </c>
      <c r="C152" s="6" t="s">
        <v>7</v>
      </c>
      <c r="D152" s="6" t="s">
        <v>100</v>
      </c>
      <c r="G152" s="0" t="s">
        <v>85</v>
      </c>
    </row>
    <row r="153" customFormat="false" ht="15" hidden="false" customHeight="false" outlineLevel="0" collapsed="false">
      <c r="A153" s="5" t="n">
        <v>3</v>
      </c>
      <c r="B153" s="6" t="s">
        <v>2076</v>
      </c>
      <c r="C153" s="6" t="s">
        <v>773</v>
      </c>
      <c r="D153" s="22" t="s">
        <v>2077</v>
      </c>
    </row>
    <row r="154" customFormat="false" ht="45" hidden="false" customHeight="false" outlineLevel="0" collapsed="false">
      <c r="A154" s="5"/>
      <c r="B154" s="72" t="s">
        <v>2027</v>
      </c>
      <c r="C154" s="6" t="s">
        <v>13</v>
      </c>
      <c r="D154" s="15" t="s">
        <v>2079</v>
      </c>
    </row>
    <row r="155" customFormat="false" ht="15" hidden="false" customHeight="false" outlineLevel="0" collapsed="false">
      <c r="A155" s="5" t="n">
        <v>4</v>
      </c>
      <c r="B155" s="72" t="s">
        <v>69</v>
      </c>
      <c r="C155" s="6" t="s">
        <v>13</v>
      </c>
      <c r="D155" s="6" t="s">
        <v>564</v>
      </c>
    </row>
    <row r="156" customFormat="false" ht="15" hidden="false" customHeight="false" outlineLevel="0" collapsed="false">
      <c r="A156" s="5" t="n">
        <v>5</v>
      </c>
      <c r="B156" s="6" t="s">
        <v>99</v>
      </c>
      <c r="C156" s="6" t="s">
        <v>7</v>
      </c>
      <c r="D156" s="6" t="s">
        <v>100</v>
      </c>
    </row>
    <row r="158" customFormat="false" ht="15" hidden="false" customHeight="false" outlineLevel="0" collapsed="false">
      <c r="A158" s="10"/>
      <c r="B158" s="10"/>
      <c r="C158" s="10"/>
      <c r="D158" s="10"/>
    </row>
    <row r="159" customFormat="false" ht="15" hidden="false" customHeight="false" outlineLevel="0" collapsed="false">
      <c r="D159" s="0" t="s">
        <v>85</v>
      </c>
    </row>
  </sheetData>
  <mergeCells count="3">
    <mergeCell ref="A1:D1"/>
    <mergeCell ref="A65:E65"/>
    <mergeCell ref="A158:D15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9" activeCellId="0" sqref="C29"/>
    </sheetView>
  </sheetViews>
  <sheetFormatPr defaultColWidth="8.5859375" defaultRowHeight="15" zeroHeight="false" outlineLevelRow="0" outlineLevelCol="0"/>
  <cols>
    <col collapsed="false" customWidth="true" hidden="false" outlineLevel="0" max="1" min="1" style="0" width="7.43"/>
    <col collapsed="false" customWidth="true" hidden="false" outlineLevel="0" max="2" min="2" style="0" width="30.42"/>
    <col collapsed="false" customWidth="true" hidden="false" outlineLevel="0" max="3" min="3" style="0" width="46"/>
    <col collapsed="false" customWidth="true" hidden="false" outlineLevel="0" max="4" min="4" style="0" width="30.29"/>
  </cols>
  <sheetData>
    <row r="1" customFormat="false" ht="15" hidden="false" customHeight="false" outlineLevel="0" collapsed="false">
      <c r="A1" s="17"/>
      <c r="B1" s="151" t="s">
        <v>2475</v>
      </c>
      <c r="C1" s="151" t="s">
        <v>2476</v>
      </c>
      <c r="D1" s="151" t="s">
        <v>2477</v>
      </c>
      <c r="G1" s="0" t="s">
        <v>2273</v>
      </c>
    </row>
    <row r="2" customFormat="false" ht="75" hidden="false" customHeight="false" outlineLevel="0" collapsed="false">
      <c r="A2" s="17"/>
      <c r="B2" s="15" t="s">
        <v>2478</v>
      </c>
      <c r="C2" s="243" t="s">
        <v>2479</v>
      </c>
      <c r="D2" s="6"/>
      <c r="E2" s="0" t="n">
        <v>53</v>
      </c>
      <c r="F2" s="0" t="n">
        <v>67</v>
      </c>
      <c r="G2" s="130" t="n">
        <f aca="false">SUM(E2:F2)</f>
        <v>120</v>
      </c>
    </row>
    <row r="3" customFormat="false" ht="45" hidden="false" customHeight="false" outlineLevel="0" collapsed="false">
      <c r="A3" s="17"/>
      <c r="B3" s="145" t="s">
        <v>2480</v>
      </c>
      <c r="C3" s="145" t="s">
        <v>2481</v>
      </c>
      <c r="D3" s="6"/>
      <c r="E3" s="0" t="n">
        <v>67</v>
      </c>
      <c r="F3" s="0" t="n">
        <v>80</v>
      </c>
      <c r="G3" s="130" t="n">
        <f aca="false">SUM(E3:F3)</f>
        <v>147</v>
      </c>
    </row>
    <row r="4" customFormat="false" ht="30" hidden="false" customHeight="false" outlineLevel="0" collapsed="false">
      <c r="A4" s="17"/>
      <c r="B4" s="145" t="s">
        <v>2482</v>
      </c>
      <c r="C4" s="144" t="s">
        <v>2483</v>
      </c>
      <c r="D4" s="6"/>
      <c r="E4" s="0" t="n">
        <v>80</v>
      </c>
      <c r="F4" s="0" t="n">
        <v>93</v>
      </c>
      <c r="G4" s="130" t="n">
        <f aca="false">SUM(E4:F4)</f>
        <v>173</v>
      </c>
    </row>
    <row r="5" customFormat="false" ht="60" hidden="false" customHeight="false" outlineLevel="0" collapsed="false">
      <c r="A5" s="17"/>
      <c r="B5" s="15" t="s">
        <v>2484</v>
      </c>
      <c r="C5" s="144" t="s">
        <v>2485</v>
      </c>
      <c r="D5" s="6"/>
      <c r="E5" s="0" t="n">
        <v>93</v>
      </c>
      <c r="F5" s="0" t="n">
        <v>107</v>
      </c>
      <c r="G5" s="130" t="n">
        <f aca="false">SUM(E5:F5)</f>
        <v>200</v>
      </c>
    </row>
    <row r="6" customFormat="false" ht="30" hidden="false" customHeight="false" outlineLevel="0" collapsed="false">
      <c r="A6" s="17"/>
      <c r="B6" s="15" t="s">
        <v>2486</v>
      </c>
      <c r="C6" s="145" t="s">
        <v>2487</v>
      </c>
      <c r="D6" s="6"/>
      <c r="E6" s="0" t="n">
        <v>107</v>
      </c>
      <c r="F6" s="0" t="n">
        <v>120</v>
      </c>
      <c r="G6" s="130" t="n">
        <f aca="false">SUM(E6:F6)</f>
        <v>227</v>
      </c>
    </row>
    <row r="7" customFormat="false" ht="30" hidden="false" customHeight="false" outlineLevel="0" collapsed="false">
      <c r="A7" s="17"/>
      <c r="B7" s="6"/>
      <c r="C7" s="145" t="s">
        <v>2488</v>
      </c>
      <c r="D7" s="6"/>
      <c r="E7" s="130" t="n">
        <f aca="false">SUM(E2:E6)</f>
        <v>400</v>
      </c>
      <c r="F7" s="130" t="n">
        <f aca="false">SUM(F2:F6)</f>
        <v>467</v>
      </c>
      <c r="H7" s="130" t="n">
        <f aca="false">SUM(E7:F7)</f>
        <v>867</v>
      </c>
    </row>
    <row r="8" customFormat="false" ht="30" hidden="false" customHeight="false" outlineLevel="0" collapsed="false">
      <c r="A8" s="17"/>
      <c r="B8" s="6"/>
      <c r="C8" s="145" t="s">
        <v>2489</v>
      </c>
      <c r="D8" s="6"/>
      <c r="G8" s="130" t="n">
        <f aca="false">SUM(G2:G6)</f>
        <v>867</v>
      </c>
    </row>
    <row r="9" customFormat="false" ht="30" hidden="false" customHeight="false" outlineLevel="0" collapsed="false">
      <c r="A9" s="17"/>
      <c r="B9" s="145" t="s">
        <v>2490</v>
      </c>
      <c r="C9" s="145" t="s">
        <v>2491</v>
      </c>
      <c r="D9" s="6"/>
    </row>
    <row r="10" customFormat="false" ht="15" hidden="false" customHeight="false" outlineLevel="0" collapsed="false">
      <c r="A10" s="17"/>
      <c r="B10" s="4" t="s">
        <v>2492</v>
      </c>
      <c r="C10" s="4"/>
      <c r="D10" s="4"/>
    </row>
    <row r="11" customFormat="false" ht="15" hidden="false" customHeight="false" outlineLevel="0" collapsed="false">
      <c r="A11" s="17"/>
      <c r="B11" s="4" t="s">
        <v>2493</v>
      </c>
      <c r="C11" s="4" t="s">
        <v>2494</v>
      </c>
      <c r="D11" s="4" t="s">
        <v>2495</v>
      </c>
    </row>
    <row r="12" customFormat="false" ht="45" hidden="false" customHeight="false" outlineLevel="0" collapsed="false">
      <c r="A12" s="17"/>
      <c r="B12" s="145" t="s">
        <v>2496</v>
      </c>
      <c r="C12" s="145" t="s">
        <v>2497</v>
      </c>
      <c r="D12" s="6" t="s">
        <v>2498</v>
      </c>
    </row>
    <row r="13" customFormat="false" ht="15" hidden="false" customHeight="false" outlineLevel="0" collapsed="false">
      <c r="A13" s="17"/>
      <c r="B13" s="6"/>
      <c r="C13" s="6"/>
      <c r="D13" s="6"/>
    </row>
    <row r="14" customFormat="false" ht="15" hidden="false" customHeight="false" outlineLevel="0" collapsed="false">
      <c r="A14" s="17"/>
      <c r="B14" s="4" t="s">
        <v>2499</v>
      </c>
      <c r="C14" s="151" t="s">
        <v>2500</v>
      </c>
      <c r="D14" s="4" t="s">
        <v>2501</v>
      </c>
    </row>
    <row r="15" customFormat="false" ht="45" hidden="false" customHeight="false" outlineLevel="0" collapsed="false">
      <c r="A15" s="17"/>
      <c r="B15" s="15" t="s">
        <v>2502</v>
      </c>
      <c r="C15" s="145" t="s">
        <v>2503</v>
      </c>
      <c r="D15" s="6" t="s">
        <v>2504</v>
      </c>
    </row>
    <row r="16" customFormat="false" ht="15" hidden="false" customHeight="false" outlineLevel="0" collapsed="false">
      <c r="A16" s="17"/>
      <c r="B16" s="6"/>
      <c r="C16" s="6"/>
      <c r="D16" s="6" t="s">
        <v>2505</v>
      </c>
    </row>
    <row r="17" customFormat="false" ht="15" hidden="false" customHeight="false" outlineLevel="0" collapsed="false">
      <c r="A17" s="17"/>
      <c r="B17" s="6"/>
      <c r="C17" s="6"/>
      <c r="D17" s="6" t="s">
        <v>2506</v>
      </c>
    </row>
    <row r="18" customFormat="false" ht="15" hidden="false" customHeight="false" outlineLevel="0" collapsed="false">
      <c r="A18" s="17"/>
      <c r="B18" s="6"/>
      <c r="C18" s="6"/>
      <c r="D18" s="6"/>
    </row>
    <row r="19" customFormat="false" ht="15" hidden="false" customHeight="false" outlineLevel="0" collapsed="false">
      <c r="A19" s="17"/>
      <c r="B19" s="6"/>
      <c r="C19" s="6"/>
      <c r="D19" s="4" t="s">
        <v>1474</v>
      </c>
    </row>
    <row r="20" customFormat="false" ht="15" hidden="false" customHeight="false" outlineLevel="0" collapsed="false">
      <c r="A20" s="17"/>
      <c r="D20" s="19" t="s">
        <v>2507</v>
      </c>
    </row>
    <row r="22" customFormat="false" ht="15" hidden="false" customHeight="false" outlineLevel="0" collapsed="false">
      <c r="F22" s="17"/>
      <c r="G22" s="23" t="s">
        <v>2508</v>
      </c>
      <c r="I22" s="23" t="s">
        <v>2509</v>
      </c>
    </row>
    <row r="23" customFormat="false" ht="150" hidden="false" customHeight="false" outlineLevel="0" collapsed="false">
      <c r="F23" s="17"/>
      <c r="G23" s="244" t="s">
        <v>2510</v>
      </c>
      <c r="I23" s="244" t="s">
        <v>2511</v>
      </c>
    </row>
    <row r="24" customFormat="false" ht="15" hidden="false" customHeight="false" outlineLevel="0" collapsed="false">
      <c r="F24" s="17"/>
      <c r="G24" s="23" t="s">
        <v>2512</v>
      </c>
    </row>
    <row r="25" customFormat="false" ht="15" hidden="false" customHeight="false" outlineLevel="0" collapsed="false">
      <c r="F25" s="17"/>
      <c r="G25" s="23" t="s">
        <v>2513</v>
      </c>
    </row>
    <row r="26" customFormat="false" ht="15" hidden="false" customHeight="false" outlineLevel="0" collapsed="false">
      <c r="F26" s="17"/>
    </row>
    <row r="27" customFormat="false" ht="180" hidden="false" customHeight="false" outlineLevel="0" collapsed="false">
      <c r="F27" s="17"/>
      <c r="G27" s="244" t="s">
        <v>2514</v>
      </c>
      <c r="H27" s="81"/>
      <c r="I27" s="244" t="s">
        <v>2515</v>
      </c>
    </row>
    <row r="28" customFormat="false" ht="15" hidden="false" customHeight="false" outlineLevel="0" collapsed="false">
      <c r="C28" s="23" t="s">
        <v>2516</v>
      </c>
      <c r="F28" s="17"/>
      <c r="G28" s="23" t="s">
        <v>2517</v>
      </c>
    </row>
    <row r="29" customFormat="false" ht="15" hidden="false" customHeight="false" outlineLevel="0" collapsed="false">
      <c r="C29" s="23" t="s">
        <v>2518</v>
      </c>
      <c r="F29" s="17"/>
      <c r="G29" s="23" t="s">
        <v>2519</v>
      </c>
      <c r="I29" s="0" t="s">
        <v>85</v>
      </c>
    </row>
    <row r="30" customFormat="false" ht="15" hidden="false" customHeight="false" outlineLevel="0" collapsed="false">
      <c r="F30" s="17"/>
      <c r="G30" s="23" t="s">
        <v>2520</v>
      </c>
    </row>
    <row r="31" customFormat="false" ht="15" hidden="false" customHeight="false" outlineLevel="0" collapsed="false">
      <c r="F31" s="17"/>
      <c r="G31" s="23" t="s">
        <v>2521</v>
      </c>
    </row>
    <row r="32" customFormat="false" ht="15" hidden="false" customHeight="false" outlineLevel="0" collapsed="false">
      <c r="F32" s="17"/>
      <c r="G32" s="23" t="s">
        <v>2522</v>
      </c>
    </row>
    <row r="33" customFormat="false" ht="15" hidden="false" customHeight="false" outlineLevel="0" collapsed="false">
      <c r="F33" s="17"/>
      <c r="G33" s="23" t="s">
        <v>2523</v>
      </c>
    </row>
    <row r="34" customFormat="false" ht="15" hidden="false" customHeight="false" outlineLevel="0" collapsed="false">
      <c r="F34" s="17"/>
      <c r="G34" s="23" t="s">
        <v>2524</v>
      </c>
    </row>
    <row r="35" customFormat="false" ht="15" hidden="false" customHeight="false" outlineLevel="0" collapsed="false">
      <c r="F35" s="17"/>
      <c r="G35" s="23" t="s">
        <v>2525</v>
      </c>
    </row>
    <row r="36" customFormat="false" ht="15" hidden="false" customHeight="false" outlineLevel="0" collapsed="false">
      <c r="F36" s="17"/>
      <c r="G36" s="23" t="s">
        <v>2526</v>
      </c>
    </row>
    <row r="37" customFormat="false" ht="15" hidden="false" customHeight="false" outlineLevel="0" collapsed="false">
      <c r="F37" s="17"/>
      <c r="G37" s="23" t="s">
        <v>2527</v>
      </c>
    </row>
    <row r="38" customFormat="false" ht="15" hidden="false" customHeight="false" outlineLevel="0" collapsed="false">
      <c r="F38" s="17"/>
      <c r="G38" s="23" t="s">
        <v>2528</v>
      </c>
    </row>
    <row r="41" customFormat="false" ht="15" hidden="false" customHeight="false" outlineLevel="0" collapsed="false">
      <c r="G41" s="23" t="s">
        <v>2529</v>
      </c>
    </row>
    <row r="43" customFormat="false" ht="15" hidden="false" customHeight="false" outlineLevel="0" collapsed="false">
      <c r="G43" s="23" t="s">
        <v>2530</v>
      </c>
    </row>
  </sheetData>
  <mergeCells count="1">
    <mergeCell ref="B10:D10"/>
  </mergeCells>
  <hyperlinks>
    <hyperlink ref="G22" r:id="rId1" display="https://innetzone.id/bisnis-online/tools-digital-marketing-gratis/"/>
    <hyperlink ref="I22" r:id="rId2" display="https://autosultan.co.id/free-gurita-fb-ads/"/>
    <hyperlink ref="G23" r:id="rId3" display="https://www.niagahoster.co.id/blog/istilah-marketing-online/"/>
    <hyperlink ref="I23" r:id="rId4" display="https://kirim.email/apa-itu-facebook-ads-dan-istilah-istilah-di-dalamnya/"/>
    <hyperlink ref="G24" r:id="rId5" display="https://techarea.co.id/tools-dan-platform-otomatisasi-pemasaran/"/>
    <hyperlink ref="G25" r:id="rId6" display="https://www.seputarmarketing.com/ind/apa-saja-marketing-tools-yang-wajib-anda-miliki/"/>
    <hyperlink ref="G27" r:id="rId7" display="https://glints.com/id/lowongan/sales-dan-marketing/"/>
    <hyperlink ref="I27" r:id="rId8" display="https://zahiraccounting.com/id/blog/5-alat-marketing-ini-sangat-efektif-untuk-bisnis-startup/"/>
    <hyperlink ref="C28" r:id="rId9" display="https://distribusipemasaran.com/sales-funnel-2-konsep-aida-dalam-proses-penjualan/"/>
    <hyperlink ref="G28" r:id="rId10" display="https://glints.com/id/lowongan/jenis-pekerjaan-marketing/"/>
    <hyperlink ref="C29" r:id="rId11" display="https://distribusipemasaran.com/sales-funnel-3-sales-pipeline-dalam-proses-penjualan/"/>
    <hyperlink ref="G29" r:id="rId12" display="https://www.tommcifle.com/tugas-marketing-yang-wajib-diketahui-pebisnis/"/>
    <hyperlink ref="G30" r:id="rId13" display="https://www.linovhr.com/contoh-job-description-sales-marketing-account-executive/"/>
    <hyperlink ref="G31" r:id="rId14" display="https://www.hipwee.com/hiburan/ae-kayak-marketing/"/>
    <hyperlink ref="G32" r:id="rId15" display="https://bisnisukm.com/pentingnya-marketing-mix-dalam-berbisnis.html"/>
    <hyperlink ref="G33" r:id="rId16" display="https://bisnisukm.com/kamu-itu-sales-atau-marketing-cari-tahu-perbedannya-sekarang.html"/>
    <hyperlink ref="G34" r:id="rId17" display="https://www.jagoanhosting.com/blog/mengenal-pekerjaan-digital-marketing/"/>
    <hyperlink ref="G35" r:id="rId18" display="https://www.jagoanhosting.com/blog/skill-untuk-menjadi-digital-marketing/"/>
    <hyperlink ref="G36" r:id="rId19" display="https://www.jagoanhosting.com/blog/8-content-marketing-strategy-krusial/"/>
    <hyperlink ref="G37" r:id="rId20" display="https://www.jagoanhosting.com/blog/sertifikasi-digital-marketing-dasar/"/>
    <hyperlink ref="G38" r:id="rId21" display="https://www.jagoanhosting.com/blog/tools-digital-marketing-dasar/"/>
    <hyperlink ref="G41" r:id="rId22" display="https://kirim.email/aktivitas-digital-marketing/"/>
    <hyperlink ref="G43" r:id="rId23" display="https://www.jurnal.id/id/blog/cara-memanfaatkan-iklan-gratis-pemasaran-bisni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174" activeCellId="0" sqref="B174"/>
    </sheetView>
  </sheetViews>
  <sheetFormatPr defaultColWidth="9.1640625" defaultRowHeight="15" zeroHeight="false" outlineLevelRow="0" outlineLevelCol="0"/>
  <cols>
    <col collapsed="false" customWidth="true" hidden="false" outlineLevel="0" max="1" min="1" style="17" width="17.14"/>
    <col collapsed="false" customWidth="true" hidden="false" outlineLevel="0" max="2" min="2" style="0" width="28.86"/>
    <col collapsed="false" customWidth="true" hidden="false" outlineLevel="0" max="3" min="3" style="0" width="16.14"/>
    <col collapsed="false" customWidth="true" hidden="false" outlineLevel="0" max="4" min="4" style="0" width="49.71"/>
    <col collapsed="false" customWidth="true" hidden="false" outlineLevel="0" max="5" min="5" style="0" width="8"/>
    <col collapsed="false" customWidth="true" hidden="false" outlineLevel="0" max="6" min="6" style="0" width="6.28"/>
    <col collapsed="false" customWidth="true" hidden="false" outlineLevel="0" max="7" min="7" style="0" width="29.14"/>
    <col collapsed="false" customWidth="true" hidden="false" outlineLevel="0" max="8" min="8" style="0" width="20"/>
    <col collapsed="false" customWidth="true" hidden="false" outlineLevel="0" max="9" min="9" style="0" width="53.71"/>
  </cols>
  <sheetData>
    <row r="1" customFormat="false" ht="15" hidden="false" customHeight="false" outlineLevel="0" collapsed="false">
      <c r="A1" s="1" t="s">
        <v>281</v>
      </c>
      <c r="B1" s="1"/>
      <c r="C1" s="1"/>
      <c r="D1" s="1"/>
      <c r="E1" s="23" t="s">
        <v>1330</v>
      </c>
    </row>
    <row r="2" customFormat="false" ht="15" hidden="false" customHeight="false" outlineLevel="0" collapsed="false">
      <c r="A2" s="40" t="s">
        <v>518</v>
      </c>
      <c r="B2" s="40"/>
      <c r="C2" s="40"/>
      <c r="D2" s="40"/>
      <c r="E2" s="23" t="s">
        <v>1331</v>
      </c>
    </row>
    <row r="3" customFormat="false" ht="15" hidden="false" customHeight="false" outlineLevel="0" collapsed="false">
      <c r="A3" s="40" t="s">
        <v>1333</v>
      </c>
      <c r="B3" s="40"/>
      <c r="C3" s="40"/>
      <c r="D3" s="40"/>
      <c r="E3" s="23" t="s">
        <v>1334</v>
      </c>
    </row>
    <row r="4" customFormat="false" ht="15" hidden="false" customHeight="false" outlineLevel="0" collapsed="false">
      <c r="E4" s="23" t="s">
        <v>1337</v>
      </c>
    </row>
    <row r="5" customFormat="false" ht="15" hidden="false" customHeight="false" outlineLevel="0" collapsed="false">
      <c r="A5" s="23" t="s">
        <v>2531</v>
      </c>
      <c r="E5" s="23" t="s">
        <v>1340</v>
      </c>
    </row>
    <row r="6" customFormat="false" ht="15" hidden="false" customHeight="false" outlineLevel="0" collapsed="false">
      <c r="E6" s="23" t="s">
        <v>1343</v>
      </c>
    </row>
    <row r="7" customFormat="false" ht="15" hidden="false" customHeight="false" outlineLevel="0" collapsed="false">
      <c r="E7" s="23" t="s">
        <v>1346</v>
      </c>
      <c r="I7" s="0" t="s">
        <v>1347</v>
      </c>
    </row>
    <row r="8" customFormat="false" ht="15" hidden="false" customHeight="false" outlineLevel="0" collapsed="false">
      <c r="E8" s="23" t="s">
        <v>1350</v>
      </c>
    </row>
    <row r="9" customFormat="false" ht="15" hidden="false" customHeight="false" outlineLevel="0" collapsed="false">
      <c r="E9" s="23" t="s">
        <v>1353</v>
      </c>
    </row>
    <row r="10" customFormat="false" ht="15" hidden="false" customHeight="false" outlineLevel="0" collapsed="false">
      <c r="E10" s="23" t="s">
        <v>1356</v>
      </c>
    </row>
    <row r="11" customFormat="false" ht="15" hidden="false" customHeight="false" outlineLevel="0" collapsed="false">
      <c r="E11" s="23" t="s">
        <v>1359</v>
      </c>
    </row>
    <row r="12" customFormat="false" ht="15" hidden="false" customHeight="false" outlineLevel="0" collapsed="false">
      <c r="D12" s="0" t="s">
        <v>1336</v>
      </c>
      <c r="E12" s="23"/>
    </row>
    <row r="13" customFormat="false" ht="15" hidden="false" customHeight="false" outlineLevel="0" collapsed="false">
      <c r="D13" s="23" t="s">
        <v>1339</v>
      </c>
      <c r="E13" s="23"/>
    </row>
    <row r="14" customFormat="false" ht="15" hidden="false" customHeight="false" outlineLevel="0" collapsed="false">
      <c r="D14" s="23" t="s">
        <v>1342</v>
      </c>
      <c r="E14" s="23"/>
      <c r="G14" s="23" t="s">
        <v>1338</v>
      </c>
    </row>
    <row r="15" customFormat="false" ht="15" hidden="false" customHeight="false" outlineLevel="0" collapsed="false">
      <c r="D15" s="23" t="s">
        <v>1345</v>
      </c>
      <c r="E15" s="23"/>
      <c r="G15" s="23" t="s">
        <v>1341</v>
      </c>
    </row>
    <row r="16" customFormat="false" ht="15" hidden="false" customHeight="false" outlineLevel="0" collapsed="false">
      <c r="D16" s="23" t="s">
        <v>1349</v>
      </c>
      <c r="E16" s="23"/>
      <c r="G16" s="23" t="s">
        <v>1344</v>
      </c>
    </row>
    <row r="17" customFormat="false" ht="15" hidden="false" customHeight="false" outlineLevel="0" collapsed="false">
      <c r="D17" s="23" t="s">
        <v>1352</v>
      </c>
      <c r="E17" s="23"/>
    </row>
    <row r="18" customFormat="false" ht="15" hidden="false" customHeight="false" outlineLevel="0" collapsed="false">
      <c r="D18" s="23" t="s">
        <v>1355</v>
      </c>
      <c r="E18" s="23"/>
    </row>
    <row r="19" customFormat="false" ht="15" hidden="false" customHeight="false" outlineLevel="0" collapsed="false">
      <c r="A19" s="112"/>
      <c r="B19" s="2"/>
      <c r="C19" s="2"/>
      <c r="D19" s="2"/>
      <c r="E19" s="23"/>
      <c r="F19" s="127" t="s">
        <v>1361</v>
      </c>
      <c r="G19" s="127"/>
      <c r="H19" s="127"/>
      <c r="I19" s="127"/>
    </row>
    <row r="20" customFormat="false" ht="15" hidden="false" customHeight="false" outlineLevel="0" collapsed="false">
      <c r="A20" s="2" t="n">
        <v>1</v>
      </c>
      <c r="B20" s="3" t="s">
        <v>2532</v>
      </c>
      <c r="C20" s="3"/>
      <c r="D20" s="3"/>
      <c r="F20" s="2" t="n">
        <v>1</v>
      </c>
      <c r="G20" s="3" t="s">
        <v>1365</v>
      </c>
      <c r="H20" s="3"/>
      <c r="I20" s="3"/>
    </row>
    <row r="21" customFormat="false" ht="15" hidden="false" customHeight="false" outlineLevel="0" collapsed="false">
      <c r="A21" s="4" t="s">
        <v>2</v>
      </c>
      <c r="B21" s="4" t="s">
        <v>3</v>
      </c>
      <c r="C21" s="4" t="s">
        <v>4</v>
      </c>
      <c r="D21" s="4" t="s">
        <v>5</v>
      </c>
      <c r="E21" s="150"/>
      <c r="F21" s="4" t="s">
        <v>2</v>
      </c>
      <c r="G21" s="4" t="s">
        <v>3</v>
      </c>
      <c r="H21" s="4" t="s">
        <v>4</v>
      </c>
      <c r="I21" s="4" t="s">
        <v>5</v>
      </c>
    </row>
    <row r="22" customFormat="false" ht="15" hidden="false" customHeight="false" outlineLevel="0" collapsed="false">
      <c r="A22" s="5" t="n">
        <v>1</v>
      </c>
      <c r="B22" s="6" t="s">
        <v>33</v>
      </c>
      <c r="C22" s="6" t="s">
        <v>7</v>
      </c>
      <c r="D22" s="6" t="s">
        <v>2533</v>
      </c>
      <c r="F22" s="5" t="n">
        <v>1</v>
      </c>
      <c r="G22" s="6" t="s">
        <v>33</v>
      </c>
      <c r="H22" s="6" t="s">
        <v>7</v>
      </c>
      <c r="I22" s="6" t="s">
        <v>1370</v>
      </c>
    </row>
    <row r="23" customFormat="false" ht="15" hidden="true" customHeight="false" outlineLevel="0" collapsed="false">
      <c r="A23" s="5" t="n">
        <v>2</v>
      </c>
      <c r="B23" s="6" t="s">
        <v>1372</v>
      </c>
      <c r="C23" s="6" t="s">
        <v>54</v>
      </c>
      <c r="D23" s="6" t="s">
        <v>1373</v>
      </c>
      <c r="F23" s="5" t="n">
        <v>2</v>
      </c>
      <c r="G23" s="6" t="s">
        <v>1372</v>
      </c>
      <c r="H23" s="6" t="s">
        <v>54</v>
      </c>
      <c r="I23" s="6" t="s">
        <v>1373</v>
      </c>
    </row>
    <row r="24" customFormat="false" ht="15" hidden="false" customHeight="false" outlineLevel="0" collapsed="false">
      <c r="A24" s="5" t="n">
        <v>2</v>
      </c>
      <c r="B24" s="59" t="s">
        <v>2534</v>
      </c>
      <c r="C24" s="6" t="s">
        <v>7</v>
      </c>
      <c r="D24" s="6" t="s">
        <v>2535</v>
      </c>
      <c r="F24" s="5" t="n">
        <v>2</v>
      </c>
      <c r="G24" s="59" t="s">
        <v>1377</v>
      </c>
      <c r="H24" s="6" t="s">
        <v>7</v>
      </c>
      <c r="I24" s="6" t="s">
        <v>1378</v>
      </c>
    </row>
    <row r="25" customFormat="false" ht="17.25" hidden="false" customHeight="true" outlineLevel="0" collapsed="false">
      <c r="A25" s="5" t="n">
        <v>3</v>
      </c>
      <c r="B25" s="7" t="s">
        <v>2536</v>
      </c>
      <c r="C25" s="7" t="s">
        <v>7</v>
      </c>
      <c r="D25" s="58" t="s">
        <v>2537</v>
      </c>
      <c r="F25" s="5" t="n">
        <v>3</v>
      </c>
      <c r="G25" s="0" t="s">
        <v>1380</v>
      </c>
      <c r="H25" s="19" t="s">
        <v>1211</v>
      </c>
      <c r="I25" s="19" t="s">
        <v>1381</v>
      </c>
    </row>
    <row r="26" customFormat="false" ht="15" hidden="false" customHeight="false" outlineLevel="0" collapsed="false">
      <c r="A26" s="5" t="n">
        <v>4</v>
      </c>
      <c r="B26" s="7" t="s">
        <v>2538</v>
      </c>
      <c r="C26" s="7" t="s">
        <v>7</v>
      </c>
      <c r="D26" s="7" t="s">
        <v>2539</v>
      </c>
      <c r="F26" s="5" t="n">
        <v>4</v>
      </c>
      <c r="G26" s="6" t="s">
        <v>69</v>
      </c>
      <c r="H26" s="6" t="s">
        <v>7</v>
      </c>
      <c r="I26" s="6" t="s">
        <v>70</v>
      </c>
    </row>
    <row r="27" customFormat="false" ht="15" hidden="false" customHeight="false" outlineLevel="0" collapsed="false">
      <c r="A27" s="5" t="n">
        <v>5</v>
      </c>
      <c r="B27" s="6" t="s">
        <v>376</v>
      </c>
      <c r="C27" s="6" t="s">
        <v>38</v>
      </c>
      <c r="D27" s="6" t="s">
        <v>2540</v>
      </c>
      <c r="F27" s="5" t="n">
        <v>5</v>
      </c>
      <c r="G27" s="6" t="s">
        <v>99</v>
      </c>
      <c r="H27" s="6" t="s">
        <v>7</v>
      </c>
      <c r="I27" s="6" t="s">
        <v>100</v>
      </c>
    </row>
    <row r="28" customFormat="false" ht="15" hidden="false" customHeight="false" outlineLevel="0" collapsed="false">
      <c r="A28" s="5" t="n">
        <v>6</v>
      </c>
      <c r="B28" s="6" t="s">
        <v>69</v>
      </c>
      <c r="C28" s="6" t="s">
        <v>7</v>
      </c>
      <c r="D28" s="6" t="s">
        <v>70</v>
      </c>
      <c r="F28" s="10"/>
    </row>
    <row r="29" customFormat="false" ht="15" hidden="false" customHeight="false" outlineLevel="0" collapsed="false">
      <c r="A29" s="5" t="n">
        <v>7</v>
      </c>
      <c r="B29" s="6" t="s">
        <v>99</v>
      </c>
      <c r="C29" s="6" t="s">
        <v>7</v>
      </c>
      <c r="D29" s="6" t="s">
        <v>100</v>
      </c>
      <c r="F29" s="2" t="n">
        <v>1</v>
      </c>
      <c r="G29" s="3" t="s">
        <v>1387</v>
      </c>
      <c r="H29" s="3"/>
      <c r="I29" s="3"/>
    </row>
    <row r="30" customFormat="false" ht="15" hidden="false" customHeight="false" outlineLevel="0" collapsed="false">
      <c r="A30" s="2"/>
      <c r="B30" s="41"/>
      <c r="C30" s="41"/>
      <c r="D30" s="41"/>
      <c r="F30" s="4" t="s">
        <v>2</v>
      </c>
      <c r="G30" s="4" t="s">
        <v>3</v>
      </c>
      <c r="H30" s="4" t="s">
        <v>4</v>
      </c>
      <c r="I30" s="4" t="s">
        <v>5</v>
      </c>
    </row>
    <row r="31" customFormat="false" ht="15" hidden="true" customHeight="true" outlineLevel="0" collapsed="false">
      <c r="A31" s="69" t="n">
        <v>2</v>
      </c>
      <c r="B31" s="245" t="s">
        <v>2541</v>
      </c>
      <c r="C31" s="245"/>
      <c r="D31" s="245"/>
      <c r="F31" s="5" t="n">
        <v>1</v>
      </c>
      <c r="G31" s="6" t="s">
        <v>33</v>
      </c>
      <c r="H31" s="6" t="s">
        <v>7</v>
      </c>
      <c r="I31" s="6" t="s">
        <v>1370</v>
      </c>
    </row>
    <row r="32" customFormat="false" ht="15" hidden="true" customHeight="true" outlineLevel="0" collapsed="false">
      <c r="A32" s="4" t="s">
        <v>2</v>
      </c>
      <c r="B32" s="4" t="s">
        <v>3</v>
      </c>
      <c r="C32" s="4" t="s">
        <v>4</v>
      </c>
      <c r="D32" s="4" t="s">
        <v>5</v>
      </c>
      <c r="F32" s="5" t="n">
        <v>2</v>
      </c>
      <c r="G32" s="6" t="s">
        <v>1372</v>
      </c>
      <c r="H32" s="6" t="s">
        <v>54</v>
      </c>
      <c r="I32" s="6" t="s">
        <v>1373</v>
      </c>
    </row>
    <row r="33" customFormat="false" ht="15" hidden="true" customHeight="true" outlineLevel="0" collapsed="false">
      <c r="A33" s="5" t="n">
        <v>1</v>
      </c>
      <c r="B33" s="6" t="s">
        <v>33</v>
      </c>
      <c r="C33" s="6" t="s">
        <v>7</v>
      </c>
      <c r="D33" s="6" t="s">
        <v>2542</v>
      </c>
      <c r="F33" s="5" t="n">
        <v>2</v>
      </c>
      <c r="G33" s="59" t="s">
        <v>1377</v>
      </c>
      <c r="H33" s="6" t="s">
        <v>7</v>
      </c>
      <c r="I33" s="6" t="s">
        <v>2543</v>
      </c>
    </row>
    <row r="34" customFormat="false" ht="15" hidden="true" customHeight="true" outlineLevel="0" collapsed="false">
      <c r="A34" s="5" t="n">
        <v>2</v>
      </c>
      <c r="B34" s="7" t="s">
        <v>2544</v>
      </c>
      <c r="C34" s="6" t="s">
        <v>7</v>
      </c>
      <c r="D34" s="6" t="s">
        <v>2545</v>
      </c>
      <c r="F34" s="5" t="n">
        <v>3</v>
      </c>
      <c r="G34" s="6" t="s">
        <v>69</v>
      </c>
      <c r="H34" s="6" t="s">
        <v>7</v>
      </c>
      <c r="I34" s="6" t="s">
        <v>70</v>
      </c>
    </row>
    <row r="35" customFormat="false" ht="15" hidden="true" customHeight="true" outlineLevel="0" collapsed="false">
      <c r="A35" s="5" t="n">
        <v>2</v>
      </c>
      <c r="B35" s="6" t="s">
        <v>2546</v>
      </c>
      <c r="C35" s="6" t="s">
        <v>54</v>
      </c>
      <c r="D35" s="6" t="s">
        <v>2547</v>
      </c>
      <c r="F35" s="5" t="n">
        <v>4</v>
      </c>
      <c r="G35" s="6" t="s">
        <v>99</v>
      </c>
      <c r="H35" s="6" t="s">
        <v>7</v>
      </c>
      <c r="I35" s="6" t="s">
        <v>100</v>
      </c>
    </row>
    <row r="36" customFormat="false" ht="15" hidden="true" customHeight="false" outlineLevel="0" collapsed="false">
      <c r="A36" s="5" t="n">
        <v>3</v>
      </c>
      <c r="B36" s="19" t="s">
        <v>37</v>
      </c>
      <c r="C36" s="19" t="s">
        <v>38</v>
      </c>
      <c r="D36" s="19" t="s">
        <v>293</v>
      </c>
      <c r="F36" s="2" t="n">
        <v>1</v>
      </c>
      <c r="G36" s="3" t="s">
        <v>1365</v>
      </c>
      <c r="H36" s="3"/>
      <c r="I36" s="3"/>
    </row>
    <row r="37" customFormat="false" ht="15" hidden="true" customHeight="false" outlineLevel="0" collapsed="false">
      <c r="A37" s="5" t="n">
        <v>4</v>
      </c>
      <c r="B37" s="19" t="s">
        <v>294</v>
      </c>
      <c r="C37" s="19" t="s">
        <v>51</v>
      </c>
      <c r="F37" s="4" t="s">
        <v>2</v>
      </c>
      <c r="G37" s="4" t="s">
        <v>3</v>
      </c>
      <c r="H37" s="4" t="s">
        <v>4</v>
      </c>
      <c r="I37" s="4" t="s">
        <v>5</v>
      </c>
    </row>
    <row r="38" customFormat="false" ht="15" hidden="true" customHeight="false" outlineLevel="0" collapsed="false">
      <c r="A38" s="5" t="n">
        <v>5</v>
      </c>
      <c r="B38" s="6" t="s">
        <v>21</v>
      </c>
      <c r="C38" s="6" t="s">
        <v>45</v>
      </c>
      <c r="D38" s="6" t="s">
        <v>295</v>
      </c>
      <c r="F38" s="5" t="n">
        <v>1</v>
      </c>
      <c r="G38" s="6" t="s">
        <v>33</v>
      </c>
      <c r="H38" s="6" t="s">
        <v>7</v>
      </c>
      <c r="I38" s="6" t="s">
        <v>1370</v>
      </c>
    </row>
    <row r="39" customFormat="false" ht="15" hidden="true" customHeight="false" outlineLevel="0" collapsed="false">
      <c r="A39" s="5" t="n">
        <v>6</v>
      </c>
      <c r="B39" s="6" t="s">
        <v>24</v>
      </c>
      <c r="C39" s="6" t="s">
        <v>45</v>
      </c>
      <c r="D39" s="6" t="s">
        <v>296</v>
      </c>
      <c r="F39" s="5" t="n">
        <v>2</v>
      </c>
      <c r="G39" s="6" t="s">
        <v>1372</v>
      </c>
      <c r="H39" s="6" t="s">
        <v>54</v>
      </c>
      <c r="I39" s="6" t="s">
        <v>1373</v>
      </c>
    </row>
    <row r="40" customFormat="false" ht="15" hidden="true" customHeight="false" outlineLevel="0" collapsed="false">
      <c r="A40" s="5" t="n">
        <v>7</v>
      </c>
      <c r="B40" s="6" t="s">
        <v>12</v>
      </c>
      <c r="C40" s="6" t="s">
        <v>51</v>
      </c>
      <c r="D40" s="6" t="s">
        <v>297</v>
      </c>
      <c r="F40" s="5" t="n">
        <v>2</v>
      </c>
      <c r="G40" s="59" t="s">
        <v>1377</v>
      </c>
      <c r="H40" s="6" t="s">
        <v>7</v>
      </c>
      <c r="I40" s="6" t="s">
        <v>2543</v>
      </c>
    </row>
    <row r="41" customFormat="false" ht="15" hidden="true" customHeight="false" outlineLevel="0" collapsed="false">
      <c r="A41" s="5" t="n">
        <v>8</v>
      </c>
      <c r="B41" s="6" t="s">
        <v>49</v>
      </c>
      <c r="C41" s="6" t="s">
        <v>45</v>
      </c>
      <c r="D41" s="6" t="s">
        <v>298</v>
      </c>
      <c r="F41" s="5" t="n">
        <v>3</v>
      </c>
      <c r="G41" s="6" t="s">
        <v>69</v>
      </c>
      <c r="H41" s="6" t="s">
        <v>7</v>
      </c>
      <c r="I41" s="6" t="s">
        <v>70</v>
      </c>
    </row>
    <row r="42" customFormat="false" ht="15" hidden="true" customHeight="false" outlineLevel="0" collapsed="false">
      <c r="A42" s="5" t="n">
        <v>9</v>
      </c>
      <c r="B42" s="6" t="s">
        <v>299</v>
      </c>
      <c r="C42" s="6" t="s">
        <v>54</v>
      </c>
      <c r="D42" s="6" t="s">
        <v>300</v>
      </c>
      <c r="F42" s="5" t="n">
        <v>4</v>
      </c>
      <c r="G42" s="6" t="s">
        <v>99</v>
      </c>
      <c r="H42" s="6" t="s">
        <v>7</v>
      </c>
      <c r="I42" s="6" t="s">
        <v>100</v>
      </c>
    </row>
    <row r="43" customFormat="false" ht="15" hidden="true" customHeight="false" outlineLevel="0" collapsed="false">
      <c r="A43" s="5" t="n">
        <v>10</v>
      </c>
      <c r="B43" s="6" t="s">
        <v>301</v>
      </c>
      <c r="C43" s="6" t="s">
        <v>54</v>
      </c>
      <c r="D43" s="6" t="s">
        <v>302</v>
      </c>
      <c r="F43" s="2" t="n">
        <v>1</v>
      </c>
      <c r="G43" s="3" t="s">
        <v>1365</v>
      </c>
      <c r="H43" s="3"/>
      <c r="I43" s="3"/>
    </row>
    <row r="44" customFormat="false" ht="15" hidden="true" customHeight="false" outlineLevel="0" collapsed="false">
      <c r="A44" s="5" t="n">
        <v>11</v>
      </c>
      <c r="B44" s="6" t="s">
        <v>303</v>
      </c>
      <c r="C44" s="6" t="s">
        <v>54</v>
      </c>
      <c r="D44" s="6" t="s">
        <v>304</v>
      </c>
      <c r="F44" s="4" t="s">
        <v>2</v>
      </c>
      <c r="G44" s="4" t="s">
        <v>3</v>
      </c>
      <c r="H44" s="4" t="s">
        <v>4</v>
      </c>
      <c r="I44" s="4" t="s">
        <v>5</v>
      </c>
    </row>
    <row r="45" customFormat="false" ht="15" hidden="true" customHeight="false" outlineLevel="0" collapsed="false">
      <c r="A45" s="5" t="n">
        <v>12</v>
      </c>
      <c r="B45" s="22" t="s">
        <v>305</v>
      </c>
      <c r="C45" s="6" t="s">
        <v>54</v>
      </c>
      <c r="D45" s="6" t="s">
        <v>36</v>
      </c>
      <c r="F45" s="5" t="n">
        <v>1</v>
      </c>
      <c r="G45" s="6" t="s">
        <v>33</v>
      </c>
      <c r="H45" s="6" t="s">
        <v>7</v>
      </c>
      <c r="I45" s="6" t="s">
        <v>1370</v>
      </c>
    </row>
    <row r="46" customFormat="false" ht="15" hidden="true" customHeight="false" outlineLevel="0" collapsed="false">
      <c r="A46" s="5" t="n">
        <v>13</v>
      </c>
      <c r="B46" s="6" t="s">
        <v>306</v>
      </c>
      <c r="C46" s="6" t="s">
        <v>38</v>
      </c>
      <c r="D46" s="6" t="s">
        <v>307</v>
      </c>
      <c r="F46" s="5" t="n">
        <v>2</v>
      </c>
      <c r="G46" s="6" t="s">
        <v>1372</v>
      </c>
      <c r="H46" s="6" t="s">
        <v>54</v>
      </c>
      <c r="I46" s="6" t="s">
        <v>1373</v>
      </c>
    </row>
    <row r="47" customFormat="false" ht="15" hidden="true" customHeight="false" outlineLevel="0" collapsed="false">
      <c r="A47" s="5" t="n">
        <v>14</v>
      </c>
      <c r="B47" s="6" t="s">
        <v>308</v>
      </c>
      <c r="C47" s="6" t="s">
        <v>309</v>
      </c>
      <c r="D47" s="6"/>
      <c r="F47" s="5" t="n">
        <v>2</v>
      </c>
      <c r="G47" s="59" t="s">
        <v>1377</v>
      </c>
      <c r="H47" s="6" t="s">
        <v>7</v>
      </c>
      <c r="I47" s="6" t="s">
        <v>2543</v>
      </c>
    </row>
    <row r="48" customFormat="false" ht="15" hidden="true" customHeight="false" outlineLevel="0" collapsed="false">
      <c r="A48" s="5" t="n">
        <v>15</v>
      </c>
      <c r="B48" s="6" t="s">
        <v>310</v>
      </c>
      <c r="C48" s="6" t="s">
        <v>311</v>
      </c>
      <c r="D48" s="6"/>
      <c r="F48" s="5" t="n">
        <v>3</v>
      </c>
      <c r="G48" s="6" t="s">
        <v>69</v>
      </c>
      <c r="H48" s="6" t="s">
        <v>7</v>
      </c>
      <c r="I48" s="6" t="s">
        <v>70</v>
      </c>
    </row>
    <row r="49" customFormat="false" ht="60" hidden="true" customHeight="false" outlineLevel="0" collapsed="false">
      <c r="A49" s="5" t="n">
        <v>16</v>
      </c>
      <c r="B49" s="7" t="s">
        <v>1660</v>
      </c>
      <c r="C49" s="6" t="s">
        <v>10</v>
      </c>
      <c r="D49" s="15" t="s">
        <v>2548</v>
      </c>
      <c r="E49" s="0" t="s">
        <v>85</v>
      </c>
      <c r="F49" s="5" t="n">
        <v>4</v>
      </c>
      <c r="G49" s="6" t="s">
        <v>99</v>
      </c>
      <c r="H49" s="6" t="s">
        <v>7</v>
      </c>
      <c r="I49" s="6" t="s">
        <v>100</v>
      </c>
    </row>
    <row r="50" customFormat="false" ht="45" hidden="true" customHeight="false" outlineLevel="0" collapsed="false">
      <c r="A50" s="5" t="n">
        <v>17</v>
      </c>
      <c r="B50" s="246" t="s">
        <v>2549</v>
      </c>
      <c r="C50" s="89" t="s">
        <v>13</v>
      </c>
      <c r="D50" s="247" t="s">
        <v>2550</v>
      </c>
      <c r="F50" s="2" t="n">
        <v>1</v>
      </c>
      <c r="G50" s="3" t="s">
        <v>1365</v>
      </c>
      <c r="H50" s="3"/>
      <c r="I50" s="3"/>
    </row>
    <row r="51" customFormat="false" ht="15" hidden="true" customHeight="false" outlineLevel="0" collapsed="false">
      <c r="A51" s="5" t="n">
        <v>18</v>
      </c>
      <c r="B51" s="6" t="s">
        <v>69</v>
      </c>
      <c r="C51" s="6" t="s">
        <v>7</v>
      </c>
      <c r="D51" s="6" t="s">
        <v>70</v>
      </c>
      <c r="F51" s="4" t="s">
        <v>2</v>
      </c>
      <c r="G51" s="4" t="s">
        <v>3</v>
      </c>
      <c r="H51" s="4" t="s">
        <v>4</v>
      </c>
      <c r="I51" s="4" t="s">
        <v>5</v>
      </c>
    </row>
    <row r="52" customFormat="false" ht="15" hidden="true" customHeight="false" outlineLevel="0" collapsed="false">
      <c r="A52" s="5" t="n">
        <v>19</v>
      </c>
      <c r="B52" s="6" t="s">
        <v>99</v>
      </c>
      <c r="C52" s="6" t="s">
        <v>7</v>
      </c>
      <c r="D52" s="6" t="s">
        <v>100</v>
      </c>
      <c r="F52" s="5" t="n">
        <v>1</v>
      </c>
      <c r="G52" s="6" t="s">
        <v>33</v>
      </c>
      <c r="H52" s="6" t="s">
        <v>7</v>
      </c>
      <c r="I52" s="6" t="s">
        <v>1370</v>
      </c>
    </row>
    <row r="53" customFormat="false" ht="15" hidden="false" customHeight="false" outlineLevel="0" collapsed="false">
      <c r="A53" s="2" t="n">
        <v>2</v>
      </c>
      <c r="B53" s="3" t="s">
        <v>2551</v>
      </c>
      <c r="C53" s="3"/>
      <c r="D53" s="3"/>
      <c r="F53" s="5" t="n">
        <v>1</v>
      </c>
      <c r="G53" s="19" t="s">
        <v>33</v>
      </c>
      <c r="H53" s="6" t="s">
        <v>7</v>
      </c>
      <c r="I53" s="6" t="s">
        <v>2552</v>
      </c>
    </row>
    <row r="54" customFormat="false" ht="15" hidden="false" customHeight="false" outlineLevel="0" collapsed="false">
      <c r="A54" s="4" t="s">
        <v>2</v>
      </c>
      <c r="B54" s="4" t="s">
        <v>3</v>
      </c>
      <c r="C54" s="4" t="s">
        <v>4</v>
      </c>
      <c r="D54" s="4" t="s">
        <v>5</v>
      </c>
      <c r="F54" s="5" t="n">
        <v>2</v>
      </c>
      <c r="G54" s="6" t="s">
        <v>1393</v>
      </c>
      <c r="H54" s="6" t="s">
        <v>7</v>
      </c>
      <c r="I54" s="6" t="s">
        <v>1394</v>
      </c>
      <c r="J54" s="0" t="s">
        <v>85</v>
      </c>
      <c r="K54" s="0" t="s">
        <v>85</v>
      </c>
    </row>
    <row r="55" customFormat="false" ht="60" hidden="false" customHeight="false" outlineLevel="0" collapsed="false">
      <c r="A55" s="5" t="n">
        <v>1</v>
      </c>
      <c r="B55" s="6" t="s">
        <v>33</v>
      </c>
      <c r="C55" s="6" t="s">
        <v>7</v>
      </c>
      <c r="D55" s="6" t="s">
        <v>2533</v>
      </c>
      <c r="F55" s="5" t="n">
        <v>3</v>
      </c>
      <c r="G55" s="59" t="s">
        <v>1396</v>
      </c>
      <c r="H55" s="6" t="s">
        <v>7</v>
      </c>
      <c r="I55" s="83" t="s">
        <v>1397</v>
      </c>
    </row>
    <row r="56" customFormat="false" ht="15" hidden="false" customHeight="false" outlineLevel="0" collapsed="false">
      <c r="A56" s="5" t="n">
        <v>2</v>
      </c>
      <c r="B56" s="8" t="s">
        <v>2553</v>
      </c>
      <c r="C56" s="6" t="s">
        <v>7</v>
      </c>
      <c r="D56" s="6" t="s">
        <v>2554</v>
      </c>
      <c r="F56" s="5" t="n">
        <v>4</v>
      </c>
      <c r="G56" s="0" t="s">
        <v>1380</v>
      </c>
      <c r="H56" s="19" t="s">
        <v>1211</v>
      </c>
      <c r="I56" s="19" t="s">
        <v>1381</v>
      </c>
    </row>
    <row r="57" customFormat="false" ht="15" hidden="false" customHeight="false" outlineLevel="0" collapsed="false">
      <c r="A57" s="5" t="n">
        <v>3</v>
      </c>
      <c r="B57" s="7" t="s">
        <v>2536</v>
      </c>
      <c r="C57" s="7" t="s">
        <v>7</v>
      </c>
      <c r="D57" s="58" t="s">
        <v>2537</v>
      </c>
      <c r="F57" s="5" t="n">
        <v>5</v>
      </c>
      <c r="G57" s="6" t="s">
        <v>69</v>
      </c>
      <c r="H57" s="6" t="s">
        <v>7</v>
      </c>
      <c r="I57" s="6" t="s">
        <v>70</v>
      </c>
    </row>
    <row r="58" customFormat="false" ht="15" hidden="false" customHeight="false" outlineLevel="0" collapsed="false">
      <c r="A58" s="5" t="n">
        <v>4</v>
      </c>
      <c r="B58" s="7" t="s">
        <v>2538</v>
      </c>
      <c r="C58" s="7" t="s">
        <v>7</v>
      </c>
      <c r="D58" s="7" t="s">
        <v>2539</v>
      </c>
      <c r="F58" s="5" t="n">
        <v>6</v>
      </c>
      <c r="G58" s="6" t="s">
        <v>99</v>
      </c>
      <c r="H58" s="6" t="s">
        <v>7</v>
      </c>
      <c r="I58" s="6" t="s">
        <v>100</v>
      </c>
    </row>
    <row r="59" customFormat="false" ht="15" hidden="false" customHeight="false" outlineLevel="0" collapsed="false">
      <c r="A59" s="5" t="n">
        <v>5</v>
      </c>
      <c r="B59" s="6" t="s">
        <v>376</v>
      </c>
      <c r="C59" s="6" t="s">
        <v>38</v>
      </c>
      <c r="D59" s="6" t="s">
        <v>2555</v>
      </c>
      <c r="I59" s="0" t="s">
        <v>85</v>
      </c>
    </row>
    <row r="60" customFormat="false" ht="15" hidden="false" customHeight="false" outlineLevel="0" collapsed="false">
      <c r="A60" s="5" t="n">
        <v>6</v>
      </c>
      <c r="B60" s="6" t="s">
        <v>69</v>
      </c>
      <c r="C60" s="6" t="s">
        <v>7</v>
      </c>
      <c r="D60" s="6" t="s">
        <v>70</v>
      </c>
      <c r="F60" s="2" t="n">
        <v>1</v>
      </c>
      <c r="G60" s="3" t="s">
        <v>1424</v>
      </c>
      <c r="H60" s="3"/>
      <c r="I60" s="3"/>
      <c r="K60" s="0" t="s">
        <v>85</v>
      </c>
    </row>
    <row r="61" customFormat="false" ht="15" hidden="false" customHeight="false" outlineLevel="0" collapsed="false">
      <c r="A61" s="5" t="n">
        <v>7</v>
      </c>
      <c r="B61" s="6" t="s">
        <v>99</v>
      </c>
      <c r="C61" s="6" t="s">
        <v>7</v>
      </c>
      <c r="D61" s="6" t="s">
        <v>100</v>
      </c>
      <c r="F61" s="4" t="s">
        <v>2</v>
      </c>
      <c r="G61" s="4" t="s">
        <v>3</v>
      </c>
      <c r="H61" s="4" t="s">
        <v>4</v>
      </c>
      <c r="I61" s="4" t="s">
        <v>5</v>
      </c>
    </row>
    <row r="62" customFormat="false" ht="15" hidden="false" customHeight="false" outlineLevel="0" collapsed="false">
      <c r="A62" s="10"/>
      <c r="B62" s="89"/>
      <c r="C62" s="89"/>
      <c r="D62" s="140"/>
      <c r="F62" s="5" t="n">
        <v>1</v>
      </c>
      <c r="G62" s="6" t="s">
        <v>33</v>
      </c>
      <c r="H62" s="6" t="s">
        <v>7</v>
      </c>
      <c r="I62" s="6" t="s">
        <v>1427</v>
      </c>
    </row>
    <row r="63" customFormat="false" ht="15" hidden="false" customHeight="false" outlineLevel="0" collapsed="false">
      <c r="A63" s="10"/>
      <c r="B63" s="89"/>
      <c r="C63" s="89"/>
      <c r="D63" s="140"/>
      <c r="F63" s="5" t="n">
        <v>2</v>
      </c>
      <c r="G63" s="0" t="s">
        <v>1429</v>
      </c>
      <c r="H63" s="6" t="s">
        <v>7</v>
      </c>
      <c r="I63" s="6" t="s">
        <v>1430</v>
      </c>
      <c r="J63" s="0" t="s">
        <v>85</v>
      </c>
    </row>
    <row r="64" customFormat="false" ht="90" hidden="false" customHeight="false" outlineLevel="0" collapsed="false">
      <c r="A64" s="2" t="n">
        <v>3</v>
      </c>
      <c r="B64" s="3" t="s">
        <v>2556</v>
      </c>
      <c r="C64" s="3"/>
      <c r="D64" s="3"/>
      <c r="F64" s="5" t="n">
        <v>3</v>
      </c>
      <c r="G64" s="59" t="s">
        <v>1432</v>
      </c>
      <c r="H64" s="6" t="s">
        <v>7</v>
      </c>
      <c r="I64" s="83" t="s">
        <v>1433</v>
      </c>
    </row>
    <row r="65" customFormat="false" ht="15" hidden="false" customHeight="false" outlineLevel="0" collapsed="false">
      <c r="A65" s="4" t="s">
        <v>2</v>
      </c>
      <c r="B65" s="4" t="s">
        <v>3</v>
      </c>
      <c r="C65" s="4" t="s">
        <v>4</v>
      </c>
      <c r="D65" s="4" t="s">
        <v>5</v>
      </c>
      <c r="F65" s="5" t="n">
        <v>4</v>
      </c>
      <c r="G65" s="0" t="s">
        <v>1380</v>
      </c>
      <c r="H65" s="19" t="s">
        <v>1211</v>
      </c>
      <c r="I65" s="19" t="s">
        <v>1381</v>
      </c>
    </row>
    <row r="66" customFormat="false" ht="15" hidden="false" customHeight="false" outlineLevel="0" collapsed="false">
      <c r="A66" s="5" t="n">
        <v>1</v>
      </c>
      <c r="B66" s="6" t="s">
        <v>33</v>
      </c>
      <c r="C66" s="6" t="s">
        <v>13</v>
      </c>
      <c r="D66" s="6" t="s">
        <v>1562</v>
      </c>
      <c r="F66" s="5" t="n">
        <v>5</v>
      </c>
      <c r="G66" s="6" t="s">
        <v>69</v>
      </c>
      <c r="H66" s="6" t="s">
        <v>7</v>
      </c>
      <c r="I66" s="6" t="s">
        <v>70</v>
      </c>
    </row>
    <row r="67" customFormat="false" ht="15" hidden="false" customHeight="false" outlineLevel="0" collapsed="false">
      <c r="A67" s="5"/>
      <c r="B67" s="6"/>
      <c r="C67" s="6"/>
      <c r="D67" s="6"/>
      <c r="F67" s="5" t="n">
        <v>6</v>
      </c>
      <c r="G67" s="6" t="s">
        <v>99</v>
      </c>
      <c r="H67" s="6" t="s">
        <v>7</v>
      </c>
      <c r="I67" s="6" t="s">
        <v>100</v>
      </c>
    </row>
    <row r="68" customFormat="false" ht="15" hidden="false" customHeight="false" outlineLevel="0" collapsed="false">
      <c r="A68" s="5" t="n">
        <v>2</v>
      </c>
      <c r="B68" s="6" t="s">
        <v>1565</v>
      </c>
      <c r="C68" s="6" t="s">
        <v>7</v>
      </c>
      <c r="D68" s="6" t="s">
        <v>2557</v>
      </c>
      <c r="F68" s="131"/>
    </row>
    <row r="69" customFormat="false" ht="15" hidden="true" customHeight="false" outlineLevel="0" collapsed="false">
      <c r="A69" s="5" t="n">
        <v>3</v>
      </c>
      <c r="B69" s="8" t="s">
        <v>312</v>
      </c>
      <c r="C69" s="8" t="s">
        <v>13</v>
      </c>
      <c r="D69" s="8" t="s">
        <v>1570</v>
      </c>
      <c r="F69" s="131"/>
      <c r="G69" s="131"/>
      <c r="H69" s="131"/>
      <c r="I69" s="131"/>
    </row>
    <row r="70" customFormat="false" ht="15" hidden="false" customHeight="false" outlineLevel="0" collapsed="false">
      <c r="A70" s="5" t="n">
        <v>4</v>
      </c>
      <c r="B70" s="6" t="s">
        <v>1575</v>
      </c>
      <c r="C70" s="6" t="s">
        <v>112</v>
      </c>
      <c r="D70" s="6" t="s">
        <v>1576</v>
      </c>
      <c r="F70" s="2" t="n">
        <v>1</v>
      </c>
      <c r="G70" s="3" t="s">
        <v>2558</v>
      </c>
      <c r="H70" s="3"/>
      <c r="I70" s="3"/>
    </row>
    <row r="71" customFormat="false" ht="15" hidden="false" customHeight="false" outlineLevel="0" collapsed="false">
      <c r="A71" s="5" t="n">
        <v>4</v>
      </c>
      <c r="B71" s="6" t="s">
        <v>390</v>
      </c>
      <c r="C71" s="6" t="s">
        <v>112</v>
      </c>
      <c r="D71" s="6" t="s">
        <v>1579</v>
      </c>
      <c r="F71" s="4" t="s">
        <v>2</v>
      </c>
      <c r="G71" s="4" t="s">
        <v>3</v>
      </c>
      <c r="H71" s="4" t="s">
        <v>4</v>
      </c>
      <c r="I71" s="4" t="s">
        <v>5</v>
      </c>
    </row>
    <row r="72" customFormat="false" ht="15" hidden="true" customHeight="true" outlineLevel="0" collapsed="false">
      <c r="A72" s="5" t="n">
        <v>5</v>
      </c>
      <c r="B72" s="8" t="s">
        <v>1582</v>
      </c>
      <c r="C72" s="6" t="s">
        <v>112</v>
      </c>
      <c r="D72" s="8" t="s">
        <v>1583</v>
      </c>
      <c r="F72" s="5" t="n">
        <v>1</v>
      </c>
      <c r="G72" s="6" t="s">
        <v>33</v>
      </c>
      <c r="H72" s="6" t="s">
        <v>7</v>
      </c>
      <c r="I72" s="6" t="s">
        <v>1427</v>
      </c>
    </row>
    <row r="73" customFormat="false" ht="15" hidden="false" customHeight="false" outlineLevel="0" collapsed="false">
      <c r="A73" s="5" t="n">
        <v>6</v>
      </c>
      <c r="B73" s="6" t="s">
        <v>392</v>
      </c>
      <c r="C73" s="6" t="s">
        <v>112</v>
      </c>
      <c r="D73" s="6" t="s">
        <v>1584</v>
      </c>
      <c r="F73" s="5" t="n">
        <v>1</v>
      </c>
      <c r="G73" s="6" t="s">
        <v>33</v>
      </c>
      <c r="H73" s="6" t="s">
        <v>7</v>
      </c>
      <c r="I73" s="6" t="s">
        <v>2559</v>
      </c>
    </row>
    <row r="74" customFormat="false" ht="15" hidden="false" customHeight="false" outlineLevel="0" collapsed="false">
      <c r="A74" s="5" t="n">
        <v>7</v>
      </c>
      <c r="B74" s="6" t="s">
        <v>1585</v>
      </c>
      <c r="C74" s="6" t="s">
        <v>13</v>
      </c>
      <c r="D74" s="6" t="s">
        <v>1586</v>
      </c>
      <c r="F74" s="5" t="n">
        <v>2</v>
      </c>
      <c r="G74" s="0" t="s">
        <v>1453</v>
      </c>
      <c r="H74" s="6" t="s">
        <v>7</v>
      </c>
      <c r="I74" s="6" t="s">
        <v>1454</v>
      </c>
    </row>
    <row r="75" customFormat="false" ht="30" hidden="false" customHeight="false" outlineLevel="0" collapsed="false">
      <c r="A75" s="5"/>
      <c r="B75" s="6" t="s">
        <v>1588</v>
      </c>
      <c r="C75" s="6" t="s">
        <v>38</v>
      </c>
      <c r="D75" s="6" t="s">
        <v>1589</v>
      </c>
      <c r="F75" s="5" t="n">
        <v>3</v>
      </c>
      <c r="G75" s="59" t="s">
        <v>2560</v>
      </c>
      <c r="H75" s="6" t="s">
        <v>7</v>
      </c>
      <c r="I75" s="83" t="s">
        <v>1460</v>
      </c>
    </row>
    <row r="76" customFormat="false" ht="45" hidden="false" customHeight="false" outlineLevel="0" collapsed="false">
      <c r="A76" s="5" t="n">
        <v>8</v>
      </c>
      <c r="B76" s="142" t="s">
        <v>1522</v>
      </c>
      <c r="C76" s="142" t="s">
        <v>221</v>
      </c>
      <c r="D76" s="143" t="s">
        <v>1523</v>
      </c>
      <c r="F76" s="5" t="n">
        <v>4</v>
      </c>
      <c r="G76" s="0" t="s">
        <v>1380</v>
      </c>
      <c r="H76" s="19" t="s">
        <v>1211</v>
      </c>
      <c r="I76" s="19" t="s">
        <v>1381</v>
      </c>
    </row>
    <row r="77" customFormat="false" ht="30" hidden="false" customHeight="false" outlineLevel="0" collapsed="false">
      <c r="A77" s="5"/>
      <c r="B77" s="144" t="s">
        <v>1527</v>
      </c>
      <c r="C77" s="144" t="s">
        <v>673</v>
      </c>
      <c r="D77" s="145" t="s">
        <v>1528</v>
      </c>
      <c r="F77" s="5" t="n">
        <v>5</v>
      </c>
      <c r="G77" s="6" t="s">
        <v>69</v>
      </c>
      <c r="H77" s="6" t="s">
        <v>7</v>
      </c>
      <c r="I77" s="6" t="s">
        <v>70</v>
      </c>
    </row>
    <row r="78" customFormat="false" ht="15" hidden="false" customHeight="false" outlineLevel="0" collapsed="false">
      <c r="A78" s="5" t="n">
        <v>9</v>
      </c>
      <c r="B78" s="147" t="s">
        <v>1531</v>
      </c>
      <c r="C78" s="147" t="s">
        <v>221</v>
      </c>
      <c r="D78" s="147" t="s">
        <v>1532</v>
      </c>
      <c r="F78" s="5" t="n">
        <v>6</v>
      </c>
      <c r="G78" s="6" t="s">
        <v>99</v>
      </c>
      <c r="H78" s="6" t="s">
        <v>7</v>
      </c>
      <c r="I78" s="6" t="s">
        <v>100</v>
      </c>
    </row>
    <row r="79" customFormat="false" ht="15" hidden="false" customHeight="false" outlineLevel="0" collapsed="false">
      <c r="A79" s="5" t="n">
        <v>10</v>
      </c>
      <c r="B79" s="147" t="s">
        <v>1533</v>
      </c>
      <c r="C79" s="147" t="s">
        <v>673</v>
      </c>
      <c r="D79" s="147" t="s">
        <v>1534</v>
      </c>
      <c r="F79" s="10"/>
      <c r="G79" s="133"/>
      <c r="H79" s="12"/>
      <c r="I79" s="12" t="s">
        <v>85</v>
      </c>
    </row>
    <row r="80" customFormat="false" ht="15" hidden="false" customHeight="false" outlineLevel="0" collapsed="false">
      <c r="A80" s="5"/>
      <c r="B80" s="147" t="s">
        <v>1535</v>
      </c>
      <c r="C80" s="147" t="s">
        <v>673</v>
      </c>
      <c r="D80" s="147" t="s">
        <v>1536</v>
      </c>
      <c r="F80" s="2"/>
      <c r="G80" s="3" t="s">
        <v>1477</v>
      </c>
      <c r="H80" s="3"/>
      <c r="I80" s="3"/>
    </row>
    <row r="81" customFormat="false" ht="15" hidden="false" customHeight="false" outlineLevel="0" collapsed="false">
      <c r="A81" s="5" t="n">
        <v>11</v>
      </c>
      <c r="B81" s="6" t="s">
        <v>1538</v>
      </c>
      <c r="C81" s="6" t="s">
        <v>38</v>
      </c>
      <c r="D81" s="6" t="s">
        <v>1539</v>
      </c>
      <c r="E81" s="0" t="s">
        <v>85</v>
      </c>
      <c r="F81" s="4" t="n">
        <v>1</v>
      </c>
      <c r="G81" s="6" t="s">
        <v>33</v>
      </c>
      <c r="H81" s="6" t="s">
        <v>7</v>
      </c>
      <c r="I81" s="6" t="s">
        <v>1481</v>
      </c>
    </row>
    <row r="82" customFormat="false" ht="15" hidden="true" customHeight="true" outlineLevel="0" collapsed="false">
      <c r="A82" s="5" t="n">
        <v>12</v>
      </c>
      <c r="B82" s="6" t="s">
        <v>1541</v>
      </c>
      <c r="C82" s="6" t="s">
        <v>38</v>
      </c>
      <c r="D82" s="6" t="s">
        <v>1542</v>
      </c>
      <c r="F82" s="5"/>
      <c r="G82" s="6"/>
      <c r="H82" s="6" t="s">
        <v>7</v>
      </c>
      <c r="I82" s="6"/>
    </row>
    <row r="83" customFormat="false" ht="15" hidden="true" customHeight="true" outlineLevel="0" collapsed="false">
      <c r="A83" s="5" t="n">
        <v>13</v>
      </c>
      <c r="B83" s="6" t="s">
        <v>376</v>
      </c>
      <c r="C83" s="6" t="s">
        <v>38</v>
      </c>
      <c r="D83" s="6" t="s">
        <v>1543</v>
      </c>
      <c r="F83" s="5"/>
      <c r="G83" s="6"/>
      <c r="H83" s="6" t="s">
        <v>7</v>
      </c>
      <c r="I83" s="6"/>
    </row>
    <row r="84" customFormat="false" ht="15" hidden="false" customHeight="false" outlineLevel="0" collapsed="false">
      <c r="A84" s="5" t="n">
        <v>16</v>
      </c>
      <c r="B84" s="6" t="s">
        <v>69</v>
      </c>
      <c r="C84" s="6" t="s">
        <v>7</v>
      </c>
      <c r="D84" s="6" t="s">
        <v>70</v>
      </c>
      <c r="F84" s="5" t="n">
        <v>2</v>
      </c>
      <c r="G84" s="6" t="s">
        <v>1393</v>
      </c>
      <c r="H84" s="6" t="s">
        <v>7</v>
      </c>
      <c r="I84" s="6" t="s">
        <v>1488</v>
      </c>
    </row>
    <row r="85" customFormat="false" ht="15" hidden="false" customHeight="false" outlineLevel="0" collapsed="false">
      <c r="A85" s="5" t="n">
        <v>17</v>
      </c>
      <c r="B85" s="6" t="s">
        <v>99</v>
      </c>
      <c r="C85" s="6" t="s">
        <v>7</v>
      </c>
      <c r="D85" s="6" t="s">
        <v>100</v>
      </c>
      <c r="F85" s="5" t="n">
        <v>3</v>
      </c>
      <c r="G85" s="0" t="s">
        <v>1429</v>
      </c>
      <c r="H85" s="6" t="s">
        <v>7</v>
      </c>
      <c r="I85" s="6" t="s">
        <v>1492</v>
      </c>
    </row>
    <row r="86" customFormat="false" ht="15" hidden="false" customHeight="false" outlineLevel="0" collapsed="false">
      <c r="A86" s="10"/>
      <c r="B86" s="89"/>
      <c r="C86" s="89"/>
      <c r="D86" s="89"/>
      <c r="F86" s="5" t="n">
        <v>4</v>
      </c>
      <c r="G86" s="59" t="s">
        <v>1453</v>
      </c>
      <c r="H86" s="6" t="s">
        <v>7</v>
      </c>
      <c r="I86" s="6" t="s">
        <v>1495</v>
      </c>
    </row>
    <row r="87" customFormat="false" ht="30" hidden="false" customHeight="false" outlineLevel="0" collapsed="false">
      <c r="A87" s="10"/>
      <c r="B87" s="89"/>
      <c r="C87" s="89"/>
      <c r="D87" s="89"/>
      <c r="F87" s="5" t="n">
        <v>5</v>
      </c>
      <c r="G87" s="6" t="s">
        <v>2561</v>
      </c>
      <c r="H87" s="6" t="s">
        <v>7</v>
      </c>
      <c r="I87" s="15" t="s">
        <v>1499</v>
      </c>
    </row>
    <row r="88" customFormat="false" ht="15" hidden="false" customHeight="false" outlineLevel="0" collapsed="false">
      <c r="A88" s="2" t="n">
        <v>3</v>
      </c>
      <c r="B88" s="3" t="s">
        <v>1550</v>
      </c>
      <c r="C88" s="3"/>
      <c r="D88" s="3"/>
      <c r="F88" s="5" t="n">
        <v>6</v>
      </c>
      <c r="G88" s="6" t="s">
        <v>1502</v>
      </c>
      <c r="H88" s="6" t="s">
        <v>1503</v>
      </c>
      <c r="I88" s="6" t="s">
        <v>1504</v>
      </c>
    </row>
    <row r="89" customFormat="false" ht="15" hidden="false" customHeight="false" outlineLevel="0" collapsed="false">
      <c r="A89" s="4" t="s">
        <v>2</v>
      </c>
      <c r="B89" s="4" t="s">
        <v>3</v>
      </c>
      <c r="C89" s="4" t="s">
        <v>4</v>
      </c>
      <c r="D89" s="4" t="s">
        <v>5</v>
      </c>
      <c r="F89" s="5" t="n">
        <v>7</v>
      </c>
      <c r="G89" s="0" t="s">
        <v>1380</v>
      </c>
      <c r="H89" s="19" t="s">
        <v>1211</v>
      </c>
      <c r="I89" s="19" t="s">
        <v>1381</v>
      </c>
    </row>
    <row r="90" customFormat="false" ht="15" hidden="false" customHeight="false" outlineLevel="0" collapsed="false">
      <c r="A90" s="5" t="n">
        <v>1</v>
      </c>
      <c r="B90" s="6" t="s">
        <v>33</v>
      </c>
      <c r="C90" s="6" t="s">
        <v>13</v>
      </c>
      <c r="D90" s="6" t="s">
        <v>1562</v>
      </c>
      <c r="F90" s="5" t="n">
        <v>8</v>
      </c>
      <c r="G90" s="6" t="s">
        <v>69</v>
      </c>
      <c r="H90" s="6" t="s">
        <v>7</v>
      </c>
      <c r="I90" s="6" t="s">
        <v>70</v>
      </c>
    </row>
    <row r="91" customFormat="false" ht="15" hidden="false" customHeight="false" outlineLevel="0" collapsed="false">
      <c r="A91" s="5"/>
      <c r="B91" s="6"/>
      <c r="C91" s="6"/>
      <c r="D91" s="6"/>
      <c r="F91" s="5" t="n">
        <v>9</v>
      </c>
      <c r="G91" s="6" t="s">
        <v>99</v>
      </c>
      <c r="H91" s="6" t="s">
        <v>7</v>
      </c>
      <c r="I91" s="6" t="s">
        <v>100</v>
      </c>
    </row>
    <row r="92" customFormat="false" ht="15" hidden="false" customHeight="false" outlineLevel="0" collapsed="false">
      <c r="A92" s="5" t="n">
        <v>2</v>
      </c>
      <c r="B92" s="6" t="s">
        <v>1565</v>
      </c>
      <c r="C92" s="6" t="s">
        <v>7</v>
      </c>
      <c r="D92" s="6" t="s">
        <v>1566</v>
      </c>
    </row>
    <row r="93" customFormat="false" ht="15" hidden="false" customHeight="false" outlineLevel="0" collapsed="false">
      <c r="A93" s="5" t="n">
        <v>3</v>
      </c>
      <c r="B93" s="8" t="s">
        <v>312</v>
      </c>
      <c r="C93" s="8" t="s">
        <v>13</v>
      </c>
      <c r="D93" s="8" t="s">
        <v>1570</v>
      </c>
      <c r="F93" s="141" t="s">
        <v>1511</v>
      </c>
      <c r="G93" s="141"/>
      <c r="H93" s="141"/>
      <c r="I93" s="141"/>
    </row>
    <row r="94" customFormat="false" ht="15" hidden="false" customHeight="false" outlineLevel="0" collapsed="false">
      <c r="A94" s="5" t="n">
        <v>3</v>
      </c>
      <c r="B94" s="6" t="s">
        <v>1572</v>
      </c>
      <c r="C94" s="8" t="s">
        <v>7</v>
      </c>
      <c r="D94" s="6" t="s">
        <v>1573</v>
      </c>
      <c r="F94" s="2"/>
      <c r="G94" s="3" t="s">
        <v>1514</v>
      </c>
      <c r="H94" s="3"/>
      <c r="I94" s="3"/>
    </row>
    <row r="95" customFormat="false" ht="15" hidden="false" customHeight="false" outlineLevel="0" collapsed="false">
      <c r="A95" s="5" t="n">
        <v>4</v>
      </c>
      <c r="B95" s="6" t="s">
        <v>1575</v>
      </c>
      <c r="C95" s="6" t="s">
        <v>112</v>
      </c>
      <c r="D95" s="6" t="s">
        <v>1576</v>
      </c>
      <c r="F95" s="4" t="n">
        <v>1</v>
      </c>
      <c r="G95" s="6" t="s">
        <v>33</v>
      </c>
      <c r="H95" s="6" t="s">
        <v>7</v>
      </c>
      <c r="I95" s="6" t="s">
        <v>1517</v>
      </c>
      <c r="K95" s="0" t="s">
        <v>85</v>
      </c>
    </row>
    <row r="96" customFormat="false" ht="15" hidden="false" customHeight="false" outlineLevel="0" collapsed="false">
      <c r="A96" s="5" t="n">
        <v>4</v>
      </c>
      <c r="B96" s="6" t="s">
        <v>390</v>
      </c>
      <c r="C96" s="6" t="s">
        <v>112</v>
      </c>
      <c r="D96" s="6" t="s">
        <v>1579</v>
      </c>
      <c r="F96" s="5" t="n">
        <v>2</v>
      </c>
      <c r="G96" s="6" t="s">
        <v>1393</v>
      </c>
      <c r="H96" s="6" t="s">
        <v>7</v>
      </c>
      <c r="I96" s="6" t="s">
        <v>1488</v>
      </c>
    </row>
    <row r="97" customFormat="false" ht="15" hidden="false" customHeight="false" outlineLevel="0" collapsed="false">
      <c r="A97" s="5" t="n">
        <v>5</v>
      </c>
      <c r="B97" s="8" t="s">
        <v>1582</v>
      </c>
      <c r="C97" s="6" t="s">
        <v>112</v>
      </c>
      <c r="D97" s="8" t="s">
        <v>1583</v>
      </c>
      <c r="F97" s="4" t="n">
        <v>3</v>
      </c>
      <c r="G97" s="0" t="s">
        <v>1429</v>
      </c>
      <c r="H97" s="6" t="s">
        <v>7</v>
      </c>
      <c r="I97" s="6" t="s">
        <v>1492</v>
      </c>
    </row>
    <row r="98" customFormat="false" ht="15" hidden="false" customHeight="false" outlineLevel="0" collapsed="false">
      <c r="A98" s="5" t="n">
        <v>6</v>
      </c>
      <c r="B98" s="6" t="s">
        <v>392</v>
      </c>
      <c r="C98" s="6" t="s">
        <v>112</v>
      </c>
      <c r="D98" s="6" t="s">
        <v>1584</v>
      </c>
      <c r="F98" s="5" t="n">
        <v>4</v>
      </c>
      <c r="G98" s="59" t="s">
        <v>1453</v>
      </c>
      <c r="H98" s="6" t="s">
        <v>7</v>
      </c>
      <c r="I98" s="6" t="s">
        <v>1495</v>
      </c>
    </row>
    <row r="99" customFormat="false" ht="15" hidden="false" customHeight="false" outlineLevel="0" collapsed="false">
      <c r="A99" s="5" t="n">
        <v>7</v>
      </c>
      <c r="B99" s="6" t="s">
        <v>1585</v>
      </c>
      <c r="C99" s="6" t="s">
        <v>13</v>
      </c>
      <c r="D99" s="6" t="s">
        <v>1586</v>
      </c>
      <c r="F99" s="4" t="n">
        <v>5</v>
      </c>
      <c r="G99" s="6" t="s">
        <v>1524</v>
      </c>
      <c r="H99" s="6" t="s">
        <v>7</v>
      </c>
      <c r="I99" s="6" t="s">
        <v>1525</v>
      </c>
    </row>
    <row r="100" customFormat="false" ht="15" hidden="false" customHeight="false" outlineLevel="0" collapsed="false">
      <c r="A100" s="5"/>
      <c r="B100" s="6" t="s">
        <v>1588</v>
      </c>
      <c r="C100" s="6" t="s">
        <v>38</v>
      </c>
      <c r="D100" s="6" t="s">
        <v>1589</v>
      </c>
      <c r="F100" s="5" t="n">
        <v>6</v>
      </c>
      <c r="G100" s="0" t="s">
        <v>1380</v>
      </c>
      <c r="H100" s="19" t="s">
        <v>1211</v>
      </c>
      <c r="I100" s="19" t="s">
        <v>1381</v>
      </c>
    </row>
    <row r="101" customFormat="false" ht="45" hidden="false" customHeight="false" outlineLevel="0" collapsed="false">
      <c r="A101" s="5" t="n">
        <v>8</v>
      </c>
      <c r="B101" s="144" t="s">
        <v>1522</v>
      </c>
      <c r="C101" s="144" t="s">
        <v>221</v>
      </c>
      <c r="D101" s="145" t="s">
        <v>1592</v>
      </c>
      <c r="F101" s="4" t="n">
        <v>7</v>
      </c>
      <c r="G101" s="6" t="s">
        <v>69</v>
      </c>
      <c r="H101" s="6" t="s">
        <v>7</v>
      </c>
      <c r="I101" s="6" t="s">
        <v>70</v>
      </c>
    </row>
    <row r="102" customFormat="false" ht="15" hidden="false" customHeight="false" outlineLevel="0" collapsed="false">
      <c r="A102" s="5"/>
      <c r="B102" s="144"/>
      <c r="C102" s="144"/>
      <c r="D102" s="145"/>
      <c r="F102" s="1" t="n">
        <v>8</v>
      </c>
      <c r="G102" s="6" t="s">
        <v>99</v>
      </c>
      <c r="H102" s="6" t="s">
        <v>7</v>
      </c>
      <c r="I102" s="6" t="s">
        <v>100</v>
      </c>
    </row>
    <row r="103" customFormat="false" ht="30" hidden="false" customHeight="false" outlineLevel="0" collapsed="false">
      <c r="A103" s="5"/>
      <c r="B103" s="144" t="s">
        <v>1527</v>
      </c>
      <c r="C103" s="144" t="s">
        <v>673</v>
      </c>
      <c r="D103" s="145" t="s">
        <v>1528</v>
      </c>
      <c r="F103" s="10"/>
      <c r="G103" s="12"/>
      <c r="H103" s="12"/>
      <c r="I103" s="12"/>
    </row>
    <row r="104" customFormat="false" ht="15" hidden="false" customHeight="false" outlineLevel="0" collapsed="false">
      <c r="A104" s="5" t="n">
        <v>9</v>
      </c>
      <c r="B104" s="147" t="s">
        <v>1531</v>
      </c>
      <c r="C104" s="147" t="s">
        <v>221</v>
      </c>
      <c r="D104" s="147" t="s">
        <v>1532</v>
      </c>
      <c r="F104" s="2"/>
      <c r="G104" s="3" t="s">
        <v>1546</v>
      </c>
      <c r="H104" s="3"/>
      <c r="I104" s="3"/>
    </row>
    <row r="105" customFormat="false" ht="15" hidden="false" customHeight="false" outlineLevel="0" collapsed="false">
      <c r="A105" s="5" t="n">
        <v>10</v>
      </c>
      <c r="B105" s="147" t="s">
        <v>1533</v>
      </c>
      <c r="C105" s="147" t="s">
        <v>673</v>
      </c>
      <c r="D105" s="147" t="s">
        <v>1534</v>
      </c>
      <c r="F105" s="4" t="n">
        <v>1</v>
      </c>
      <c r="G105" s="6" t="s">
        <v>33</v>
      </c>
      <c r="H105" s="6" t="s">
        <v>7</v>
      </c>
      <c r="I105" s="6" t="s">
        <v>1547</v>
      </c>
    </row>
    <row r="106" customFormat="false" ht="45" hidden="false" customHeight="false" outlineLevel="0" collapsed="false">
      <c r="A106" s="5"/>
      <c r="B106" s="147" t="s">
        <v>1535</v>
      </c>
      <c r="C106" s="147" t="s">
        <v>673</v>
      </c>
      <c r="D106" s="147" t="s">
        <v>1536</v>
      </c>
      <c r="F106" s="5" t="n">
        <v>2</v>
      </c>
      <c r="G106" s="6" t="s">
        <v>1548</v>
      </c>
      <c r="H106" s="6" t="s">
        <v>193</v>
      </c>
      <c r="I106" s="15" t="s">
        <v>1549</v>
      </c>
    </row>
    <row r="107" customFormat="false" ht="15" hidden="false" customHeight="false" outlineLevel="0" collapsed="false">
      <c r="A107" s="5" t="n">
        <v>11</v>
      </c>
      <c r="B107" s="6" t="s">
        <v>1538</v>
      </c>
      <c r="C107" s="6" t="s">
        <v>38</v>
      </c>
      <c r="D107" s="6" t="s">
        <v>1539</v>
      </c>
      <c r="F107" s="4" t="n">
        <v>3</v>
      </c>
      <c r="G107" s="0" t="s">
        <v>1551</v>
      </c>
      <c r="H107" s="6" t="s">
        <v>38</v>
      </c>
      <c r="I107" s="6" t="s">
        <v>1552</v>
      </c>
    </row>
    <row r="108" customFormat="false" ht="15" hidden="false" customHeight="false" outlineLevel="0" collapsed="false">
      <c r="A108" s="5" t="n">
        <v>12</v>
      </c>
      <c r="B108" s="6" t="s">
        <v>1541</v>
      </c>
      <c r="C108" s="6" t="s">
        <v>38</v>
      </c>
      <c r="D108" s="6" t="s">
        <v>1542</v>
      </c>
      <c r="F108" s="5" t="n">
        <v>4</v>
      </c>
      <c r="G108" s="59" t="s">
        <v>1559</v>
      </c>
      <c r="H108" s="6" t="s">
        <v>38</v>
      </c>
      <c r="I108" s="6" t="s">
        <v>1560</v>
      </c>
    </row>
    <row r="109" customFormat="false" ht="15" hidden="false" customHeight="false" outlineLevel="0" collapsed="false">
      <c r="A109" s="5" t="n">
        <v>13</v>
      </c>
      <c r="B109" s="6" t="s">
        <v>376</v>
      </c>
      <c r="C109" s="6" t="s">
        <v>38</v>
      </c>
      <c r="D109" s="6" t="s">
        <v>1543</v>
      </c>
      <c r="F109" s="4" t="n">
        <v>5</v>
      </c>
      <c r="G109" s="6" t="s">
        <v>69</v>
      </c>
      <c r="H109" s="6" t="s">
        <v>7</v>
      </c>
      <c r="I109" s="6" t="s">
        <v>70</v>
      </c>
      <c r="J109" s="0" t="s">
        <v>85</v>
      </c>
    </row>
    <row r="110" customFormat="false" ht="15" hidden="false" customHeight="false" outlineLevel="0" collapsed="false">
      <c r="A110" s="5" t="n">
        <v>16</v>
      </c>
      <c r="B110" s="6" t="s">
        <v>69</v>
      </c>
      <c r="C110" s="6" t="s">
        <v>7</v>
      </c>
      <c r="D110" s="6" t="s">
        <v>70</v>
      </c>
      <c r="F110" s="5" t="n">
        <v>6</v>
      </c>
      <c r="G110" s="6" t="s">
        <v>99</v>
      </c>
      <c r="H110" s="6" t="s">
        <v>7</v>
      </c>
      <c r="I110" s="6" t="s">
        <v>100</v>
      </c>
    </row>
    <row r="111" customFormat="false" ht="15" hidden="false" customHeight="false" outlineLevel="0" collapsed="false">
      <c r="A111" s="5" t="n">
        <v>17</v>
      </c>
      <c r="B111" s="6" t="s">
        <v>99</v>
      </c>
      <c r="C111" s="6" t="s">
        <v>7</v>
      </c>
      <c r="D111" s="6" t="s">
        <v>100</v>
      </c>
      <c r="F111" s="1"/>
    </row>
    <row r="112" customFormat="false" ht="15" hidden="false" customHeight="false" outlineLevel="0" collapsed="false">
      <c r="A112" s="10"/>
      <c r="B112" s="89"/>
      <c r="C112" s="89"/>
      <c r="D112" s="89"/>
      <c r="F112" s="2"/>
      <c r="G112" s="3" t="s">
        <v>1571</v>
      </c>
      <c r="H112" s="3"/>
      <c r="I112" s="3"/>
    </row>
    <row r="113" customFormat="false" ht="15" hidden="false" customHeight="false" outlineLevel="0" collapsed="false">
      <c r="B113" s="89"/>
      <c r="C113" s="89"/>
      <c r="D113" s="89"/>
      <c r="F113" s="4" t="n">
        <v>1</v>
      </c>
      <c r="G113" s="6" t="s">
        <v>33</v>
      </c>
      <c r="H113" s="6" t="s">
        <v>7</v>
      </c>
      <c r="I113" s="6" t="s">
        <v>1574</v>
      </c>
    </row>
    <row r="114" customFormat="false" ht="15" hidden="false" customHeight="false" outlineLevel="0" collapsed="false">
      <c r="A114" s="4" t="n">
        <v>4</v>
      </c>
      <c r="B114" s="152" t="s">
        <v>1634</v>
      </c>
      <c r="C114" s="152"/>
      <c r="D114" s="152"/>
      <c r="F114" s="5" t="n">
        <v>2</v>
      </c>
      <c r="G114" s="6" t="s">
        <v>1466</v>
      </c>
      <c r="H114" s="6" t="s">
        <v>7</v>
      </c>
      <c r="I114" s="6" t="s">
        <v>2562</v>
      </c>
    </row>
    <row r="115" customFormat="false" ht="15" hidden="false" customHeight="false" outlineLevel="0" collapsed="false">
      <c r="A115" s="4" t="s">
        <v>2</v>
      </c>
      <c r="B115" s="4" t="s">
        <v>3</v>
      </c>
      <c r="C115" s="4" t="s">
        <v>4</v>
      </c>
      <c r="D115" s="4" t="s">
        <v>5</v>
      </c>
      <c r="F115" s="4" t="n">
        <v>3</v>
      </c>
      <c r="G115" s="0" t="s">
        <v>1580</v>
      </c>
      <c r="H115" s="6" t="s">
        <v>38</v>
      </c>
      <c r="I115" s="6" t="s">
        <v>2563</v>
      </c>
    </row>
    <row r="116" customFormat="false" ht="15" hidden="false" customHeight="false" outlineLevel="0" collapsed="false">
      <c r="A116" s="5" t="n">
        <v>1</v>
      </c>
      <c r="B116" s="6" t="s">
        <v>33</v>
      </c>
      <c r="C116" s="6" t="s">
        <v>13</v>
      </c>
      <c r="D116" s="6" t="s">
        <v>1641</v>
      </c>
      <c r="F116" s="5" t="n">
        <v>4</v>
      </c>
      <c r="G116" s="59" t="s">
        <v>1559</v>
      </c>
      <c r="H116" s="6" t="s">
        <v>38</v>
      </c>
      <c r="I116" s="6" t="s">
        <v>1560</v>
      </c>
      <c r="K116" s="0" t="s">
        <v>85</v>
      </c>
    </row>
    <row r="117" customFormat="false" ht="30" hidden="false" customHeight="false" outlineLevel="0" collapsed="false">
      <c r="A117" s="5" t="n">
        <v>2</v>
      </c>
      <c r="B117" s="6" t="s">
        <v>386</v>
      </c>
      <c r="C117" s="6" t="s">
        <v>7</v>
      </c>
      <c r="D117" s="15" t="s">
        <v>1644</v>
      </c>
      <c r="F117" s="4"/>
      <c r="G117" s="6"/>
      <c r="H117" s="6"/>
      <c r="I117" s="6"/>
    </row>
    <row r="118" customFormat="false" ht="15" hidden="false" customHeight="false" outlineLevel="0" collapsed="false">
      <c r="A118" s="5" t="n">
        <v>3</v>
      </c>
      <c r="B118" s="6" t="s">
        <v>1647</v>
      </c>
      <c r="C118" s="6" t="s">
        <v>112</v>
      </c>
      <c r="D118" s="6" t="s">
        <v>1648</v>
      </c>
      <c r="F118" s="5"/>
      <c r="G118" s="6"/>
      <c r="H118" s="6"/>
      <c r="I118" s="6"/>
    </row>
    <row r="119" customFormat="false" ht="15" hidden="false" customHeight="false" outlineLevel="0" collapsed="false">
      <c r="A119" s="5"/>
      <c r="B119" s="6"/>
      <c r="C119" s="6"/>
      <c r="D119" s="6"/>
      <c r="F119" s="10"/>
      <c r="G119" s="12"/>
      <c r="H119" s="12"/>
      <c r="I119" s="12"/>
    </row>
    <row r="120" customFormat="false" ht="15" hidden="false" customHeight="false" outlineLevel="0" collapsed="false">
      <c r="A120" s="5" t="n">
        <v>4</v>
      </c>
      <c r="B120" s="6" t="s">
        <v>1652</v>
      </c>
      <c r="C120" s="6" t="s">
        <v>7</v>
      </c>
      <c r="D120" s="6" t="s">
        <v>1653</v>
      </c>
    </row>
    <row r="121" customFormat="false" ht="15" hidden="false" customHeight="false" outlineLevel="0" collapsed="false">
      <c r="A121" s="5" t="n">
        <v>5</v>
      </c>
      <c r="B121" s="153" t="s">
        <v>1092</v>
      </c>
      <c r="C121" s="6" t="s">
        <v>7</v>
      </c>
      <c r="D121" s="6" t="s">
        <v>1656</v>
      </c>
      <c r="F121" s="2"/>
      <c r="G121" s="3" t="s">
        <v>2564</v>
      </c>
      <c r="H121" s="3"/>
      <c r="I121" s="3"/>
    </row>
    <row r="122" customFormat="false" ht="15" hidden="false" customHeight="false" outlineLevel="0" collapsed="false">
      <c r="A122" s="5" t="n">
        <v>6</v>
      </c>
      <c r="B122" s="153" t="s">
        <v>511</v>
      </c>
      <c r="C122" s="6" t="s">
        <v>7</v>
      </c>
      <c r="D122" s="6" t="s">
        <v>1656</v>
      </c>
      <c r="F122" s="4" t="n">
        <v>1</v>
      </c>
      <c r="G122" s="6" t="s">
        <v>33</v>
      </c>
      <c r="H122" s="6" t="s">
        <v>7</v>
      </c>
      <c r="I122" s="6" t="s">
        <v>1590</v>
      </c>
      <c r="K122" s="0" t="s">
        <v>85</v>
      </c>
    </row>
    <row r="123" customFormat="false" ht="15" hidden="false" customHeight="false" outlineLevel="0" collapsed="false">
      <c r="A123" s="5" t="n">
        <v>8</v>
      </c>
      <c r="B123" s="89" t="s">
        <v>1660</v>
      </c>
      <c r="C123" s="89" t="s">
        <v>193</v>
      </c>
      <c r="D123" s="6" t="s">
        <v>1661</v>
      </c>
      <c r="F123" s="5" t="n">
        <v>2</v>
      </c>
      <c r="G123" s="6" t="s">
        <v>1466</v>
      </c>
      <c r="H123" s="6" t="s">
        <v>7</v>
      </c>
      <c r="I123" s="6" t="s">
        <v>2562</v>
      </c>
    </row>
    <row r="124" customFormat="false" ht="15" hidden="false" customHeight="false" outlineLevel="0" collapsed="false">
      <c r="A124" s="5" t="n">
        <v>9</v>
      </c>
      <c r="B124" s="89" t="s">
        <v>1664</v>
      </c>
      <c r="C124" s="89" t="s">
        <v>38</v>
      </c>
      <c r="D124" s="6" t="s">
        <v>1665</v>
      </c>
      <c r="F124" s="4" t="n">
        <v>3</v>
      </c>
      <c r="G124" s="0" t="s">
        <v>2565</v>
      </c>
      <c r="H124" s="6" t="s">
        <v>1270</v>
      </c>
      <c r="I124" s="6" t="s">
        <v>1596</v>
      </c>
    </row>
    <row r="125" customFormat="false" ht="15" hidden="false" customHeight="false" outlineLevel="0" collapsed="false">
      <c r="A125" s="5" t="n">
        <v>10</v>
      </c>
      <c r="B125" s="89" t="s">
        <v>1668</v>
      </c>
      <c r="C125" s="89" t="s">
        <v>38</v>
      </c>
      <c r="D125" s="6" t="s">
        <v>1669</v>
      </c>
      <c r="F125" s="5" t="n">
        <v>4</v>
      </c>
      <c r="G125" s="6" t="s">
        <v>69</v>
      </c>
      <c r="H125" s="6" t="s">
        <v>7</v>
      </c>
      <c r="I125" s="6" t="s">
        <v>70</v>
      </c>
    </row>
    <row r="126" customFormat="false" ht="15" hidden="false" customHeight="false" outlineLevel="0" collapsed="false">
      <c r="A126" s="5" t="n">
        <v>11</v>
      </c>
      <c r="B126" s="89" t="s">
        <v>1567</v>
      </c>
      <c r="C126" s="89" t="s">
        <v>7</v>
      </c>
      <c r="D126" s="6" t="s">
        <v>1673</v>
      </c>
      <c r="F126" s="4" t="n">
        <v>5</v>
      </c>
      <c r="G126" s="6" t="s">
        <v>99</v>
      </c>
      <c r="H126" s="6" t="s">
        <v>7</v>
      </c>
      <c r="I126" s="6" t="s">
        <v>100</v>
      </c>
    </row>
    <row r="127" customFormat="false" ht="15" hidden="false" customHeight="false" outlineLevel="0" collapsed="false">
      <c r="A127" s="5"/>
      <c r="B127" s="89" t="s">
        <v>485</v>
      </c>
      <c r="C127" s="89" t="s">
        <v>7</v>
      </c>
      <c r="D127" s="6" t="s">
        <v>1673</v>
      </c>
      <c r="F127" s="10"/>
    </row>
    <row r="128" customFormat="false" ht="15" hidden="false" customHeight="false" outlineLevel="0" collapsed="false">
      <c r="A128" s="5" t="n">
        <v>12</v>
      </c>
      <c r="B128" s="89" t="s">
        <v>1568</v>
      </c>
      <c r="C128" s="89" t="s">
        <v>221</v>
      </c>
      <c r="D128" s="6" t="s">
        <v>1677</v>
      </c>
    </row>
    <row r="129" customFormat="false" ht="15" hidden="true" customHeight="true" outlineLevel="0" collapsed="false">
      <c r="A129" s="5" t="n">
        <v>13</v>
      </c>
      <c r="B129" s="6" t="s">
        <v>1681</v>
      </c>
      <c r="C129" s="155" t="s">
        <v>7</v>
      </c>
      <c r="D129" s="6" t="s">
        <v>1682</v>
      </c>
    </row>
    <row r="130" customFormat="false" ht="15" hidden="true" customHeight="true" outlineLevel="0" collapsed="false">
      <c r="A130" s="5" t="n">
        <v>14</v>
      </c>
      <c r="B130" s="19" t="s">
        <v>1683</v>
      </c>
      <c r="C130" s="84" t="s">
        <v>1684</v>
      </c>
      <c r="D130" s="6" t="s">
        <v>1685</v>
      </c>
    </row>
    <row r="131" customFormat="false" ht="15" hidden="false" customHeight="false" outlineLevel="0" collapsed="false">
      <c r="A131" s="5" t="n">
        <v>15</v>
      </c>
      <c r="B131" s="19" t="s">
        <v>1686</v>
      </c>
      <c r="C131" s="84" t="s">
        <v>221</v>
      </c>
      <c r="D131" s="6" t="s">
        <v>1687</v>
      </c>
      <c r="F131" s="2"/>
      <c r="G131" s="3" t="s">
        <v>1603</v>
      </c>
      <c r="H131" s="3"/>
      <c r="I131" s="3"/>
      <c r="J131" s="0" t="s">
        <v>85</v>
      </c>
    </row>
    <row r="132" customFormat="false" ht="15" hidden="false" customHeight="false" outlineLevel="0" collapsed="false">
      <c r="A132" s="5" t="n">
        <v>16</v>
      </c>
      <c r="B132" s="6" t="s">
        <v>69</v>
      </c>
      <c r="C132" s="155" t="s">
        <v>7</v>
      </c>
      <c r="D132" s="6" t="s">
        <v>70</v>
      </c>
      <c r="F132" s="4" t="n">
        <v>1</v>
      </c>
      <c r="G132" s="6" t="s">
        <v>33</v>
      </c>
      <c r="H132" s="6" t="s">
        <v>7</v>
      </c>
      <c r="I132" s="6" t="s">
        <v>1605</v>
      </c>
    </row>
    <row r="133" customFormat="false" ht="15" hidden="false" customHeight="false" outlineLevel="0" collapsed="false">
      <c r="A133" s="5" t="n">
        <v>17</v>
      </c>
      <c r="B133" s="6" t="s">
        <v>99</v>
      </c>
      <c r="C133" s="155" t="s">
        <v>7</v>
      </c>
      <c r="D133" s="6" t="s">
        <v>100</v>
      </c>
      <c r="F133" s="5" t="n">
        <v>2</v>
      </c>
      <c r="G133" s="6" t="s">
        <v>1393</v>
      </c>
      <c r="H133" s="6" t="s">
        <v>7</v>
      </c>
      <c r="I133" s="6" t="s">
        <v>2566</v>
      </c>
    </row>
    <row r="134" customFormat="false" ht="15" hidden="false" customHeight="false" outlineLevel="0" collapsed="false">
      <c r="A134" s="10"/>
      <c r="B134" s="89"/>
      <c r="C134" s="89"/>
      <c r="D134" s="89"/>
      <c r="F134" s="4" t="n">
        <v>3</v>
      </c>
      <c r="G134" s="0" t="s">
        <v>2567</v>
      </c>
      <c r="H134" s="6" t="s">
        <v>7</v>
      </c>
      <c r="I134" s="6" t="s">
        <v>1617</v>
      </c>
    </row>
    <row r="135" customFormat="false" ht="15" hidden="false" customHeight="false" outlineLevel="0" collapsed="false">
      <c r="B135" s="89"/>
      <c r="C135" s="89"/>
      <c r="D135" s="89"/>
      <c r="F135" s="5" t="n">
        <v>4</v>
      </c>
      <c r="G135" s="6" t="s">
        <v>69</v>
      </c>
      <c r="H135" s="6" t="s">
        <v>7</v>
      </c>
      <c r="I135" s="6" t="s">
        <v>70</v>
      </c>
    </row>
    <row r="136" customFormat="false" ht="15" hidden="false" customHeight="false" outlineLevel="0" collapsed="false">
      <c r="A136" s="4" t="n">
        <v>5</v>
      </c>
      <c r="B136" s="3" t="s">
        <v>1696</v>
      </c>
      <c r="C136" s="3"/>
      <c r="D136" s="3"/>
      <c r="F136" s="4" t="n">
        <v>5</v>
      </c>
      <c r="G136" s="6" t="s">
        <v>99</v>
      </c>
      <c r="H136" s="6" t="s">
        <v>7</v>
      </c>
      <c r="I136" s="6" t="s">
        <v>100</v>
      </c>
    </row>
    <row r="137" customFormat="false" ht="15" hidden="false" customHeight="false" outlineLevel="0" collapsed="false">
      <c r="A137" s="4" t="s">
        <v>2</v>
      </c>
      <c r="B137" s="4" t="s">
        <v>3</v>
      </c>
      <c r="C137" s="4" t="s">
        <v>4</v>
      </c>
      <c r="D137" s="4" t="s">
        <v>5</v>
      </c>
      <c r="F137" s="5"/>
    </row>
    <row r="138" customFormat="false" ht="15" hidden="false" customHeight="false" outlineLevel="0" collapsed="false">
      <c r="A138" s="5" t="n">
        <v>1</v>
      </c>
      <c r="B138" s="6" t="s">
        <v>33</v>
      </c>
      <c r="C138" s="6" t="s">
        <v>13</v>
      </c>
      <c r="D138" s="6" t="s">
        <v>1700</v>
      </c>
      <c r="G138" s="0" t="s">
        <v>85</v>
      </c>
    </row>
    <row r="139" customFormat="false" ht="15" hidden="false" customHeight="false" outlineLevel="0" collapsed="false">
      <c r="A139" s="5"/>
      <c r="B139" s="6" t="s">
        <v>1703</v>
      </c>
      <c r="C139" s="6" t="s">
        <v>112</v>
      </c>
      <c r="D139" s="6"/>
    </row>
    <row r="140" customFormat="false" ht="15" hidden="false" customHeight="false" outlineLevel="0" collapsed="false">
      <c r="A140" s="5" t="n">
        <v>2</v>
      </c>
      <c r="B140" s="6" t="s">
        <v>1092</v>
      </c>
      <c r="C140" s="6" t="s">
        <v>7</v>
      </c>
      <c r="D140" s="6" t="s">
        <v>1706</v>
      </c>
      <c r="F140" s="2"/>
      <c r="G140" s="3" t="s">
        <v>1632</v>
      </c>
      <c r="H140" s="3"/>
      <c r="I140" s="3"/>
    </row>
    <row r="141" customFormat="false" ht="15" hidden="false" customHeight="false" outlineLevel="0" collapsed="false">
      <c r="A141" s="5" t="n">
        <v>3</v>
      </c>
      <c r="B141" s="7" t="s">
        <v>511</v>
      </c>
      <c r="C141" s="6" t="s">
        <v>7</v>
      </c>
      <c r="D141" s="6" t="s">
        <v>1710</v>
      </c>
      <c r="F141" s="4" t="n">
        <v>1</v>
      </c>
      <c r="G141" s="6" t="s">
        <v>33</v>
      </c>
      <c r="H141" s="6" t="s">
        <v>7</v>
      </c>
      <c r="I141" s="6" t="s">
        <v>1635</v>
      </c>
      <c r="J141" s="0" t="s">
        <v>85</v>
      </c>
    </row>
    <row r="142" customFormat="false" ht="15" hidden="false" customHeight="false" outlineLevel="0" collapsed="false">
      <c r="A142" s="5" t="n">
        <v>4</v>
      </c>
      <c r="B142" s="7" t="s">
        <v>386</v>
      </c>
      <c r="C142" s="6" t="s">
        <v>19</v>
      </c>
      <c r="D142" s="26" t="s">
        <v>1712</v>
      </c>
      <c r="F142" s="5" t="n">
        <v>2</v>
      </c>
      <c r="G142" s="6" t="s">
        <v>1638</v>
      </c>
      <c r="H142" s="6" t="s">
        <v>193</v>
      </c>
      <c r="I142" s="6" t="s">
        <v>1639</v>
      </c>
    </row>
    <row r="143" customFormat="false" ht="30" hidden="false" customHeight="false" outlineLevel="0" collapsed="false">
      <c r="A143" s="5" t="n">
        <v>6</v>
      </c>
      <c r="B143" s="7" t="s">
        <v>1715</v>
      </c>
      <c r="C143" s="6" t="s">
        <v>221</v>
      </c>
      <c r="D143" s="15" t="s">
        <v>1716</v>
      </c>
      <c r="F143" s="4" t="n">
        <v>3</v>
      </c>
      <c r="G143" s="6" t="s">
        <v>376</v>
      </c>
      <c r="H143" s="6" t="s">
        <v>38</v>
      </c>
      <c r="I143" s="6" t="s">
        <v>722</v>
      </c>
    </row>
    <row r="144" customFormat="false" ht="30" hidden="false" customHeight="false" outlineLevel="0" collapsed="false">
      <c r="A144" s="5" t="n">
        <v>7</v>
      </c>
      <c r="B144" s="6" t="s">
        <v>1719</v>
      </c>
      <c r="C144" s="6" t="s">
        <v>38</v>
      </c>
      <c r="D144" s="145" t="s">
        <v>1720</v>
      </c>
      <c r="F144" s="5" t="n">
        <v>4</v>
      </c>
      <c r="G144" s="6" t="s">
        <v>69</v>
      </c>
      <c r="H144" s="6" t="s">
        <v>7</v>
      </c>
      <c r="I144" s="6" t="s">
        <v>70</v>
      </c>
    </row>
    <row r="145" customFormat="false" ht="15" hidden="false" customHeight="false" outlineLevel="0" collapsed="false">
      <c r="A145" s="5" t="n">
        <v>8</v>
      </c>
      <c r="B145" s="6" t="s">
        <v>1541</v>
      </c>
      <c r="C145" s="6" t="s">
        <v>38</v>
      </c>
      <c r="D145" s="6" t="s">
        <v>1723</v>
      </c>
      <c r="F145" s="4" t="n">
        <v>5</v>
      </c>
      <c r="G145" s="6" t="s">
        <v>99</v>
      </c>
      <c r="H145" s="6" t="s">
        <v>7</v>
      </c>
      <c r="I145" s="6" t="s">
        <v>100</v>
      </c>
    </row>
    <row r="146" customFormat="false" ht="15" hidden="false" customHeight="false" outlineLevel="0" collapsed="false">
      <c r="A146" s="5" t="n">
        <v>9</v>
      </c>
      <c r="B146" s="89" t="s">
        <v>1668</v>
      </c>
      <c r="C146" s="89" t="s">
        <v>38</v>
      </c>
      <c r="D146" s="6" t="s">
        <v>1669</v>
      </c>
      <c r="F146" s="10"/>
    </row>
    <row r="147" customFormat="false" ht="15" hidden="false" customHeight="false" outlineLevel="0" collapsed="false">
      <c r="A147" s="5" t="n">
        <v>10</v>
      </c>
      <c r="B147" s="89" t="s">
        <v>1567</v>
      </c>
      <c r="C147" s="89" t="s">
        <v>7</v>
      </c>
      <c r="D147" s="6" t="s">
        <v>1673</v>
      </c>
      <c r="F147" s="141" t="s">
        <v>1654</v>
      </c>
      <c r="G147" s="141"/>
      <c r="H147" s="141"/>
      <c r="I147" s="141"/>
    </row>
    <row r="148" customFormat="false" ht="15" hidden="false" customHeight="false" outlineLevel="0" collapsed="false">
      <c r="A148" s="5"/>
      <c r="B148" s="89" t="s">
        <v>485</v>
      </c>
      <c r="C148" s="89" t="s">
        <v>7</v>
      </c>
      <c r="D148" s="6"/>
    </row>
    <row r="149" customFormat="false" ht="15" hidden="false" customHeight="false" outlineLevel="0" collapsed="false">
      <c r="A149" s="5" t="n">
        <v>11</v>
      </c>
      <c r="B149" s="89" t="s">
        <v>1568</v>
      </c>
      <c r="C149" s="89" t="s">
        <v>221</v>
      </c>
      <c r="D149" s="6" t="s">
        <v>1677</v>
      </c>
    </row>
    <row r="150" customFormat="false" ht="15" hidden="false" customHeight="false" outlineLevel="0" collapsed="false">
      <c r="A150" s="5"/>
      <c r="B150" s="19" t="s">
        <v>1686</v>
      </c>
      <c r="C150" s="19" t="s">
        <v>221</v>
      </c>
      <c r="D150" s="19" t="s">
        <v>1687</v>
      </c>
      <c r="G150" s="20" t="s">
        <v>1657</v>
      </c>
    </row>
    <row r="151" customFormat="false" ht="15" hidden="true" customHeight="true" outlineLevel="0" collapsed="false">
      <c r="A151" s="5" t="n">
        <v>12</v>
      </c>
      <c r="B151" s="6" t="s">
        <v>1681</v>
      </c>
      <c r="C151" s="6" t="s">
        <v>7</v>
      </c>
      <c r="D151" s="6" t="s">
        <v>1682</v>
      </c>
      <c r="E151" s="0" t="s">
        <v>85</v>
      </c>
    </row>
    <row r="152" customFormat="false" ht="15" hidden="true" customHeight="true" outlineLevel="0" collapsed="false">
      <c r="A152" s="5" t="n">
        <v>13</v>
      </c>
      <c r="B152" s="19" t="s">
        <v>1683</v>
      </c>
      <c r="C152" s="19" t="s">
        <v>1684</v>
      </c>
      <c r="D152" s="19" t="s">
        <v>1685</v>
      </c>
    </row>
    <row r="153" customFormat="false" ht="15" hidden="false" customHeight="false" outlineLevel="0" collapsed="false">
      <c r="A153" s="5" t="n">
        <v>15</v>
      </c>
      <c r="B153" s="6" t="s">
        <v>69</v>
      </c>
      <c r="C153" s="6" t="s">
        <v>7</v>
      </c>
      <c r="D153" s="6" t="s">
        <v>70</v>
      </c>
      <c r="F153" s="2"/>
      <c r="G153" s="3" t="s">
        <v>1662</v>
      </c>
      <c r="H153" s="3"/>
      <c r="I153" s="3"/>
    </row>
    <row r="154" customFormat="false" ht="30" hidden="false" customHeight="false" outlineLevel="0" collapsed="false">
      <c r="A154" s="5" t="n">
        <v>16</v>
      </c>
      <c r="B154" s="6" t="s">
        <v>99</v>
      </c>
      <c r="C154" s="6" t="s">
        <v>7</v>
      </c>
      <c r="D154" s="6" t="s">
        <v>100</v>
      </c>
      <c r="F154" s="4" t="n">
        <v>1</v>
      </c>
      <c r="G154" s="6" t="s">
        <v>33</v>
      </c>
      <c r="H154" s="6" t="s">
        <v>7</v>
      </c>
      <c r="I154" s="15" t="s">
        <v>1666</v>
      </c>
      <c r="K154" s="0" t="s">
        <v>85</v>
      </c>
    </row>
    <row r="155" customFormat="false" ht="15" hidden="false" customHeight="false" outlineLevel="0" collapsed="false">
      <c r="B155" s="12"/>
      <c r="C155" s="12"/>
      <c r="D155" s="12"/>
      <c r="F155" s="5" t="n">
        <v>2</v>
      </c>
      <c r="G155" s="6" t="s">
        <v>1670</v>
      </c>
      <c r="H155" s="6" t="s">
        <v>1270</v>
      </c>
      <c r="I155" s="6" t="s">
        <v>1671</v>
      </c>
    </row>
    <row r="156" customFormat="false" ht="15" hidden="false" customHeight="false" outlineLevel="0" collapsed="false">
      <c r="A156" s="4" t="n">
        <v>6</v>
      </c>
      <c r="B156" s="3" t="s">
        <v>1741</v>
      </c>
      <c r="C156" s="3"/>
      <c r="D156" s="3"/>
      <c r="F156" s="4" t="n">
        <v>3</v>
      </c>
      <c r="G156" s="0" t="s">
        <v>1408</v>
      </c>
      <c r="H156" s="6" t="s">
        <v>7</v>
      </c>
      <c r="I156" s="6" t="s">
        <v>1674</v>
      </c>
    </row>
    <row r="157" customFormat="false" ht="15" hidden="false" customHeight="false" outlineLevel="0" collapsed="false">
      <c r="A157" s="4"/>
      <c r="B157" s="3"/>
      <c r="C157" s="3"/>
      <c r="D157" s="3"/>
      <c r="F157" s="1" t="n">
        <v>4</v>
      </c>
      <c r="G157" s="12" t="s">
        <v>1410</v>
      </c>
      <c r="H157" s="6" t="s">
        <v>7</v>
      </c>
      <c r="I157" s="6" t="s">
        <v>1675</v>
      </c>
      <c r="K157" s="0" t="s">
        <v>85</v>
      </c>
    </row>
    <row r="158" customFormat="false" ht="30" hidden="false" customHeight="false" outlineLevel="0" collapsed="false">
      <c r="A158" s="4"/>
      <c r="B158" s="3"/>
      <c r="C158" s="3"/>
      <c r="D158" s="3"/>
      <c r="F158" s="1" t="n">
        <v>5</v>
      </c>
      <c r="G158" s="6" t="s">
        <v>1678</v>
      </c>
      <c r="H158" s="6" t="s">
        <v>10</v>
      </c>
      <c r="I158" s="15" t="s">
        <v>2568</v>
      </c>
    </row>
    <row r="159" customFormat="false" ht="15" hidden="false" customHeight="false" outlineLevel="0" collapsed="false">
      <c r="A159" s="4" t="s">
        <v>2</v>
      </c>
      <c r="B159" s="4" t="s">
        <v>3</v>
      </c>
      <c r="C159" s="4" t="s">
        <v>4</v>
      </c>
      <c r="D159" s="4" t="s">
        <v>5</v>
      </c>
      <c r="F159" s="10"/>
      <c r="G159" s="12"/>
      <c r="H159" s="12"/>
      <c r="I159" s="12"/>
    </row>
    <row r="160" customFormat="false" ht="15" hidden="false" customHeight="false" outlineLevel="0" collapsed="false">
      <c r="A160" s="5" t="n">
        <v>1</v>
      </c>
      <c r="B160" s="6" t="s">
        <v>33</v>
      </c>
      <c r="C160" s="6" t="s">
        <v>13</v>
      </c>
      <c r="D160" s="6" t="s">
        <v>1746</v>
      </c>
      <c r="F160" s="2"/>
      <c r="G160" s="3" t="s">
        <v>1689</v>
      </c>
      <c r="H160" s="3"/>
      <c r="I160" s="3"/>
    </row>
    <row r="161" customFormat="false" ht="30" hidden="false" customHeight="false" outlineLevel="0" collapsed="false">
      <c r="A161" s="5" t="n">
        <v>2</v>
      </c>
      <c r="B161" s="6" t="s">
        <v>608</v>
      </c>
      <c r="C161" s="6"/>
      <c r="D161" s="6"/>
      <c r="F161" s="4" t="n">
        <v>1</v>
      </c>
      <c r="G161" s="6" t="s">
        <v>33</v>
      </c>
      <c r="H161" s="6" t="s">
        <v>7</v>
      </c>
      <c r="I161" s="15" t="s">
        <v>1691</v>
      </c>
      <c r="K161" s="0" t="s">
        <v>85</v>
      </c>
    </row>
    <row r="162" customFormat="false" ht="15" hidden="false" customHeight="false" outlineLevel="0" collapsed="false">
      <c r="A162" s="5" t="n">
        <v>3</v>
      </c>
      <c r="B162" s="6" t="s">
        <v>69</v>
      </c>
      <c r="C162" s="6"/>
      <c r="D162" s="6"/>
      <c r="F162" s="5" t="n">
        <v>2</v>
      </c>
      <c r="G162" s="6" t="s">
        <v>1692</v>
      </c>
      <c r="H162" s="6" t="s">
        <v>1270</v>
      </c>
      <c r="I162" s="6" t="s">
        <v>1671</v>
      </c>
    </row>
    <row r="163" customFormat="false" ht="30" hidden="false" customHeight="false" outlineLevel="0" collapsed="false">
      <c r="A163" s="5" t="n">
        <v>4</v>
      </c>
      <c r="B163" s="6"/>
      <c r="C163" s="6"/>
      <c r="D163" s="6"/>
      <c r="F163" s="4" t="n">
        <v>3</v>
      </c>
      <c r="G163" s="6" t="s">
        <v>1522</v>
      </c>
      <c r="H163" s="6" t="s">
        <v>10</v>
      </c>
      <c r="I163" s="15" t="s">
        <v>1694</v>
      </c>
    </row>
    <row r="164" customFormat="false" ht="15" hidden="false" customHeight="false" outlineLevel="0" collapsed="false">
      <c r="A164" s="5" t="n">
        <v>5</v>
      </c>
      <c r="B164" s="6"/>
      <c r="C164" s="6"/>
      <c r="D164" s="6"/>
    </row>
    <row r="165" customFormat="false" ht="15" hidden="false" customHeight="false" outlineLevel="0" collapsed="false">
      <c r="A165" s="5" t="n">
        <v>6</v>
      </c>
      <c r="B165" s="6"/>
      <c r="C165" s="6"/>
      <c r="D165" s="15"/>
      <c r="F165" s="2"/>
      <c r="G165" s="3" t="s">
        <v>1698</v>
      </c>
      <c r="H165" s="3"/>
      <c r="I165" s="3"/>
    </row>
    <row r="166" customFormat="false" ht="30" hidden="false" customHeight="false" outlineLevel="0" collapsed="false">
      <c r="A166" s="5" t="n">
        <v>7</v>
      </c>
      <c r="B166" s="6"/>
      <c r="C166" s="6"/>
      <c r="D166" s="145"/>
      <c r="F166" s="4" t="n">
        <v>1</v>
      </c>
      <c r="G166" s="6" t="s">
        <v>33</v>
      </c>
      <c r="H166" s="6" t="s">
        <v>7</v>
      </c>
      <c r="I166" s="15" t="s">
        <v>1701</v>
      </c>
    </row>
    <row r="167" customFormat="false" ht="15" hidden="false" customHeight="false" outlineLevel="0" collapsed="false">
      <c r="A167" s="0"/>
      <c r="F167" s="5" t="n">
        <v>2</v>
      </c>
      <c r="G167" s="6" t="s">
        <v>1408</v>
      </c>
      <c r="H167" s="6" t="s">
        <v>7</v>
      </c>
      <c r="I167" s="6" t="s">
        <v>1704</v>
      </c>
    </row>
    <row r="168" customFormat="false" ht="45" hidden="false" customHeight="false" outlineLevel="0" collapsed="false">
      <c r="A168" s="0"/>
      <c r="F168" s="4" t="n">
        <v>3</v>
      </c>
      <c r="G168" s="6" t="s">
        <v>1707</v>
      </c>
      <c r="H168" s="6" t="s">
        <v>10</v>
      </c>
      <c r="I168" s="15" t="s">
        <v>2569</v>
      </c>
      <c r="K168" s="0" t="s">
        <v>85</v>
      </c>
    </row>
    <row r="169" customFormat="false" ht="15" hidden="false" customHeight="false" outlineLevel="0" collapsed="false">
      <c r="A169" s="130" t="s">
        <v>2570</v>
      </c>
    </row>
    <row r="170" customFormat="false" ht="15" hidden="false" customHeight="false" outlineLevel="0" collapsed="false">
      <c r="A170" s="20" t="s">
        <v>2571</v>
      </c>
      <c r="B170" s="0" t="s">
        <v>2572</v>
      </c>
      <c r="F170" s="2"/>
      <c r="G170" s="3" t="s">
        <v>1713</v>
      </c>
      <c r="H170" s="3"/>
      <c r="I170" s="3"/>
      <c r="K170" s="0" t="s">
        <v>85</v>
      </c>
    </row>
    <row r="171" customFormat="false" ht="30" hidden="false" customHeight="false" outlineLevel="0" collapsed="false">
      <c r="A171" s="0"/>
      <c r="B171" s="0" t="s">
        <v>2573</v>
      </c>
      <c r="C171" s="0" t="s">
        <v>2574</v>
      </c>
      <c r="F171" s="4" t="n">
        <v>1</v>
      </c>
      <c r="G171" s="6" t="s">
        <v>33</v>
      </c>
      <c r="H171" s="6" t="s">
        <v>7</v>
      </c>
      <c r="I171" s="15" t="s">
        <v>1717</v>
      </c>
    </row>
    <row r="172" customFormat="false" ht="15" hidden="false" customHeight="false" outlineLevel="0" collapsed="false">
      <c r="A172" s="20" t="s">
        <v>2575</v>
      </c>
      <c r="B172" s="0" t="s">
        <v>2576</v>
      </c>
      <c r="F172" s="5" t="n">
        <v>2</v>
      </c>
      <c r="G172" s="6" t="s">
        <v>1410</v>
      </c>
      <c r="H172" s="6" t="s">
        <v>7</v>
      </c>
      <c r="I172" s="6" t="s">
        <v>1721</v>
      </c>
    </row>
    <row r="173" customFormat="false" ht="15" hidden="false" customHeight="false" outlineLevel="0" collapsed="false">
      <c r="A173" s="20" t="s">
        <v>2577</v>
      </c>
      <c r="F173" s="4" t="n">
        <v>3</v>
      </c>
      <c r="G173" s="6" t="s">
        <v>1724</v>
      </c>
      <c r="H173" s="6" t="s">
        <v>10</v>
      </c>
      <c r="I173" s="15" t="s">
        <v>1725</v>
      </c>
    </row>
    <row r="174" customFormat="false" ht="43.5" hidden="false" customHeight="false" outlineLevel="0" collapsed="false">
      <c r="B174" s="0" t="s">
        <v>2578</v>
      </c>
      <c r="D174" s="248" t="s">
        <v>2579</v>
      </c>
    </row>
    <row r="175" customFormat="false" ht="30" hidden="false" customHeight="false" outlineLevel="0" collapsed="false">
      <c r="D175" s="249" t="s">
        <v>2580</v>
      </c>
      <c r="F175" s="4"/>
      <c r="G175" s="3" t="s">
        <v>1728</v>
      </c>
      <c r="H175" s="3"/>
      <c r="I175" s="3"/>
      <c r="J175" s="0" t="s">
        <v>85</v>
      </c>
    </row>
    <row r="176" customFormat="false" ht="45.75" hidden="false" customHeight="false" outlineLevel="0" collapsed="false">
      <c r="D176" s="250" t="s">
        <v>2581</v>
      </c>
      <c r="F176" s="4" t="n">
        <v>1</v>
      </c>
      <c r="G176" s="72" t="s">
        <v>33</v>
      </c>
      <c r="H176" s="6" t="s">
        <v>7</v>
      </c>
      <c r="I176" s="15" t="s">
        <v>1730</v>
      </c>
    </row>
    <row r="177" customFormat="false" ht="30.75" hidden="false" customHeight="false" outlineLevel="0" collapsed="false">
      <c r="D177" s="250" t="s">
        <v>2582</v>
      </c>
      <c r="F177" s="5" t="n">
        <v>2</v>
      </c>
      <c r="G177" s="72" t="s">
        <v>1408</v>
      </c>
      <c r="H177" s="6" t="s">
        <v>7</v>
      </c>
      <c r="I177" s="6" t="s">
        <v>1704</v>
      </c>
    </row>
    <row r="178" customFormat="false" ht="15" hidden="false" customHeight="false" outlineLevel="0" collapsed="false">
      <c r="D178" s="0" t="s">
        <v>2583</v>
      </c>
      <c r="F178" s="4" t="n">
        <v>3</v>
      </c>
      <c r="G178" s="72" t="s">
        <v>1410</v>
      </c>
      <c r="H178" s="6" t="s">
        <v>7</v>
      </c>
      <c r="I178" s="6" t="s">
        <v>1721</v>
      </c>
    </row>
    <row r="179" customFormat="false" ht="43.5" hidden="false" customHeight="false" outlineLevel="0" collapsed="false">
      <c r="B179" s="0" t="s">
        <v>2584</v>
      </c>
      <c r="C179" s="0" t="s">
        <v>2585</v>
      </c>
      <c r="D179" s="248" t="s">
        <v>2586</v>
      </c>
      <c r="F179" s="4" t="n">
        <v>4</v>
      </c>
      <c r="G179" s="72" t="s">
        <v>1734</v>
      </c>
      <c r="H179" s="6" t="s">
        <v>10</v>
      </c>
      <c r="I179" s="15" t="s">
        <v>1735</v>
      </c>
    </row>
    <row r="180" customFormat="false" ht="15" hidden="false" customHeight="false" outlineLevel="0" collapsed="false">
      <c r="D180" s="0" t="s">
        <v>2587</v>
      </c>
    </row>
    <row r="181" customFormat="false" ht="15" hidden="false" customHeight="false" outlineLevel="0" collapsed="false">
      <c r="F181" s="4"/>
      <c r="G181" s="3" t="s">
        <v>2588</v>
      </c>
      <c r="H181" s="3"/>
      <c r="I181" s="3"/>
    </row>
    <row r="182" customFormat="false" ht="45" hidden="false" customHeight="false" outlineLevel="0" collapsed="false">
      <c r="B182" s="0" t="s">
        <v>2589</v>
      </c>
      <c r="C182" s="81" t="s">
        <v>2590</v>
      </c>
      <c r="D182" s="81" t="s">
        <v>2591</v>
      </c>
      <c r="F182" s="4" t="n">
        <v>1</v>
      </c>
      <c r="G182" s="72" t="s">
        <v>33</v>
      </c>
      <c r="H182" s="6" t="s">
        <v>7</v>
      </c>
      <c r="I182" s="15" t="s">
        <v>2592</v>
      </c>
    </row>
    <row r="183" customFormat="false" ht="43.5" hidden="false" customHeight="false" outlineLevel="0" collapsed="false">
      <c r="D183" s="248" t="s">
        <v>2593</v>
      </c>
      <c r="F183" s="5" t="n">
        <v>2</v>
      </c>
      <c r="G183" s="72" t="s">
        <v>1408</v>
      </c>
      <c r="H183" s="6" t="s">
        <v>7</v>
      </c>
      <c r="I183" s="6" t="s">
        <v>1704</v>
      </c>
    </row>
    <row r="184" customFormat="false" ht="15" hidden="false" customHeight="false" outlineLevel="0" collapsed="false">
      <c r="B184" s="176" t="s">
        <v>2594</v>
      </c>
      <c r="C184" s="0" t="s">
        <v>2595</v>
      </c>
      <c r="D184" s="176" t="s">
        <v>2596</v>
      </c>
      <c r="F184" s="4" t="n">
        <v>3</v>
      </c>
      <c r="G184" s="72" t="s">
        <v>1410</v>
      </c>
      <c r="H184" s="6" t="s">
        <v>7</v>
      </c>
      <c r="I184" s="6" t="s">
        <v>1721</v>
      </c>
    </row>
    <row r="185" customFormat="false" ht="29.25" hidden="false" customHeight="false" outlineLevel="0" collapsed="false">
      <c r="D185" s="179" t="s">
        <v>2597</v>
      </c>
      <c r="F185" s="4" t="n">
        <v>4</v>
      </c>
      <c r="G185" s="72" t="s">
        <v>2598</v>
      </c>
      <c r="H185" s="6" t="s">
        <v>10</v>
      </c>
      <c r="I185" s="15" t="s">
        <v>2599</v>
      </c>
    </row>
    <row r="186" customFormat="false" ht="29.25" hidden="false" customHeight="false" outlineLevel="0" collapsed="false">
      <c r="D186" s="179" t="s">
        <v>2600</v>
      </c>
    </row>
    <row r="187" customFormat="false" ht="29.25" hidden="false" customHeight="false" outlineLevel="0" collapsed="false">
      <c r="D187" s="179" t="s">
        <v>2601</v>
      </c>
    </row>
    <row r="188" customFormat="false" ht="29.25" hidden="false" customHeight="false" outlineLevel="0" collapsed="false">
      <c r="D188" s="179" t="s">
        <v>2602</v>
      </c>
    </row>
    <row r="189" customFormat="false" ht="57.75" hidden="false" customHeight="false" outlineLevel="0" collapsed="false">
      <c r="D189" s="180" t="s">
        <v>2603</v>
      </c>
    </row>
    <row r="191" customFormat="false" ht="86.25" hidden="false" customHeight="false" outlineLevel="0" collapsed="false">
      <c r="D191" s="180" t="s">
        <v>2604</v>
      </c>
    </row>
    <row r="193" customFormat="false" ht="72" hidden="false" customHeight="false" outlineLevel="0" collapsed="false">
      <c r="D193" s="180" t="s">
        <v>2605</v>
      </c>
    </row>
    <row r="195" customFormat="false" ht="15" hidden="false" customHeight="false" outlineLevel="0" collapsed="false">
      <c r="D195" s="180" t="s">
        <v>2606</v>
      </c>
    </row>
    <row r="197" customFormat="false" ht="129" hidden="false" customHeight="false" outlineLevel="0" collapsed="false">
      <c r="D197" s="180" t="s">
        <v>2607</v>
      </c>
    </row>
    <row r="199" customFormat="false" ht="86.25" hidden="false" customHeight="false" outlineLevel="0" collapsed="false">
      <c r="D199" s="180" t="s">
        <v>2608</v>
      </c>
    </row>
    <row r="200" customFormat="false" ht="72" hidden="false" customHeight="false" outlineLevel="0" collapsed="false">
      <c r="D200" s="248" t="s">
        <v>2609</v>
      </c>
    </row>
  </sheetData>
  <mergeCells count="34">
    <mergeCell ref="A1:D1"/>
    <mergeCell ref="A2:D2"/>
    <mergeCell ref="A3:D3"/>
    <mergeCell ref="F19:I19"/>
    <mergeCell ref="B20:D20"/>
    <mergeCell ref="G20:I20"/>
    <mergeCell ref="G29:I29"/>
    <mergeCell ref="B31:D31"/>
    <mergeCell ref="G36:I36"/>
    <mergeCell ref="G43:I43"/>
    <mergeCell ref="G50:I50"/>
    <mergeCell ref="B53:D53"/>
    <mergeCell ref="G60:I60"/>
    <mergeCell ref="B64:D64"/>
    <mergeCell ref="G70:I70"/>
    <mergeCell ref="G80:I80"/>
    <mergeCell ref="B88:D88"/>
    <mergeCell ref="F93:I93"/>
    <mergeCell ref="G94:I94"/>
    <mergeCell ref="G104:I104"/>
    <mergeCell ref="G112:I112"/>
    <mergeCell ref="B114:D114"/>
    <mergeCell ref="G121:I121"/>
    <mergeCell ref="G131:I131"/>
    <mergeCell ref="B136:D136"/>
    <mergeCell ref="G140:I140"/>
    <mergeCell ref="F147:I147"/>
    <mergeCell ref="G153:I153"/>
    <mergeCell ref="B156:D156"/>
    <mergeCell ref="G160:I160"/>
    <mergeCell ref="G165:I165"/>
    <mergeCell ref="G170:I170"/>
    <mergeCell ref="G175:I175"/>
    <mergeCell ref="G181:I181"/>
  </mergeCells>
  <hyperlinks>
    <hyperlink ref="E1" r:id="rId1" display="https://thidiweb.com/penerapan-strategi-pemasaran-stp/"/>
    <hyperlink ref="E2" r:id="rId2" display="http://bisnisbisnis.id/2017/07/20/strategi-social-media-marketing/"/>
    <hyperlink ref="E3" r:id="rId3" display="https://www.slideshare.net/aanmuhammad09/target-audience-demografis-goegrafis-psikografis-trip-to-sleman"/>
    <hyperlink ref="E4" r:id="rId4" display="http://ciputrauceo.net/blog/2015/7/14/segmentasi-pasar-beserta-pengelompokan-dan-contoh"/>
    <hyperlink ref="A5" r:id="rId5" display="https://dailysocial.id/post/strategi-pemasaran-digital-untuk-startup-dan-penerapannya"/>
    <hyperlink ref="E5" r:id="rId6" display="http://ptpn10.co.id/blog/penerapan-strategi-stp-segmenting-targeting-and-positioning-untuk-mereduksi-bargaining-position-of-supplier-petani-bagi-pengembangan-tebu-di-madura-bagian-i"/>
    <hyperlink ref="E6" r:id="rId7" display="https://www.kompasiana.com/syafirarifa/59be854ff3d9e56a0e51c752/analisis-stp-produk-yakult?page=all"/>
    <hyperlink ref="E7" r:id="rId8" display="http://www.dewanstudio.com/pemasaran-digital/"/>
    <hyperlink ref="E8" r:id="rId9" display="https://karinov.co.id/mengenal-apa-itu-digital-marketing/"/>
    <hyperlink ref="E9" r:id="rId10" display="https://karinov.co.id/memulai-bisnis-di-media-sosial/"/>
    <hyperlink ref="E10" r:id="rId11" display="https://karinov.co.id/harga-jasa-digital-marketing/"/>
    <hyperlink ref="E11" r:id="rId12" display="http://www.dewanstudio.com/10-digital-marketing-tools-terbaik-tingkatkan-level-bisnis-anda/"/>
    <hyperlink ref="D13" r:id="rId13" display="https://karinov.co.id/kursus-digital-marketing-gratis/"/>
    <hyperlink ref="D14" r:id="rId14" display="https://karinov.co.id/manajemen-dan-strategi-pemasaran/"/>
    <hyperlink ref="G14" r:id="rId15" display="https://www.doxadigital.com/marketing/seo-vs-sem-perbedaan-antara-pencarian-organik-dan-berbayar/"/>
    <hyperlink ref="D15" r:id="rId16" display="https://karinov.co.id/strategi-pemasaran/"/>
    <hyperlink ref="G15" r:id="rId17" display="http://www.progresstech.co.id/blog/konversi-website/"/>
    <hyperlink ref="D16" r:id="rId18" display="https://karinov.co.id/promosi-cetak-penting-pada-era-digital/"/>
    <hyperlink ref="G16" r:id="rId19" display="https://blog.sribu.com/id/kesalahan-kesalahan-pada-landing-page-dan-tips-menghindarinya-bagian-1/"/>
    <hyperlink ref="D17" r:id="rId20" display="https://karinov.co.id/mengenal-jasa-internet-marketing/"/>
    <hyperlink ref="D18" r:id="rId21" display="https://karinov.co.id/cara-download-whatsapp-bisnis/"/>
    <hyperlink ref="D175" r:id="rId22" display="1. orang yang melakukan like, share dan comment di akun Facebook And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
  <sheetViews>
    <sheetView showFormulas="false" showGridLines="true" showRowColHeaders="true" showZeros="true" rightToLeft="false" tabSelected="false" showOutlineSymbols="true" defaultGridColor="true" view="normal" topLeftCell="B8" colorId="64" zoomScale="85" zoomScaleNormal="85" zoomScalePageLayoutView="100" workbookViewId="0">
      <selection pane="topLeft" activeCell="C9" activeCellId="0" sqref="C9"/>
    </sheetView>
  </sheetViews>
  <sheetFormatPr defaultColWidth="8.5859375" defaultRowHeight="15" zeroHeight="false" outlineLevelRow="0" outlineLevelCol="0"/>
  <cols>
    <col collapsed="false" customWidth="true" hidden="true" outlineLevel="0" max="1" min="1" style="0" width="7.57"/>
    <col collapsed="false" customWidth="true" hidden="false" outlineLevel="0" max="2" min="2" style="17" width="5.7"/>
    <col collapsed="false" customWidth="true" hidden="false" outlineLevel="0" max="3" min="3" style="0" width="28.14"/>
    <col collapsed="false" customWidth="true" hidden="true" outlineLevel="0" max="4" min="4" style="0" width="6.28"/>
    <col collapsed="false" customWidth="true" hidden="true" outlineLevel="0" max="5" min="5" style="6" width="8"/>
    <col collapsed="false" customWidth="true" hidden="true" outlineLevel="0" max="6" min="6" style="59" width="4.57"/>
    <col collapsed="false" customWidth="true" hidden="true" outlineLevel="0" max="7" min="7" style="6" width="5.14"/>
    <col collapsed="false" customWidth="true" hidden="true" outlineLevel="0" max="8" min="8" style="0" width="9.14"/>
    <col collapsed="false" customWidth="true" hidden="false" outlineLevel="0" max="9" min="9" style="0" width="5.7"/>
    <col collapsed="false" customWidth="true" hidden="false" outlineLevel="0" max="10" min="10" style="39" width="7.14"/>
    <col collapsed="false" customWidth="true" hidden="false" outlineLevel="0" max="11" min="11" style="81" width="42.57"/>
    <col collapsed="false" customWidth="true" hidden="false" outlineLevel="0" max="12" min="12" style="0" width="27.15"/>
    <col collapsed="false" customWidth="true" hidden="false" outlineLevel="0" max="13" min="13" style="0" width="4"/>
    <col collapsed="false" customWidth="true" hidden="false" outlineLevel="0" max="14" min="14" style="0" width="40.85"/>
    <col collapsed="false" customWidth="true" hidden="false" outlineLevel="0" max="15" min="15" style="0" width="15.28"/>
  </cols>
  <sheetData>
    <row r="1" customFormat="false" ht="15" hidden="true" customHeight="false" outlineLevel="0" collapsed="false">
      <c r="D1" s="0" t="s">
        <v>2610</v>
      </c>
      <c r="E1" s="6" t="s">
        <v>1895</v>
      </c>
      <c r="G1" s="6" t="s">
        <v>2610</v>
      </c>
      <c r="H1" s="0" t="s">
        <v>1895</v>
      </c>
    </row>
    <row r="2" customFormat="false" ht="72" hidden="true" customHeight="false" outlineLevel="0" collapsed="false">
      <c r="B2" s="251" t="n">
        <v>1</v>
      </c>
      <c r="C2" s="252" t="s">
        <v>2611</v>
      </c>
      <c r="F2" s="253"/>
    </row>
    <row r="3" customFormat="false" ht="100.5" hidden="true" customHeight="false" outlineLevel="0" collapsed="false">
      <c r="B3" s="251" t="n">
        <v>2</v>
      </c>
      <c r="C3" s="254" t="s">
        <v>2612</v>
      </c>
      <c r="F3" s="253"/>
    </row>
    <row r="4" customFormat="false" ht="57.75" hidden="true" customHeight="false" outlineLevel="0" collapsed="false">
      <c r="B4" s="251" t="n">
        <v>3</v>
      </c>
      <c r="C4" s="255" t="s">
        <v>2613</v>
      </c>
      <c r="F4" s="253"/>
    </row>
    <row r="5" customFormat="false" ht="43.5" hidden="true" customHeight="false" outlineLevel="0" collapsed="false">
      <c r="B5" s="251" t="n">
        <v>4</v>
      </c>
      <c r="C5" s="255" t="s">
        <v>2614</v>
      </c>
    </row>
    <row r="6" customFormat="false" ht="43.5" hidden="true" customHeight="false" outlineLevel="0" collapsed="false">
      <c r="B6" s="251" t="n">
        <v>5</v>
      </c>
      <c r="C6" s="255" t="s">
        <v>2615</v>
      </c>
    </row>
    <row r="7" customFormat="false" ht="57.75" hidden="true" customHeight="false" outlineLevel="0" collapsed="false">
      <c r="B7" s="251" t="n">
        <v>6</v>
      </c>
      <c r="C7" s="256" t="s">
        <v>2616</v>
      </c>
      <c r="E7" s="28"/>
      <c r="F7" s="136"/>
      <c r="G7" s="28"/>
    </row>
    <row r="8" customFormat="false" ht="15" hidden="false" customHeight="false" outlineLevel="0" collapsed="false">
      <c r="B8" s="116"/>
      <c r="C8" s="15"/>
      <c r="D8" s="6"/>
      <c r="E8" s="235"/>
      <c r="F8" s="257" t="s">
        <v>2610</v>
      </c>
      <c r="G8" s="235" t="s">
        <v>2</v>
      </c>
      <c r="H8" s="235" t="s">
        <v>2617</v>
      </c>
      <c r="I8" s="258"/>
    </row>
    <row r="9" customFormat="false" ht="63.75" hidden="false" customHeight="false" outlineLevel="0" collapsed="false">
      <c r="A9" s="258"/>
      <c r="B9" s="116" t="n">
        <v>1</v>
      </c>
      <c r="C9" s="15" t="s">
        <v>2618</v>
      </c>
      <c r="D9" s="6"/>
      <c r="F9" s="59" t="n">
        <v>1</v>
      </c>
      <c r="H9" s="6" t="n">
        <v>1</v>
      </c>
      <c r="I9" s="259"/>
      <c r="J9" s="39" t="n">
        <v>1</v>
      </c>
      <c r="K9" s="81" t="s">
        <v>2619</v>
      </c>
      <c r="L9" s="215" t="s">
        <v>2620</v>
      </c>
      <c r="M9" s="0" t="s">
        <v>1958</v>
      </c>
      <c r="N9" s="260" t="s">
        <v>2621</v>
      </c>
      <c r="O9" s="81" t="s">
        <v>2622</v>
      </c>
    </row>
    <row r="10" customFormat="false" ht="45" hidden="false" customHeight="false" outlineLevel="0" collapsed="false">
      <c r="A10" s="258"/>
      <c r="B10" s="116" t="n">
        <v>1.1</v>
      </c>
      <c r="C10" s="15" t="s">
        <v>2623</v>
      </c>
      <c r="D10" s="6"/>
      <c r="G10" s="6" t="n">
        <v>0</v>
      </c>
      <c r="H10" s="6" t="n">
        <v>0</v>
      </c>
      <c r="I10" s="261"/>
      <c r="J10" s="39" t="n">
        <v>2</v>
      </c>
      <c r="K10" s="81" t="s">
        <v>2624</v>
      </c>
      <c r="L10" s="199" t="s">
        <v>2625</v>
      </c>
      <c r="M10" s="12" t="s">
        <v>1962</v>
      </c>
      <c r="N10" s="262" t="s">
        <v>2626</v>
      </c>
    </row>
    <row r="11" customFormat="false" ht="120" hidden="false" customHeight="false" outlineLevel="0" collapsed="false">
      <c r="A11" s="258"/>
      <c r="B11" s="116" t="n">
        <v>2</v>
      </c>
      <c r="C11" s="15" t="s">
        <v>2627</v>
      </c>
      <c r="D11" s="6"/>
      <c r="G11" s="6" t="n">
        <v>0</v>
      </c>
      <c r="H11" s="6" t="n">
        <v>0</v>
      </c>
      <c r="I11" s="261" t="s">
        <v>2090</v>
      </c>
      <c r="J11" s="39" t="n">
        <v>3</v>
      </c>
      <c r="K11" s="81" t="s">
        <v>2628</v>
      </c>
      <c r="L11" s="263" t="s">
        <v>2629</v>
      </c>
      <c r="M11" s="130" t="s">
        <v>1966</v>
      </c>
      <c r="N11" s="264" t="s">
        <v>2630</v>
      </c>
      <c r="O11" s="81" t="s">
        <v>2631</v>
      </c>
    </row>
    <row r="12" customFormat="false" ht="30" hidden="true" customHeight="false" outlineLevel="0" collapsed="false">
      <c r="B12" s="116" t="n">
        <v>1</v>
      </c>
      <c r="C12" s="15" t="s">
        <v>2632</v>
      </c>
      <c r="D12" s="6"/>
      <c r="G12" s="6" t="n">
        <v>0</v>
      </c>
      <c r="H12" s="6"/>
      <c r="I12" s="261"/>
      <c r="L12" s="6"/>
    </row>
    <row r="13" customFormat="false" ht="45" hidden="false" customHeight="false" outlineLevel="0" collapsed="false">
      <c r="B13" s="116" t="n">
        <v>2.1</v>
      </c>
      <c r="C13" s="15" t="s">
        <v>2633</v>
      </c>
      <c r="D13" s="6"/>
      <c r="G13" s="6" t="n">
        <v>1</v>
      </c>
      <c r="H13" s="6"/>
      <c r="I13" s="265"/>
      <c r="J13" s="266" t="n">
        <v>4</v>
      </c>
      <c r="K13" s="81" t="s">
        <v>2634</v>
      </c>
      <c r="L13" s="199" t="s">
        <v>2635</v>
      </c>
      <c r="M13" s="12" t="s">
        <v>2080</v>
      </c>
      <c r="N13" s="262" t="s">
        <v>2636</v>
      </c>
    </row>
    <row r="14" customFormat="false" ht="48.75" hidden="false" customHeight="false" outlineLevel="0" collapsed="false">
      <c r="B14" s="116" t="n">
        <v>3</v>
      </c>
      <c r="C14" s="15" t="s">
        <v>2637</v>
      </c>
      <c r="D14" s="6"/>
      <c r="F14" s="59" t="n">
        <v>1</v>
      </c>
      <c r="H14" s="6"/>
      <c r="I14" s="267"/>
      <c r="J14" s="39" t="n">
        <v>5</v>
      </c>
      <c r="K14" s="81" t="s">
        <v>2638</v>
      </c>
      <c r="L14" s="49" t="s">
        <v>2639</v>
      </c>
      <c r="M14" s="12" t="s">
        <v>2090</v>
      </c>
      <c r="N14" s="262" t="s">
        <v>2640</v>
      </c>
    </row>
    <row r="15" customFormat="false" ht="165" hidden="false" customHeight="false" outlineLevel="0" collapsed="false">
      <c r="B15" s="116" t="n">
        <v>3.1</v>
      </c>
      <c r="C15" s="15" t="s">
        <v>2641</v>
      </c>
      <c r="D15" s="6"/>
      <c r="G15" s="6" t="n">
        <v>1</v>
      </c>
      <c r="H15" s="6"/>
      <c r="I15" s="268" t="s">
        <v>1962</v>
      </c>
      <c r="J15" s="266" t="n">
        <v>6</v>
      </c>
      <c r="K15" s="81" t="s">
        <v>2642</v>
      </c>
      <c r="L15" s="215" t="s">
        <v>2643</v>
      </c>
      <c r="M15" s="12" t="s">
        <v>2082</v>
      </c>
      <c r="N15" s="269" t="s">
        <v>2644</v>
      </c>
      <c r="O15" s="270" t="s">
        <v>2645</v>
      </c>
      <c r="P15" s="271" t="s">
        <v>2646</v>
      </c>
    </row>
    <row r="16" customFormat="false" ht="48.75" hidden="false" customHeight="false" outlineLevel="0" collapsed="false">
      <c r="B16" s="116" t="n">
        <v>4</v>
      </c>
      <c r="C16" s="15" t="s">
        <v>2647</v>
      </c>
      <c r="D16" s="6"/>
      <c r="F16" s="59" t="n">
        <v>1</v>
      </c>
      <c r="H16" s="6"/>
      <c r="I16" s="258"/>
      <c r="J16" s="39" t="n">
        <v>7</v>
      </c>
      <c r="K16" s="81" t="s">
        <v>2648</v>
      </c>
      <c r="L16" s="199" t="s">
        <v>2625</v>
      </c>
      <c r="M16" s="12" t="s">
        <v>1962</v>
      </c>
      <c r="N16" s="272" t="s">
        <v>2649</v>
      </c>
    </row>
    <row r="17" customFormat="false" ht="105" hidden="false" customHeight="false" outlineLevel="0" collapsed="false">
      <c r="B17" s="5" t="n">
        <v>4.1</v>
      </c>
      <c r="C17" s="15" t="s">
        <v>2650</v>
      </c>
      <c r="D17" s="6"/>
      <c r="G17" s="6" t="n">
        <v>0</v>
      </c>
      <c r="H17" s="6"/>
      <c r="I17" s="258"/>
      <c r="J17" s="39" t="n">
        <v>8</v>
      </c>
      <c r="K17" s="81" t="s">
        <v>2651</v>
      </c>
      <c r="L17" s="263" t="s">
        <v>2652</v>
      </c>
      <c r="M17" s="130" t="s">
        <v>1966</v>
      </c>
      <c r="N17" s="273" t="s">
        <v>2653</v>
      </c>
      <c r="O17" s="81" t="s">
        <v>2645</v>
      </c>
    </row>
    <row r="18" customFormat="false" ht="48.75" hidden="false" customHeight="false" outlineLevel="0" collapsed="false">
      <c r="B18" s="5" t="n">
        <v>5</v>
      </c>
      <c r="C18" s="15" t="s">
        <v>2654</v>
      </c>
      <c r="D18" s="6"/>
      <c r="F18" s="59" t="n">
        <v>1</v>
      </c>
      <c r="H18" s="6"/>
      <c r="I18" s="258"/>
      <c r="J18" s="39" t="n">
        <v>9</v>
      </c>
      <c r="K18" s="81" t="s">
        <v>2655</v>
      </c>
      <c r="L18" s="274" t="s">
        <v>2635</v>
      </c>
      <c r="M18" s="12" t="s">
        <v>2080</v>
      </c>
      <c r="N18" s="272" t="s">
        <v>2656</v>
      </c>
    </row>
    <row r="19" customFormat="false" ht="90" hidden="false" customHeight="false" outlineLevel="0" collapsed="false">
      <c r="B19" s="5" t="n">
        <v>5.1</v>
      </c>
      <c r="C19" s="15" t="s">
        <v>2657</v>
      </c>
      <c r="D19" s="6"/>
      <c r="G19" s="6" t="n">
        <v>0</v>
      </c>
      <c r="H19" s="6"/>
      <c r="I19" s="275" t="s">
        <v>2080</v>
      </c>
      <c r="J19" s="266" t="n">
        <v>10</v>
      </c>
      <c r="K19" s="81" t="s">
        <v>2658</v>
      </c>
      <c r="L19" s="58" t="s">
        <v>2659</v>
      </c>
      <c r="M19" s="12" t="s">
        <v>2660</v>
      </c>
      <c r="N19" s="276" t="s">
        <v>2661</v>
      </c>
    </row>
    <row r="20" customFormat="false" ht="105.75" hidden="false" customHeight="false" outlineLevel="0" collapsed="false">
      <c r="B20" s="116" t="n">
        <v>6</v>
      </c>
      <c r="C20" s="15" t="s">
        <v>2662</v>
      </c>
      <c r="D20" s="6"/>
      <c r="F20" s="59" t="n">
        <v>1</v>
      </c>
      <c r="H20" s="6"/>
      <c r="I20" s="267" t="s">
        <v>2663</v>
      </c>
      <c r="J20" s="39" t="n">
        <v>11</v>
      </c>
      <c r="K20" s="81" t="s">
        <v>2664</v>
      </c>
      <c r="L20" s="58" t="s">
        <v>2665</v>
      </c>
      <c r="M20" s="12" t="s">
        <v>2666</v>
      </c>
      <c r="N20" s="277" t="s">
        <v>2667</v>
      </c>
    </row>
    <row r="21" customFormat="false" ht="30" hidden="false" customHeight="false" outlineLevel="0" collapsed="false">
      <c r="B21" s="116" t="n">
        <v>6.1</v>
      </c>
      <c r="C21" s="83" t="s">
        <v>2668</v>
      </c>
      <c r="D21" s="6"/>
      <c r="G21" s="6" t="n">
        <v>0</v>
      </c>
      <c r="H21" s="6"/>
      <c r="I21" s="275" t="s">
        <v>2660</v>
      </c>
      <c r="J21" s="266"/>
    </row>
    <row r="22" customFormat="false" ht="33.75" hidden="false" customHeight="false" outlineLevel="0" collapsed="false">
      <c r="B22" s="5" t="n">
        <v>6.2</v>
      </c>
      <c r="C22" s="15" t="s">
        <v>2669</v>
      </c>
      <c r="D22" s="6"/>
      <c r="F22" s="59" t="n">
        <v>1</v>
      </c>
      <c r="H22" s="6"/>
      <c r="I22" s="130" t="s">
        <v>1966</v>
      </c>
      <c r="J22" s="278"/>
    </row>
    <row r="23" customFormat="false" ht="30" hidden="false" customHeight="false" outlineLevel="0" collapsed="false">
      <c r="B23" s="5" t="n">
        <v>6.3</v>
      </c>
      <c r="C23" s="15" t="s">
        <v>2670</v>
      </c>
      <c r="D23" s="6"/>
      <c r="G23" s="6" t="n">
        <v>0</v>
      </c>
      <c r="H23" s="6"/>
      <c r="I23" s="0" t="s">
        <v>2666</v>
      </c>
      <c r="L23" s="0" t="s">
        <v>85</v>
      </c>
    </row>
    <row r="24" customFormat="false" ht="15" hidden="false" customHeight="false" outlineLevel="0" collapsed="false">
      <c r="E24" s="105"/>
      <c r="F24" s="279"/>
      <c r="G24" s="105"/>
    </row>
  </sheetData>
  <mergeCells count="1">
    <mergeCell ref="F2:F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E19" activeCellId="0" sqref="E19"/>
    </sheetView>
  </sheetViews>
  <sheetFormatPr defaultColWidth="8.5859375" defaultRowHeight="15" zeroHeight="false" outlineLevelRow="0" outlineLevelCol="0"/>
  <cols>
    <col collapsed="false" customWidth="true" hidden="false" outlineLevel="0" max="2" min="2" style="0" width="28.57"/>
    <col collapsed="false" customWidth="true" hidden="false" outlineLevel="0" max="3" min="3" style="0" width="24"/>
    <col collapsed="false" customWidth="true" hidden="false" outlineLevel="0" max="4" min="4" style="0" width="12.85"/>
  </cols>
  <sheetData>
    <row r="2" customFormat="false" ht="15" hidden="false" customHeight="false" outlineLevel="0" collapsed="false">
      <c r="B2" s="0" t="s">
        <v>2671</v>
      </c>
      <c r="C2" s="0" t="n">
        <v>81</v>
      </c>
    </row>
    <row r="5" customFormat="false" ht="15" hidden="false" customHeight="false" outlineLevel="0" collapsed="false">
      <c r="C5" s="280" t="s">
        <v>2672</v>
      </c>
    </row>
    <row r="6" customFormat="false" ht="15" hidden="false" customHeight="false" outlineLevel="0" collapsed="false">
      <c r="B6" s="0" t="n">
        <v>1</v>
      </c>
      <c r="C6" s="0" t="s">
        <v>2673</v>
      </c>
    </row>
    <row r="7" customFormat="false" ht="15" hidden="false" customHeight="false" outlineLevel="0" collapsed="false">
      <c r="B7" s="0" t="n">
        <v>2</v>
      </c>
      <c r="C7" s="0" t="s">
        <v>2674</v>
      </c>
    </row>
    <row r="8" customFormat="false" ht="15" hidden="false" customHeight="false" outlineLevel="0" collapsed="false">
      <c r="B8" s="0" t="n">
        <v>3</v>
      </c>
      <c r="C8" s="0" t="s">
        <v>2675</v>
      </c>
    </row>
    <row r="9" customFormat="false" ht="15" hidden="false" customHeight="false" outlineLevel="0" collapsed="false">
      <c r="B9" s="0" t="n">
        <v>4</v>
      </c>
      <c r="C9" s="0" t="s">
        <v>2676</v>
      </c>
    </row>
    <row r="10" customFormat="false" ht="15" hidden="false" customHeight="false" outlineLevel="0" collapsed="false">
      <c r="B10" s="0" t="n">
        <v>5</v>
      </c>
      <c r="C10" s="0" t="s">
        <v>2677</v>
      </c>
    </row>
    <row r="11" customFormat="false" ht="15" hidden="false" customHeight="false" outlineLevel="0" collapsed="false">
      <c r="B11" s="0" t="n">
        <v>6</v>
      </c>
      <c r="C11" s="0" t="s">
        <v>2678</v>
      </c>
    </row>
    <row r="12" customFormat="false" ht="15" hidden="false" customHeight="false" outlineLevel="0" collapsed="false">
      <c r="B12" s="0" t="n">
        <v>7</v>
      </c>
      <c r="C12" s="0" t="s">
        <v>2679</v>
      </c>
    </row>
    <row r="13" customFormat="false" ht="15" hidden="false" customHeight="false" outlineLevel="0" collapsed="false">
      <c r="B13" s="0" t="n">
        <v>8</v>
      </c>
      <c r="C13" s="0" t="s">
        <v>2680</v>
      </c>
    </row>
    <row r="14" customFormat="false" ht="15" hidden="false" customHeight="false" outlineLevel="0" collapsed="false">
      <c r="B14" s="0" t="n">
        <v>9</v>
      </c>
      <c r="C14" s="0" t="s">
        <v>2681</v>
      </c>
    </row>
    <row r="15" customFormat="false" ht="15" hidden="false" customHeight="false" outlineLevel="0" collapsed="false">
      <c r="B15" s="0" t="n">
        <v>10</v>
      </c>
      <c r="C15" s="0" t="s">
        <v>2682</v>
      </c>
    </row>
    <row r="16" customFormat="false" ht="15" hidden="false" customHeight="false" outlineLevel="0" collapsed="false">
      <c r="B16" s="0" t="n">
        <v>11</v>
      </c>
      <c r="C16" s="0" t="s">
        <v>2683</v>
      </c>
    </row>
    <row r="17" customFormat="false" ht="15" hidden="false" customHeight="false" outlineLevel="0" collapsed="false">
      <c r="B17" s="0" t="n">
        <v>12</v>
      </c>
      <c r="C17" s="0" t="s">
        <v>2684</v>
      </c>
    </row>
    <row r="18" customFormat="false" ht="15" hidden="false" customHeight="false" outlineLevel="0" collapsed="false">
      <c r="B18" s="0" t="n">
        <v>13</v>
      </c>
      <c r="C18" s="0" t="s">
        <v>2685</v>
      </c>
    </row>
    <row r="19" customFormat="false" ht="15" hidden="false" customHeight="false" outlineLevel="0" collapsed="false">
      <c r="B19" s="0" t="n">
        <v>14</v>
      </c>
      <c r="C19" s="0" t="s">
        <v>2686</v>
      </c>
    </row>
    <row r="20" customFormat="false" ht="15" hidden="false" customHeight="false" outlineLevel="0" collapsed="false">
      <c r="B20" s="0" t="n">
        <v>15</v>
      </c>
      <c r="C20" s="0" t="s">
        <v>2687</v>
      </c>
    </row>
    <row r="21" customFormat="false" ht="15" hidden="false" customHeight="false" outlineLevel="0" collapsed="false">
      <c r="B21" s="0" t="n">
        <v>16</v>
      </c>
      <c r="C21" s="0" t="s">
        <v>2688</v>
      </c>
    </row>
    <row r="22" customFormat="false" ht="15" hidden="false" customHeight="false" outlineLevel="0" collapsed="false">
      <c r="B22" s="0" t="n">
        <v>17</v>
      </c>
      <c r="C22" s="0" t="s">
        <v>2689</v>
      </c>
    </row>
    <row r="23" customFormat="false" ht="15" hidden="false" customHeight="false" outlineLevel="0" collapsed="false">
      <c r="B23" s="0" t="n">
        <v>18</v>
      </c>
      <c r="C23" s="0" t="s">
        <v>2690</v>
      </c>
    </row>
    <row r="24" customFormat="false" ht="15" hidden="false" customHeight="false" outlineLevel="0" collapsed="false">
      <c r="B24" s="0" t="n">
        <v>19</v>
      </c>
      <c r="C24" s="0" t="s">
        <v>2691</v>
      </c>
    </row>
    <row r="25" customFormat="false" ht="15" hidden="false" customHeight="false" outlineLevel="0" collapsed="false">
      <c r="B25" s="0" t="n">
        <v>20</v>
      </c>
      <c r="C25" s="0" t="s">
        <v>2692</v>
      </c>
    </row>
    <row r="26" customFormat="false" ht="15" hidden="false" customHeight="false" outlineLevel="0" collapsed="false">
      <c r="B26" s="0" t="n">
        <v>21</v>
      </c>
      <c r="C26" s="0" t="s">
        <v>2693</v>
      </c>
    </row>
    <row r="27" customFormat="false" ht="15" hidden="false" customHeight="false" outlineLevel="0" collapsed="false">
      <c r="B27" s="0" t="n">
        <v>22</v>
      </c>
      <c r="C27" s="0" t="s">
        <v>2694</v>
      </c>
    </row>
    <row r="28" customFormat="false" ht="15" hidden="false" customHeight="false" outlineLevel="0" collapsed="false">
      <c r="B28" s="0" t="n">
        <v>23</v>
      </c>
      <c r="C28" s="0" t="s">
        <v>2695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F15" activeCellId="0" sqref="F15"/>
    </sheetView>
  </sheetViews>
  <sheetFormatPr defaultColWidth="9.14453125" defaultRowHeight="15.75" zeroHeight="false" outlineLevelRow="0" outlineLevelCol="0"/>
  <cols>
    <col collapsed="false" customWidth="true" hidden="false" outlineLevel="0" max="1" min="1" style="281" width="7.57"/>
    <col collapsed="false" customWidth="true" hidden="false" outlineLevel="0" max="2" min="2" style="282" width="24.28"/>
    <col collapsed="false" customWidth="true" hidden="false" outlineLevel="0" max="3" min="3" style="283" width="25.15"/>
    <col collapsed="false" customWidth="true" hidden="false" outlineLevel="0" max="4" min="4" style="282" width="36.28"/>
    <col collapsed="false" customWidth="true" hidden="false" outlineLevel="0" max="5" min="5" style="282" width="7.85"/>
    <col collapsed="false" customWidth="true" hidden="false" outlineLevel="0" max="6" min="6" style="282" width="31.71"/>
    <col collapsed="false" customWidth="true" hidden="false" outlineLevel="0" max="7" min="7" style="282" width="33.28"/>
    <col collapsed="false" customWidth="true" hidden="false" outlineLevel="0" max="8" min="8" style="282" width="24.28"/>
    <col collapsed="false" customWidth="false" hidden="false" outlineLevel="0" max="1024" min="9" style="282" width="9.14"/>
  </cols>
  <sheetData>
    <row r="1" customFormat="false" ht="15.75" hidden="false" customHeight="false" outlineLevel="0" collapsed="false">
      <c r="E1" s="284" t="n">
        <v>1</v>
      </c>
      <c r="F1" s="282" t="s">
        <v>2696</v>
      </c>
      <c r="G1" s="282" t="s">
        <v>2697</v>
      </c>
    </row>
    <row r="2" customFormat="false" ht="15.75" hidden="false" customHeight="false" outlineLevel="0" collapsed="false">
      <c r="A2" s="285"/>
      <c r="B2" s="285" t="s">
        <v>2698</v>
      </c>
      <c r="C2" s="286" t="s">
        <v>2699</v>
      </c>
      <c r="D2" s="285" t="s">
        <v>2700</v>
      </c>
      <c r="E2" s="284"/>
      <c r="F2" s="287" t="s">
        <v>2701</v>
      </c>
      <c r="G2" s="287" t="s">
        <v>2702</v>
      </c>
    </row>
    <row r="3" customFormat="false" ht="15.75" hidden="false" customHeight="false" outlineLevel="0" collapsed="false">
      <c r="A3" s="285" t="n">
        <v>1</v>
      </c>
      <c r="B3" s="288" t="s">
        <v>2703</v>
      </c>
      <c r="D3" s="282" t="s">
        <v>2704</v>
      </c>
      <c r="E3" s="284"/>
      <c r="F3" s="287" t="s">
        <v>2705</v>
      </c>
      <c r="G3" s="287" t="s">
        <v>2706</v>
      </c>
    </row>
    <row r="4" customFormat="false" ht="15.75" hidden="false" customHeight="false" outlineLevel="0" collapsed="false">
      <c r="B4" s="288"/>
      <c r="D4" s="282" t="s">
        <v>2707</v>
      </c>
      <c r="E4" s="289"/>
      <c r="F4" s="287" t="s">
        <v>2708</v>
      </c>
      <c r="G4" s="287"/>
      <c r="H4" s="287"/>
    </row>
    <row r="5" customFormat="false" ht="15.75" hidden="false" customHeight="false" outlineLevel="0" collapsed="false">
      <c r="C5" s="290" t="s">
        <v>2709</v>
      </c>
      <c r="D5" s="282" t="s">
        <v>2710</v>
      </c>
      <c r="E5" s="284"/>
      <c r="F5" s="287" t="s">
        <v>2711</v>
      </c>
    </row>
    <row r="6" customFormat="false" ht="15.75" hidden="false" customHeight="false" outlineLevel="0" collapsed="false">
      <c r="D6" s="282" t="s">
        <v>2712</v>
      </c>
      <c r="E6" s="284" t="n">
        <v>2</v>
      </c>
      <c r="F6" s="287" t="s">
        <v>2713</v>
      </c>
      <c r="G6" s="282" t="s">
        <v>2714</v>
      </c>
    </row>
    <row r="7" customFormat="false" ht="15.75" hidden="false" customHeight="false" outlineLevel="0" collapsed="false">
      <c r="C7" s="291"/>
      <c r="D7" s="282" t="s">
        <v>2715</v>
      </c>
      <c r="E7" s="284"/>
      <c r="F7" s="287" t="s">
        <v>2701</v>
      </c>
      <c r="G7" s="282" t="s">
        <v>2702</v>
      </c>
    </row>
    <row r="8" customFormat="false" ht="15.75" hidden="false" customHeight="false" outlineLevel="0" collapsed="false">
      <c r="D8" s="282" t="s">
        <v>2716</v>
      </c>
      <c r="E8" s="284"/>
      <c r="F8" s="287" t="s">
        <v>2717</v>
      </c>
      <c r="G8" s="282" t="s">
        <v>2706</v>
      </c>
    </row>
    <row r="9" customFormat="false" ht="15.75" hidden="false" customHeight="false" outlineLevel="0" collapsed="false">
      <c r="D9" s="282" t="s">
        <v>2718</v>
      </c>
      <c r="E9" s="284"/>
    </row>
    <row r="10" customFormat="false" ht="15.75" hidden="false" customHeight="false" outlineLevel="0" collapsed="false">
      <c r="D10" s="282" t="s">
        <v>2719</v>
      </c>
      <c r="E10" s="284" t="n">
        <v>3</v>
      </c>
      <c r="F10" s="282" t="s">
        <v>2720</v>
      </c>
      <c r="G10" s="282" t="s">
        <v>2721</v>
      </c>
    </row>
    <row r="11" customFormat="false" ht="15.75" hidden="false" customHeight="false" outlineLevel="0" collapsed="false">
      <c r="C11" s="291"/>
      <c r="D11" s="282" t="s">
        <v>2722</v>
      </c>
      <c r="E11" s="284"/>
      <c r="F11" s="282" t="s">
        <v>2723</v>
      </c>
      <c r="G11" s="282" t="s">
        <v>2702</v>
      </c>
    </row>
    <row r="12" customFormat="false" ht="15.75" hidden="false" customHeight="false" outlineLevel="0" collapsed="false">
      <c r="D12" s="282" t="s">
        <v>2724</v>
      </c>
      <c r="E12" s="284"/>
      <c r="F12" s="282" t="s">
        <v>2725</v>
      </c>
      <c r="G12" s="282" t="s">
        <v>2706</v>
      </c>
    </row>
    <row r="13" customFormat="false" ht="15.75" hidden="false" customHeight="false" outlineLevel="0" collapsed="false">
      <c r="D13" s="282" t="s">
        <v>2726</v>
      </c>
      <c r="E13" s="284"/>
      <c r="F13" s="282" t="s">
        <v>2727</v>
      </c>
    </row>
    <row r="14" customFormat="false" ht="15.75" hidden="false" customHeight="false" outlineLevel="0" collapsed="false">
      <c r="D14" s="282" t="s">
        <v>2728</v>
      </c>
    </row>
    <row r="15" customFormat="false" ht="15.75" hidden="false" customHeight="false" outlineLevel="0" collapsed="false">
      <c r="D15" s="282" t="s">
        <v>2729</v>
      </c>
      <c r="F15" s="288" t="s">
        <v>2730</v>
      </c>
    </row>
    <row r="16" customFormat="false" ht="15.75" hidden="false" customHeight="false" outlineLevel="0" collapsed="false">
      <c r="D16" s="282" t="s">
        <v>2731</v>
      </c>
      <c r="F16" s="288" t="s">
        <v>2732</v>
      </c>
    </row>
    <row r="17" customFormat="false" ht="15.75" hidden="false" customHeight="false" outlineLevel="0" collapsed="false">
      <c r="D17" s="282" t="s">
        <v>2733</v>
      </c>
      <c r="F17" s="292" t="s">
        <v>2734</v>
      </c>
      <c r="G17" s="292" t="s">
        <v>2735</v>
      </c>
    </row>
    <row r="18" customFormat="false" ht="15.75" hidden="false" customHeight="false" outlineLevel="0" collapsed="false">
      <c r="D18" s="282" t="s">
        <v>2736</v>
      </c>
      <c r="F18" s="292" t="s">
        <v>2737</v>
      </c>
      <c r="G18" s="292" t="s">
        <v>2738</v>
      </c>
    </row>
    <row r="19" customFormat="false" ht="15.75" hidden="false" customHeight="false" outlineLevel="0" collapsed="false">
      <c r="C19" s="290" t="s">
        <v>2739</v>
      </c>
      <c r="D19" s="282" t="s">
        <v>2740</v>
      </c>
      <c r="F19" s="292" t="s">
        <v>2741</v>
      </c>
      <c r="G19" s="292" t="s">
        <v>2742</v>
      </c>
    </row>
    <row r="20" customFormat="false" ht="15.75" hidden="false" customHeight="false" outlineLevel="0" collapsed="false">
      <c r="D20" s="282" t="s">
        <v>2743</v>
      </c>
      <c r="F20" s="292" t="s">
        <v>2744</v>
      </c>
      <c r="G20" s="292" t="s">
        <v>2745</v>
      </c>
    </row>
    <row r="21" customFormat="false" ht="15.75" hidden="false" customHeight="false" outlineLevel="0" collapsed="false">
      <c r="D21" s="282" t="s">
        <v>2746</v>
      </c>
      <c r="F21" s="292" t="s">
        <v>2747</v>
      </c>
      <c r="G21" s="292" t="s">
        <v>2748</v>
      </c>
    </row>
    <row r="22" customFormat="false" ht="15.75" hidden="false" customHeight="false" outlineLevel="0" collapsed="false">
      <c r="D22" s="282" t="s">
        <v>2749</v>
      </c>
      <c r="F22" s="292" t="s">
        <v>2750</v>
      </c>
      <c r="G22" s="292" t="s">
        <v>2751</v>
      </c>
    </row>
    <row r="23" customFormat="false" ht="15.75" hidden="false" customHeight="false" outlineLevel="0" collapsed="false">
      <c r="D23" s="282" t="s">
        <v>2752</v>
      </c>
      <c r="F23" s="293" t="s">
        <v>2753</v>
      </c>
      <c r="G23" s="292"/>
    </row>
    <row r="24" customFormat="false" ht="15.75" hidden="false" customHeight="false" outlineLevel="0" collapsed="false">
      <c r="D24" s="282" t="s">
        <v>2754</v>
      </c>
      <c r="F24" s="292" t="s">
        <v>2755</v>
      </c>
      <c r="G24" s="292" t="s">
        <v>2756</v>
      </c>
    </row>
    <row r="25" customFormat="false" ht="15.75" hidden="false" customHeight="false" outlineLevel="0" collapsed="false">
      <c r="D25" s="282" t="s">
        <v>2757</v>
      </c>
      <c r="F25" s="292" t="s">
        <v>2758</v>
      </c>
      <c r="G25" s="292" t="s">
        <v>2759</v>
      </c>
    </row>
    <row r="26" customFormat="false" ht="15.75" hidden="false" customHeight="false" outlineLevel="0" collapsed="false">
      <c r="D26" s="282" t="s">
        <v>2760</v>
      </c>
      <c r="F26" s="292" t="s">
        <v>2761</v>
      </c>
      <c r="G26" s="292" t="s">
        <v>2762</v>
      </c>
    </row>
    <row r="27" customFormat="false" ht="15.75" hidden="false" customHeight="false" outlineLevel="0" collapsed="false">
      <c r="D27" s="282" t="s">
        <v>2763</v>
      </c>
      <c r="F27" s="292" t="s">
        <v>2764</v>
      </c>
      <c r="G27" s="292" t="s">
        <v>2765</v>
      </c>
    </row>
    <row r="28" customFormat="false" ht="15.75" hidden="false" customHeight="false" outlineLevel="0" collapsed="false">
      <c r="D28" s="282" t="s">
        <v>2766</v>
      </c>
      <c r="F28" s="292" t="s">
        <v>2767</v>
      </c>
      <c r="G28" s="292" t="s">
        <v>2768</v>
      </c>
    </row>
    <row r="29" customFormat="false" ht="15.75" hidden="false" customHeight="false" outlineLevel="0" collapsed="false">
      <c r="D29" s="282" t="s">
        <v>2769</v>
      </c>
    </row>
    <row r="30" customFormat="false" ht="15.75" hidden="false" customHeight="false" outlineLevel="0" collapsed="false">
      <c r="D30" s="282" t="s">
        <v>2770</v>
      </c>
      <c r="F30" s="288" t="s">
        <v>2771</v>
      </c>
    </row>
    <row r="31" customFormat="false" ht="15.75" hidden="false" customHeight="false" outlineLevel="0" collapsed="false">
      <c r="A31" s="285" t="n">
        <v>2</v>
      </c>
      <c r="B31" s="288" t="s">
        <v>2772</v>
      </c>
      <c r="C31" s="290" t="s">
        <v>2773</v>
      </c>
      <c r="D31" s="282" t="s">
        <v>2774</v>
      </c>
      <c r="F31" s="288" t="s">
        <v>2732</v>
      </c>
    </row>
    <row r="32" customFormat="false" ht="15.75" hidden="false" customHeight="false" outlineLevel="0" collapsed="false">
      <c r="A32" s="285"/>
      <c r="B32" s="288"/>
      <c r="C32" s="290"/>
      <c r="D32" s="282" t="s">
        <v>2775</v>
      </c>
      <c r="F32" s="282" t="s">
        <v>2776</v>
      </c>
      <c r="G32" s="282" t="s">
        <v>2777</v>
      </c>
    </row>
    <row r="33" customFormat="false" ht="63" hidden="false" customHeight="false" outlineLevel="0" collapsed="false">
      <c r="A33" s="285"/>
      <c r="B33" s="288"/>
      <c r="C33" s="290"/>
      <c r="D33" s="282" t="s">
        <v>2778</v>
      </c>
      <c r="F33" s="282" t="s">
        <v>2779</v>
      </c>
      <c r="G33" s="294" t="s">
        <v>2780</v>
      </c>
    </row>
    <row r="34" customFormat="false" ht="15.75" hidden="false" customHeight="false" outlineLevel="0" collapsed="false">
      <c r="A34" s="285"/>
      <c r="B34" s="288"/>
      <c r="C34" s="290" t="s">
        <v>2781</v>
      </c>
      <c r="D34" s="282" t="s">
        <v>2782</v>
      </c>
      <c r="F34" s="293" t="s">
        <v>2753</v>
      </c>
    </row>
    <row r="35" customFormat="false" ht="15.75" hidden="false" customHeight="false" outlineLevel="0" collapsed="false">
      <c r="A35" s="285"/>
      <c r="B35" s="288"/>
      <c r="C35" s="290" t="s">
        <v>2783</v>
      </c>
      <c r="D35" s="282" t="s">
        <v>2784</v>
      </c>
      <c r="F35" s="292" t="s">
        <v>2785</v>
      </c>
      <c r="G35" s="282" t="s">
        <v>2786</v>
      </c>
    </row>
    <row r="36" customFormat="false" ht="15.75" hidden="false" customHeight="false" outlineLevel="0" collapsed="false">
      <c r="A36" s="285"/>
      <c r="B36" s="288"/>
      <c r="C36" s="290"/>
      <c r="D36" s="282" t="s">
        <v>2787</v>
      </c>
    </row>
    <row r="37" customFormat="false" ht="15.75" hidden="false" customHeight="false" outlineLevel="0" collapsed="false">
      <c r="A37" s="285"/>
      <c r="B37" s="288"/>
      <c r="C37" s="290"/>
      <c r="D37" s="282" t="s">
        <v>2788</v>
      </c>
      <c r="F37" s="288" t="s">
        <v>2789</v>
      </c>
    </row>
    <row r="38" customFormat="false" ht="15.75" hidden="false" customHeight="false" outlineLevel="0" collapsed="false">
      <c r="A38" s="285"/>
      <c r="B38" s="288"/>
      <c r="C38" s="290" t="s">
        <v>2790</v>
      </c>
      <c r="D38" s="282" t="s">
        <v>2791</v>
      </c>
      <c r="F38" s="288" t="s">
        <v>2732</v>
      </c>
    </row>
    <row r="39" customFormat="false" ht="15.75" hidden="false" customHeight="false" outlineLevel="0" collapsed="false">
      <c r="A39" s="285"/>
      <c r="B39" s="288"/>
      <c r="C39" s="290"/>
      <c r="D39" s="282" t="s">
        <v>2792</v>
      </c>
      <c r="F39" s="282" t="s">
        <v>2793</v>
      </c>
      <c r="G39" s="282" t="s">
        <v>2794</v>
      </c>
    </row>
    <row r="40" customFormat="false" ht="15.75" hidden="false" customHeight="false" outlineLevel="0" collapsed="false">
      <c r="A40" s="285"/>
      <c r="B40" s="288"/>
      <c r="C40" s="290"/>
      <c r="D40" s="282" t="s">
        <v>2795</v>
      </c>
      <c r="F40" s="282" t="s">
        <v>2796</v>
      </c>
      <c r="G40" s="282" t="s">
        <v>2797</v>
      </c>
    </row>
    <row r="41" customFormat="false" ht="15.75" hidden="false" customHeight="false" outlineLevel="0" collapsed="false">
      <c r="A41" s="285"/>
      <c r="B41" s="288"/>
      <c r="C41" s="290" t="s">
        <v>2798</v>
      </c>
      <c r="D41" s="282" t="s">
        <v>2799</v>
      </c>
      <c r="F41" s="282" t="s">
        <v>2800</v>
      </c>
      <c r="G41" s="282" t="s">
        <v>2801</v>
      </c>
    </row>
    <row r="42" customFormat="false" ht="15.75" hidden="false" customHeight="false" outlineLevel="0" collapsed="false">
      <c r="A42" s="285"/>
      <c r="B42" s="288"/>
      <c r="C42" s="290"/>
      <c r="D42" s="282" t="s">
        <v>2802</v>
      </c>
      <c r="F42" s="293" t="s">
        <v>2753</v>
      </c>
    </row>
    <row r="43" customFormat="false" ht="15.75" hidden="false" customHeight="false" outlineLevel="0" collapsed="false">
      <c r="D43" s="282" t="s">
        <v>2803</v>
      </c>
      <c r="F43" s="282" t="s">
        <v>2804</v>
      </c>
      <c r="G43" s="282" t="s">
        <v>2805</v>
      </c>
    </row>
    <row r="44" customFormat="false" ht="15.75" hidden="false" customHeight="false" outlineLevel="0" collapsed="false">
      <c r="A44" s="281" t="n">
        <v>3</v>
      </c>
      <c r="B44" s="288" t="s">
        <v>2806</v>
      </c>
      <c r="C44" s="283" t="s">
        <v>2807</v>
      </c>
      <c r="F44" s="282" t="s">
        <v>2808</v>
      </c>
      <c r="G44" s="282" t="s">
        <v>2809</v>
      </c>
    </row>
    <row r="45" customFormat="false" ht="15.75" hidden="false" customHeight="false" outlineLevel="0" collapsed="false">
      <c r="C45" s="283" t="s">
        <v>2810</v>
      </c>
    </row>
    <row r="46" customFormat="false" ht="15.75" hidden="false" customHeight="false" outlineLevel="0" collapsed="false">
      <c r="C46" s="283" t="s">
        <v>2811</v>
      </c>
    </row>
    <row r="47" customFormat="false" ht="15.75" hidden="false" customHeight="false" outlineLevel="0" collapsed="false">
      <c r="C47" s="283" t="s">
        <v>2812</v>
      </c>
    </row>
    <row r="48" customFormat="false" ht="15.75" hidden="false" customHeight="false" outlineLevel="0" collapsed="false">
      <c r="C48" s="283" t="s">
        <v>2813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62"/>
  <sheetViews>
    <sheetView showFormulas="false" showGridLines="true" showRowColHeaders="true" showZeros="true" rightToLeft="false" tabSelected="false" showOutlineSymbols="true" defaultGridColor="true" view="normal" topLeftCell="A45" colorId="64" zoomScale="70" zoomScaleNormal="70" zoomScalePageLayoutView="100" workbookViewId="0">
      <selection pane="topLeft" activeCell="I24" activeCellId="0" sqref="I24"/>
    </sheetView>
  </sheetViews>
  <sheetFormatPr defaultColWidth="8.5859375" defaultRowHeight="15" zeroHeight="false" outlineLevelRow="0" outlineLevelCol="0"/>
  <cols>
    <col collapsed="false" customWidth="true" hidden="false" outlineLevel="0" max="1" min="1" style="0" width="15.85"/>
    <col collapsed="false" customWidth="true" hidden="false" outlineLevel="0" max="2" min="2" style="0" width="18.85"/>
    <col collapsed="false" customWidth="true" hidden="false" outlineLevel="0" max="3" min="3" style="0" width="30.29"/>
    <col collapsed="false" customWidth="true" hidden="false" outlineLevel="0" max="4" min="4" style="95" width="15.14"/>
    <col collapsed="false" customWidth="true" hidden="false" outlineLevel="0" max="5" min="5" style="95" width="19.14"/>
    <col collapsed="false" customWidth="true" hidden="false" outlineLevel="0" max="6" min="6" style="95" width="15.28"/>
    <col collapsed="false" customWidth="true" hidden="false" outlineLevel="0" max="7" min="7" style="95" width="17.14"/>
    <col collapsed="false" customWidth="true" hidden="false" outlineLevel="0" max="8" min="8" style="0" width="28.72"/>
    <col collapsed="false" customWidth="true" hidden="false" outlineLevel="0" max="9" min="9" style="0" width="39.43"/>
  </cols>
  <sheetData>
    <row r="2" customFormat="false" ht="15" hidden="false" customHeight="false" outlineLevel="0" collapsed="false">
      <c r="A2" s="0" t="s">
        <v>2814</v>
      </c>
    </row>
    <row r="3" customFormat="false" ht="15" hidden="false" customHeight="false" outlineLevel="0" collapsed="false">
      <c r="A3" s="0" t="s">
        <v>2815</v>
      </c>
    </row>
    <row r="5" customFormat="false" ht="15" hidden="false" customHeight="false" outlineLevel="0" collapsed="false">
      <c r="A5" s="0" t="s">
        <v>2816</v>
      </c>
    </row>
    <row r="6" customFormat="false" ht="15" hidden="false" customHeight="false" outlineLevel="0" collapsed="false">
      <c r="A6" s="16" t="s">
        <v>2817</v>
      </c>
      <c r="B6" s="16"/>
    </row>
    <row r="7" customFormat="false" ht="15" hidden="false" customHeight="false" outlineLevel="0" collapsed="false">
      <c r="A7" s="16" t="s">
        <v>2818</v>
      </c>
      <c r="B7" s="16"/>
    </row>
    <row r="8" customFormat="false" ht="15" hidden="false" customHeight="false" outlineLevel="0" collapsed="false">
      <c r="A8" s="16" t="s">
        <v>2819</v>
      </c>
      <c r="B8" s="16"/>
    </row>
    <row r="9" customFormat="false" ht="15" hidden="false" customHeight="false" outlineLevel="0" collapsed="false">
      <c r="A9" s="16" t="s">
        <v>2820</v>
      </c>
    </row>
    <row r="10" customFormat="false" ht="15" hidden="true" customHeight="false" outlineLevel="0" collapsed="false">
      <c r="B10" s="0" t="s">
        <v>2821</v>
      </c>
    </row>
    <row r="11" customFormat="false" ht="15" hidden="true" customHeight="false" outlineLevel="0" collapsed="false"/>
    <row r="12" customFormat="false" ht="15" hidden="true" customHeight="false" outlineLevel="0" collapsed="false">
      <c r="A12" s="130" t="s">
        <v>2822</v>
      </c>
    </row>
    <row r="13" customFormat="false" ht="15" hidden="true" customHeight="false" outlineLevel="0" collapsed="false">
      <c r="A13" s="0" t="s">
        <v>2823</v>
      </c>
    </row>
    <row r="14" customFormat="false" ht="15" hidden="true" customHeight="false" outlineLevel="0" collapsed="false">
      <c r="A14" s="4" t="s">
        <v>2824</v>
      </c>
      <c r="B14" s="4" t="s">
        <v>2825</v>
      </c>
      <c r="C14" s="4" t="s">
        <v>2826</v>
      </c>
    </row>
    <row r="15" customFormat="false" ht="15" hidden="true" customHeight="false" outlineLevel="0" collapsed="false">
      <c r="A15" s="6" t="s">
        <v>2827</v>
      </c>
      <c r="B15" s="6" t="n">
        <v>0</v>
      </c>
      <c r="C15" s="6"/>
    </row>
    <row r="16" customFormat="false" ht="15" hidden="true" customHeight="false" outlineLevel="0" collapsed="false">
      <c r="A16" s="6" t="s">
        <v>2828</v>
      </c>
      <c r="B16" s="6"/>
      <c r="C16" s="6" t="n">
        <v>0</v>
      </c>
    </row>
    <row r="17" customFormat="false" ht="15" hidden="true" customHeight="false" outlineLevel="0" collapsed="false">
      <c r="A17" s="6" t="s">
        <v>2829</v>
      </c>
      <c r="B17" s="6"/>
      <c r="C17" s="6" t="n">
        <v>0</v>
      </c>
      <c r="D17" s="95" t="s">
        <v>85</v>
      </c>
    </row>
    <row r="19" customFormat="false" ht="15" hidden="false" customHeight="false" outlineLevel="0" collapsed="false">
      <c r="A19" s="130" t="s">
        <v>2830</v>
      </c>
    </row>
    <row r="20" customFormat="false" ht="15" hidden="false" customHeight="false" outlineLevel="0" collapsed="false">
      <c r="A20" s="151" t="s">
        <v>2831</v>
      </c>
      <c r="B20" s="151" t="s">
        <v>2832</v>
      </c>
      <c r="C20" s="151" t="s">
        <v>5</v>
      </c>
      <c r="D20" s="295" t="s">
        <v>2825</v>
      </c>
      <c r="E20" s="295" t="s">
        <v>2826</v>
      </c>
      <c r="F20" s="296" t="s">
        <v>2833</v>
      </c>
      <c r="G20" s="296"/>
      <c r="H20" s="297"/>
    </row>
    <row r="21" customFormat="false" ht="15" hidden="false" customHeight="false" outlineLevel="0" collapsed="false">
      <c r="A21" s="151"/>
      <c r="B21" s="151"/>
      <c r="C21" s="151"/>
      <c r="D21" s="295"/>
      <c r="E21" s="295"/>
      <c r="F21" s="296" t="s">
        <v>2825</v>
      </c>
      <c r="G21" s="296" t="s">
        <v>2826</v>
      </c>
      <c r="H21" s="298"/>
    </row>
    <row r="22" customFormat="false" ht="120" hidden="false" customHeight="false" outlineLevel="0" collapsed="false">
      <c r="A22" s="299" t="n">
        <v>43703</v>
      </c>
      <c r="B22" s="144" t="n">
        <v>3</v>
      </c>
      <c r="C22" s="144" t="s">
        <v>2834</v>
      </c>
      <c r="D22" s="300" t="n">
        <v>0</v>
      </c>
      <c r="E22" s="300" t="n">
        <v>40000000</v>
      </c>
      <c r="F22" s="300"/>
      <c r="G22" s="300" t="n">
        <f aca="false">D22-E22</f>
        <v>-40000000</v>
      </c>
      <c r="H22" s="301" t="s">
        <v>2835</v>
      </c>
      <c r="I22" s="204" t="s">
        <v>2836</v>
      </c>
    </row>
    <row r="23" customFormat="false" ht="15" hidden="false" customHeight="false" outlineLevel="0" collapsed="false">
      <c r="A23" s="302"/>
      <c r="B23" s="12"/>
      <c r="C23" s="12"/>
    </row>
    <row r="24" customFormat="false" ht="15" hidden="false" customHeight="false" outlineLevel="0" collapsed="false">
      <c r="A24" s="130" t="s">
        <v>2837</v>
      </c>
      <c r="C24" s="12"/>
    </row>
    <row r="25" customFormat="false" ht="15" hidden="false" customHeight="false" outlineLevel="0" collapsed="false">
      <c r="A25" s="151" t="s">
        <v>2831</v>
      </c>
      <c r="B25" s="151" t="s">
        <v>2832</v>
      </c>
      <c r="C25" s="151" t="s">
        <v>5</v>
      </c>
      <c r="D25" s="295" t="s">
        <v>2825</v>
      </c>
      <c r="E25" s="295" t="s">
        <v>2826</v>
      </c>
      <c r="F25" s="296" t="s">
        <v>2833</v>
      </c>
      <c r="G25" s="296"/>
      <c r="H25" s="0" t="s">
        <v>85</v>
      </c>
    </row>
    <row r="26" customFormat="false" ht="15" hidden="false" customHeight="false" outlineLevel="0" collapsed="false">
      <c r="A26" s="151"/>
      <c r="B26" s="151"/>
      <c r="C26" s="151"/>
      <c r="D26" s="295"/>
      <c r="E26" s="295"/>
      <c r="F26" s="296" t="s">
        <v>2825</v>
      </c>
      <c r="G26" s="296" t="s">
        <v>2826</v>
      </c>
    </row>
    <row r="27" customFormat="false" ht="15" hidden="false" customHeight="false" outlineLevel="0" collapsed="false">
      <c r="A27" s="303" t="n">
        <v>43703</v>
      </c>
      <c r="B27" s="6" t="n">
        <v>1</v>
      </c>
      <c r="C27" s="6" t="s">
        <v>2838</v>
      </c>
      <c r="D27" s="218" t="n">
        <v>0</v>
      </c>
      <c r="E27" s="218" t="n">
        <v>30000000</v>
      </c>
      <c r="F27" s="218"/>
      <c r="G27" s="218" t="n">
        <f aca="false">D27-E27</f>
        <v>-30000000</v>
      </c>
      <c r="H27" s="130"/>
    </row>
    <row r="28" customFormat="false" ht="15" hidden="false" customHeight="false" outlineLevel="0" collapsed="false">
      <c r="J28" s="0" t="s">
        <v>85</v>
      </c>
    </row>
    <row r="29" customFormat="false" ht="15" hidden="false" customHeight="false" outlineLevel="0" collapsed="false">
      <c r="A29" s="130" t="s">
        <v>2839</v>
      </c>
      <c r="G29" s="95" t="s">
        <v>85</v>
      </c>
    </row>
    <row r="30" customFormat="false" ht="15" hidden="false" customHeight="false" outlineLevel="0" collapsed="false">
      <c r="A30" s="151" t="s">
        <v>2831</v>
      </c>
      <c r="B30" s="151" t="s">
        <v>2832</v>
      </c>
      <c r="C30" s="151" t="s">
        <v>5</v>
      </c>
      <c r="D30" s="295" t="s">
        <v>2825</v>
      </c>
      <c r="E30" s="295" t="s">
        <v>2826</v>
      </c>
      <c r="F30" s="296" t="s">
        <v>2833</v>
      </c>
      <c r="G30" s="296"/>
      <c r="H30" s="297"/>
    </row>
    <row r="31" customFormat="false" ht="15" hidden="false" customHeight="false" outlineLevel="0" collapsed="false">
      <c r="A31" s="151"/>
      <c r="B31" s="151"/>
      <c r="C31" s="151"/>
      <c r="D31" s="295"/>
      <c r="E31" s="295"/>
      <c r="F31" s="296" t="s">
        <v>2825</v>
      </c>
      <c r="G31" s="296" t="s">
        <v>2826</v>
      </c>
      <c r="H31" s="298"/>
    </row>
    <row r="32" customFormat="false" ht="15" hidden="false" customHeight="false" outlineLevel="0" collapsed="false">
      <c r="A32" s="303" t="n">
        <v>43703</v>
      </c>
      <c r="B32" s="6" t="n">
        <v>10</v>
      </c>
      <c r="C32" s="6" t="s">
        <v>2840</v>
      </c>
      <c r="D32" s="218" t="n">
        <v>10000000</v>
      </c>
      <c r="E32" s="218" t="n">
        <v>0</v>
      </c>
      <c r="F32" s="218" t="n">
        <f aca="false">D32-E32</f>
        <v>10000000</v>
      </c>
      <c r="G32" s="218"/>
    </row>
    <row r="34" customFormat="false" ht="15" hidden="false" customHeight="false" outlineLevel="0" collapsed="false">
      <c r="B34" s="0" t="s">
        <v>2841</v>
      </c>
    </row>
    <row r="35" customFormat="false" ht="15" hidden="false" customHeight="false" outlineLevel="0" collapsed="false">
      <c r="B35" s="0" t="s">
        <v>2842</v>
      </c>
    </row>
    <row r="37" customFormat="false" ht="15" hidden="false" customHeight="false" outlineLevel="0" collapsed="false">
      <c r="A37" s="130" t="s">
        <v>2843</v>
      </c>
    </row>
    <row r="38" customFormat="false" ht="15" hidden="false" customHeight="false" outlineLevel="0" collapsed="false">
      <c r="A38" s="151" t="s">
        <v>2831</v>
      </c>
      <c r="B38" s="151" t="s">
        <v>2832</v>
      </c>
      <c r="C38" s="151" t="s">
        <v>5</v>
      </c>
      <c r="D38" s="295" t="s">
        <v>2825</v>
      </c>
      <c r="E38" s="295" t="s">
        <v>2826</v>
      </c>
      <c r="F38" s="296" t="s">
        <v>2833</v>
      </c>
      <c r="G38" s="296"/>
    </row>
    <row r="39" customFormat="false" ht="15" hidden="false" customHeight="false" outlineLevel="0" collapsed="false">
      <c r="A39" s="151"/>
      <c r="B39" s="151"/>
      <c r="C39" s="151"/>
      <c r="D39" s="295"/>
      <c r="E39" s="295"/>
      <c r="F39" s="296" t="s">
        <v>2825</v>
      </c>
      <c r="G39" s="296" t="s">
        <v>2826</v>
      </c>
    </row>
    <row r="40" customFormat="false" ht="15" hidden="false" customHeight="false" outlineLevel="0" collapsed="false">
      <c r="A40" s="303" t="n">
        <v>43703</v>
      </c>
      <c r="B40" s="6" t="n">
        <v>9</v>
      </c>
      <c r="C40" s="6" t="s">
        <v>2844</v>
      </c>
      <c r="D40" s="218" t="n">
        <v>0</v>
      </c>
      <c r="E40" s="218" t="n">
        <v>35000000</v>
      </c>
      <c r="F40" s="218"/>
      <c r="G40" s="304" t="n">
        <f aca="false">D40-E40</f>
        <v>-35000000</v>
      </c>
    </row>
    <row r="41" customFormat="false" ht="30" hidden="false" customHeight="false" outlineLevel="0" collapsed="false">
      <c r="A41" s="303" t="n">
        <v>43704</v>
      </c>
      <c r="B41" s="0" t="n">
        <v>13</v>
      </c>
      <c r="C41" s="81" t="s">
        <v>2845</v>
      </c>
      <c r="D41" s="95" t="n">
        <v>0</v>
      </c>
      <c r="E41" s="95" t="n">
        <v>10000000</v>
      </c>
      <c r="G41" s="95" t="n">
        <f aca="false">G40+D41-E41</f>
        <v>-45000000</v>
      </c>
    </row>
    <row r="43" customFormat="false" ht="15" hidden="false" customHeight="false" outlineLevel="0" collapsed="false">
      <c r="A43" s="130" t="s">
        <v>2846</v>
      </c>
    </row>
    <row r="44" customFormat="false" ht="15" hidden="false" customHeight="false" outlineLevel="0" collapsed="false">
      <c r="A44" s="151" t="s">
        <v>2831</v>
      </c>
      <c r="B44" s="151" t="s">
        <v>2832</v>
      </c>
      <c r="C44" s="151" t="s">
        <v>5</v>
      </c>
      <c r="D44" s="295" t="s">
        <v>2825</v>
      </c>
      <c r="E44" s="295" t="s">
        <v>2826</v>
      </c>
      <c r="F44" s="296" t="s">
        <v>2833</v>
      </c>
      <c r="G44" s="296"/>
      <c r="H44" s="297"/>
    </row>
    <row r="45" customFormat="false" ht="15" hidden="false" customHeight="false" outlineLevel="0" collapsed="false">
      <c r="A45" s="151"/>
      <c r="B45" s="151"/>
      <c r="C45" s="151"/>
      <c r="D45" s="295"/>
      <c r="E45" s="295"/>
      <c r="F45" s="296" t="s">
        <v>2825</v>
      </c>
      <c r="G45" s="296" t="s">
        <v>2826</v>
      </c>
      <c r="H45" s="298"/>
    </row>
    <row r="46" customFormat="false" ht="15" hidden="false" customHeight="false" outlineLevel="0" collapsed="false">
      <c r="A46" s="303" t="n">
        <v>43703</v>
      </c>
      <c r="B46" s="6" t="n">
        <v>2</v>
      </c>
      <c r="C46" s="6" t="s">
        <v>2847</v>
      </c>
      <c r="D46" s="218" t="n">
        <v>8000000</v>
      </c>
      <c r="E46" s="218" t="n">
        <v>0</v>
      </c>
      <c r="F46" s="218" t="n">
        <f aca="false">D46-E46</f>
        <v>8000000</v>
      </c>
      <c r="G46" s="218"/>
      <c r="H46" s="0" t="s">
        <v>85</v>
      </c>
    </row>
    <row r="48" customFormat="false" ht="15" hidden="false" customHeight="false" outlineLevel="0" collapsed="false">
      <c r="B48" s="0" t="s">
        <v>85</v>
      </c>
    </row>
    <row r="49" customFormat="false" ht="15" hidden="false" customHeight="false" outlineLevel="0" collapsed="false">
      <c r="A49" s="130" t="s">
        <v>2848</v>
      </c>
    </row>
    <row r="50" customFormat="false" ht="15" hidden="false" customHeight="false" outlineLevel="0" collapsed="false">
      <c r="A50" s="151" t="s">
        <v>2831</v>
      </c>
      <c r="B50" s="151" t="s">
        <v>2832</v>
      </c>
      <c r="C50" s="151" t="s">
        <v>5</v>
      </c>
      <c r="D50" s="295" t="s">
        <v>2825</v>
      </c>
      <c r="E50" s="295" t="s">
        <v>2826</v>
      </c>
      <c r="F50" s="296" t="s">
        <v>2833</v>
      </c>
      <c r="G50" s="296"/>
    </row>
    <row r="51" customFormat="false" ht="15" hidden="false" customHeight="false" outlineLevel="0" collapsed="false">
      <c r="A51" s="151"/>
      <c r="B51" s="151"/>
      <c r="C51" s="151"/>
      <c r="D51" s="295"/>
      <c r="E51" s="295"/>
      <c r="F51" s="296" t="s">
        <v>2825</v>
      </c>
      <c r="G51" s="296" t="s">
        <v>2826</v>
      </c>
    </row>
    <row r="52" customFormat="false" ht="15" hidden="false" customHeight="false" outlineLevel="0" collapsed="false">
      <c r="A52" s="303" t="n">
        <v>43703</v>
      </c>
      <c r="B52" s="6" t="n">
        <v>1</v>
      </c>
      <c r="C52" s="6" t="s">
        <v>2849</v>
      </c>
      <c r="D52" s="218" t="n">
        <v>30000000</v>
      </c>
      <c r="E52" s="218" t="n">
        <v>0</v>
      </c>
      <c r="F52" s="218" t="n">
        <f aca="false">D52-E52</f>
        <v>30000000</v>
      </c>
      <c r="G52" s="218"/>
    </row>
    <row r="53" customFormat="false" ht="15" hidden="false" customHeight="false" outlineLevel="0" collapsed="false">
      <c r="A53" s="303" t="n">
        <v>43704</v>
      </c>
      <c r="B53" s="6" t="n">
        <v>2</v>
      </c>
      <c r="C53" s="6" t="s">
        <v>2850</v>
      </c>
      <c r="D53" s="218" t="n">
        <v>0</v>
      </c>
      <c r="E53" s="218" t="n">
        <v>8000000</v>
      </c>
      <c r="F53" s="218" t="n">
        <f aca="false">F52+D53-E53</f>
        <v>22000000</v>
      </c>
      <c r="G53" s="218"/>
      <c r="H53" s="0" t="s">
        <v>85</v>
      </c>
    </row>
    <row r="54" customFormat="false" ht="15" hidden="false" customHeight="false" outlineLevel="0" collapsed="false">
      <c r="A54" s="303" t="n">
        <v>43705</v>
      </c>
      <c r="B54" s="6" t="n">
        <v>3</v>
      </c>
      <c r="C54" s="6" t="s">
        <v>2851</v>
      </c>
      <c r="D54" s="218" t="n">
        <v>40000000</v>
      </c>
      <c r="E54" s="218" t="n">
        <v>0</v>
      </c>
      <c r="F54" s="218" t="n">
        <f aca="false">F53+D54-E54</f>
        <v>62000000</v>
      </c>
      <c r="G54" s="218"/>
    </row>
    <row r="55" customFormat="false" ht="15" hidden="false" customHeight="false" outlineLevel="0" collapsed="false">
      <c r="A55" s="303" t="n">
        <v>43706</v>
      </c>
      <c r="B55" s="6" t="n">
        <v>4</v>
      </c>
      <c r="C55" s="6" t="s">
        <v>2852</v>
      </c>
      <c r="D55" s="218" t="n">
        <v>0</v>
      </c>
      <c r="E55" s="218" t="n">
        <v>40000000</v>
      </c>
      <c r="F55" s="218" t="n">
        <f aca="false">F54+D55-E55</f>
        <v>22000000</v>
      </c>
      <c r="G55" s="218"/>
    </row>
    <row r="56" customFormat="false" ht="15" hidden="false" customHeight="false" outlineLevel="0" collapsed="false">
      <c r="A56" s="303" t="n">
        <v>43707</v>
      </c>
      <c r="B56" s="6" t="n">
        <v>6</v>
      </c>
      <c r="C56" s="6" t="s">
        <v>2853</v>
      </c>
      <c r="D56" s="218" t="n">
        <v>0</v>
      </c>
      <c r="E56" s="218" t="n">
        <v>5000000</v>
      </c>
      <c r="F56" s="218" t="n">
        <f aca="false">F55+D56-E56</f>
        <v>17000000</v>
      </c>
      <c r="G56" s="218"/>
      <c r="H56" s="0" t="s">
        <v>85</v>
      </c>
    </row>
    <row r="57" customFormat="false" ht="15" hidden="false" customHeight="false" outlineLevel="0" collapsed="false">
      <c r="A57" s="303" t="n">
        <v>43708</v>
      </c>
      <c r="B57" s="6" t="n">
        <v>7</v>
      </c>
      <c r="C57" s="6" t="s">
        <v>2854</v>
      </c>
      <c r="D57" s="218" t="n">
        <v>0</v>
      </c>
      <c r="E57" s="218" t="n">
        <v>3000000</v>
      </c>
      <c r="F57" s="218" t="n">
        <f aca="false">F56+D57-E57</f>
        <v>14000000</v>
      </c>
      <c r="G57" s="218"/>
    </row>
    <row r="58" customFormat="false" ht="15" hidden="false" customHeight="false" outlineLevel="0" collapsed="false">
      <c r="A58" s="303" t="n">
        <v>43709</v>
      </c>
      <c r="B58" s="6" t="n">
        <v>9</v>
      </c>
      <c r="C58" s="6" t="s">
        <v>2855</v>
      </c>
      <c r="D58" s="218" t="n">
        <v>35000000</v>
      </c>
      <c r="E58" s="218" t="n">
        <v>0</v>
      </c>
      <c r="F58" s="218" t="n">
        <f aca="false">F57+D58-E58</f>
        <v>49000000</v>
      </c>
      <c r="G58" s="218"/>
    </row>
    <row r="59" customFormat="false" ht="15" hidden="false" customHeight="false" outlineLevel="0" collapsed="false">
      <c r="A59" s="303" t="n">
        <v>43710</v>
      </c>
      <c r="B59" s="6" t="n">
        <v>10</v>
      </c>
      <c r="C59" s="6" t="s">
        <v>2856</v>
      </c>
      <c r="D59" s="218" t="n">
        <v>0</v>
      </c>
      <c r="E59" s="218" t="n">
        <v>10000000</v>
      </c>
      <c r="F59" s="218" t="n">
        <f aca="false">F58+D59-E59</f>
        <v>39000000</v>
      </c>
      <c r="G59" s="218"/>
    </row>
    <row r="62" customFormat="false" ht="15" hidden="false" customHeight="false" outlineLevel="0" collapsed="false">
      <c r="A62" s="23" t="s">
        <v>2857</v>
      </c>
    </row>
  </sheetData>
  <mergeCells count="36">
    <mergeCell ref="A20:A21"/>
    <mergeCell ref="B20:B21"/>
    <mergeCell ref="C20:C21"/>
    <mergeCell ref="D20:D21"/>
    <mergeCell ref="E20:E21"/>
    <mergeCell ref="F20:G20"/>
    <mergeCell ref="A25:A26"/>
    <mergeCell ref="B25:B26"/>
    <mergeCell ref="C25:C26"/>
    <mergeCell ref="D25:D26"/>
    <mergeCell ref="E25:E26"/>
    <mergeCell ref="F25:G25"/>
    <mergeCell ref="A30:A31"/>
    <mergeCell ref="B30:B31"/>
    <mergeCell ref="C30:C31"/>
    <mergeCell ref="D30:D31"/>
    <mergeCell ref="E30:E31"/>
    <mergeCell ref="F30:G30"/>
    <mergeCell ref="A38:A39"/>
    <mergeCell ref="B38:B39"/>
    <mergeCell ref="C38:C39"/>
    <mergeCell ref="D38:D39"/>
    <mergeCell ref="E38:E39"/>
    <mergeCell ref="F38:G38"/>
    <mergeCell ref="A44:A45"/>
    <mergeCell ref="B44:B45"/>
    <mergeCell ref="C44:C45"/>
    <mergeCell ref="D44:D45"/>
    <mergeCell ref="E44:E45"/>
    <mergeCell ref="F44:G44"/>
    <mergeCell ref="A50:A51"/>
    <mergeCell ref="B50:B51"/>
    <mergeCell ref="C50:C51"/>
    <mergeCell ref="D50:D51"/>
    <mergeCell ref="E50:E51"/>
    <mergeCell ref="F50:G50"/>
  </mergeCells>
  <hyperlinks>
    <hyperlink ref="A62" r:id="rId1" display="https://berandasenyum.com/2011/04/07/cara-orang-awam-belajar-dasar-akuntansi-bagian-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6"/>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30" activeCellId="0" sqref="B30"/>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2"/>
    <col collapsed="false" customWidth="true" hidden="false" outlineLevel="0" max="3" min="3" style="0" width="13.71"/>
    <col collapsed="false" customWidth="true" hidden="false" outlineLevel="0" max="4" min="4" style="0" width="72.28"/>
    <col collapsed="false" customWidth="true" hidden="false" outlineLevel="0" max="5" min="5" style="0" width="7.7"/>
    <col collapsed="false" customWidth="true" hidden="false" outlineLevel="0" max="6" min="6" style="0" width="9.14"/>
    <col collapsed="false" customWidth="true" hidden="false" outlineLevel="0" max="7" min="7" style="0" width="16.28"/>
    <col collapsed="false" customWidth="true" hidden="false" outlineLevel="0" max="8" min="8" style="0" width="19.57"/>
    <col collapsed="false" customWidth="true" hidden="false" outlineLevel="0" max="9" min="9" style="0" width="46.85"/>
  </cols>
  <sheetData>
    <row r="1" customFormat="false" ht="15" hidden="false" customHeight="false" outlineLevel="0" collapsed="false">
      <c r="A1" s="1" t="s">
        <v>281</v>
      </c>
      <c r="B1" s="1"/>
      <c r="C1" s="1"/>
      <c r="D1" s="1"/>
      <c r="E1" s="2"/>
    </row>
    <row r="2" customFormat="false" ht="15" hidden="false" customHeight="false" outlineLevel="0" collapsed="false">
      <c r="A2" s="40" t="s">
        <v>282</v>
      </c>
      <c r="B2" s="40"/>
      <c r="C2" s="40"/>
      <c r="D2" s="40"/>
      <c r="E2" s="41"/>
    </row>
    <row r="3" customFormat="false" ht="15" hidden="false" customHeight="false" outlineLevel="0" collapsed="false">
      <c r="A3" s="41"/>
      <c r="B3" s="41"/>
      <c r="C3" s="41"/>
      <c r="D3" s="41"/>
      <c r="E3" s="41"/>
    </row>
    <row r="4" s="45" customFormat="true" ht="15" hidden="true" customHeight="false" outlineLevel="0" collapsed="false">
      <c r="A4" s="42" t="n">
        <v>1</v>
      </c>
      <c r="B4" s="43" t="s">
        <v>283</v>
      </c>
      <c r="C4" s="43"/>
      <c r="D4" s="43"/>
      <c r="E4" s="44"/>
    </row>
    <row r="5" s="45" customFormat="true" ht="15" hidden="true" customHeight="false" outlineLevel="0" collapsed="false">
      <c r="A5" s="46" t="s">
        <v>2</v>
      </c>
      <c r="B5" s="46" t="s">
        <v>3</v>
      </c>
      <c r="C5" s="46" t="s">
        <v>4</v>
      </c>
      <c r="D5" s="46" t="s">
        <v>5</v>
      </c>
      <c r="E5" s="47"/>
    </row>
    <row r="6" s="45" customFormat="true" ht="15" hidden="true" customHeight="false" outlineLevel="0" collapsed="false">
      <c r="A6" s="48" t="n">
        <v>1</v>
      </c>
      <c r="B6" s="49" t="s">
        <v>33</v>
      </c>
      <c r="C6" s="49" t="s">
        <v>7</v>
      </c>
      <c r="D6" s="50" t="s">
        <v>284</v>
      </c>
      <c r="E6" s="51"/>
    </row>
    <row r="7" s="45" customFormat="true" ht="15" hidden="true" customHeight="false" outlineLevel="0" collapsed="false">
      <c r="A7" s="52" t="n">
        <v>2</v>
      </c>
      <c r="B7" s="53" t="s">
        <v>285</v>
      </c>
      <c r="C7" s="53" t="s">
        <v>217</v>
      </c>
      <c r="D7" s="53" t="s">
        <v>286</v>
      </c>
      <c r="E7" s="54"/>
    </row>
    <row r="8" s="45" customFormat="true" ht="15" hidden="true" customHeight="false" outlineLevel="0" collapsed="false">
      <c r="A8" s="48" t="n">
        <v>3</v>
      </c>
      <c r="B8" s="50" t="s">
        <v>287</v>
      </c>
      <c r="C8" s="49" t="s">
        <v>13</v>
      </c>
      <c r="D8" s="49" t="s">
        <v>288</v>
      </c>
      <c r="E8" s="54"/>
    </row>
    <row r="9" customFormat="false" ht="15" hidden="false" customHeight="false" outlineLevel="0" collapsed="false">
      <c r="A9" s="10"/>
      <c r="B9" s="55"/>
      <c r="C9" s="12"/>
      <c r="D9" s="12"/>
      <c r="E9" s="12"/>
    </row>
    <row r="10" customFormat="false" ht="15" hidden="false" customHeight="false" outlineLevel="0" collapsed="false">
      <c r="A10" s="2" t="n">
        <v>1</v>
      </c>
      <c r="B10" s="56" t="s">
        <v>289</v>
      </c>
      <c r="C10" s="56"/>
      <c r="D10" s="56"/>
      <c r="E10" s="57"/>
    </row>
    <row r="11" customFormat="false" ht="15" hidden="false" customHeight="false" outlineLevel="0" collapsed="false">
      <c r="A11" s="4" t="s">
        <v>2</v>
      </c>
      <c r="B11" s="4" t="s">
        <v>3</v>
      </c>
      <c r="C11" s="4" t="s">
        <v>4</v>
      </c>
      <c r="D11" s="4" t="s">
        <v>5</v>
      </c>
      <c r="E11" s="1"/>
    </row>
    <row r="12" customFormat="false" ht="15" hidden="false" customHeight="false" outlineLevel="0" collapsed="false">
      <c r="A12" s="5" t="n">
        <v>1</v>
      </c>
      <c r="B12" s="6" t="s">
        <v>33</v>
      </c>
      <c r="C12" s="6" t="s">
        <v>7</v>
      </c>
      <c r="D12" s="22" t="s">
        <v>290</v>
      </c>
      <c r="E12" s="55"/>
    </row>
    <row r="13" customFormat="false" ht="15" hidden="false" customHeight="false" outlineLevel="0" collapsed="false">
      <c r="A13" s="5" t="n">
        <v>2</v>
      </c>
      <c r="B13" s="6" t="s">
        <v>291</v>
      </c>
      <c r="C13" s="6" t="s">
        <v>54</v>
      </c>
      <c r="D13" s="6" t="s">
        <v>292</v>
      </c>
      <c r="E13" s="12"/>
    </row>
    <row r="14" customFormat="false" ht="15" hidden="false" customHeight="false" outlineLevel="0" collapsed="false">
      <c r="A14" s="5" t="n">
        <v>3</v>
      </c>
      <c r="B14" s="6" t="s">
        <v>37</v>
      </c>
      <c r="C14" s="6" t="s">
        <v>38</v>
      </c>
      <c r="D14" s="6" t="s">
        <v>293</v>
      </c>
      <c r="E14" s="12"/>
    </row>
    <row r="15" customFormat="false" ht="15" hidden="false" customHeight="false" outlineLevel="0" collapsed="false">
      <c r="A15" s="5" t="n">
        <v>4</v>
      </c>
      <c r="B15" s="6" t="s">
        <v>294</v>
      </c>
      <c r="C15" s="6" t="s">
        <v>51</v>
      </c>
      <c r="D15" s="6"/>
    </row>
    <row r="16" customFormat="false" ht="15" hidden="false" customHeight="false" outlineLevel="0" collapsed="false">
      <c r="A16" s="5" t="n">
        <v>5</v>
      </c>
      <c r="B16" s="6" t="s">
        <v>21</v>
      </c>
      <c r="C16" s="6" t="s">
        <v>45</v>
      </c>
      <c r="D16" s="6" t="s">
        <v>295</v>
      </c>
      <c r="E16" s="12"/>
    </row>
    <row r="17" customFormat="false" ht="15" hidden="false" customHeight="false" outlineLevel="0" collapsed="false">
      <c r="A17" s="5" t="n">
        <v>6</v>
      </c>
      <c r="B17" s="6" t="s">
        <v>24</v>
      </c>
      <c r="C17" s="6" t="s">
        <v>45</v>
      </c>
      <c r="D17" s="6" t="s">
        <v>296</v>
      </c>
      <c r="E17" s="12"/>
    </row>
    <row r="18" customFormat="false" ht="15" hidden="false" customHeight="false" outlineLevel="0" collapsed="false">
      <c r="A18" s="5" t="n">
        <v>7</v>
      </c>
      <c r="B18" s="6" t="s">
        <v>12</v>
      </c>
      <c r="C18" s="6" t="s">
        <v>51</v>
      </c>
      <c r="D18" s="6" t="s">
        <v>297</v>
      </c>
      <c r="E18" s="12"/>
    </row>
    <row r="19" customFormat="false" ht="15" hidden="false" customHeight="false" outlineLevel="0" collapsed="false">
      <c r="A19" s="5" t="n">
        <v>8</v>
      </c>
      <c r="B19" s="6" t="s">
        <v>49</v>
      </c>
      <c r="C19" s="6" t="s">
        <v>45</v>
      </c>
      <c r="D19" s="6" t="s">
        <v>298</v>
      </c>
      <c r="E19" s="12"/>
    </row>
    <row r="20" customFormat="false" ht="15" hidden="false" customHeight="false" outlineLevel="0" collapsed="false">
      <c r="A20" s="5" t="n">
        <v>9</v>
      </c>
      <c r="B20" s="6" t="s">
        <v>299</v>
      </c>
      <c r="C20" s="6" t="s">
        <v>54</v>
      </c>
      <c r="D20" s="6" t="s">
        <v>300</v>
      </c>
      <c r="E20" s="12"/>
    </row>
    <row r="21" customFormat="false" ht="15" hidden="false" customHeight="true" outlineLevel="0" collapsed="false">
      <c r="A21" s="5" t="n">
        <v>10</v>
      </c>
      <c r="B21" s="6" t="s">
        <v>301</v>
      </c>
      <c r="C21" s="6" t="s">
        <v>54</v>
      </c>
      <c r="D21" s="6" t="s">
        <v>302</v>
      </c>
      <c r="E21" s="12"/>
    </row>
    <row r="22" customFormat="false" ht="15" hidden="false" customHeight="false" outlineLevel="0" collapsed="false">
      <c r="A22" s="5" t="n">
        <v>11</v>
      </c>
      <c r="B22" s="6" t="s">
        <v>303</v>
      </c>
      <c r="C22" s="6" t="s">
        <v>54</v>
      </c>
      <c r="D22" s="6" t="s">
        <v>304</v>
      </c>
      <c r="E22" s="12"/>
    </row>
    <row r="23" customFormat="false" ht="15" hidden="false" customHeight="false" outlineLevel="0" collapsed="false">
      <c r="A23" s="5" t="n">
        <v>12</v>
      </c>
      <c r="B23" s="22" t="s">
        <v>305</v>
      </c>
      <c r="C23" s="6" t="s">
        <v>54</v>
      </c>
      <c r="D23" s="6" t="s">
        <v>36</v>
      </c>
      <c r="E23" s="12"/>
    </row>
    <row r="24" customFormat="false" ht="15" hidden="false" customHeight="false" outlineLevel="0" collapsed="false">
      <c r="A24" s="5" t="n">
        <v>13</v>
      </c>
      <c r="B24" s="6" t="s">
        <v>306</v>
      </c>
      <c r="C24" s="6" t="s">
        <v>38</v>
      </c>
      <c r="D24" s="6" t="s">
        <v>307</v>
      </c>
      <c r="E24" s="12"/>
    </row>
    <row r="25" customFormat="false" ht="15" hidden="false" customHeight="false" outlineLevel="0" collapsed="false">
      <c r="A25" s="5" t="n">
        <v>14</v>
      </c>
      <c r="B25" s="6" t="s">
        <v>308</v>
      </c>
      <c r="C25" s="6" t="s">
        <v>309</v>
      </c>
      <c r="D25" s="6"/>
      <c r="E25" s="12"/>
      <c r="F25" s="5"/>
      <c r="G25" s="6"/>
      <c r="H25" s="6"/>
      <c r="I25" s="6"/>
    </row>
    <row r="26" customFormat="false" ht="15" hidden="false" customHeight="false" outlineLevel="0" collapsed="false">
      <c r="A26" s="5" t="n">
        <v>15</v>
      </c>
      <c r="B26" s="6" t="s">
        <v>310</v>
      </c>
      <c r="C26" s="6" t="s">
        <v>311</v>
      </c>
      <c r="D26" s="6"/>
      <c r="E26" s="12"/>
    </row>
    <row r="27" customFormat="false" ht="15" hidden="false" customHeight="false" outlineLevel="0" collapsed="false">
      <c r="A27" s="5" t="n">
        <v>16</v>
      </c>
      <c r="B27" s="7" t="s">
        <v>312</v>
      </c>
      <c r="C27" s="7" t="s">
        <v>221</v>
      </c>
      <c r="D27" s="58" t="s">
        <v>313</v>
      </c>
      <c r="E27" s="12"/>
    </row>
    <row r="28" customFormat="false" ht="15" hidden="false" customHeight="false" outlineLevel="0" collapsed="false">
      <c r="A28" s="5" t="n">
        <v>17</v>
      </c>
      <c r="B28" s="7" t="s">
        <v>314</v>
      </c>
      <c r="C28" s="59" t="s">
        <v>7</v>
      </c>
      <c r="D28" s="60" t="s">
        <v>315</v>
      </c>
      <c r="E28" s="12"/>
      <c r="G28" s="0" t="s">
        <v>85</v>
      </c>
    </row>
    <row r="29" customFormat="false" ht="15" hidden="false" customHeight="false" outlineLevel="0" collapsed="false">
      <c r="A29" s="5" t="n">
        <v>18</v>
      </c>
      <c r="B29" s="7" t="s">
        <v>316</v>
      </c>
      <c r="C29" s="59" t="s">
        <v>7</v>
      </c>
      <c r="D29" s="19" t="s">
        <v>317</v>
      </c>
      <c r="E29" s="12"/>
    </row>
    <row r="30" customFormat="false" ht="15" hidden="false" customHeight="false" outlineLevel="0" collapsed="false">
      <c r="A30" s="5" t="n">
        <v>19</v>
      </c>
      <c r="B30" s="7" t="s">
        <v>318</v>
      </c>
      <c r="C30" s="59" t="s">
        <v>193</v>
      </c>
      <c r="D30" s="60" t="s">
        <v>319</v>
      </c>
      <c r="E30" s="12"/>
    </row>
    <row r="31" customFormat="false" ht="15" hidden="false" customHeight="false" outlineLevel="0" collapsed="false">
      <c r="A31" s="5" t="n">
        <v>15</v>
      </c>
      <c r="B31" s="6" t="s">
        <v>69</v>
      </c>
      <c r="C31" s="6" t="s">
        <v>7</v>
      </c>
      <c r="D31" s="6" t="s">
        <v>70</v>
      </c>
      <c r="E31" s="12"/>
    </row>
    <row r="32" customFormat="false" ht="15" hidden="false" customHeight="false" outlineLevel="0" collapsed="false">
      <c r="A32" s="5" t="n">
        <v>16</v>
      </c>
      <c r="B32" s="6" t="s">
        <v>99</v>
      </c>
      <c r="C32" s="6" t="s">
        <v>7</v>
      </c>
      <c r="D32" s="6" t="s">
        <v>100</v>
      </c>
      <c r="E32" s="12"/>
    </row>
    <row r="33" customFormat="false" ht="15" hidden="false" customHeight="false" outlineLevel="0" collapsed="false">
      <c r="A33" s="10"/>
    </row>
    <row r="34" customFormat="false" ht="15" hidden="false" customHeight="false" outlineLevel="0" collapsed="false">
      <c r="A34" s="10"/>
      <c r="B34" s="12"/>
      <c r="C34" s="12"/>
      <c r="D34" s="12"/>
      <c r="E34" s="12"/>
    </row>
    <row r="35" customFormat="false" ht="15" hidden="false" customHeight="false" outlineLevel="0" collapsed="false">
      <c r="A35" s="2" t="n">
        <v>2</v>
      </c>
      <c r="B35" s="3" t="s">
        <v>320</v>
      </c>
      <c r="C35" s="3"/>
      <c r="D35" s="3"/>
      <c r="E35" s="61"/>
    </row>
    <row r="36" customFormat="false" ht="15" hidden="false" customHeight="false" outlineLevel="0" collapsed="false">
      <c r="A36" s="4" t="s">
        <v>2</v>
      </c>
      <c r="B36" s="4" t="s">
        <v>3</v>
      </c>
      <c r="C36" s="4" t="s">
        <v>4</v>
      </c>
      <c r="D36" s="4" t="s">
        <v>5</v>
      </c>
      <c r="E36" s="1"/>
    </row>
    <row r="37" customFormat="false" ht="15" hidden="false" customHeight="false" outlineLevel="0" collapsed="false">
      <c r="A37" s="5" t="n">
        <v>1</v>
      </c>
      <c r="B37" s="6" t="s">
        <v>33</v>
      </c>
      <c r="C37" s="6" t="s">
        <v>7</v>
      </c>
      <c r="D37" s="22" t="s">
        <v>321</v>
      </c>
      <c r="E37" s="55"/>
    </row>
    <row r="38" customFormat="false" ht="15" hidden="false" customHeight="false" outlineLevel="0" collapsed="false">
      <c r="A38" s="5" t="n">
        <v>2</v>
      </c>
      <c r="B38" s="6" t="s">
        <v>322</v>
      </c>
      <c r="C38" s="6" t="s">
        <v>112</v>
      </c>
      <c r="D38" s="6" t="s">
        <v>323</v>
      </c>
      <c r="E38" s="12"/>
    </row>
    <row r="39" customFormat="false" ht="15" hidden="false" customHeight="false" outlineLevel="0" collapsed="false">
      <c r="A39" s="5" t="n">
        <v>3</v>
      </c>
      <c r="B39" s="6" t="s">
        <v>324</v>
      </c>
      <c r="C39" s="6" t="s">
        <v>10</v>
      </c>
      <c r="D39" s="6" t="s">
        <v>325</v>
      </c>
      <c r="E39" s="12"/>
    </row>
    <row r="40" customFormat="false" ht="15" hidden="false" customHeight="false" outlineLevel="0" collapsed="false">
      <c r="A40" s="5" t="n">
        <v>4</v>
      </c>
      <c r="B40" s="22" t="s">
        <v>326</v>
      </c>
      <c r="C40" s="6" t="s">
        <v>54</v>
      </c>
      <c r="D40" s="6" t="s">
        <v>327</v>
      </c>
      <c r="E40" s="12"/>
    </row>
    <row r="41" customFormat="false" ht="15" hidden="false" customHeight="false" outlineLevel="0" collapsed="false">
      <c r="A41" s="5" t="n">
        <v>5</v>
      </c>
      <c r="B41" s="6" t="s">
        <v>328</v>
      </c>
      <c r="C41" s="6" t="s">
        <v>329</v>
      </c>
      <c r="D41" s="6" t="s">
        <v>330</v>
      </c>
      <c r="E41" s="12"/>
    </row>
    <row r="42" customFormat="false" ht="15" hidden="false" customHeight="false" outlineLevel="0" collapsed="false">
      <c r="A42" s="5" t="n">
        <v>6</v>
      </c>
      <c r="B42" s="6" t="s">
        <v>331</v>
      </c>
      <c r="C42" s="6" t="s">
        <v>51</v>
      </c>
      <c r="D42" s="6" t="s">
        <v>332</v>
      </c>
      <c r="E42" s="12"/>
    </row>
    <row r="43" customFormat="false" ht="15" hidden="false" customHeight="false" outlineLevel="0" collapsed="false">
      <c r="A43" s="5" t="n">
        <v>7</v>
      </c>
      <c r="B43" s="6" t="s">
        <v>69</v>
      </c>
      <c r="C43" s="6" t="s">
        <v>7</v>
      </c>
      <c r="D43" s="6" t="s">
        <v>70</v>
      </c>
      <c r="E43" s="12"/>
    </row>
    <row r="44" customFormat="false" ht="15" hidden="false" customHeight="false" outlineLevel="0" collapsed="false">
      <c r="A44" s="10" t="n">
        <v>8</v>
      </c>
      <c r="B44" s="19" t="s">
        <v>99</v>
      </c>
      <c r="C44" s="19" t="s">
        <v>7</v>
      </c>
      <c r="D44" s="19" t="s">
        <v>100</v>
      </c>
      <c r="E44" s="12"/>
    </row>
    <row r="45" customFormat="false" ht="15" hidden="false" customHeight="false" outlineLevel="0" collapsed="false">
      <c r="A45" s="10"/>
      <c r="B45" s="12"/>
      <c r="C45" s="12"/>
      <c r="D45" s="12"/>
      <c r="E45" s="12"/>
    </row>
    <row r="46" customFormat="false" ht="15" hidden="false" customHeight="false" outlineLevel="0" collapsed="false">
      <c r="A46" s="2" t="n">
        <v>3</v>
      </c>
      <c r="B46" s="3" t="s">
        <v>333</v>
      </c>
      <c r="C46" s="3"/>
      <c r="D46" s="3"/>
      <c r="E46" s="61"/>
    </row>
    <row r="47" customFormat="false" ht="15" hidden="false" customHeight="false" outlineLevel="0" collapsed="false">
      <c r="A47" s="4" t="s">
        <v>2</v>
      </c>
      <c r="B47" s="4" t="s">
        <v>3</v>
      </c>
      <c r="C47" s="4" t="s">
        <v>4</v>
      </c>
      <c r="D47" s="4" t="s">
        <v>5</v>
      </c>
      <c r="E47" s="1"/>
    </row>
    <row r="48" customFormat="false" ht="15" hidden="false" customHeight="false" outlineLevel="0" collapsed="false">
      <c r="A48" s="5" t="n">
        <v>1</v>
      </c>
      <c r="B48" s="6" t="s">
        <v>33</v>
      </c>
      <c r="C48" s="6" t="s">
        <v>7</v>
      </c>
      <c r="D48" s="22" t="s">
        <v>334</v>
      </c>
      <c r="E48" s="55"/>
    </row>
    <row r="49" customFormat="false" ht="30" hidden="false" customHeight="false" outlineLevel="0" collapsed="false">
      <c r="A49" s="5" t="n">
        <v>2</v>
      </c>
      <c r="B49" s="6" t="s">
        <v>335</v>
      </c>
      <c r="C49" s="6" t="s">
        <v>10</v>
      </c>
      <c r="D49" s="15" t="s">
        <v>336</v>
      </c>
      <c r="E49" s="62"/>
    </row>
    <row r="50" customFormat="false" ht="15" hidden="false" customHeight="false" outlineLevel="0" collapsed="false">
      <c r="A50" s="10" t="n">
        <v>3</v>
      </c>
      <c r="B50" s="6" t="s">
        <v>69</v>
      </c>
      <c r="C50" s="6" t="s">
        <v>7</v>
      </c>
      <c r="D50" s="6" t="s">
        <v>70</v>
      </c>
      <c r="E50" s="12"/>
    </row>
    <row r="51" customFormat="false" ht="15" hidden="false" customHeight="false" outlineLevel="0" collapsed="false">
      <c r="A51" s="10" t="n">
        <v>4</v>
      </c>
      <c r="B51" s="19" t="s">
        <v>99</v>
      </c>
      <c r="C51" s="19" t="s">
        <v>7</v>
      </c>
      <c r="D51" s="19" t="s">
        <v>100</v>
      </c>
      <c r="E51" s="12"/>
    </row>
    <row r="52" customFormat="false" ht="15" hidden="false" customHeight="false" outlineLevel="0" collapsed="false">
      <c r="F52" s="0" t="s">
        <v>85</v>
      </c>
    </row>
    <row r="53" customFormat="false" ht="15" hidden="false" customHeight="false" outlineLevel="0" collapsed="false">
      <c r="A53" s="2" t="n">
        <v>4</v>
      </c>
      <c r="B53" s="3" t="s">
        <v>337</v>
      </c>
      <c r="C53" s="3"/>
      <c r="D53" s="3"/>
      <c r="E53" s="61"/>
      <c r="H53" s="0" t="s">
        <v>85</v>
      </c>
    </row>
    <row r="54" customFormat="false" ht="15" hidden="false" customHeight="false" outlineLevel="0" collapsed="false">
      <c r="A54" s="4" t="s">
        <v>2</v>
      </c>
      <c r="B54" s="4" t="s">
        <v>3</v>
      </c>
      <c r="C54" s="4" t="s">
        <v>4</v>
      </c>
      <c r="D54" s="4" t="s">
        <v>5</v>
      </c>
      <c r="E54" s="1"/>
    </row>
    <row r="55" customFormat="false" ht="15" hidden="false" customHeight="false" outlineLevel="0" collapsed="false">
      <c r="A55" s="5" t="n">
        <v>1</v>
      </c>
      <c r="B55" s="6" t="s">
        <v>33</v>
      </c>
      <c r="C55" s="6" t="s">
        <v>7</v>
      </c>
      <c r="D55" s="22" t="s">
        <v>338</v>
      </c>
      <c r="E55" s="55"/>
    </row>
    <row r="56" customFormat="false" ht="15" hidden="false" customHeight="false" outlineLevel="0" collapsed="false">
      <c r="A56" s="5" t="n">
        <v>2</v>
      </c>
      <c r="B56" s="6" t="s">
        <v>339</v>
      </c>
      <c r="C56" s="6" t="s">
        <v>7</v>
      </c>
      <c r="D56" s="6" t="s">
        <v>340</v>
      </c>
      <c r="E56" s="12"/>
    </row>
    <row r="57" customFormat="false" ht="15" hidden="false" customHeight="false" outlineLevel="0" collapsed="false">
      <c r="A57" s="5" t="n">
        <v>3</v>
      </c>
      <c r="B57" s="6" t="s">
        <v>341</v>
      </c>
      <c r="C57" s="6" t="s">
        <v>7</v>
      </c>
      <c r="D57" s="6" t="s">
        <v>342</v>
      </c>
      <c r="E57" s="12"/>
    </row>
    <row r="58" customFormat="false" ht="15" hidden="false" customHeight="false" outlineLevel="0" collapsed="false">
      <c r="A58" s="5" t="n">
        <v>4</v>
      </c>
      <c r="B58" s="6" t="s">
        <v>343</v>
      </c>
      <c r="C58" s="6" t="s">
        <v>7</v>
      </c>
      <c r="D58" s="6" t="s">
        <v>344</v>
      </c>
      <c r="E58" s="12"/>
    </row>
    <row r="59" customFormat="false" ht="15" hidden="false" customHeight="false" outlineLevel="0" collapsed="false">
      <c r="A59" s="5" t="n">
        <v>9</v>
      </c>
      <c r="B59" s="6" t="s">
        <v>345</v>
      </c>
      <c r="C59" s="6" t="s">
        <v>38</v>
      </c>
      <c r="D59" s="6" t="s">
        <v>346</v>
      </c>
      <c r="E59" s="12"/>
    </row>
    <row r="60" customFormat="false" ht="15" hidden="false" customHeight="false" outlineLevel="0" collapsed="false">
      <c r="A60" s="5" t="n">
        <v>11</v>
      </c>
      <c r="B60" s="6" t="s">
        <v>347</v>
      </c>
      <c r="C60" s="6" t="s">
        <v>13</v>
      </c>
      <c r="D60" s="6" t="s">
        <v>348</v>
      </c>
      <c r="E60" s="12"/>
    </row>
    <row r="61" customFormat="false" ht="15" hidden="false" customHeight="false" outlineLevel="0" collapsed="false">
      <c r="A61" s="5" t="n">
        <v>12</v>
      </c>
      <c r="B61" s="19" t="s">
        <v>349</v>
      </c>
      <c r="C61" s="19" t="s">
        <v>54</v>
      </c>
      <c r="D61" s="19" t="s">
        <v>350</v>
      </c>
      <c r="E61" s="12"/>
    </row>
    <row r="62" customFormat="false" ht="15" hidden="false" customHeight="false" outlineLevel="0" collapsed="false">
      <c r="A62" s="5" t="n">
        <v>13</v>
      </c>
      <c r="B62" s="6" t="s">
        <v>69</v>
      </c>
      <c r="C62" s="6" t="s">
        <v>7</v>
      </c>
      <c r="D62" s="6" t="s">
        <v>70</v>
      </c>
      <c r="E62" s="12"/>
    </row>
    <row r="63" customFormat="false" ht="15" hidden="false" customHeight="false" outlineLevel="0" collapsed="false">
      <c r="A63" s="10" t="n">
        <v>14</v>
      </c>
      <c r="B63" s="6" t="s">
        <v>99</v>
      </c>
      <c r="C63" s="6" t="s">
        <v>7</v>
      </c>
      <c r="D63" s="6" t="s">
        <v>100</v>
      </c>
      <c r="E63" s="12"/>
      <c r="G63" s="0" t="s">
        <v>85</v>
      </c>
    </row>
    <row r="64" customFormat="false" ht="15" hidden="false" customHeight="false" outlineLevel="0" collapsed="false">
      <c r="A64" s="10"/>
      <c r="B64" s="12"/>
      <c r="C64" s="12"/>
      <c r="D64" s="12"/>
      <c r="E64" s="12"/>
    </row>
    <row r="65" customFormat="false" ht="15" hidden="false" customHeight="false" outlineLevel="0" collapsed="false">
      <c r="A65" s="2" t="n">
        <v>5</v>
      </c>
      <c r="B65" s="3" t="s">
        <v>351</v>
      </c>
      <c r="C65" s="3"/>
      <c r="D65" s="3"/>
      <c r="E65" s="61"/>
    </row>
    <row r="66" customFormat="false" ht="15" hidden="false" customHeight="false" outlineLevel="0" collapsed="false">
      <c r="A66" s="4" t="s">
        <v>2</v>
      </c>
      <c r="B66" s="4" t="s">
        <v>3</v>
      </c>
      <c r="C66" s="4" t="s">
        <v>4</v>
      </c>
      <c r="D66" s="4" t="s">
        <v>5</v>
      </c>
      <c r="E66" s="1"/>
    </row>
    <row r="67" customFormat="false" ht="15" hidden="false" customHeight="false" outlineLevel="0" collapsed="false">
      <c r="A67" s="5" t="n">
        <v>1</v>
      </c>
      <c r="B67" s="6" t="s">
        <v>33</v>
      </c>
      <c r="C67" s="6" t="s">
        <v>7</v>
      </c>
      <c r="D67" s="22" t="s">
        <v>352</v>
      </c>
      <c r="E67" s="55"/>
    </row>
    <row r="68" customFormat="false" ht="15" hidden="false" customHeight="false" outlineLevel="0" collapsed="false">
      <c r="A68" s="5" t="n">
        <v>2</v>
      </c>
      <c r="B68" s="6" t="s">
        <v>353</v>
      </c>
      <c r="C68" s="6" t="s">
        <v>54</v>
      </c>
      <c r="D68" s="6" t="s">
        <v>354</v>
      </c>
      <c r="E68" s="12"/>
    </row>
    <row r="69" customFormat="false" ht="15" hidden="false" customHeight="false" outlineLevel="0" collapsed="false">
      <c r="A69" s="10" t="n">
        <v>3</v>
      </c>
      <c r="B69" s="6" t="s">
        <v>69</v>
      </c>
      <c r="C69" s="6" t="s">
        <v>7</v>
      </c>
      <c r="D69" s="6" t="s">
        <v>70</v>
      </c>
      <c r="E69" s="12"/>
    </row>
    <row r="70" customFormat="false" ht="15" hidden="false" customHeight="false" outlineLevel="0" collapsed="false">
      <c r="A70" s="10" t="n">
        <v>4</v>
      </c>
      <c r="B70" s="19" t="s">
        <v>99</v>
      </c>
      <c r="C70" s="19" t="s">
        <v>7</v>
      </c>
      <c r="D70" s="19" t="s">
        <v>100</v>
      </c>
      <c r="E70" s="12"/>
    </row>
    <row r="71" customFormat="false" ht="15" hidden="false" customHeight="false" outlineLevel="0" collapsed="false">
      <c r="A71" s="10"/>
      <c r="B71" s="12"/>
      <c r="C71" s="12"/>
      <c r="D71" s="12"/>
      <c r="E71" s="12"/>
    </row>
    <row r="72" customFormat="false" ht="15" hidden="false" customHeight="false" outlineLevel="0" collapsed="false">
      <c r="A72" s="2" t="n">
        <v>6</v>
      </c>
      <c r="B72" s="3" t="s">
        <v>355</v>
      </c>
      <c r="C72" s="3"/>
      <c r="D72" s="3"/>
      <c r="E72" s="61"/>
    </row>
    <row r="73" customFormat="false" ht="15" hidden="false" customHeight="false" outlineLevel="0" collapsed="false">
      <c r="A73" s="4" t="s">
        <v>2</v>
      </c>
      <c r="B73" s="4" t="s">
        <v>3</v>
      </c>
      <c r="C73" s="4" t="s">
        <v>4</v>
      </c>
      <c r="D73" s="4" t="s">
        <v>5</v>
      </c>
      <c r="E73" s="1"/>
    </row>
    <row r="74" customFormat="false" ht="15" hidden="false" customHeight="false" outlineLevel="0" collapsed="false">
      <c r="A74" s="5" t="n">
        <v>1</v>
      </c>
      <c r="B74" s="6" t="s">
        <v>33</v>
      </c>
      <c r="C74" s="6" t="s">
        <v>7</v>
      </c>
      <c r="D74" s="22" t="s">
        <v>338</v>
      </c>
      <c r="E74" s="55"/>
    </row>
    <row r="75" customFormat="false" ht="15" hidden="false" customHeight="false" outlineLevel="0" collapsed="false">
      <c r="A75" s="5" t="n">
        <v>2</v>
      </c>
      <c r="B75" s="6" t="s">
        <v>356</v>
      </c>
      <c r="C75" s="6" t="s">
        <v>7</v>
      </c>
      <c r="D75" s="6" t="s">
        <v>357</v>
      </c>
      <c r="E75" s="12"/>
    </row>
    <row r="76" customFormat="false" ht="15" hidden="false" customHeight="false" outlineLevel="0" collapsed="false">
      <c r="A76" s="5"/>
      <c r="B76" s="6" t="s">
        <v>358</v>
      </c>
      <c r="C76" s="6" t="s">
        <v>54</v>
      </c>
      <c r="D76" s="6" t="s">
        <v>359</v>
      </c>
      <c r="E76" s="12"/>
    </row>
    <row r="77" customFormat="false" ht="15" hidden="false" customHeight="false" outlineLevel="0" collapsed="false">
      <c r="A77" s="5" t="n">
        <v>3</v>
      </c>
      <c r="B77" s="6" t="s">
        <v>360</v>
      </c>
      <c r="C77" s="6" t="s">
        <v>112</v>
      </c>
      <c r="D77" s="6" t="s">
        <v>361</v>
      </c>
      <c r="E77" s="12"/>
      <c r="G77" s="0" t="s">
        <v>85</v>
      </c>
    </row>
    <row r="78" customFormat="false" ht="15" hidden="false" customHeight="false" outlineLevel="0" collapsed="false">
      <c r="A78" s="5"/>
      <c r="B78" s="22" t="s">
        <v>328</v>
      </c>
      <c r="C78" s="6" t="s">
        <v>51</v>
      </c>
      <c r="D78" s="6" t="s">
        <v>362</v>
      </c>
      <c r="E78" s="12"/>
    </row>
    <row r="79" customFormat="false" ht="15" hidden="false" customHeight="false" outlineLevel="0" collapsed="false">
      <c r="A79" s="5" t="n">
        <v>5</v>
      </c>
      <c r="B79" s="6" t="s">
        <v>363</v>
      </c>
      <c r="C79" s="6" t="s">
        <v>54</v>
      </c>
      <c r="D79" s="6" t="s">
        <v>364</v>
      </c>
      <c r="E79" s="12"/>
    </row>
    <row r="80" customFormat="false" ht="15" hidden="false" customHeight="false" outlineLevel="0" collapsed="false">
      <c r="A80" s="5" t="n">
        <v>6</v>
      </c>
      <c r="B80" s="22" t="s">
        <v>365</v>
      </c>
      <c r="C80" s="6" t="s">
        <v>54</v>
      </c>
      <c r="D80" s="6" t="s">
        <v>366</v>
      </c>
      <c r="E80" s="12"/>
    </row>
    <row r="81" customFormat="false" ht="15" hidden="false" customHeight="false" outlineLevel="0" collapsed="false">
      <c r="A81" s="5" t="n">
        <v>7</v>
      </c>
      <c r="B81" s="6" t="s">
        <v>367</v>
      </c>
      <c r="C81" s="6" t="s">
        <v>13</v>
      </c>
      <c r="D81" s="6" t="s">
        <v>368</v>
      </c>
      <c r="E81" s="12"/>
    </row>
    <row r="82" customFormat="false" ht="15" hidden="false" customHeight="false" outlineLevel="0" collapsed="false">
      <c r="A82" s="5" t="n">
        <v>8</v>
      </c>
      <c r="B82" s="6" t="s">
        <v>69</v>
      </c>
      <c r="C82" s="6" t="s">
        <v>7</v>
      </c>
      <c r="D82" s="6" t="s">
        <v>70</v>
      </c>
      <c r="E82" s="12"/>
    </row>
    <row r="83" customFormat="false" ht="15" hidden="false" customHeight="false" outlineLevel="0" collapsed="false">
      <c r="A83" s="10" t="n">
        <v>9</v>
      </c>
      <c r="B83" s="19" t="s">
        <v>99</v>
      </c>
      <c r="C83" s="19" t="s">
        <v>7</v>
      </c>
      <c r="D83" s="19" t="s">
        <v>100</v>
      </c>
      <c r="E83" s="12"/>
    </row>
    <row r="84" customFormat="false" ht="15" hidden="false" customHeight="false" outlineLevel="0" collapsed="false">
      <c r="A84" s="10"/>
    </row>
    <row r="85" customFormat="false" ht="15" hidden="false" customHeight="false" outlineLevel="0" collapsed="false">
      <c r="A85" s="2" t="n">
        <v>7</v>
      </c>
      <c r="B85" s="3" t="s">
        <v>369</v>
      </c>
      <c r="C85" s="3"/>
      <c r="D85" s="3"/>
      <c r="E85" s="61"/>
    </row>
    <row r="86" customFormat="false" ht="15" hidden="false" customHeight="false" outlineLevel="0" collapsed="false">
      <c r="A86" s="4" t="s">
        <v>2</v>
      </c>
      <c r="B86" s="4" t="s">
        <v>3</v>
      </c>
      <c r="C86" s="4" t="s">
        <v>4</v>
      </c>
      <c r="D86" s="4" t="s">
        <v>5</v>
      </c>
      <c r="E86" s="1"/>
    </row>
    <row r="87" customFormat="false" ht="15" hidden="false" customHeight="false" outlineLevel="0" collapsed="false">
      <c r="A87" s="5" t="n">
        <v>1</v>
      </c>
      <c r="B87" s="6" t="s">
        <v>33</v>
      </c>
      <c r="C87" s="6" t="s">
        <v>7</v>
      </c>
      <c r="D87" s="22" t="s">
        <v>370</v>
      </c>
      <c r="E87" s="55"/>
    </row>
    <row r="88" customFormat="false" ht="15" hidden="false" customHeight="false" outlineLevel="0" collapsed="false">
      <c r="A88" s="5" t="n">
        <v>2</v>
      </c>
      <c r="B88" s="6" t="s">
        <v>371</v>
      </c>
      <c r="C88" s="6" t="s">
        <v>54</v>
      </c>
      <c r="D88" s="6" t="s">
        <v>372</v>
      </c>
      <c r="E88" s="12"/>
    </row>
    <row r="89" customFormat="false" ht="15" hidden="false" customHeight="false" outlineLevel="0" collapsed="false">
      <c r="A89" s="10" t="n">
        <v>3</v>
      </c>
      <c r="B89" s="6" t="s">
        <v>69</v>
      </c>
      <c r="C89" s="6" t="s">
        <v>7</v>
      </c>
      <c r="D89" s="6" t="s">
        <v>70</v>
      </c>
      <c r="E89" s="12"/>
    </row>
    <row r="90" customFormat="false" ht="15" hidden="false" customHeight="false" outlineLevel="0" collapsed="false">
      <c r="A90" s="10" t="n">
        <v>4</v>
      </c>
      <c r="B90" s="19" t="s">
        <v>99</v>
      </c>
      <c r="C90" s="19" t="s">
        <v>7</v>
      </c>
      <c r="D90" s="19" t="s">
        <v>100</v>
      </c>
      <c r="E90" s="12"/>
    </row>
    <row r="92" customFormat="false" ht="15" hidden="false" customHeight="false" outlineLevel="0" collapsed="false">
      <c r="A92" s="2" t="n">
        <v>8</v>
      </c>
      <c r="B92" s="3" t="s">
        <v>373</v>
      </c>
      <c r="C92" s="3"/>
      <c r="D92" s="3"/>
      <c r="E92" s="61"/>
    </row>
    <row r="93" customFormat="false" ht="15" hidden="false" customHeight="false" outlineLevel="0" collapsed="false">
      <c r="A93" s="4" t="s">
        <v>2</v>
      </c>
      <c r="B93" s="4" t="s">
        <v>3</v>
      </c>
      <c r="C93" s="4" t="s">
        <v>4</v>
      </c>
      <c r="D93" s="4" t="s">
        <v>5</v>
      </c>
      <c r="E93" s="1"/>
    </row>
    <row r="94" customFormat="false" ht="15" hidden="false" customHeight="false" outlineLevel="0" collapsed="false">
      <c r="A94" s="5" t="n">
        <v>1</v>
      </c>
      <c r="B94" s="6" t="s">
        <v>33</v>
      </c>
      <c r="C94" s="6" t="s">
        <v>7</v>
      </c>
      <c r="D94" s="22" t="s">
        <v>370</v>
      </c>
      <c r="E94" s="55"/>
    </row>
    <row r="95" customFormat="false" ht="15" hidden="false" customHeight="false" outlineLevel="0" collapsed="false">
      <c r="A95" s="5" t="n">
        <v>2</v>
      </c>
      <c r="B95" s="6" t="s">
        <v>374</v>
      </c>
      <c r="C95" s="6" t="s">
        <v>7</v>
      </c>
      <c r="D95" s="6" t="s">
        <v>375</v>
      </c>
      <c r="E95" s="12"/>
    </row>
    <row r="96" customFormat="false" ht="15" hidden="false" customHeight="false" outlineLevel="0" collapsed="false">
      <c r="A96" s="5" t="n">
        <v>3</v>
      </c>
      <c r="B96" s="6" t="s">
        <v>376</v>
      </c>
      <c r="C96" s="6" t="s">
        <v>38</v>
      </c>
      <c r="D96" s="6" t="s">
        <v>377</v>
      </c>
      <c r="E96" s="12"/>
    </row>
    <row r="97" customFormat="false" ht="15" hidden="false" customHeight="false" outlineLevel="0" collapsed="false">
      <c r="A97" s="5" t="n">
        <v>4</v>
      </c>
      <c r="B97" s="6" t="s">
        <v>378</v>
      </c>
      <c r="C97" s="6" t="s">
        <v>54</v>
      </c>
      <c r="D97" s="6" t="s">
        <v>379</v>
      </c>
      <c r="E97" s="12"/>
    </row>
    <row r="98" customFormat="false" ht="15" hidden="false" customHeight="false" outlineLevel="0" collapsed="false">
      <c r="A98" s="5" t="n">
        <v>5</v>
      </c>
      <c r="B98" s="6" t="s">
        <v>69</v>
      </c>
      <c r="C98" s="6" t="s">
        <v>7</v>
      </c>
      <c r="D98" s="6" t="s">
        <v>70</v>
      </c>
      <c r="E98" s="12"/>
    </row>
    <row r="99" customFormat="false" ht="15" hidden="false" customHeight="false" outlineLevel="0" collapsed="false">
      <c r="A99" s="5" t="n">
        <v>6</v>
      </c>
      <c r="B99" s="6" t="s">
        <v>99</v>
      </c>
      <c r="C99" s="6" t="s">
        <v>7</v>
      </c>
      <c r="D99" s="6" t="s">
        <v>100</v>
      </c>
      <c r="E99" s="12"/>
    </row>
    <row r="100" customFormat="false" ht="15" hidden="false" customHeight="false" outlineLevel="0" collapsed="false">
      <c r="A100" s="10"/>
    </row>
    <row r="101" customFormat="false" ht="15" hidden="false" customHeight="false" outlineLevel="0" collapsed="false">
      <c r="A101" s="10"/>
    </row>
    <row r="102" customFormat="false" ht="15" hidden="false" customHeight="false" outlineLevel="0" collapsed="false">
      <c r="A102" s="2" t="n">
        <v>9</v>
      </c>
      <c r="B102" s="3" t="s">
        <v>380</v>
      </c>
      <c r="C102" s="3"/>
      <c r="D102" s="3"/>
      <c r="E102" s="61"/>
      <c r="G102" s="0" t="s">
        <v>85</v>
      </c>
    </row>
    <row r="103" customFormat="false" ht="15" hidden="false" customHeight="false" outlineLevel="0" collapsed="false">
      <c r="A103" s="4" t="s">
        <v>2</v>
      </c>
      <c r="B103" s="4" t="s">
        <v>3</v>
      </c>
      <c r="C103" s="4" t="s">
        <v>4</v>
      </c>
      <c r="D103" s="4" t="s">
        <v>5</v>
      </c>
      <c r="E103" s="1"/>
      <c r="G103" s="0" t="s">
        <v>85</v>
      </c>
    </row>
    <row r="104" customFormat="false" ht="15" hidden="false" customHeight="false" outlineLevel="0" collapsed="false">
      <c r="A104" s="5" t="n">
        <v>1</v>
      </c>
      <c r="B104" s="6" t="s">
        <v>33</v>
      </c>
      <c r="C104" s="6" t="s">
        <v>7</v>
      </c>
      <c r="D104" s="22" t="s">
        <v>381</v>
      </c>
      <c r="E104" s="55"/>
    </row>
    <row r="105" customFormat="false" ht="15" hidden="false" customHeight="false" outlineLevel="0" collapsed="false">
      <c r="A105" s="5" t="n">
        <v>2</v>
      </c>
      <c r="B105" s="6" t="s">
        <v>382</v>
      </c>
      <c r="C105" s="6" t="s">
        <v>22</v>
      </c>
      <c r="D105" s="6" t="s">
        <v>383</v>
      </c>
      <c r="E105" s="12"/>
      <c r="G105" s="0" t="s">
        <v>85</v>
      </c>
    </row>
    <row r="106" customFormat="false" ht="15" hidden="false" customHeight="false" outlineLevel="0" collapsed="false">
      <c r="A106" s="5" t="n">
        <v>3</v>
      </c>
      <c r="B106" s="22" t="s">
        <v>384</v>
      </c>
      <c r="C106" s="6" t="s">
        <v>112</v>
      </c>
      <c r="D106" s="6" t="s">
        <v>385</v>
      </c>
      <c r="E106" s="12"/>
    </row>
    <row r="107" customFormat="false" ht="15" hidden="false" customHeight="false" outlineLevel="0" collapsed="false">
      <c r="A107" s="5" t="n">
        <v>4</v>
      </c>
      <c r="B107" s="6" t="s">
        <v>386</v>
      </c>
      <c r="C107" s="6" t="s">
        <v>7</v>
      </c>
      <c r="D107" s="6" t="s">
        <v>387</v>
      </c>
      <c r="E107" s="12"/>
    </row>
    <row r="108" customFormat="false" ht="15" hidden="false" customHeight="false" outlineLevel="0" collapsed="false">
      <c r="A108" s="5" t="n">
        <v>5</v>
      </c>
      <c r="B108" s="6" t="s">
        <v>388</v>
      </c>
      <c r="C108" s="6" t="s">
        <v>16</v>
      </c>
      <c r="D108" s="6" t="s">
        <v>389</v>
      </c>
      <c r="E108" s="12"/>
    </row>
    <row r="109" customFormat="false" ht="15" hidden="false" customHeight="false" outlineLevel="0" collapsed="false">
      <c r="A109" s="5" t="n">
        <v>6</v>
      </c>
      <c r="B109" s="6" t="s">
        <v>390</v>
      </c>
      <c r="C109" s="6" t="s">
        <v>112</v>
      </c>
      <c r="D109" s="6" t="s">
        <v>391</v>
      </c>
      <c r="E109" s="12"/>
    </row>
    <row r="110" customFormat="false" ht="15" hidden="false" customHeight="false" outlineLevel="0" collapsed="false">
      <c r="A110" s="5" t="n">
        <v>7</v>
      </c>
      <c r="B110" s="6" t="s">
        <v>392</v>
      </c>
      <c r="C110" s="6" t="s">
        <v>112</v>
      </c>
      <c r="D110" s="6" t="s">
        <v>393</v>
      </c>
      <c r="E110" s="12"/>
    </row>
    <row r="111" customFormat="false" ht="15" hidden="false" customHeight="false" outlineLevel="0" collapsed="false">
      <c r="A111" s="5" t="n">
        <v>8</v>
      </c>
      <c r="B111" s="6" t="s">
        <v>37</v>
      </c>
      <c r="C111" s="6" t="s">
        <v>38</v>
      </c>
      <c r="D111" s="6" t="s">
        <v>394</v>
      </c>
      <c r="E111" s="12"/>
    </row>
    <row r="112" customFormat="false" ht="15" hidden="false" customHeight="false" outlineLevel="0" collapsed="false">
      <c r="A112" s="5" t="n">
        <v>9</v>
      </c>
      <c r="B112" s="6" t="s">
        <v>39</v>
      </c>
      <c r="C112" s="6" t="s">
        <v>7</v>
      </c>
      <c r="D112" s="6" t="s">
        <v>395</v>
      </c>
      <c r="E112" s="12"/>
    </row>
    <row r="113" customFormat="false" ht="15" hidden="false" customHeight="false" outlineLevel="0" collapsed="false">
      <c r="A113" s="5" t="n">
        <v>10</v>
      </c>
      <c r="B113" s="6" t="s">
        <v>41</v>
      </c>
      <c r="C113" s="6" t="s">
        <v>7</v>
      </c>
      <c r="D113" s="6" t="s">
        <v>396</v>
      </c>
      <c r="E113" s="12"/>
    </row>
    <row r="114" customFormat="false" ht="15" hidden="false" customHeight="false" outlineLevel="0" collapsed="false">
      <c r="A114" s="5" t="n">
        <v>11</v>
      </c>
      <c r="B114" s="6" t="s">
        <v>397</v>
      </c>
      <c r="C114" s="6" t="s">
        <v>54</v>
      </c>
      <c r="D114" s="6" t="s">
        <v>398</v>
      </c>
      <c r="E114" s="12"/>
    </row>
    <row r="115" customFormat="false" ht="15" hidden="false" customHeight="false" outlineLevel="0" collapsed="false">
      <c r="A115" s="5" t="n">
        <v>12</v>
      </c>
      <c r="B115" s="6" t="s">
        <v>399</v>
      </c>
      <c r="C115" s="6" t="s">
        <v>54</v>
      </c>
      <c r="D115" s="6" t="s">
        <v>400</v>
      </c>
      <c r="E115" s="12"/>
    </row>
    <row r="116" customFormat="false" ht="15" hidden="false" customHeight="false" outlineLevel="0" collapsed="false">
      <c r="A116" s="5" t="n">
        <v>13</v>
      </c>
      <c r="B116" s="6" t="s">
        <v>69</v>
      </c>
      <c r="C116" s="6" t="s">
        <v>7</v>
      </c>
      <c r="D116" s="6" t="s">
        <v>70</v>
      </c>
      <c r="E116" s="12"/>
    </row>
    <row r="117" customFormat="false" ht="15" hidden="false" customHeight="false" outlineLevel="0" collapsed="false">
      <c r="A117" s="5" t="n">
        <v>14</v>
      </c>
      <c r="B117" s="6" t="s">
        <v>99</v>
      </c>
      <c r="C117" s="6" t="s">
        <v>7</v>
      </c>
      <c r="D117" s="6" t="s">
        <v>100</v>
      </c>
      <c r="E117" s="12"/>
    </row>
    <row r="119" customFormat="false" ht="15" hidden="false" customHeight="false" outlineLevel="0" collapsed="false">
      <c r="A119" s="2" t="n">
        <v>10</v>
      </c>
      <c r="B119" s="3" t="s">
        <v>401</v>
      </c>
      <c r="C119" s="3"/>
      <c r="D119" s="3"/>
      <c r="E119" s="61"/>
    </row>
    <row r="120" customFormat="false" ht="15" hidden="false" customHeight="false" outlineLevel="0" collapsed="false">
      <c r="A120" s="4" t="s">
        <v>2</v>
      </c>
      <c r="B120" s="4" t="s">
        <v>3</v>
      </c>
      <c r="C120" s="4" t="s">
        <v>4</v>
      </c>
      <c r="D120" s="4" t="s">
        <v>5</v>
      </c>
      <c r="E120" s="1"/>
    </row>
    <row r="121" customFormat="false" ht="15" hidden="false" customHeight="false" outlineLevel="0" collapsed="false">
      <c r="A121" s="5" t="n">
        <v>1</v>
      </c>
      <c r="B121" s="6" t="s">
        <v>33</v>
      </c>
      <c r="C121" s="6" t="s">
        <v>7</v>
      </c>
      <c r="D121" s="22" t="s">
        <v>402</v>
      </c>
      <c r="E121" s="55"/>
    </row>
    <row r="122" customFormat="false" ht="15" hidden="false" customHeight="false" outlineLevel="0" collapsed="false">
      <c r="A122" s="5" t="n">
        <v>2</v>
      </c>
      <c r="B122" s="6" t="s">
        <v>403</v>
      </c>
      <c r="C122" s="6" t="s">
        <v>7</v>
      </c>
      <c r="D122" s="6" t="s">
        <v>404</v>
      </c>
      <c r="E122" s="12"/>
    </row>
    <row r="123" customFormat="false" ht="15" hidden="false" customHeight="false" outlineLevel="0" collapsed="false">
      <c r="A123" s="5" t="n">
        <v>3</v>
      </c>
      <c r="B123" s="22" t="s">
        <v>405</v>
      </c>
      <c r="C123" s="6" t="s">
        <v>38</v>
      </c>
      <c r="D123" s="6" t="s">
        <v>406</v>
      </c>
      <c r="E123" s="12"/>
    </row>
    <row r="124" customFormat="false" ht="15" hidden="false" customHeight="false" outlineLevel="0" collapsed="false">
      <c r="A124" s="5" t="n">
        <v>5</v>
      </c>
      <c r="B124" s="6" t="s">
        <v>407</v>
      </c>
      <c r="C124" s="6" t="s">
        <v>16</v>
      </c>
      <c r="D124" s="6" t="s">
        <v>408</v>
      </c>
      <c r="E124" s="12"/>
      <c r="H124" s="0" t="s">
        <v>85</v>
      </c>
    </row>
    <row r="125" customFormat="false" ht="15" hidden="false" customHeight="false" outlineLevel="0" collapsed="false">
      <c r="A125" s="63" t="n">
        <v>6</v>
      </c>
      <c r="B125" s="6" t="s">
        <v>349</v>
      </c>
      <c r="C125" s="6" t="s">
        <v>16</v>
      </c>
      <c r="D125" s="6" t="s">
        <v>409</v>
      </c>
      <c r="E125" s="12"/>
    </row>
    <row r="126" customFormat="false" ht="15" hidden="false" customHeight="false" outlineLevel="0" collapsed="false">
      <c r="A126" s="5" t="n">
        <v>7</v>
      </c>
      <c r="B126" s="6" t="s">
        <v>69</v>
      </c>
      <c r="C126" s="6" t="s">
        <v>7</v>
      </c>
      <c r="D126" s="6" t="s">
        <v>70</v>
      </c>
      <c r="E126" s="12"/>
      <c r="F126" s="0" t="s">
        <v>85</v>
      </c>
    </row>
    <row r="127" customFormat="false" ht="15" hidden="false" customHeight="false" outlineLevel="0" collapsed="false">
      <c r="A127" s="63" t="n">
        <v>8</v>
      </c>
      <c r="B127" s="6" t="s">
        <v>99</v>
      </c>
      <c r="C127" s="6" t="s">
        <v>7</v>
      </c>
      <c r="D127" s="6" t="s">
        <v>100</v>
      </c>
      <c r="E127" s="12"/>
    </row>
    <row r="129" customFormat="false" ht="15" hidden="false" customHeight="false" outlineLevel="0" collapsed="false">
      <c r="A129" s="2" t="n">
        <v>11</v>
      </c>
      <c r="B129" s="3" t="s">
        <v>410</v>
      </c>
      <c r="C129" s="3"/>
      <c r="D129" s="3"/>
      <c r="E129" s="61"/>
      <c r="F129" s="0" t="s">
        <v>85</v>
      </c>
    </row>
    <row r="130" customFormat="false" ht="15" hidden="false" customHeight="false" outlineLevel="0" collapsed="false">
      <c r="A130" s="4" t="s">
        <v>2</v>
      </c>
      <c r="B130" s="4" t="s">
        <v>3</v>
      </c>
      <c r="C130" s="4" t="s">
        <v>4</v>
      </c>
      <c r="D130" s="4" t="s">
        <v>5</v>
      </c>
      <c r="E130" s="1"/>
    </row>
    <row r="131" customFormat="false" ht="15" hidden="false" customHeight="false" outlineLevel="0" collapsed="false">
      <c r="A131" s="5" t="n">
        <v>1</v>
      </c>
      <c r="B131" s="6" t="s">
        <v>33</v>
      </c>
      <c r="C131" s="6" t="s">
        <v>7</v>
      </c>
      <c r="D131" s="22" t="s">
        <v>411</v>
      </c>
      <c r="E131" s="55"/>
    </row>
    <row r="132" customFormat="false" ht="15" hidden="false" customHeight="false" outlineLevel="0" collapsed="false">
      <c r="A132" s="5" t="n">
        <v>2</v>
      </c>
      <c r="B132" s="6" t="s">
        <v>403</v>
      </c>
      <c r="C132" s="6" t="s">
        <v>7</v>
      </c>
      <c r="D132" s="6" t="s">
        <v>412</v>
      </c>
      <c r="E132" s="12"/>
    </row>
    <row r="133" customFormat="false" ht="15" hidden="false" customHeight="false" outlineLevel="0" collapsed="false">
      <c r="A133" s="5" t="n">
        <v>3</v>
      </c>
      <c r="B133" s="22" t="s">
        <v>413</v>
      </c>
      <c r="C133" s="6" t="s">
        <v>38</v>
      </c>
      <c r="D133" s="6" t="s">
        <v>414</v>
      </c>
      <c r="E133" s="12"/>
    </row>
    <row r="134" customFormat="false" ht="15" hidden="false" customHeight="false" outlineLevel="0" collapsed="false">
      <c r="A134" s="5" t="n">
        <v>5</v>
      </c>
      <c r="B134" s="6" t="s">
        <v>415</v>
      </c>
      <c r="C134" s="6" t="s">
        <v>16</v>
      </c>
      <c r="D134" s="6" t="s">
        <v>416</v>
      </c>
      <c r="E134" s="12"/>
    </row>
    <row r="135" customFormat="false" ht="15" hidden="false" customHeight="false" outlineLevel="0" collapsed="false">
      <c r="A135" s="63" t="n">
        <v>6</v>
      </c>
      <c r="B135" s="6" t="s">
        <v>349</v>
      </c>
      <c r="C135" s="6" t="s">
        <v>16</v>
      </c>
      <c r="D135" s="6" t="s">
        <v>417</v>
      </c>
      <c r="E135" s="12"/>
    </row>
    <row r="136" customFormat="false" ht="15" hidden="false" customHeight="false" outlineLevel="0" collapsed="false">
      <c r="A136" s="5" t="n">
        <v>7</v>
      </c>
      <c r="B136" s="6" t="s">
        <v>69</v>
      </c>
      <c r="C136" s="6" t="s">
        <v>7</v>
      </c>
      <c r="D136" s="6" t="s">
        <v>70</v>
      </c>
      <c r="E136" s="12"/>
    </row>
    <row r="137" customFormat="false" ht="15" hidden="false" customHeight="false" outlineLevel="0" collapsed="false">
      <c r="A137" s="63" t="n">
        <v>8</v>
      </c>
      <c r="B137" s="6" t="s">
        <v>99</v>
      </c>
      <c r="C137" s="6" t="s">
        <v>7</v>
      </c>
      <c r="D137" s="6" t="s">
        <v>100</v>
      </c>
      <c r="E137" s="12"/>
    </row>
    <row r="139" customFormat="false" ht="15" hidden="false" customHeight="false" outlineLevel="0" collapsed="false">
      <c r="A139" s="2" t="n">
        <v>12</v>
      </c>
      <c r="B139" s="3" t="s">
        <v>418</v>
      </c>
      <c r="C139" s="3"/>
      <c r="D139" s="3"/>
      <c r="E139" s="61"/>
    </row>
    <row r="140" customFormat="false" ht="15" hidden="false" customHeight="false" outlineLevel="0" collapsed="false">
      <c r="A140" s="4" t="s">
        <v>2</v>
      </c>
      <c r="B140" s="4" t="s">
        <v>3</v>
      </c>
      <c r="C140" s="4" t="s">
        <v>4</v>
      </c>
      <c r="D140" s="4" t="s">
        <v>5</v>
      </c>
      <c r="E140" s="1"/>
    </row>
    <row r="141" customFormat="false" ht="15" hidden="false" customHeight="false" outlineLevel="0" collapsed="false">
      <c r="A141" s="5" t="n">
        <v>1</v>
      </c>
      <c r="B141" s="6" t="s">
        <v>33</v>
      </c>
      <c r="C141" s="6" t="s">
        <v>7</v>
      </c>
      <c r="D141" s="22" t="s">
        <v>419</v>
      </c>
      <c r="E141" s="55"/>
    </row>
    <row r="142" customFormat="false" ht="15" hidden="false" customHeight="false" outlineLevel="0" collapsed="false">
      <c r="A142" s="5" t="n">
        <v>2</v>
      </c>
      <c r="B142" s="6" t="s">
        <v>403</v>
      </c>
      <c r="C142" s="6" t="s">
        <v>7</v>
      </c>
      <c r="D142" s="6" t="s">
        <v>412</v>
      </c>
      <c r="E142" s="12"/>
    </row>
    <row r="143" customFormat="false" ht="15" hidden="false" customHeight="false" outlineLevel="0" collapsed="false">
      <c r="A143" s="5" t="n">
        <v>3</v>
      </c>
      <c r="B143" s="22" t="s">
        <v>420</v>
      </c>
      <c r="C143" s="6" t="s">
        <v>38</v>
      </c>
      <c r="D143" s="6" t="s">
        <v>414</v>
      </c>
      <c r="E143" s="12"/>
    </row>
    <row r="144" customFormat="false" ht="15" hidden="false" customHeight="false" outlineLevel="0" collapsed="false">
      <c r="A144" s="5" t="n">
        <v>5</v>
      </c>
      <c r="B144" s="6" t="s">
        <v>421</v>
      </c>
      <c r="C144" s="6" t="s">
        <v>16</v>
      </c>
      <c r="D144" s="6" t="s">
        <v>422</v>
      </c>
      <c r="E144" s="12"/>
      <c r="H144" s="0" t="s">
        <v>85</v>
      </c>
    </row>
    <row r="145" customFormat="false" ht="15" hidden="false" customHeight="false" outlineLevel="0" collapsed="false">
      <c r="A145" s="63" t="n">
        <v>6</v>
      </c>
      <c r="B145" s="6" t="s">
        <v>349</v>
      </c>
      <c r="C145" s="6" t="s">
        <v>16</v>
      </c>
      <c r="D145" s="6" t="s">
        <v>423</v>
      </c>
      <c r="E145" s="12"/>
    </row>
    <row r="146" customFormat="false" ht="15" hidden="false" customHeight="false" outlineLevel="0" collapsed="false">
      <c r="A146" s="5" t="n">
        <v>7</v>
      </c>
      <c r="B146" s="6" t="s">
        <v>69</v>
      </c>
      <c r="C146" s="6" t="s">
        <v>7</v>
      </c>
      <c r="D146" s="6" t="s">
        <v>70</v>
      </c>
      <c r="E146" s="12"/>
    </row>
    <row r="147" customFormat="false" ht="15" hidden="false" customHeight="false" outlineLevel="0" collapsed="false">
      <c r="A147" s="63" t="n">
        <v>8</v>
      </c>
      <c r="B147" s="6" t="s">
        <v>99</v>
      </c>
      <c r="C147" s="6" t="s">
        <v>7</v>
      </c>
      <c r="D147" s="6" t="s">
        <v>100</v>
      </c>
      <c r="E147" s="12"/>
    </row>
    <row r="149" customFormat="false" ht="15" hidden="false" customHeight="false" outlineLevel="0" collapsed="false">
      <c r="A149" s="2" t="n">
        <v>13</v>
      </c>
      <c r="B149" s="3" t="s">
        <v>424</v>
      </c>
      <c r="C149" s="3"/>
      <c r="D149" s="3"/>
      <c r="E149" s="61"/>
    </row>
    <row r="150" customFormat="false" ht="15" hidden="false" customHeight="false" outlineLevel="0" collapsed="false">
      <c r="A150" s="4" t="s">
        <v>2</v>
      </c>
      <c r="B150" s="4" t="s">
        <v>3</v>
      </c>
      <c r="C150" s="4" t="s">
        <v>4</v>
      </c>
      <c r="D150" s="4" t="s">
        <v>5</v>
      </c>
      <c r="E150" s="1"/>
    </row>
    <row r="151" customFormat="false" ht="15" hidden="false" customHeight="false" outlineLevel="0" collapsed="false">
      <c r="A151" s="5" t="n">
        <v>1</v>
      </c>
      <c r="B151" s="6" t="s">
        <v>33</v>
      </c>
      <c r="C151" s="6" t="s">
        <v>7</v>
      </c>
      <c r="D151" s="22" t="s">
        <v>425</v>
      </c>
      <c r="E151" s="55"/>
    </row>
    <row r="152" customFormat="false" ht="15" hidden="false" customHeight="false" outlineLevel="0" collapsed="false">
      <c r="A152" s="5" t="n">
        <v>2</v>
      </c>
      <c r="B152" s="6" t="s">
        <v>403</v>
      </c>
      <c r="C152" s="6" t="s">
        <v>7</v>
      </c>
      <c r="D152" s="6" t="s">
        <v>404</v>
      </c>
      <c r="E152" s="12"/>
    </row>
    <row r="153" customFormat="false" ht="15" hidden="false" customHeight="false" outlineLevel="0" collapsed="false">
      <c r="A153" s="5" t="n">
        <v>3</v>
      </c>
      <c r="B153" s="22" t="s">
        <v>426</v>
      </c>
      <c r="C153" s="6" t="s">
        <v>16</v>
      </c>
      <c r="D153" s="6" t="s">
        <v>427</v>
      </c>
      <c r="E153" s="12"/>
    </row>
    <row r="154" customFormat="false" ht="15" hidden="false" customHeight="false" outlineLevel="0" collapsed="false">
      <c r="A154" s="5" t="n">
        <v>5</v>
      </c>
      <c r="B154" s="6" t="s">
        <v>428</v>
      </c>
      <c r="C154" s="6" t="s">
        <v>16</v>
      </c>
      <c r="D154" s="6" t="s">
        <v>429</v>
      </c>
      <c r="E154" s="12"/>
    </row>
    <row r="155" customFormat="false" ht="15" hidden="false" customHeight="false" outlineLevel="0" collapsed="false">
      <c r="A155" s="63" t="n">
        <v>6</v>
      </c>
      <c r="B155" s="6" t="s">
        <v>349</v>
      </c>
      <c r="C155" s="6" t="s">
        <v>16</v>
      </c>
      <c r="D155" s="6" t="s">
        <v>430</v>
      </c>
      <c r="E155" s="12"/>
    </row>
    <row r="156" customFormat="false" ht="15" hidden="false" customHeight="false" outlineLevel="0" collapsed="false">
      <c r="A156" s="5" t="n">
        <v>7</v>
      </c>
      <c r="B156" s="6" t="s">
        <v>69</v>
      </c>
      <c r="C156" s="6" t="s">
        <v>7</v>
      </c>
      <c r="D156" s="6" t="s">
        <v>70</v>
      </c>
      <c r="E156" s="12"/>
    </row>
    <row r="157" customFormat="false" ht="15" hidden="false" customHeight="false" outlineLevel="0" collapsed="false">
      <c r="A157" s="63" t="n">
        <v>8</v>
      </c>
      <c r="B157" s="6" t="s">
        <v>99</v>
      </c>
      <c r="C157" s="6" t="s">
        <v>7</v>
      </c>
      <c r="D157" s="6" t="s">
        <v>100</v>
      </c>
      <c r="E157" s="12"/>
    </row>
    <row r="159" customFormat="false" ht="15" hidden="false" customHeight="false" outlineLevel="0" collapsed="false">
      <c r="A159" s="2" t="n">
        <v>14</v>
      </c>
      <c r="B159" s="3" t="s">
        <v>431</v>
      </c>
      <c r="C159" s="3"/>
      <c r="D159" s="3"/>
      <c r="E159" s="61"/>
    </row>
    <row r="160" customFormat="false" ht="15" hidden="false" customHeight="false" outlineLevel="0" collapsed="false">
      <c r="A160" s="4" t="s">
        <v>2</v>
      </c>
      <c r="B160" s="4" t="s">
        <v>3</v>
      </c>
      <c r="C160" s="4" t="s">
        <v>4</v>
      </c>
      <c r="D160" s="4" t="s">
        <v>5</v>
      </c>
      <c r="E160" s="1"/>
    </row>
    <row r="161" customFormat="false" ht="15" hidden="false" customHeight="false" outlineLevel="0" collapsed="false">
      <c r="A161" s="5" t="n">
        <v>1</v>
      </c>
      <c r="B161" s="6" t="s">
        <v>33</v>
      </c>
      <c r="C161" s="6" t="s">
        <v>7</v>
      </c>
      <c r="D161" s="22" t="s">
        <v>432</v>
      </c>
      <c r="E161" s="55"/>
    </row>
    <row r="162" customFormat="false" ht="15" hidden="false" customHeight="false" outlineLevel="0" collapsed="false">
      <c r="A162" s="5" t="n">
        <v>2</v>
      </c>
      <c r="B162" s="6" t="s">
        <v>403</v>
      </c>
      <c r="C162" s="6" t="s">
        <v>7</v>
      </c>
      <c r="D162" s="6" t="s">
        <v>412</v>
      </c>
      <c r="E162" s="12"/>
    </row>
    <row r="163" customFormat="false" ht="15" hidden="false" customHeight="false" outlineLevel="0" collapsed="false">
      <c r="A163" s="5" t="n">
        <v>3</v>
      </c>
      <c r="B163" s="22" t="s">
        <v>433</v>
      </c>
      <c r="C163" s="6" t="s">
        <v>16</v>
      </c>
      <c r="D163" s="6" t="s">
        <v>434</v>
      </c>
      <c r="E163" s="12"/>
    </row>
    <row r="164" customFormat="false" ht="15" hidden="false" customHeight="false" outlineLevel="0" collapsed="false">
      <c r="A164" s="5" t="n">
        <v>4</v>
      </c>
      <c r="B164" s="6" t="s">
        <v>435</v>
      </c>
      <c r="C164" s="6" t="s">
        <v>16</v>
      </c>
      <c r="D164" s="6" t="s">
        <v>436</v>
      </c>
      <c r="E164" s="12"/>
    </row>
    <row r="165" customFormat="false" ht="15" hidden="false" customHeight="false" outlineLevel="0" collapsed="false">
      <c r="A165" s="64" t="n">
        <v>5</v>
      </c>
      <c r="B165" s="6" t="s">
        <v>349</v>
      </c>
      <c r="C165" s="6" t="s">
        <v>16</v>
      </c>
      <c r="D165" s="6" t="s">
        <v>437</v>
      </c>
      <c r="E165" s="12"/>
    </row>
    <row r="166" customFormat="false" ht="15" hidden="false" customHeight="false" outlineLevel="0" collapsed="false">
      <c r="A166" s="5" t="n">
        <v>6</v>
      </c>
      <c r="B166" s="6" t="s">
        <v>69</v>
      </c>
      <c r="C166" s="6" t="s">
        <v>7</v>
      </c>
      <c r="D166" s="6" t="s">
        <v>70</v>
      </c>
      <c r="E166" s="12"/>
    </row>
    <row r="167" customFormat="false" ht="15" hidden="false" customHeight="false" outlineLevel="0" collapsed="false">
      <c r="A167" s="5" t="n">
        <v>7</v>
      </c>
      <c r="B167" s="6" t="s">
        <v>99</v>
      </c>
      <c r="C167" s="6" t="s">
        <v>7</v>
      </c>
      <c r="D167" s="6" t="s">
        <v>100</v>
      </c>
      <c r="E167" s="12"/>
    </row>
    <row r="168" customFormat="false" ht="15" hidden="false" customHeight="false" outlineLevel="0" collapsed="false">
      <c r="A168" s="10"/>
    </row>
    <row r="169" customFormat="false" ht="15" hidden="false" customHeight="false" outlineLevel="0" collapsed="false">
      <c r="A169" s="2" t="n">
        <v>15</v>
      </c>
      <c r="B169" s="3" t="s">
        <v>438</v>
      </c>
      <c r="C169" s="3"/>
      <c r="D169" s="3"/>
      <c r="E169" s="61"/>
    </row>
    <row r="170" customFormat="false" ht="15" hidden="false" customHeight="false" outlineLevel="0" collapsed="false">
      <c r="A170" s="4" t="s">
        <v>2</v>
      </c>
      <c r="B170" s="4" t="s">
        <v>3</v>
      </c>
      <c r="C170" s="4" t="s">
        <v>4</v>
      </c>
      <c r="D170" s="4" t="s">
        <v>5</v>
      </c>
      <c r="E170" s="4"/>
    </row>
    <row r="171" customFormat="false" ht="15" hidden="false" customHeight="false" outlineLevel="0" collapsed="false">
      <c r="A171" s="5" t="n">
        <v>1</v>
      </c>
      <c r="B171" s="6" t="s">
        <v>33</v>
      </c>
      <c r="C171" s="6" t="s">
        <v>7</v>
      </c>
      <c r="D171" s="22" t="s">
        <v>439</v>
      </c>
      <c r="E171" s="22"/>
    </row>
    <row r="172" customFormat="false" ht="15" hidden="false" customHeight="false" outlineLevel="0" collapsed="false">
      <c r="A172" s="5" t="n">
        <v>2</v>
      </c>
      <c r="B172" s="6" t="s">
        <v>440</v>
      </c>
      <c r="C172" s="6" t="s">
        <v>54</v>
      </c>
      <c r="D172" s="6" t="s">
        <v>441</v>
      </c>
      <c r="E172" s="6"/>
    </row>
    <row r="173" customFormat="false" ht="15" hidden="false" customHeight="false" outlineLevel="0" collapsed="false">
      <c r="A173" s="5" t="n">
        <v>3</v>
      </c>
      <c r="B173" s="6" t="s">
        <v>442</v>
      </c>
      <c r="C173" s="6" t="s">
        <v>54</v>
      </c>
      <c r="D173" s="6" t="s">
        <v>443</v>
      </c>
      <c r="E173" s="6"/>
    </row>
    <row r="174" customFormat="false" ht="15" hidden="false" customHeight="false" outlineLevel="0" collapsed="false">
      <c r="A174" s="5" t="n">
        <v>3</v>
      </c>
      <c r="B174" s="6" t="s">
        <v>444</v>
      </c>
      <c r="C174" s="6" t="s">
        <v>7</v>
      </c>
      <c r="D174" s="6" t="s">
        <v>445</v>
      </c>
      <c r="E174" s="6"/>
    </row>
    <row r="175" customFormat="false" ht="15" hidden="false" customHeight="false" outlineLevel="0" collapsed="false">
      <c r="A175" s="5" t="n">
        <v>4</v>
      </c>
      <c r="B175" s="6" t="s">
        <v>446</v>
      </c>
      <c r="C175" s="6" t="s">
        <v>51</v>
      </c>
      <c r="D175" s="6" t="s">
        <v>447</v>
      </c>
      <c r="E175" s="6"/>
    </row>
    <row r="176" customFormat="false" ht="15" hidden="false" customHeight="false" outlineLevel="0" collapsed="false">
      <c r="A176" s="5" t="n">
        <v>5</v>
      </c>
      <c r="B176" s="6" t="s">
        <v>448</v>
      </c>
      <c r="C176" s="6" t="s">
        <v>51</v>
      </c>
      <c r="D176" s="6" t="s">
        <v>448</v>
      </c>
      <c r="E176" s="6"/>
    </row>
    <row r="177" customFormat="false" ht="15" hidden="false" customHeight="false" outlineLevel="0" collapsed="false">
      <c r="A177" s="5" t="n">
        <v>6</v>
      </c>
      <c r="B177" s="6" t="s">
        <v>449</v>
      </c>
      <c r="C177" s="6" t="s">
        <v>217</v>
      </c>
      <c r="D177" s="6" t="s">
        <v>450</v>
      </c>
      <c r="E177" s="6"/>
    </row>
    <row r="178" customFormat="false" ht="15" hidden="false" customHeight="false" outlineLevel="0" collapsed="false">
      <c r="A178" s="5" t="n">
        <v>7</v>
      </c>
      <c r="B178" s="6" t="s">
        <v>451</v>
      </c>
      <c r="C178" s="6" t="s">
        <v>112</v>
      </c>
      <c r="D178" s="6" t="s">
        <v>452</v>
      </c>
      <c r="E178" s="6"/>
    </row>
    <row r="179" customFormat="false" ht="15" hidden="false" customHeight="false" outlineLevel="0" collapsed="false">
      <c r="A179" s="5" t="n">
        <v>8</v>
      </c>
      <c r="B179" s="6" t="s">
        <v>453</v>
      </c>
      <c r="C179" s="6" t="s">
        <v>54</v>
      </c>
      <c r="D179" s="6" t="s">
        <v>454</v>
      </c>
      <c r="E179" s="12"/>
    </row>
    <row r="180" customFormat="false" ht="15" hidden="false" customHeight="false" outlineLevel="0" collapsed="false">
      <c r="A180" s="5" t="n">
        <v>9</v>
      </c>
      <c r="B180" s="6" t="s">
        <v>455</v>
      </c>
      <c r="C180" s="6" t="s">
        <v>51</v>
      </c>
      <c r="D180" s="6" t="s">
        <v>456</v>
      </c>
      <c r="E180" s="12"/>
    </row>
    <row r="181" customFormat="false" ht="15" hidden="false" customHeight="false" outlineLevel="0" collapsed="false">
      <c r="A181" s="5" t="n">
        <v>10</v>
      </c>
      <c r="B181" s="6" t="s">
        <v>457</v>
      </c>
      <c r="C181" s="6" t="s">
        <v>54</v>
      </c>
      <c r="D181" s="6" t="s">
        <v>458</v>
      </c>
      <c r="E181" s="6"/>
    </row>
    <row r="182" customFormat="false" ht="15" hidden="false" customHeight="false" outlineLevel="0" collapsed="false">
      <c r="A182" s="5" t="n">
        <v>11</v>
      </c>
      <c r="B182" s="6" t="s">
        <v>69</v>
      </c>
      <c r="C182" s="6" t="s">
        <v>7</v>
      </c>
      <c r="D182" s="6" t="s">
        <v>70</v>
      </c>
      <c r="E182" s="6"/>
    </row>
    <row r="183" customFormat="false" ht="15" hidden="false" customHeight="false" outlineLevel="0" collapsed="false">
      <c r="A183" s="5" t="n">
        <v>12</v>
      </c>
      <c r="B183" s="6" t="s">
        <v>99</v>
      </c>
      <c r="C183" s="6" t="s">
        <v>7</v>
      </c>
      <c r="D183" s="6" t="s">
        <v>100</v>
      </c>
      <c r="E183" s="6"/>
    </row>
    <row r="184" customFormat="false" ht="15" hidden="false" customHeight="false" outlineLevel="0" collapsed="false">
      <c r="A184" s="10"/>
    </row>
    <row r="185" customFormat="false" ht="15" hidden="false" customHeight="false" outlineLevel="0" collapsed="false">
      <c r="A185" s="42" t="n">
        <v>16</v>
      </c>
      <c r="B185" s="43" t="s">
        <v>459</v>
      </c>
      <c r="C185" s="43"/>
      <c r="D185" s="43"/>
      <c r="E185" s="65"/>
    </row>
    <row r="186" customFormat="false" ht="15" hidden="false" customHeight="false" outlineLevel="0" collapsed="false">
      <c r="A186" s="4" t="s">
        <v>2</v>
      </c>
      <c r="B186" s="4" t="s">
        <v>3</v>
      </c>
      <c r="C186" s="4" t="s">
        <v>4</v>
      </c>
      <c r="D186" s="4" t="s">
        <v>5</v>
      </c>
      <c r="E186" s="4"/>
      <c r="F186" s="0" t="s">
        <v>85</v>
      </c>
    </row>
    <row r="187" customFormat="false" ht="15" hidden="false" customHeight="false" outlineLevel="0" collapsed="false">
      <c r="A187" s="5" t="n">
        <v>1</v>
      </c>
      <c r="B187" s="6" t="s">
        <v>33</v>
      </c>
      <c r="C187" s="6" t="s">
        <v>7</v>
      </c>
      <c r="D187" s="22" t="s">
        <v>460</v>
      </c>
      <c r="E187" s="27"/>
    </row>
    <row r="188" customFormat="false" ht="15" hidden="false" customHeight="false" outlineLevel="0" collapsed="false">
      <c r="A188" s="5" t="n">
        <v>2</v>
      </c>
      <c r="B188" s="6" t="s">
        <v>461</v>
      </c>
      <c r="C188" s="6" t="s">
        <v>112</v>
      </c>
      <c r="D188" s="6" t="s">
        <v>462</v>
      </c>
      <c r="E188" s="12"/>
      <c r="F188" s="10"/>
    </row>
    <row r="189" customFormat="false" ht="15" hidden="false" customHeight="false" outlineLevel="0" collapsed="false">
      <c r="A189" s="5" t="n">
        <v>3</v>
      </c>
      <c r="B189" s="6" t="s">
        <v>188</v>
      </c>
      <c r="C189" s="6" t="s">
        <v>7</v>
      </c>
      <c r="D189" s="6" t="s">
        <v>463</v>
      </c>
      <c r="E189" s="12"/>
      <c r="F189" s="30" t="n">
        <v>17</v>
      </c>
      <c r="G189" s="31" t="s">
        <v>464</v>
      </c>
      <c r="H189" s="31"/>
      <c r="I189" s="31"/>
    </row>
    <row r="190" customFormat="false" ht="15" hidden="false" customHeight="false" outlineLevel="0" collapsed="false">
      <c r="A190" s="5" t="n">
        <v>4</v>
      </c>
      <c r="B190" s="6" t="s">
        <v>265</v>
      </c>
      <c r="C190" s="6" t="s">
        <v>7</v>
      </c>
      <c r="D190" s="6" t="s">
        <v>465</v>
      </c>
      <c r="E190" s="12"/>
      <c r="F190" s="4" t="s">
        <v>2</v>
      </c>
      <c r="G190" s="4" t="s">
        <v>3</v>
      </c>
      <c r="H190" s="4" t="s">
        <v>4</v>
      </c>
      <c r="I190" s="4" t="s">
        <v>5</v>
      </c>
    </row>
    <row r="191" customFormat="false" ht="15" hidden="false" customHeight="false" outlineLevel="0" collapsed="false">
      <c r="A191" s="5" t="n">
        <v>5</v>
      </c>
      <c r="B191" s="6" t="s">
        <v>466</v>
      </c>
      <c r="C191" s="6" t="s">
        <v>38</v>
      </c>
      <c r="D191" s="6" t="s">
        <v>467</v>
      </c>
      <c r="E191" s="12"/>
      <c r="F191" s="5" t="n">
        <v>1</v>
      </c>
      <c r="G191" s="6" t="s">
        <v>33</v>
      </c>
      <c r="H191" s="6" t="s">
        <v>7</v>
      </c>
      <c r="I191" s="22" t="s">
        <v>468</v>
      </c>
    </row>
    <row r="192" customFormat="false" ht="15" hidden="false" customHeight="false" outlineLevel="0" collapsed="false">
      <c r="A192" s="5" t="n">
        <v>6</v>
      </c>
      <c r="B192" s="6" t="s">
        <v>69</v>
      </c>
      <c r="C192" s="6" t="s">
        <v>7</v>
      </c>
      <c r="D192" s="6" t="s">
        <v>70</v>
      </c>
      <c r="E192" s="12"/>
      <c r="F192" s="5" t="n">
        <v>2</v>
      </c>
      <c r="G192" s="6" t="s">
        <v>469</v>
      </c>
      <c r="H192" s="6" t="s">
        <v>54</v>
      </c>
      <c r="I192" s="15" t="s">
        <v>470</v>
      </c>
    </row>
    <row r="193" customFormat="false" ht="15" hidden="false" customHeight="false" outlineLevel="0" collapsed="false">
      <c r="A193" s="5" t="n">
        <v>7</v>
      </c>
      <c r="B193" s="6" t="s">
        <v>99</v>
      </c>
      <c r="C193" s="6" t="s">
        <v>7</v>
      </c>
      <c r="D193" s="6" t="s">
        <v>100</v>
      </c>
      <c r="E193" s="12"/>
    </row>
    <row r="194" customFormat="false" ht="15" hidden="false" customHeight="false" outlineLevel="0" collapsed="false">
      <c r="A194" s="66" t="s">
        <v>471</v>
      </c>
      <c r="B194" s="66"/>
      <c r="C194" s="66"/>
      <c r="D194" s="66"/>
      <c r="E194" s="12"/>
      <c r="H194" s="0" t="s">
        <v>85</v>
      </c>
    </row>
    <row r="195" customFormat="false" ht="15" hidden="false" customHeight="false" outlineLevel="0" collapsed="false">
      <c r="A195" s="10"/>
      <c r="H195" s="0" t="s">
        <v>85</v>
      </c>
    </row>
    <row r="196" customFormat="false" ht="15" hidden="false" customHeight="false" outlineLevel="0" collapsed="false">
      <c r="A196" s="2" t="n">
        <v>17</v>
      </c>
      <c r="B196" s="43" t="s">
        <v>472</v>
      </c>
      <c r="C196" s="43"/>
      <c r="D196" s="43"/>
      <c r="E196" s="61"/>
      <c r="F196" s="2" t="n">
        <v>17</v>
      </c>
      <c r="G196" s="3" t="s">
        <v>473</v>
      </c>
      <c r="H196" s="3"/>
      <c r="I196" s="3"/>
    </row>
    <row r="197" customFormat="false" ht="15" hidden="false" customHeight="false" outlineLevel="0" collapsed="false">
      <c r="A197" s="4" t="s">
        <v>2</v>
      </c>
      <c r="B197" s="4" t="s">
        <v>3</v>
      </c>
      <c r="C197" s="4" t="s">
        <v>4</v>
      </c>
      <c r="D197" s="4" t="s">
        <v>5</v>
      </c>
      <c r="E197" s="1"/>
      <c r="F197" s="4" t="s">
        <v>2</v>
      </c>
      <c r="G197" s="4" t="s">
        <v>3</v>
      </c>
      <c r="H197" s="4" t="s">
        <v>4</v>
      </c>
      <c r="I197" s="4" t="s">
        <v>5</v>
      </c>
    </row>
    <row r="198" customFormat="false" ht="15" hidden="false" customHeight="false" outlineLevel="0" collapsed="false">
      <c r="A198" s="5" t="n">
        <v>1</v>
      </c>
      <c r="B198" s="6" t="s">
        <v>33</v>
      </c>
      <c r="C198" s="6" t="s">
        <v>7</v>
      </c>
      <c r="D198" s="22" t="s">
        <v>474</v>
      </c>
      <c r="E198" s="55"/>
      <c r="F198" s="5" t="n">
        <v>1</v>
      </c>
      <c r="G198" s="6" t="s">
        <v>33</v>
      </c>
      <c r="H198" s="6" t="s">
        <v>7</v>
      </c>
      <c r="I198" s="22" t="s">
        <v>475</v>
      </c>
    </row>
    <row r="199" customFormat="false" ht="15" hidden="false" customHeight="false" outlineLevel="0" collapsed="false">
      <c r="A199" s="5"/>
      <c r="B199" s="6"/>
      <c r="C199" s="6"/>
      <c r="D199" s="22"/>
      <c r="E199" s="55"/>
      <c r="F199" s="5" t="n">
        <v>2</v>
      </c>
      <c r="G199" s="6" t="s">
        <v>476</v>
      </c>
      <c r="H199" s="6" t="s">
        <v>7</v>
      </c>
      <c r="I199" s="22" t="s">
        <v>477</v>
      </c>
    </row>
    <row r="200" customFormat="false" ht="15" hidden="false" customHeight="false" outlineLevel="0" collapsed="false">
      <c r="A200" s="5" t="n">
        <v>2</v>
      </c>
      <c r="B200" s="6" t="s">
        <v>478</v>
      </c>
      <c r="C200" s="6" t="s">
        <v>112</v>
      </c>
      <c r="D200" s="6" t="s">
        <v>479</v>
      </c>
      <c r="E200" s="12"/>
      <c r="F200" s="5" t="n">
        <v>3</v>
      </c>
      <c r="G200" s="6" t="s">
        <v>480</v>
      </c>
      <c r="H200" s="6" t="s">
        <v>112</v>
      </c>
      <c r="I200" s="6" t="s">
        <v>479</v>
      </c>
    </row>
    <row r="201" customFormat="false" ht="15" hidden="false" customHeight="false" outlineLevel="0" collapsed="false">
      <c r="A201" s="5" t="n">
        <v>3</v>
      </c>
      <c r="B201" s="6" t="s">
        <v>481</v>
      </c>
      <c r="C201" s="6" t="s">
        <v>38</v>
      </c>
      <c r="D201" s="6" t="s">
        <v>482</v>
      </c>
      <c r="E201" s="12"/>
      <c r="F201" s="5" t="n">
        <v>4</v>
      </c>
      <c r="G201" s="6" t="s">
        <v>483</v>
      </c>
      <c r="H201" s="6" t="s">
        <v>38</v>
      </c>
      <c r="I201" s="6" t="s">
        <v>484</v>
      </c>
    </row>
    <row r="202" customFormat="false" ht="15" hidden="false" customHeight="false" outlineLevel="0" collapsed="false">
      <c r="A202" s="5" t="n">
        <v>4</v>
      </c>
      <c r="B202" s="19" t="s">
        <v>162</v>
      </c>
      <c r="C202" s="19" t="s">
        <v>7</v>
      </c>
      <c r="D202" s="12" t="s">
        <v>163</v>
      </c>
      <c r="E202" s="12"/>
      <c r="F202" s="5" t="n">
        <v>5</v>
      </c>
      <c r="G202" s="19" t="s">
        <v>162</v>
      </c>
      <c r="H202" s="19" t="s">
        <v>7</v>
      </c>
      <c r="I202" s="12" t="s">
        <v>163</v>
      </c>
    </row>
    <row r="203" customFormat="false" ht="15" hidden="false" customHeight="false" outlineLevel="0" collapsed="false">
      <c r="A203" s="5" t="n">
        <v>5</v>
      </c>
      <c r="B203" s="19" t="s">
        <v>485</v>
      </c>
      <c r="C203" s="19" t="s">
        <v>7</v>
      </c>
      <c r="D203" s="0" t="s">
        <v>486</v>
      </c>
      <c r="F203" s="5" t="n">
        <v>6</v>
      </c>
      <c r="G203" s="19" t="s">
        <v>485</v>
      </c>
      <c r="H203" s="19" t="s">
        <v>7</v>
      </c>
      <c r="I203" s="0" t="s">
        <v>486</v>
      </c>
    </row>
    <row r="204" customFormat="false" ht="15" hidden="false" customHeight="false" outlineLevel="0" collapsed="false">
      <c r="A204" s="5" t="n">
        <v>6</v>
      </c>
      <c r="B204" s="6" t="s">
        <v>69</v>
      </c>
      <c r="C204" s="6" t="s">
        <v>7</v>
      </c>
      <c r="D204" s="6" t="s">
        <v>70</v>
      </c>
      <c r="E204" s="12"/>
      <c r="F204" s="5" t="n">
        <v>7</v>
      </c>
      <c r="G204" s="6" t="s">
        <v>69</v>
      </c>
      <c r="H204" s="6" t="s">
        <v>7</v>
      </c>
      <c r="I204" s="6" t="s">
        <v>70</v>
      </c>
    </row>
    <row r="205" customFormat="false" ht="15" hidden="false" customHeight="false" outlineLevel="0" collapsed="false">
      <c r="A205" s="5" t="n">
        <v>7</v>
      </c>
      <c r="B205" s="6" t="s">
        <v>99</v>
      </c>
      <c r="C205" s="6" t="s">
        <v>7</v>
      </c>
      <c r="D205" s="6" t="s">
        <v>100</v>
      </c>
      <c r="E205" s="12"/>
      <c r="F205" s="5" t="n">
        <v>8</v>
      </c>
      <c r="G205" s="6" t="s">
        <v>99</v>
      </c>
      <c r="H205" s="6" t="s">
        <v>7</v>
      </c>
      <c r="I205" s="6" t="s">
        <v>100</v>
      </c>
    </row>
    <row r="206" customFormat="false" ht="15" hidden="false" customHeight="false" outlineLevel="0" collapsed="false">
      <c r="A206" s="10"/>
      <c r="F206" s="10"/>
    </row>
    <row r="207" customFormat="false" ht="15" hidden="false" customHeight="false" outlineLevel="0" collapsed="false">
      <c r="A207" s="2" t="n">
        <v>18</v>
      </c>
      <c r="B207" s="43" t="s">
        <v>487</v>
      </c>
      <c r="C207" s="43"/>
      <c r="D207" s="43"/>
      <c r="E207" s="61"/>
      <c r="F207" s="2" t="n">
        <v>18</v>
      </c>
      <c r="G207" s="3" t="s">
        <v>488</v>
      </c>
      <c r="H207" s="3"/>
      <c r="I207" s="3"/>
    </row>
    <row r="208" customFormat="false" ht="15" hidden="false" customHeight="false" outlineLevel="0" collapsed="false">
      <c r="A208" s="4" t="s">
        <v>2</v>
      </c>
      <c r="B208" s="4" t="s">
        <v>3</v>
      </c>
      <c r="C208" s="4" t="s">
        <v>4</v>
      </c>
      <c r="D208" s="4" t="s">
        <v>5</v>
      </c>
      <c r="E208" s="1"/>
      <c r="F208" s="4" t="s">
        <v>2</v>
      </c>
      <c r="G208" s="4" t="s">
        <v>3</v>
      </c>
      <c r="H208" s="4" t="s">
        <v>4</v>
      </c>
      <c r="I208" s="4" t="s">
        <v>5</v>
      </c>
    </row>
    <row r="209" customFormat="false" ht="15" hidden="false" customHeight="false" outlineLevel="0" collapsed="false">
      <c r="A209" s="5" t="n">
        <v>1</v>
      </c>
      <c r="B209" s="6" t="s">
        <v>33</v>
      </c>
      <c r="C209" s="6" t="s">
        <v>7</v>
      </c>
      <c r="D209" s="22" t="s">
        <v>489</v>
      </c>
      <c r="E209" s="55"/>
      <c r="F209" s="5" t="n">
        <v>1</v>
      </c>
      <c r="G209" s="6" t="s">
        <v>33</v>
      </c>
      <c r="H209" s="6" t="s">
        <v>7</v>
      </c>
      <c r="I209" s="22" t="s">
        <v>490</v>
      </c>
    </row>
    <row r="210" customFormat="false" ht="15" hidden="false" customHeight="false" outlineLevel="0" collapsed="false">
      <c r="A210" s="5" t="n">
        <v>2</v>
      </c>
      <c r="B210" s="6" t="s">
        <v>491</v>
      </c>
      <c r="C210" s="6" t="s">
        <v>7</v>
      </c>
      <c r="D210" s="6" t="s">
        <v>492</v>
      </c>
      <c r="E210" s="12"/>
      <c r="F210" s="5" t="n">
        <v>2</v>
      </c>
      <c r="G210" s="6" t="s">
        <v>491</v>
      </c>
      <c r="H210" s="6" t="s">
        <v>7</v>
      </c>
      <c r="I210" s="6" t="s">
        <v>493</v>
      </c>
    </row>
    <row r="211" customFormat="false" ht="15" hidden="false" customHeight="false" outlineLevel="0" collapsed="false">
      <c r="A211" s="5" t="n">
        <v>3</v>
      </c>
      <c r="B211" s="6" t="s">
        <v>494</v>
      </c>
      <c r="C211" s="6" t="s">
        <v>112</v>
      </c>
      <c r="D211" s="6" t="s">
        <v>495</v>
      </c>
      <c r="E211" s="12"/>
      <c r="F211" s="5" t="n">
        <v>3</v>
      </c>
      <c r="G211" s="6" t="s">
        <v>496</v>
      </c>
      <c r="H211" s="6" t="s">
        <v>112</v>
      </c>
      <c r="I211" s="6" t="s">
        <v>497</v>
      </c>
    </row>
    <row r="212" customFormat="false" ht="15" hidden="false" customHeight="false" outlineLevel="0" collapsed="false">
      <c r="A212" s="5"/>
      <c r="B212" s="6" t="s">
        <v>498</v>
      </c>
      <c r="C212" s="6" t="s">
        <v>499</v>
      </c>
      <c r="D212" s="6"/>
      <c r="E212" s="12"/>
      <c r="F212" s="5"/>
      <c r="G212" s="6" t="s">
        <v>500</v>
      </c>
      <c r="H212" s="6" t="s">
        <v>499</v>
      </c>
      <c r="I212" s="6"/>
    </row>
    <row r="213" customFormat="false" ht="15" hidden="false" customHeight="false" outlineLevel="0" collapsed="false">
      <c r="A213" s="5" t="n">
        <v>8</v>
      </c>
      <c r="B213" s="6" t="s">
        <v>69</v>
      </c>
      <c r="C213" s="6" t="s">
        <v>7</v>
      </c>
      <c r="D213" s="6" t="s">
        <v>70</v>
      </c>
      <c r="E213" s="12"/>
      <c r="F213" s="5" t="n">
        <v>8</v>
      </c>
      <c r="G213" s="6" t="s">
        <v>69</v>
      </c>
      <c r="H213" s="6" t="s">
        <v>7</v>
      </c>
      <c r="I213" s="6" t="s">
        <v>70</v>
      </c>
    </row>
    <row r="214" customFormat="false" ht="15" hidden="false" customHeight="false" outlineLevel="0" collapsed="false">
      <c r="A214" s="67" t="n">
        <v>9</v>
      </c>
      <c r="B214" s="6" t="s">
        <v>99</v>
      </c>
      <c r="C214" s="6" t="s">
        <v>7</v>
      </c>
      <c r="D214" s="6" t="s">
        <v>100</v>
      </c>
      <c r="E214" s="12"/>
      <c r="F214" s="67" t="n">
        <v>9</v>
      </c>
      <c r="G214" s="6" t="s">
        <v>99</v>
      </c>
      <c r="H214" s="6" t="s">
        <v>7</v>
      </c>
      <c r="I214" s="6" t="s">
        <v>100</v>
      </c>
    </row>
    <row r="217" customFormat="false" ht="15" hidden="false" customHeight="false" outlineLevel="0" collapsed="false">
      <c r="A217" s="2" t="n">
        <v>19</v>
      </c>
      <c r="B217" s="3" t="s">
        <v>501</v>
      </c>
      <c r="C217" s="3"/>
      <c r="D217" s="3"/>
      <c r="E217" s="61"/>
    </row>
    <row r="218" customFormat="false" ht="15" hidden="false" customHeight="false" outlineLevel="0" collapsed="false">
      <c r="A218" s="4" t="s">
        <v>2</v>
      </c>
      <c r="B218" s="4" t="s">
        <v>3</v>
      </c>
      <c r="C218" s="4" t="s">
        <v>4</v>
      </c>
      <c r="D218" s="4" t="s">
        <v>5</v>
      </c>
      <c r="E218" s="1"/>
    </row>
    <row r="219" customFormat="false" ht="15" hidden="false" customHeight="false" outlineLevel="0" collapsed="false">
      <c r="A219" s="5" t="n">
        <v>1</v>
      </c>
      <c r="B219" s="6" t="s">
        <v>33</v>
      </c>
      <c r="C219" s="6" t="s">
        <v>7</v>
      </c>
      <c r="D219" s="22" t="s">
        <v>502</v>
      </c>
      <c r="E219" s="55"/>
      <c r="G219" s="0" t="s">
        <v>85</v>
      </c>
    </row>
    <row r="220" customFormat="false" ht="15" hidden="false" customHeight="false" outlineLevel="0" collapsed="false">
      <c r="A220" s="5" t="n">
        <v>2</v>
      </c>
      <c r="B220" s="6" t="s">
        <v>503</v>
      </c>
      <c r="C220" s="6" t="s">
        <v>112</v>
      </c>
      <c r="D220" s="6" t="s">
        <v>504</v>
      </c>
      <c r="E220" s="12"/>
    </row>
    <row r="221" customFormat="false" ht="15" hidden="false" customHeight="false" outlineLevel="0" collapsed="false">
      <c r="A221" s="5" t="n">
        <v>3</v>
      </c>
      <c r="B221" s="6" t="s">
        <v>505</v>
      </c>
      <c r="C221" s="6" t="s">
        <v>38</v>
      </c>
      <c r="D221" s="6" t="s">
        <v>506</v>
      </c>
      <c r="E221" s="12"/>
      <c r="G221" s="0" t="s">
        <v>85</v>
      </c>
    </row>
    <row r="222" customFormat="false" ht="15" hidden="false" customHeight="false" outlineLevel="0" collapsed="false">
      <c r="A222" s="5" t="n">
        <v>4</v>
      </c>
      <c r="B222" s="6" t="s">
        <v>69</v>
      </c>
      <c r="C222" s="6" t="s">
        <v>7</v>
      </c>
      <c r="D222" s="6" t="s">
        <v>70</v>
      </c>
      <c r="E222" s="12"/>
    </row>
    <row r="223" customFormat="false" ht="15" hidden="false" customHeight="false" outlineLevel="0" collapsed="false">
      <c r="A223" s="5" t="n">
        <v>5</v>
      </c>
      <c r="B223" s="6" t="s">
        <v>99</v>
      </c>
      <c r="C223" s="6" t="s">
        <v>7</v>
      </c>
      <c r="D223" s="6" t="s">
        <v>100</v>
      </c>
      <c r="E223" s="12"/>
    </row>
    <row r="225" customFormat="false" ht="15" hidden="false" customHeight="false" outlineLevel="0" collapsed="false">
      <c r="A225" s="2" t="n">
        <v>20</v>
      </c>
      <c r="B225" s="3" t="s">
        <v>507</v>
      </c>
      <c r="C225" s="3"/>
      <c r="D225" s="3"/>
      <c r="E225" s="61"/>
      <c r="G225" s="0" t="s">
        <v>85</v>
      </c>
    </row>
    <row r="226" customFormat="false" ht="15" hidden="false" customHeight="false" outlineLevel="0" collapsed="false">
      <c r="A226" s="4" t="s">
        <v>2</v>
      </c>
      <c r="B226" s="4" t="s">
        <v>3</v>
      </c>
      <c r="C226" s="4" t="s">
        <v>4</v>
      </c>
      <c r="D226" s="4" t="s">
        <v>5</v>
      </c>
      <c r="E226" s="1"/>
    </row>
    <row r="227" customFormat="false" ht="15" hidden="false" customHeight="false" outlineLevel="0" collapsed="false">
      <c r="A227" s="5" t="n">
        <v>1</v>
      </c>
      <c r="B227" s="6" t="s">
        <v>33</v>
      </c>
      <c r="C227" s="6" t="s">
        <v>7</v>
      </c>
      <c r="D227" s="22" t="s">
        <v>508</v>
      </c>
      <c r="E227" s="55"/>
    </row>
    <row r="228" customFormat="false" ht="15" hidden="false" customHeight="false" outlineLevel="0" collapsed="false">
      <c r="A228" s="5" t="n">
        <v>2</v>
      </c>
      <c r="B228" s="6" t="s">
        <v>509</v>
      </c>
      <c r="C228" s="6" t="s">
        <v>7</v>
      </c>
      <c r="D228" s="6" t="s">
        <v>100</v>
      </c>
      <c r="E228" s="12"/>
    </row>
    <row r="229" customFormat="false" ht="15" hidden="false" customHeight="false" outlineLevel="0" collapsed="false">
      <c r="A229" s="5" t="n">
        <v>3</v>
      </c>
      <c r="B229" s="6" t="s">
        <v>143</v>
      </c>
      <c r="C229" s="6" t="s">
        <v>7</v>
      </c>
      <c r="D229" s="6" t="s">
        <v>510</v>
      </c>
      <c r="E229" s="12"/>
    </row>
    <row r="230" customFormat="false" ht="15" hidden="false" customHeight="false" outlineLevel="0" collapsed="false">
      <c r="A230" s="5" t="n">
        <v>4</v>
      </c>
      <c r="B230" s="6" t="s">
        <v>511</v>
      </c>
      <c r="C230" s="6" t="s">
        <v>7</v>
      </c>
      <c r="D230" s="6" t="s">
        <v>512</v>
      </c>
      <c r="E230" s="12"/>
    </row>
    <row r="231" customFormat="false" ht="15" hidden="false" customHeight="false" outlineLevel="0" collapsed="false">
      <c r="A231" s="5" t="n">
        <v>5</v>
      </c>
      <c r="B231" s="6" t="s">
        <v>503</v>
      </c>
      <c r="C231" s="6" t="s">
        <v>112</v>
      </c>
      <c r="D231" s="6" t="s">
        <v>513</v>
      </c>
      <c r="E231" s="12"/>
      <c r="G231" s="0" t="s">
        <v>85</v>
      </c>
    </row>
    <row r="232" customFormat="false" ht="15" hidden="false" customHeight="false" outlineLevel="0" collapsed="false">
      <c r="A232" s="5" t="n">
        <v>6</v>
      </c>
      <c r="B232" s="6" t="s">
        <v>514</v>
      </c>
      <c r="C232" s="6" t="s">
        <v>7</v>
      </c>
      <c r="D232" s="6" t="s">
        <v>100</v>
      </c>
      <c r="E232" s="12"/>
    </row>
    <row r="233" customFormat="false" ht="15" hidden="false" customHeight="false" outlineLevel="0" collapsed="false">
      <c r="A233" s="5" t="n">
        <v>7</v>
      </c>
      <c r="B233" s="6" t="s">
        <v>515</v>
      </c>
      <c r="C233" s="6" t="s">
        <v>38</v>
      </c>
      <c r="D233" s="6" t="s">
        <v>516</v>
      </c>
      <c r="E233" s="12"/>
    </row>
    <row r="234" customFormat="false" ht="15" hidden="false" customHeight="false" outlineLevel="0" collapsed="false">
      <c r="A234" s="5" t="n">
        <v>8</v>
      </c>
      <c r="B234" s="6" t="s">
        <v>69</v>
      </c>
      <c r="C234" s="6" t="s">
        <v>7</v>
      </c>
      <c r="D234" s="6" t="s">
        <v>70</v>
      </c>
      <c r="E234" s="12"/>
    </row>
    <row r="235" customFormat="false" ht="15" hidden="false" customHeight="false" outlineLevel="0" collapsed="false">
      <c r="A235" s="5" t="n">
        <v>9</v>
      </c>
      <c r="B235" s="6" t="s">
        <v>99</v>
      </c>
      <c r="C235" s="6" t="s">
        <v>7</v>
      </c>
      <c r="D235" s="6" t="s">
        <v>100</v>
      </c>
      <c r="E235" s="12"/>
    </row>
    <row r="236" customFormat="false" ht="15" hidden="false" customHeight="false" outlineLevel="0" collapsed="false">
      <c r="A236" s="68" t="s">
        <v>517</v>
      </c>
      <c r="B236" s="68"/>
      <c r="C236" s="68"/>
      <c r="D236" s="68"/>
    </row>
  </sheetData>
  <mergeCells count="27">
    <mergeCell ref="A1:D1"/>
    <mergeCell ref="A2:D2"/>
    <mergeCell ref="B10:D10"/>
    <mergeCell ref="B35:D35"/>
    <mergeCell ref="B46:D46"/>
    <mergeCell ref="B53:D53"/>
    <mergeCell ref="B65:D65"/>
    <mergeCell ref="B72:D72"/>
    <mergeCell ref="B85:D85"/>
    <mergeCell ref="B92:D92"/>
    <mergeCell ref="B102:D102"/>
    <mergeCell ref="B119:D119"/>
    <mergeCell ref="B129:D129"/>
    <mergeCell ref="B139:D139"/>
    <mergeCell ref="B149:D149"/>
    <mergeCell ref="B159:D159"/>
    <mergeCell ref="B169:D169"/>
    <mergeCell ref="B185:D185"/>
    <mergeCell ref="G189:I189"/>
    <mergeCell ref="A194:D194"/>
    <mergeCell ref="B196:D196"/>
    <mergeCell ref="G196:I196"/>
    <mergeCell ref="B207:D207"/>
    <mergeCell ref="G207:I207"/>
    <mergeCell ref="B217:D217"/>
    <mergeCell ref="B225:D225"/>
    <mergeCell ref="A236:D2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8.5859375" defaultRowHeight="15" zeroHeight="false" outlineLevelRow="0" outlineLevelCol="0"/>
  <cols>
    <col collapsed="false" customWidth="true" hidden="false" outlineLevel="0" max="1" min="1" style="17" width="5.7"/>
    <col collapsed="false" customWidth="true" hidden="false" outlineLevel="0" max="2" min="2" style="0" width="23.72"/>
    <col collapsed="false" customWidth="true" hidden="false" outlineLevel="0" max="3" min="3" style="305" width="21.71"/>
    <col collapsed="false" customWidth="true" hidden="false" outlineLevel="0" max="4" min="4" style="306" width="22.71"/>
    <col collapsed="false" customWidth="true" hidden="false" outlineLevel="0" max="5" min="5" style="306" width="14.57"/>
    <col collapsed="false" customWidth="true" hidden="false" outlineLevel="0" max="6" min="6" style="305" width="11.43"/>
    <col collapsed="false" customWidth="true" hidden="false" outlineLevel="0" max="7" min="7" style="81" width="32.57"/>
    <col collapsed="false" customWidth="true" hidden="false" outlineLevel="0" max="8" min="8" style="81" width="47.43"/>
    <col collapsed="false" customWidth="true" hidden="false" outlineLevel="0" max="9" min="9" style="0" width="11"/>
    <col collapsed="false" customWidth="true" hidden="false" outlineLevel="0" max="10" min="10" style="307" width="16.57"/>
    <col collapsed="false" customWidth="true" hidden="false" outlineLevel="0" max="11" min="11" style="0" width="17"/>
  </cols>
  <sheetData>
    <row r="1" customFormat="false" ht="15.75" hidden="false" customHeight="false" outlineLevel="0" collapsed="false">
      <c r="A1" s="308" t="s">
        <v>2858</v>
      </c>
      <c r="B1" s="308"/>
      <c r="C1" s="308"/>
      <c r="D1" s="308"/>
      <c r="E1" s="308"/>
      <c r="F1" s="308"/>
      <c r="G1" s="308"/>
      <c r="H1" s="308"/>
      <c r="I1" s="308"/>
      <c r="J1" s="308"/>
      <c r="K1" s="308"/>
    </row>
    <row r="2" customFormat="false" ht="15" hidden="false" customHeight="false" outlineLevel="0" collapsed="false">
      <c r="A2" s="151" t="s">
        <v>2</v>
      </c>
      <c r="B2" s="151" t="s">
        <v>2859</v>
      </c>
      <c r="C2" s="151" t="s">
        <v>2860</v>
      </c>
      <c r="D2" s="309" t="s">
        <v>2861</v>
      </c>
      <c r="E2" s="309" t="s">
        <v>2862</v>
      </c>
      <c r="F2" s="151" t="s">
        <v>2863</v>
      </c>
      <c r="G2" s="234" t="s">
        <v>2864</v>
      </c>
      <c r="H2" s="234" t="s">
        <v>5</v>
      </c>
      <c r="I2" s="151" t="s">
        <v>2865</v>
      </c>
      <c r="J2" s="151" t="s">
        <v>2866</v>
      </c>
      <c r="K2" s="151" t="s">
        <v>2867</v>
      </c>
    </row>
    <row r="3" customFormat="false" ht="15" hidden="false" customHeight="false" outlineLevel="0" collapsed="false">
      <c r="A3" s="151" t="s">
        <v>1958</v>
      </c>
      <c r="B3" s="310" t="s">
        <v>2868</v>
      </c>
      <c r="C3" s="310"/>
      <c r="D3" s="310"/>
      <c r="E3" s="310"/>
      <c r="F3" s="310"/>
      <c r="G3" s="310"/>
      <c r="H3" s="310"/>
      <c r="I3" s="310"/>
      <c r="J3" s="310"/>
      <c r="K3" s="310"/>
    </row>
    <row r="4" customFormat="false" ht="30" hidden="false" customHeight="false" outlineLevel="0" collapsed="false">
      <c r="A4" s="311"/>
      <c r="B4" s="151" t="s">
        <v>2869</v>
      </c>
      <c r="C4" s="151" t="s">
        <v>2870</v>
      </c>
      <c r="D4" s="312"/>
      <c r="E4" s="313" t="s">
        <v>2871</v>
      </c>
      <c r="F4" s="310"/>
      <c r="G4" s="148"/>
      <c r="H4" s="148" t="s">
        <v>2872</v>
      </c>
      <c r="I4" s="310"/>
      <c r="J4" s="310"/>
      <c r="K4" s="310"/>
    </row>
    <row r="5" customFormat="false" ht="30" hidden="false" customHeight="false" outlineLevel="0" collapsed="false">
      <c r="A5" s="151" t="n">
        <v>1</v>
      </c>
      <c r="B5" s="151"/>
      <c r="C5" s="151"/>
      <c r="D5" s="151" t="s">
        <v>2873</v>
      </c>
      <c r="E5" s="151"/>
      <c r="F5" s="151" t="s">
        <v>2874</v>
      </c>
      <c r="G5" s="15" t="s">
        <v>2875</v>
      </c>
      <c r="I5" s="6"/>
      <c r="J5" s="314"/>
      <c r="K5" s="6"/>
    </row>
    <row r="6" customFormat="false" ht="30" hidden="false" customHeight="false" outlineLevel="0" collapsed="false">
      <c r="A6" s="151"/>
      <c r="B6" s="151"/>
      <c r="C6" s="151"/>
      <c r="D6" s="151"/>
      <c r="E6" s="151"/>
      <c r="F6" s="151"/>
      <c r="G6" s="15" t="s">
        <v>2876</v>
      </c>
      <c r="H6" s="15"/>
      <c r="I6" s="6"/>
      <c r="J6" s="314"/>
      <c r="K6" s="6"/>
    </row>
    <row r="7" customFormat="false" ht="30" hidden="false" customHeight="false" outlineLevel="0" collapsed="false">
      <c r="A7" s="151"/>
      <c r="B7" s="151"/>
      <c r="C7" s="151"/>
      <c r="D7" s="151" t="s">
        <v>2877</v>
      </c>
      <c r="E7" s="151"/>
      <c r="F7" s="315" t="s">
        <v>2878</v>
      </c>
      <c r="G7" s="15" t="s">
        <v>2879</v>
      </c>
      <c r="H7" s="15" t="s">
        <v>85</v>
      </c>
      <c r="I7" s="6"/>
      <c r="J7" s="314"/>
      <c r="K7" s="6"/>
    </row>
    <row r="8" customFormat="false" ht="45" hidden="false" customHeight="false" outlineLevel="0" collapsed="false">
      <c r="A8" s="151"/>
      <c r="B8" s="151"/>
      <c r="C8" s="151" t="s">
        <v>2880</v>
      </c>
      <c r="D8" s="151" t="s">
        <v>2881</v>
      </c>
      <c r="E8" s="151"/>
      <c r="F8" s="315"/>
      <c r="G8" s="15" t="s">
        <v>2882</v>
      </c>
      <c r="H8" s="15" t="s">
        <v>2883</v>
      </c>
      <c r="I8" s="6"/>
      <c r="J8" s="314"/>
      <c r="K8" s="6"/>
    </row>
    <row r="9" customFormat="false" ht="60" hidden="false" customHeight="false" outlineLevel="0" collapsed="false">
      <c r="A9" s="151"/>
      <c r="B9" s="151"/>
      <c r="C9" s="151"/>
      <c r="D9" s="151"/>
      <c r="E9" s="151"/>
      <c r="F9" s="315" t="s">
        <v>2884</v>
      </c>
      <c r="G9" s="145" t="s">
        <v>2885</v>
      </c>
      <c r="H9" s="15"/>
      <c r="I9" s="6" t="s">
        <v>2886</v>
      </c>
      <c r="J9" s="314" t="s">
        <v>2887</v>
      </c>
      <c r="K9" s="6" t="s">
        <v>2886</v>
      </c>
    </row>
    <row r="10" customFormat="false" ht="30" hidden="false" customHeight="false" outlineLevel="0" collapsed="false">
      <c r="A10" s="151"/>
      <c r="B10" s="151"/>
      <c r="C10" s="151"/>
      <c r="D10" s="151"/>
      <c r="E10" s="151"/>
      <c r="F10" s="315" t="s">
        <v>2888</v>
      </c>
      <c r="G10" s="15" t="s">
        <v>2889</v>
      </c>
      <c r="H10" s="15"/>
      <c r="I10" s="6"/>
      <c r="J10" s="314"/>
      <c r="K10" s="6"/>
    </row>
    <row r="11" customFormat="false" ht="15" hidden="false" customHeight="false" outlineLevel="0" collapsed="false">
      <c r="A11" s="151"/>
      <c r="B11" s="151"/>
      <c r="C11" s="151"/>
      <c r="D11" s="151"/>
      <c r="E11" s="151"/>
      <c r="F11" s="315"/>
      <c r="G11" s="15" t="s">
        <v>2890</v>
      </c>
      <c r="H11" s="15"/>
      <c r="I11" s="6" t="s">
        <v>2886</v>
      </c>
      <c r="J11" s="314" t="s">
        <v>2887</v>
      </c>
      <c r="K11" s="6" t="s">
        <v>2886</v>
      </c>
    </row>
    <row r="12" customFormat="false" ht="30" hidden="false" customHeight="false" outlineLevel="0" collapsed="false">
      <c r="A12" s="151"/>
      <c r="B12" s="151"/>
      <c r="C12" s="151"/>
      <c r="D12" s="151"/>
      <c r="E12" s="151"/>
      <c r="F12" s="315" t="s">
        <v>2874</v>
      </c>
      <c r="G12" s="15" t="s">
        <v>2891</v>
      </c>
      <c r="H12" s="15"/>
      <c r="I12" s="6"/>
      <c r="J12" s="314"/>
      <c r="K12" s="6"/>
    </row>
    <row r="13" customFormat="false" ht="45" hidden="false" customHeight="false" outlineLevel="0" collapsed="false">
      <c r="A13" s="151"/>
      <c r="B13" s="151"/>
      <c r="C13" s="151"/>
      <c r="D13" s="151"/>
      <c r="E13" s="151"/>
      <c r="F13" s="315" t="s">
        <v>2892</v>
      </c>
      <c r="G13" s="145" t="s">
        <v>2893</v>
      </c>
      <c r="H13" s="145" t="s">
        <v>2894</v>
      </c>
      <c r="I13" s="6" t="s">
        <v>85</v>
      </c>
      <c r="J13" s="314"/>
      <c r="K13" s="6"/>
    </row>
    <row r="14" customFormat="false" ht="30" hidden="false" customHeight="false" outlineLevel="0" collapsed="false">
      <c r="A14" s="151"/>
      <c r="B14" s="151"/>
      <c r="C14" s="151" t="s">
        <v>2895</v>
      </c>
      <c r="D14" s="151" t="s">
        <v>2896</v>
      </c>
      <c r="E14" s="151"/>
      <c r="F14" s="315" t="s">
        <v>2897</v>
      </c>
      <c r="G14" s="15" t="s">
        <v>2898</v>
      </c>
      <c r="H14" s="15"/>
      <c r="I14" s="6"/>
      <c r="J14" s="314"/>
      <c r="K14" s="6"/>
    </row>
    <row r="15" customFormat="false" ht="30" hidden="false" customHeight="false" outlineLevel="0" collapsed="false">
      <c r="A15" s="151"/>
      <c r="B15" s="151"/>
      <c r="C15" s="151"/>
      <c r="D15" s="151"/>
      <c r="E15" s="151"/>
      <c r="F15" s="315" t="s">
        <v>2899</v>
      </c>
      <c r="G15" s="15" t="s">
        <v>2900</v>
      </c>
      <c r="H15" s="15"/>
      <c r="I15" s="6"/>
      <c r="J15" s="314"/>
      <c r="K15" s="6"/>
    </row>
    <row r="16" customFormat="false" ht="15" hidden="false" customHeight="false" outlineLevel="0" collapsed="false">
      <c r="A16" s="151"/>
      <c r="B16" s="151"/>
      <c r="C16" s="151"/>
      <c r="D16" s="151"/>
      <c r="E16" s="151"/>
      <c r="F16" s="315" t="s">
        <v>2901</v>
      </c>
      <c r="G16" s="15" t="s">
        <v>2902</v>
      </c>
      <c r="H16" s="15"/>
      <c r="I16" s="6"/>
      <c r="J16" s="314"/>
      <c r="K16" s="6"/>
    </row>
    <row r="17" customFormat="false" ht="45" hidden="false" customHeight="false" outlineLevel="0" collapsed="false">
      <c r="A17" s="151"/>
      <c r="B17" s="151"/>
      <c r="C17" s="151" t="s">
        <v>2903</v>
      </c>
      <c r="D17" s="151" t="s">
        <v>2904</v>
      </c>
      <c r="E17" s="151"/>
      <c r="F17" s="315" t="s">
        <v>2874</v>
      </c>
      <c r="G17" s="15" t="s">
        <v>2905</v>
      </c>
      <c r="H17" s="15"/>
      <c r="I17" s="6"/>
      <c r="J17" s="314"/>
      <c r="K17" s="6"/>
    </row>
    <row r="18" customFormat="false" ht="15" hidden="false" customHeight="false" outlineLevel="0" collapsed="false">
      <c r="A18" s="5" t="n">
        <v>2</v>
      </c>
      <c r="B18" s="6" t="s">
        <v>2906</v>
      </c>
      <c r="C18" s="151" t="s">
        <v>2907</v>
      </c>
      <c r="D18" s="151"/>
      <c r="E18" s="151"/>
      <c r="F18" s="151"/>
      <c r="G18" s="151"/>
      <c r="H18" s="15"/>
      <c r="I18" s="6"/>
      <c r="J18" s="314"/>
      <c r="K18" s="6"/>
    </row>
    <row r="19" customFormat="false" ht="15" hidden="false" customHeight="false" outlineLevel="0" collapsed="false">
      <c r="A19" s="5" t="n">
        <v>13</v>
      </c>
      <c r="B19" s="6"/>
      <c r="C19" s="315" t="s">
        <v>2908</v>
      </c>
      <c r="D19" s="151"/>
      <c r="E19" s="151"/>
      <c r="F19" s="315"/>
      <c r="G19" s="15"/>
      <c r="H19" s="15"/>
      <c r="I19" s="6"/>
      <c r="J19" s="314"/>
      <c r="K19" s="6"/>
    </row>
    <row r="20" customFormat="false" ht="15" hidden="false" customHeight="false" outlineLevel="0" collapsed="false">
      <c r="A20" s="5" t="n">
        <v>14</v>
      </c>
      <c r="B20" s="6"/>
      <c r="C20" s="151" t="s">
        <v>2909</v>
      </c>
      <c r="D20" s="151"/>
      <c r="E20" s="151"/>
      <c r="F20" s="151"/>
      <c r="G20" s="151"/>
      <c r="H20" s="15"/>
      <c r="I20" s="6"/>
      <c r="J20" s="314"/>
      <c r="K20" s="6"/>
    </row>
    <row r="21" customFormat="false" ht="15" hidden="false" customHeight="false" outlineLevel="0" collapsed="false">
      <c r="A21" s="5" t="n">
        <v>15</v>
      </c>
      <c r="B21" s="6"/>
      <c r="C21" s="315" t="s">
        <v>2910</v>
      </c>
      <c r="D21" s="151"/>
      <c r="E21" s="151"/>
      <c r="F21" s="315" t="s">
        <v>2806</v>
      </c>
      <c r="G21" s="15" t="s">
        <v>2911</v>
      </c>
      <c r="H21" s="15"/>
      <c r="I21" s="6"/>
      <c r="J21" s="314"/>
      <c r="K21" s="6"/>
    </row>
    <row r="22" customFormat="false" ht="15" hidden="false" customHeight="false" outlineLevel="0" collapsed="false">
      <c r="A22" s="5" t="n">
        <v>16</v>
      </c>
      <c r="B22" s="6"/>
      <c r="C22" s="315"/>
      <c r="D22" s="151"/>
      <c r="E22" s="151"/>
      <c r="F22" s="315" t="s">
        <v>2874</v>
      </c>
      <c r="G22" s="15" t="s">
        <v>2912</v>
      </c>
      <c r="H22" s="15"/>
      <c r="I22" s="6"/>
      <c r="J22" s="314"/>
      <c r="K22" s="6"/>
    </row>
    <row r="23" customFormat="false" ht="15" hidden="false" customHeight="false" outlineLevel="0" collapsed="false">
      <c r="A23" s="5" t="n">
        <v>17</v>
      </c>
      <c r="B23" s="6"/>
      <c r="C23" s="315"/>
      <c r="D23" s="151"/>
      <c r="E23" s="151"/>
      <c r="F23" s="315" t="s">
        <v>2878</v>
      </c>
      <c r="G23" s="15" t="s">
        <v>2912</v>
      </c>
      <c r="H23" s="15"/>
      <c r="I23" s="6"/>
      <c r="J23" s="314"/>
      <c r="K23" s="6"/>
    </row>
    <row r="24" customFormat="false" ht="60" hidden="false" customHeight="false" outlineLevel="0" collapsed="false">
      <c r="A24" s="5" t="n">
        <v>18</v>
      </c>
      <c r="B24" s="6"/>
      <c r="C24" s="315" t="s">
        <v>2913</v>
      </c>
      <c r="D24" s="151"/>
      <c r="E24" s="151"/>
      <c r="F24" s="315" t="s">
        <v>2897</v>
      </c>
      <c r="G24" s="15" t="s">
        <v>2914</v>
      </c>
      <c r="H24" s="15"/>
      <c r="I24" s="6"/>
      <c r="J24" s="314"/>
      <c r="K24" s="6"/>
    </row>
    <row r="25" customFormat="false" ht="180" hidden="false" customHeight="false" outlineLevel="0" collapsed="false">
      <c r="A25" s="5" t="n">
        <v>19</v>
      </c>
      <c r="B25" s="6"/>
      <c r="C25" s="315" t="s">
        <v>2915</v>
      </c>
      <c r="D25" s="151"/>
      <c r="E25" s="151"/>
      <c r="F25" s="315" t="s">
        <v>2897</v>
      </c>
      <c r="G25" s="15" t="s">
        <v>2916</v>
      </c>
      <c r="H25" s="15"/>
      <c r="I25" s="6"/>
      <c r="J25" s="314"/>
      <c r="K25" s="6"/>
    </row>
    <row r="26" customFormat="false" ht="15" hidden="false" customHeight="false" outlineLevel="0" collapsed="false">
      <c r="A26" s="5" t="n">
        <v>20</v>
      </c>
      <c r="B26" s="6"/>
      <c r="C26" s="315"/>
      <c r="D26" s="151"/>
      <c r="E26" s="151"/>
      <c r="F26" s="315"/>
      <c r="G26" s="15"/>
      <c r="H26" s="15"/>
      <c r="I26" s="6"/>
      <c r="J26" s="314"/>
      <c r="K26" s="6"/>
    </row>
    <row r="27" customFormat="false" ht="15" hidden="false" customHeight="false" outlineLevel="0" collapsed="false">
      <c r="A27" s="17" t="n">
        <v>21</v>
      </c>
    </row>
    <row r="28" customFormat="false" ht="15" hidden="false" customHeight="false" outlineLevel="0" collapsed="false">
      <c r="A28" s="17" t="n">
        <v>22</v>
      </c>
    </row>
  </sheetData>
  <mergeCells count="11">
    <mergeCell ref="A1:K1"/>
    <mergeCell ref="B3:K3"/>
    <mergeCell ref="B4:B17"/>
    <mergeCell ref="C4:C7"/>
    <mergeCell ref="A5:A17"/>
    <mergeCell ref="D5:D6"/>
    <mergeCell ref="F5:F6"/>
    <mergeCell ref="C8:C13"/>
    <mergeCell ref="C14:C16"/>
    <mergeCell ref="C18:G18"/>
    <mergeCell ref="C20:G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59375" defaultRowHeight="15" zeroHeight="false" outlineLevelRow="0" outlineLevelCol="0"/>
  <cols>
    <col collapsed="false" customWidth="true" hidden="false" outlineLevel="0" max="1" min="1" style="0" width="61"/>
    <col collapsed="false" customWidth="true" hidden="false" outlineLevel="0" max="2" min="2" style="0" width="39"/>
    <col collapsed="false" customWidth="true" hidden="false" outlineLevel="0" max="3" min="3" style="0" width="29.42"/>
    <col collapsed="false" customWidth="true" hidden="false" outlineLevel="0" max="4" min="4" style="0" width="39.14"/>
  </cols>
  <sheetData>
    <row r="1" customFormat="false" ht="15" hidden="false" customHeight="false" outlineLevel="0" collapsed="false">
      <c r="A1" s="4"/>
      <c r="B1" s="4"/>
      <c r="C1" s="4"/>
    </row>
    <row r="2" customFormat="false" ht="15" hidden="false" customHeight="false" outlineLevel="0" collapsed="false">
      <c r="A2" s="5"/>
      <c r="B2" s="5"/>
      <c r="C2" s="5"/>
    </row>
    <row r="3" customFormat="false" ht="15" hidden="false" customHeight="false" outlineLevel="0" collapsed="false">
      <c r="A3" s="13" t="s">
        <v>1962</v>
      </c>
      <c r="B3" s="13" t="s">
        <v>1966</v>
      </c>
      <c r="C3" s="13" t="s">
        <v>2080</v>
      </c>
    </row>
    <row r="4" customFormat="false" ht="30" hidden="false" customHeight="false" outlineLevel="0" collapsed="false">
      <c r="A4" s="316" t="s">
        <v>2917</v>
      </c>
      <c r="B4" s="6"/>
      <c r="C4" s="317" t="s">
        <v>2918</v>
      </c>
      <c r="D4" s="16" t="s">
        <v>2919</v>
      </c>
    </row>
    <row r="5" customFormat="false" ht="15.75" hidden="true" customHeight="true" outlineLevel="0" collapsed="false">
      <c r="A5" s="235"/>
      <c r="B5" s="6"/>
      <c r="C5" s="6"/>
    </row>
    <row r="6" customFormat="false" ht="15.75" hidden="false" customHeight="true" outlineLevel="0" collapsed="false">
      <c r="A6" s="235" t="s">
        <v>2806</v>
      </c>
      <c r="B6" s="6"/>
      <c r="C6" s="7" t="s">
        <v>2920</v>
      </c>
    </row>
    <row r="7" customFormat="false" ht="15" hidden="false" customHeight="true" outlineLevel="0" collapsed="false">
      <c r="A7" s="235" t="s">
        <v>2921</v>
      </c>
      <c r="B7" s="6"/>
      <c r="C7" s="6" t="s">
        <v>2922</v>
      </c>
    </row>
    <row r="8" customFormat="false" ht="15.75" hidden="false" customHeight="true" outlineLevel="0" collapsed="false">
      <c r="A8" s="235" t="s">
        <v>2923</v>
      </c>
      <c r="B8" s="6"/>
      <c r="C8" s="6" t="s">
        <v>2922</v>
      </c>
      <c r="D8" s="0" t="s">
        <v>85</v>
      </c>
    </row>
    <row r="9" customFormat="false" ht="15.75" hidden="false" customHeight="true" outlineLevel="0" collapsed="false">
      <c r="A9" s="235" t="s">
        <v>2924</v>
      </c>
      <c r="B9" s="6"/>
      <c r="C9" s="6" t="s">
        <v>2922</v>
      </c>
    </row>
    <row r="10" customFormat="false" ht="90" hidden="false" customHeight="false" outlineLevel="0" collapsed="false">
      <c r="A10" s="315" t="s">
        <v>2925</v>
      </c>
      <c r="B10" s="318" t="s">
        <v>2926</v>
      </c>
      <c r="C10" s="6"/>
      <c r="D10" s="204" t="s">
        <v>2927</v>
      </c>
    </row>
    <row r="11" customFormat="false" ht="30" hidden="false" customHeight="false" outlineLevel="0" collapsed="false">
      <c r="A11" s="316" t="s">
        <v>2928</v>
      </c>
      <c r="B11" s="319" t="s">
        <v>2929</v>
      </c>
      <c r="C11" s="6"/>
      <c r="D11" s="204" t="s">
        <v>2930</v>
      </c>
    </row>
    <row r="12" customFormat="false" ht="15.75" hidden="false" customHeight="true" outlineLevel="0" collapsed="false">
      <c r="A12" s="320" t="s">
        <v>2931</v>
      </c>
      <c r="B12" s="321" t="s">
        <v>2932</v>
      </c>
      <c r="C12" s="6"/>
      <c r="D12" s="204"/>
    </row>
    <row r="13" customFormat="false" ht="15.75" hidden="false" customHeight="true" outlineLevel="0" collapsed="false">
      <c r="A13" s="320" t="s">
        <v>2933</v>
      </c>
      <c r="B13" s="321" t="s">
        <v>2932</v>
      </c>
      <c r="C13" s="6"/>
      <c r="D13" s="204"/>
    </row>
    <row r="14" customFormat="false" ht="45" hidden="false" customHeight="false" outlineLevel="0" collapsed="false">
      <c r="A14" s="235" t="s">
        <v>2934</v>
      </c>
      <c r="B14" s="6"/>
      <c r="C14" s="235" t="s">
        <v>2935</v>
      </c>
      <c r="D14" s="204" t="s">
        <v>2936</v>
      </c>
    </row>
    <row r="15" customFormat="false" ht="30" hidden="false" customHeight="false" outlineLevel="0" collapsed="false">
      <c r="A15" s="235" t="s">
        <v>2937</v>
      </c>
      <c r="B15" s="6"/>
      <c r="C15" s="236" t="s">
        <v>2938</v>
      </c>
    </row>
    <row r="19" customFormat="false" ht="15" hidden="false" customHeight="false" outlineLevel="0" collapsed="false">
      <c r="D19" s="0" t="s">
        <v>85</v>
      </c>
    </row>
  </sheetData>
  <mergeCells count="2">
    <mergeCell ref="A1:C1"/>
    <mergeCell ref="A2:C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8.5859375" defaultRowHeight="15" zeroHeight="false" outlineLevelRow="0" outlineLevelCol="0"/>
  <cols>
    <col collapsed="false" customWidth="true" hidden="false" outlineLevel="0" max="1" min="1" style="0" width="9.14"/>
    <col collapsed="false" customWidth="true" hidden="false" outlineLevel="0" max="2" min="2" style="0" width="25.57"/>
    <col collapsed="false" customWidth="true" hidden="false" outlineLevel="0" max="3" min="3" style="0" width="19"/>
    <col collapsed="false" customWidth="true" hidden="false" outlineLevel="0" max="4" min="4" style="0" width="20.71"/>
  </cols>
  <sheetData>
    <row r="1" customFormat="false" ht="15" hidden="false" customHeight="false" outlineLevel="0" collapsed="false">
      <c r="B1" s="1" t="s">
        <v>2939</v>
      </c>
      <c r="C1" s="1"/>
      <c r="D1" s="1"/>
    </row>
    <row r="2" customFormat="false" ht="15" hidden="false" customHeight="false" outlineLevel="0" collapsed="false">
      <c r="B2" s="1" t="s">
        <v>2940</v>
      </c>
      <c r="C2" s="1"/>
      <c r="D2" s="1"/>
    </row>
    <row r="3" customFormat="false" ht="15" hidden="false" customHeight="false" outlineLevel="0" collapsed="false">
      <c r="B3" s="10" t="s">
        <v>2941</v>
      </c>
      <c r="C3" s="10"/>
      <c r="D3" s="10"/>
    </row>
    <row r="4" customFormat="false" ht="15" hidden="false" customHeight="false" outlineLevel="0" collapsed="false">
      <c r="B4" s="235" t="s">
        <v>2942</v>
      </c>
      <c r="C4" s="6"/>
      <c r="D4" s="322" t="n">
        <f aca="false">SUM(D5:D6)</f>
        <v>1500000</v>
      </c>
    </row>
    <row r="5" customFormat="false" ht="15" hidden="false" customHeight="false" outlineLevel="0" collapsed="false">
      <c r="B5" s="6" t="s">
        <v>2921</v>
      </c>
      <c r="C5" s="6"/>
      <c r="D5" s="323" t="n">
        <v>1500000</v>
      </c>
    </row>
    <row r="6" customFormat="false" ht="15" hidden="false" customHeight="false" outlineLevel="0" collapsed="false">
      <c r="B6" s="6" t="s">
        <v>2943</v>
      </c>
      <c r="C6" s="6"/>
      <c r="D6" s="323" t="n">
        <v>0</v>
      </c>
    </row>
    <row r="7" customFormat="false" ht="15" hidden="false" customHeight="false" outlineLevel="0" collapsed="false">
      <c r="B7" s="6" t="s">
        <v>2944</v>
      </c>
      <c r="C7" s="6" t="n">
        <v>0</v>
      </c>
      <c r="D7" s="323"/>
    </row>
    <row r="8" customFormat="false" ht="15" hidden="false" customHeight="false" outlineLevel="0" collapsed="false">
      <c r="B8" s="6" t="s">
        <v>2945</v>
      </c>
      <c r="C8" s="323" t="n">
        <v>4000000</v>
      </c>
      <c r="D8" s="323"/>
    </row>
    <row r="9" customFormat="false" ht="15" hidden="false" customHeight="false" outlineLevel="0" collapsed="false">
      <c r="B9" s="6" t="s">
        <v>2810</v>
      </c>
      <c r="C9" s="6" t="n">
        <v>0</v>
      </c>
      <c r="D9" s="323"/>
    </row>
    <row r="10" customFormat="false" ht="15" hidden="false" customHeight="false" outlineLevel="0" collapsed="false">
      <c r="B10" s="6" t="s">
        <v>2933</v>
      </c>
      <c r="C10" s="6" t="n">
        <v>0</v>
      </c>
      <c r="D10" s="323"/>
    </row>
    <row r="11" customFormat="false" ht="15" hidden="false" customHeight="false" outlineLevel="0" collapsed="false">
      <c r="B11" s="6" t="s">
        <v>2946</v>
      </c>
      <c r="C11" s="6"/>
      <c r="D11" s="323" t="n">
        <f aca="false">SUM(C7:C10)</f>
        <v>4000000</v>
      </c>
      <c r="F11" s="0" t="s">
        <v>85</v>
      </c>
    </row>
    <row r="12" customFormat="false" ht="15" hidden="false" customHeight="false" outlineLevel="0" collapsed="false">
      <c r="B12" s="235" t="s">
        <v>2937</v>
      </c>
      <c r="C12" s="6"/>
      <c r="D12" s="322" t="n">
        <f aca="false">D4+D11</f>
        <v>5500000</v>
      </c>
    </row>
  </sheetData>
  <mergeCells count="3">
    <mergeCell ref="B1:D1"/>
    <mergeCell ref="B2:D2"/>
    <mergeCell ref="B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36"/>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D224" activeCellId="0" sqref="D224"/>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0.14"/>
    <col collapsed="false" customWidth="true" hidden="false" outlineLevel="0" max="3" min="3" style="0" width="13.57"/>
    <col collapsed="false" customWidth="true" hidden="false" outlineLevel="0" max="4" min="4" style="0" width="44.71"/>
    <col collapsed="false" customWidth="true" hidden="false" outlineLevel="0" max="5" min="5" style="0" width="8"/>
    <col collapsed="false" customWidth="true" hidden="false" outlineLevel="0" max="6" min="6" style="0" width="7.85"/>
    <col collapsed="false" customWidth="true" hidden="false" outlineLevel="0" max="7" min="7" style="0" width="21.71"/>
    <col collapsed="false" customWidth="true" hidden="false" outlineLevel="0" max="8" min="8" style="0" width="17"/>
    <col collapsed="false" customWidth="true" hidden="false" outlineLevel="0" max="9" min="9" style="0" width="43.14"/>
    <col collapsed="false" customWidth="true" hidden="false" outlineLevel="0" max="10" min="10" style="0" width="31.57"/>
  </cols>
  <sheetData>
    <row r="1" customFormat="false" ht="15" hidden="false" customHeight="false" outlineLevel="0" collapsed="false">
      <c r="A1" s="1" t="s">
        <v>281</v>
      </c>
      <c r="B1" s="1"/>
      <c r="C1" s="1"/>
      <c r="D1" s="1"/>
    </row>
    <row r="2" customFormat="false" ht="15" hidden="false" customHeight="false" outlineLevel="0" collapsed="false">
      <c r="A2" s="40" t="s">
        <v>518</v>
      </c>
      <c r="B2" s="40"/>
      <c r="C2" s="40"/>
      <c r="D2" s="40"/>
      <c r="G2" s="23" t="s">
        <v>519</v>
      </c>
    </row>
    <row r="3" customFormat="false" ht="15" hidden="false" customHeight="false" outlineLevel="0" collapsed="false">
      <c r="A3" s="40" t="s">
        <v>520</v>
      </c>
      <c r="B3" s="40"/>
      <c r="C3" s="40"/>
      <c r="D3" s="40"/>
      <c r="G3" s="23" t="s">
        <v>521</v>
      </c>
    </row>
    <row r="4" customFormat="false" ht="15" hidden="false" customHeight="false" outlineLevel="0" collapsed="false">
      <c r="A4" s="2"/>
      <c r="B4" s="41"/>
      <c r="C4" s="41"/>
      <c r="D4" s="41"/>
    </row>
    <row r="5" customFormat="false" ht="15" hidden="false" customHeight="false" outlineLevel="0" collapsed="false">
      <c r="A5" s="69" t="n">
        <v>1</v>
      </c>
      <c r="B5" s="3" t="s">
        <v>522</v>
      </c>
      <c r="C5" s="3"/>
      <c r="D5" s="3"/>
      <c r="F5" s="5" t="n">
        <v>7</v>
      </c>
      <c r="G5" s="3" t="s">
        <v>523</v>
      </c>
      <c r="H5" s="3"/>
      <c r="I5" s="3"/>
    </row>
    <row r="6" customFormat="false" ht="15" hidden="false" customHeight="false" outlineLevel="0" collapsed="false">
      <c r="A6" s="4" t="s">
        <v>2</v>
      </c>
      <c r="B6" s="4" t="s">
        <v>3</v>
      </c>
      <c r="C6" s="4" t="s">
        <v>4</v>
      </c>
      <c r="D6" s="4" t="s">
        <v>5</v>
      </c>
      <c r="F6" s="4" t="s">
        <v>2</v>
      </c>
      <c r="G6" s="70" t="s">
        <v>3</v>
      </c>
      <c r="H6" s="71" t="s">
        <v>4</v>
      </c>
      <c r="I6" s="71" t="s">
        <v>5</v>
      </c>
    </row>
    <row r="7" customFormat="false" ht="15" hidden="false" customHeight="false" outlineLevel="0" collapsed="false">
      <c r="A7" s="5" t="n">
        <v>1</v>
      </c>
      <c r="B7" s="6" t="s">
        <v>33</v>
      </c>
      <c r="C7" s="6" t="s">
        <v>13</v>
      </c>
      <c r="D7" s="6" t="s">
        <v>524</v>
      </c>
      <c r="F7" s="5" t="n">
        <v>1</v>
      </c>
      <c r="G7" s="72" t="s">
        <v>33</v>
      </c>
      <c r="H7" s="6" t="s">
        <v>7</v>
      </c>
      <c r="I7" s="22" t="s">
        <v>525</v>
      </c>
    </row>
    <row r="8" customFormat="false" ht="30" hidden="false" customHeight="false" outlineLevel="0" collapsed="false">
      <c r="A8" s="5" t="n">
        <v>2</v>
      </c>
      <c r="B8" s="6" t="s">
        <v>526</v>
      </c>
      <c r="C8" s="6" t="s">
        <v>51</v>
      </c>
      <c r="D8" s="6" t="s">
        <v>527</v>
      </c>
      <c r="F8" s="5" t="n">
        <v>2</v>
      </c>
      <c r="G8" s="72" t="s">
        <v>528</v>
      </c>
      <c r="H8" s="6" t="s">
        <v>54</v>
      </c>
      <c r="I8" s="15" t="s">
        <v>529</v>
      </c>
    </row>
    <row r="9" customFormat="false" ht="15" hidden="false" customHeight="false" outlineLevel="0" collapsed="false">
      <c r="A9" s="5" t="n">
        <v>3</v>
      </c>
      <c r="B9" s="6" t="s">
        <v>530</v>
      </c>
      <c r="C9" s="6" t="s">
        <v>51</v>
      </c>
      <c r="D9" s="6" t="s">
        <v>531</v>
      </c>
      <c r="E9" s="73" t="s">
        <v>23</v>
      </c>
      <c r="F9" s="5" t="n">
        <v>3</v>
      </c>
      <c r="G9" s="72" t="s">
        <v>532</v>
      </c>
      <c r="H9" s="6" t="s">
        <v>38</v>
      </c>
      <c r="I9" s="6" t="s">
        <v>533</v>
      </c>
    </row>
    <row r="10" customFormat="false" ht="15" hidden="false" customHeight="false" outlineLevel="0" collapsed="false">
      <c r="A10" s="5" t="n">
        <v>4</v>
      </c>
      <c r="B10" s="6" t="s">
        <v>15</v>
      </c>
      <c r="C10" s="6" t="s">
        <v>54</v>
      </c>
      <c r="D10" s="6" t="s">
        <v>534</v>
      </c>
      <c r="E10" s="74" t="s">
        <v>23</v>
      </c>
      <c r="F10" s="5" t="n">
        <v>4</v>
      </c>
      <c r="G10" s="72" t="s">
        <v>535</v>
      </c>
      <c r="H10" s="6" t="s">
        <v>38</v>
      </c>
      <c r="I10" s="6" t="s">
        <v>535</v>
      </c>
    </row>
    <row r="11" customFormat="false" ht="15" hidden="false" customHeight="false" outlineLevel="0" collapsed="false">
      <c r="A11" s="5" t="n">
        <v>5</v>
      </c>
      <c r="B11" s="6" t="s">
        <v>536</v>
      </c>
      <c r="C11" s="6" t="s">
        <v>51</v>
      </c>
      <c r="D11" s="6" t="s">
        <v>537</v>
      </c>
      <c r="F11" s="5" t="n">
        <v>5</v>
      </c>
      <c r="G11" s="72" t="s">
        <v>538</v>
      </c>
      <c r="H11" s="6" t="s">
        <v>38</v>
      </c>
      <c r="I11" s="6" t="s">
        <v>539</v>
      </c>
    </row>
    <row r="12" customFormat="false" ht="15" hidden="false" customHeight="false" outlineLevel="0" collapsed="false">
      <c r="A12" s="5" t="n">
        <v>6</v>
      </c>
      <c r="B12" s="6" t="s">
        <v>540</v>
      </c>
      <c r="C12" s="6" t="s">
        <v>112</v>
      </c>
      <c r="D12" s="6" t="s">
        <v>541</v>
      </c>
      <c r="E12" s="75" t="s">
        <v>23</v>
      </c>
      <c r="F12" s="5" t="n">
        <v>6</v>
      </c>
      <c r="G12" s="6" t="s">
        <v>542</v>
      </c>
      <c r="H12" s="6" t="s">
        <v>112</v>
      </c>
      <c r="I12" s="6" t="s">
        <v>543</v>
      </c>
    </row>
    <row r="13" customFormat="false" ht="15" hidden="false" customHeight="false" outlineLevel="0" collapsed="false">
      <c r="A13" s="5" t="n">
        <v>7</v>
      </c>
      <c r="B13" s="6" t="s">
        <v>544</v>
      </c>
      <c r="C13" s="6" t="s">
        <v>13</v>
      </c>
      <c r="D13" s="6" t="s">
        <v>545</v>
      </c>
      <c r="F13" s="5" t="n">
        <v>7</v>
      </c>
      <c r="G13" s="6" t="s">
        <v>392</v>
      </c>
      <c r="H13" s="6" t="s">
        <v>112</v>
      </c>
      <c r="I13" s="6" t="s">
        <v>546</v>
      </c>
    </row>
    <row r="14" customFormat="false" ht="15" hidden="false" customHeight="false" outlineLevel="0" collapsed="false">
      <c r="A14" s="5" t="n">
        <v>8</v>
      </c>
      <c r="B14" s="6" t="s">
        <v>547</v>
      </c>
      <c r="C14" s="6" t="s">
        <v>22</v>
      </c>
      <c r="D14" s="15" t="s">
        <v>547</v>
      </c>
      <c r="F14" s="5" t="n">
        <v>8</v>
      </c>
      <c r="G14" s="6" t="s">
        <v>548</v>
      </c>
      <c r="H14" s="6" t="s">
        <v>38</v>
      </c>
      <c r="I14" s="6" t="s">
        <v>549</v>
      </c>
    </row>
    <row r="15" customFormat="false" ht="30" hidden="false" customHeight="false" outlineLevel="0" collapsed="false">
      <c r="A15" s="5"/>
      <c r="B15" s="6" t="s">
        <v>550</v>
      </c>
      <c r="C15" s="6" t="s">
        <v>13</v>
      </c>
      <c r="D15" s="15" t="s">
        <v>551</v>
      </c>
      <c r="F15" s="5" t="n">
        <v>9</v>
      </c>
      <c r="G15" s="49" t="s">
        <v>552</v>
      </c>
      <c r="H15" s="6" t="s">
        <v>553</v>
      </c>
      <c r="I15" s="6" t="s">
        <v>554</v>
      </c>
    </row>
    <row r="16" customFormat="false" ht="30" hidden="false" customHeight="false" outlineLevel="0" collapsed="false">
      <c r="A16" s="5" t="n">
        <v>9</v>
      </c>
      <c r="B16" s="6" t="s">
        <v>555</v>
      </c>
      <c r="C16" s="6" t="s">
        <v>13</v>
      </c>
      <c r="D16" s="6" t="s">
        <v>556</v>
      </c>
      <c r="F16" s="5" t="n">
        <v>10</v>
      </c>
      <c r="G16" s="19" t="s">
        <v>557</v>
      </c>
      <c r="H16" s="19" t="s">
        <v>54</v>
      </c>
      <c r="I16" s="76" t="s">
        <v>558</v>
      </c>
    </row>
    <row r="17" customFormat="false" ht="30" hidden="false" customHeight="false" outlineLevel="0" collapsed="false">
      <c r="A17" s="5" t="n">
        <v>10</v>
      </c>
      <c r="B17" s="6" t="s">
        <v>559</v>
      </c>
      <c r="C17" s="6" t="s">
        <v>19</v>
      </c>
      <c r="D17" s="6" t="s">
        <v>560</v>
      </c>
      <c r="F17" s="5" t="n">
        <v>11</v>
      </c>
      <c r="G17" s="6" t="s">
        <v>376</v>
      </c>
      <c r="H17" s="6" t="s">
        <v>38</v>
      </c>
      <c r="I17" s="15" t="s">
        <v>561</v>
      </c>
    </row>
    <row r="18" customFormat="false" ht="15" hidden="false" customHeight="false" outlineLevel="0" collapsed="false">
      <c r="A18" s="5" t="n">
        <v>11</v>
      </c>
      <c r="B18" s="6" t="s">
        <v>562</v>
      </c>
      <c r="C18" s="6" t="s">
        <v>54</v>
      </c>
      <c r="D18" s="6" t="s">
        <v>563</v>
      </c>
      <c r="F18" s="5" t="n">
        <v>12</v>
      </c>
      <c r="G18" s="6" t="s">
        <v>69</v>
      </c>
      <c r="H18" s="6" t="s">
        <v>13</v>
      </c>
      <c r="I18" s="6" t="s">
        <v>564</v>
      </c>
    </row>
    <row r="19" customFormat="false" ht="15" hidden="false" customHeight="false" outlineLevel="0" collapsed="false">
      <c r="A19" s="5" t="n">
        <v>12</v>
      </c>
      <c r="B19" s="6" t="s">
        <v>565</v>
      </c>
      <c r="C19" s="6" t="s">
        <v>54</v>
      </c>
      <c r="D19" s="6" t="s">
        <v>566</v>
      </c>
      <c r="F19" s="5" t="n">
        <v>13</v>
      </c>
      <c r="G19" s="6" t="s">
        <v>99</v>
      </c>
      <c r="H19" s="6" t="s">
        <v>7</v>
      </c>
      <c r="I19" s="6" t="s">
        <v>100</v>
      </c>
    </row>
    <row r="20" customFormat="false" ht="15" hidden="false" customHeight="false" outlineLevel="0" collapsed="false">
      <c r="A20" s="5" t="n">
        <v>13</v>
      </c>
      <c r="B20" s="6" t="s">
        <v>567</v>
      </c>
      <c r="C20" s="6" t="s">
        <v>54</v>
      </c>
      <c r="D20" s="6" t="s">
        <v>568</v>
      </c>
    </row>
    <row r="21" customFormat="false" ht="15" hidden="false" customHeight="false" outlineLevel="0" collapsed="false">
      <c r="A21" s="5" t="n">
        <v>14</v>
      </c>
      <c r="B21" s="6" t="s">
        <v>569</v>
      </c>
      <c r="C21" s="6" t="s">
        <v>570</v>
      </c>
      <c r="D21" s="6" t="s">
        <v>571</v>
      </c>
      <c r="F21" s="4" t="n">
        <v>8</v>
      </c>
      <c r="G21" s="3" t="s">
        <v>572</v>
      </c>
      <c r="H21" s="3"/>
      <c r="I21" s="3"/>
    </row>
    <row r="22" customFormat="false" ht="15" hidden="false" customHeight="false" outlineLevel="0" collapsed="false">
      <c r="A22" s="5" t="n">
        <v>15</v>
      </c>
      <c r="B22" s="6" t="s">
        <v>573</v>
      </c>
      <c r="C22" s="6" t="s">
        <v>574</v>
      </c>
      <c r="D22" s="6" t="s">
        <v>575</v>
      </c>
      <c r="E22" s="0" t="s">
        <v>85</v>
      </c>
      <c r="F22" s="4" t="s">
        <v>2</v>
      </c>
      <c r="G22" s="4" t="s">
        <v>3</v>
      </c>
      <c r="H22" s="4" t="s">
        <v>4</v>
      </c>
      <c r="I22" s="4" t="s">
        <v>5</v>
      </c>
    </row>
    <row r="23" customFormat="false" ht="15" hidden="false" customHeight="false" outlineLevel="0" collapsed="false">
      <c r="A23" s="5" t="n">
        <v>16</v>
      </c>
      <c r="B23" s="6" t="s">
        <v>576</v>
      </c>
      <c r="C23" s="6" t="s">
        <v>51</v>
      </c>
      <c r="D23" s="6" t="s">
        <v>577</v>
      </c>
      <c r="F23" s="5" t="n">
        <v>1</v>
      </c>
      <c r="G23" s="6" t="s">
        <v>33</v>
      </c>
      <c r="H23" s="6" t="s">
        <v>7</v>
      </c>
      <c r="I23" s="22" t="s">
        <v>578</v>
      </c>
    </row>
    <row r="24" customFormat="false" ht="15" hidden="false" customHeight="false" outlineLevel="0" collapsed="false">
      <c r="A24" s="5" t="n">
        <v>17</v>
      </c>
      <c r="B24" s="6" t="s">
        <v>579</v>
      </c>
      <c r="C24" s="6" t="s">
        <v>51</v>
      </c>
      <c r="D24" s="6" t="s">
        <v>580</v>
      </c>
      <c r="F24" s="5" t="n">
        <v>2</v>
      </c>
      <c r="G24" s="6" t="s">
        <v>581</v>
      </c>
      <c r="H24" s="6" t="s">
        <v>51</v>
      </c>
      <c r="I24" s="6" t="s">
        <v>582</v>
      </c>
    </row>
    <row r="25" customFormat="false" ht="15" hidden="false" customHeight="false" outlineLevel="0" collapsed="false">
      <c r="A25" s="5" t="n">
        <v>18</v>
      </c>
      <c r="B25" s="6" t="s">
        <v>583</v>
      </c>
      <c r="C25" s="6" t="s">
        <v>112</v>
      </c>
      <c r="D25" s="6" t="s">
        <v>584</v>
      </c>
      <c r="F25" s="5" t="n">
        <v>3</v>
      </c>
      <c r="G25" s="6" t="s">
        <v>585</v>
      </c>
      <c r="H25" s="6" t="s">
        <v>51</v>
      </c>
      <c r="I25" s="6" t="s">
        <v>586</v>
      </c>
    </row>
    <row r="26" customFormat="false" ht="30" hidden="false" customHeight="false" outlineLevel="0" collapsed="false">
      <c r="A26" s="5" t="n">
        <v>19</v>
      </c>
      <c r="B26" s="6" t="s">
        <v>587</v>
      </c>
      <c r="C26" s="6" t="s">
        <v>22</v>
      </c>
      <c r="D26" s="6" t="s">
        <v>588</v>
      </c>
      <c r="E26" s="0" t="s">
        <v>85</v>
      </c>
      <c r="F26" s="5" t="n">
        <v>4</v>
      </c>
      <c r="G26" s="6" t="s">
        <v>589</v>
      </c>
      <c r="H26" s="6" t="s">
        <v>13</v>
      </c>
      <c r="I26" s="15" t="s">
        <v>590</v>
      </c>
      <c r="K26" s="0" t="s">
        <v>85</v>
      </c>
    </row>
    <row r="27" customFormat="false" ht="15" hidden="false" customHeight="false" outlineLevel="0" collapsed="false">
      <c r="A27" s="5" t="n">
        <v>20</v>
      </c>
      <c r="B27" s="6" t="s">
        <v>591</v>
      </c>
      <c r="C27" s="6" t="s">
        <v>592</v>
      </c>
      <c r="D27" s="6" t="s">
        <v>593</v>
      </c>
      <c r="F27" s="5" t="n">
        <v>5</v>
      </c>
      <c r="G27" s="6" t="s">
        <v>583</v>
      </c>
      <c r="H27" s="6" t="s">
        <v>112</v>
      </c>
      <c r="I27" s="6" t="s">
        <v>594</v>
      </c>
    </row>
    <row r="28" customFormat="false" ht="15" hidden="false" customHeight="false" outlineLevel="0" collapsed="false">
      <c r="A28" s="5" t="n">
        <v>21</v>
      </c>
      <c r="B28" s="6" t="s">
        <v>595</v>
      </c>
      <c r="C28" s="6" t="s">
        <v>54</v>
      </c>
      <c r="D28" s="6" t="s">
        <v>596</v>
      </c>
      <c r="F28" s="5" t="n">
        <v>6</v>
      </c>
      <c r="G28" s="6" t="s">
        <v>597</v>
      </c>
      <c r="H28" s="6" t="s">
        <v>54</v>
      </c>
      <c r="I28" s="6" t="s">
        <v>598</v>
      </c>
    </row>
    <row r="29" customFormat="false" ht="15" hidden="false" customHeight="false" outlineLevel="0" collapsed="false">
      <c r="A29" s="5" t="n">
        <v>22</v>
      </c>
      <c r="B29" s="6" t="s">
        <v>69</v>
      </c>
      <c r="C29" s="6" t="s">
        <v>13</v>
      </c>
      <c r="D29" s="6" t="s">
        <v>564</v>
      </c>
      <c r="F29" s="5" t="n">
        <v>7</v>
      </c>
      <c r="G29" s="6" t="s">
        <v>69</v>
      </c>
      <c r="H29" s="6" t="s">
        <v>13</v>
      </c>
      <c r="I29" s="6" t="s">
        <v>564</v>
      </c>
    </row>
    <row r="30" customFormat="false" ht="15" hidden="false" customHeight="false" outlineLevel="0" collapsed="false">
      <c r="A30" s="5" t="n">
        <v>23</v>
      </c>
      <c r="B30" s="6" t="s">
        <v>60</v>
      </c>
      <c r="C30" s="6" t="s">
        <v>7</v>
      </c>
      <c r="D30" s="6" t="s">
        <v>599</v>
      </c>
      <c r="F30" s="5" t="n">
        <v>8</v>
      </c>
      <c r="G30" s="6" t="s">
        <v>99</v>
      </c>
      <c r="H30" s="6" t="s">
        <v>7</v>
      </c>
      <c r="I30" s="6" t="s">
        <v>100</v>
      </c>
    </row>
    <row r="31" customFormat="false" ht="15" hidden="false" customHeight="false" outlineLevel="0" collapsed="false">
      <c r="A31" s="5"/>
      <c r="E31" s="75" t="s">
        <v>23</v>
      </c>
      <c r="F31" s="10"/>
    </row>
    <row r="32" customFormat="false" ht="15" hidden="false" customHeight="false" outlineLevel="0" collapsed="false">
      <c r="A32" s="5"/>
      <c r="F32" s="5" t="n">
        <v>9</v>
      </c>
      <c r="G32" s="3" t="s">
        <v>600</v>
      </c>
      <c r="H32" s="3"/>
      <c r="I32" s="3"/>
    </row>
    <row r="33" customFormat="false" ht="15" hidden="false" customHeight="false" outlineLevel="0" collapsed="false">
      <c r="A33" s="10"/>
      <c r="B33" s="12"/>
      <c r="C33" s="12"/>
      <c r="D33" s="12"/>
      <c r="F33" s="4" t="s">
        <v>2</v>
      </c>
      <c r="G33" s="70" t="s">
        <v>3</v>
      </c>
      <c r="H33" s="71" t="s">
        <v>4</v>
      </c>
      <c r="I33" s="71" t="s">
        <v>5</v>
      </c>
    </row>
    <row r="34" customFormat="false" ht="15" hidden="false" customHeight="false" outlineLevel="0" collapsed="false">
      <c r="A34" s="69" t="n">
        <v>2</v>
      </c>
      <c r="B34" s="3" t="s">
        <v>601</v>
      </c>
      <c r="C34" s="3"/>
      <c r="D34" s="3"/>
      <c r="F34" s="5" t="n">
        <v>1</v>
      </c>
      <c r="G34" s="72" t="s">
        <v>33</v>
      </c>
      <c r="H34" s="6" t="s">
        <v>7</v>
      </c>
      <c r="I34" s="22" t="s">
        <v>602</v>
      </c>
    </row>
    <row r="35" customFormat="false" ht="15" hidden="false" customHeight="false" outlineLevel="0" collapsed="false">
      <c r="A35" s="4" t="s">
        <v>2</v>
      </c>
      <c r="B35" s="4" t="s">
        <v>3</v>
      </c>
      <c r="C35" s="4" t="s">
        <v>4</v>
      </c>
      <c r="D35" s="4" t="s">
        <v>5</v>
      </c>
      <c r="F35" s="5" t="n">
        <v>2</v>
      </c>
      <c r="G35" s="72" t="s">
        <v>603</v>
      </c>
      <c r="H35" s="6" t="s">
        <v>7</v>
      </c>
      <c r="I35" s="6" t="s">
        <v>604</v>
      </c>
    </row>
    <row r="36" customFormat="false" ht="15" hidden="false" customHeight="false" outlineLevel="0" collapsed="false">
      <c r="A36" s="5" t="n">
        <v>1</v>
      </c>
      <c r="B36" s="6" t="s">
        <v>33</v>
      </c>
      <c r="C36" s="6" t="s">
        <v>13</v>
      </c>
      <c r="D36" s="6" t="s">
        <v>605</v>
      </c>
      <c r="F36" s="5" t="n">
        <v>3</v>
      </c>
      <c r="G36" s="72" t="s">
        <v>606</v>
      </c>
      <c r="H36" s="6" t="s">
        <v>7</v>
      </c>
      <c r="I36" s="6" t="s">
        <v>607</v>
      </c>
    </row>
    <row r="37" customFormat="false" ht="15" hidden="false" customHeight="false" outlineLevel="0" collapsed="false">
      <c r="A37" s="5" t="n">
        <v>2</v>
      </c>
      <c r="B37" s="6" t="s">
        <v>608</v>
      </c>
      <c r="C37" s="6" t="s">
        <v>7</v>
      </c>
      <c r="D37" s="6" t="s">
        <v>100</v>
      </c>
      <c r="F37" s="5" t="n">
        <v>4</v>
      </c>
      <c r="G37" s="72" t="s">
        <v>376</v>
      </c>
      <c r="H37" s="6" t="s">
        <v>38</v>
      </c>
      <c r="I37" s="6" t="s">
        <v>609</v>
      </c>
    </row>
    <row r="38" customFormat="false" ht="15" hidden="false" customHeight="false" outlineLevel="0" collapsed="false">
      <c r="A38" s="5" t="n">
        <v>3</v>
      </c>
      <c r="B38" s="6" t="s">
        <v>610</v>
      </c>
      <c r="C38" s="6" t="s">
        <v>38</v>
      </c>
      <c r="D38" s="6"/>
      <c r="F38" s="5" t="n">
        <v>5</v>
      </c>
      <c r="G38" s="72" t="s">
        <v>611</v>
      </c>
      <c r="H38" s="6" t="s">
        <v>13</v>
      </c>
      <c r="I38" s="6" t="s">
        <v>612</v>
      </c>
    </row>
    <row r="39" customFormat="false" ht="15" hidden="false" customHeight="false" outlineLevel="0" collapsed="false">
      <c r="A39" s="5" t="n">
        <v>4</v>
      </c>
      <c r="B39" s="6" t="s">
        <v>39</v>
      </c>
      <c r="C39" s="6" t="s">
        <v>7</v>
      </c>
      <c r="D39" s="6" t="s">
        <v>613</v>
      </c>
      <c r="F39" s="5" t="n">
        <v>6</v>
      </c>
      <c r="G39" s="6" t="s">
        <v>69</v>
      </c>
      <c r="H39" s="6" t="s">
        <v>13</v>
      </c>
      <c r="I39" s="6" t="s">
        <v>564</v>
      </c>
    </row>
    <row r="40" customFormat="false" ht="15" hidden="false" customHeight="false" outlineLevel="0" collapsed="false">
      <c r="A40" s="5" t="n">
        <v>5</v>
      </c>
      <c r="B40" s="6" t="s">
        <v>41</v>
      </c>
      <c r="C40" s="6" t="s">
        <v>7</v>
      </c>
      <c r="D40" s="6" t="s">
        <v>614</v>
      </c>
      <c r="F40" s="5" t="n">
        <v>7</v>
      </c>
      <c r="G40" s="6" t="s">
        <v>99</v>
      </c>
      <c r="H40" s="6" t="s">
        <v>7</v>
      </c>
      <c r="I40" s="6" t="s">
        <v>100</v>
      </c>
    </row>
    <row r="41" customFormat="false" ht="15" hidden="false" customHeight="false" outlineLevel="0" collapsed="false">
      <c r="A41" s="5" t="n">
        <v>6</v>
      </c>
      <c r="B41" s="6" t="s">
        <v>69</v>
      </c>
      <c r="C41" s="6" t="s">
        <v>13</v>
      </c>
      <c r="D41" s="6" t="s">
        <v>564</v>
      </c>
      <c r="E41" s="12"/>
      <c r="F41" s="10"/>
      <c r="G41" s="12"/>
      <c r="H41" s="12"/>
      <c r="I41" s="12"/>
    </row>
    <row r="42" customFormat="false" ht="15" hidden="false" customHeight="false" outlineLevel="0" collapsed="false">
      <c r="A42" s="5" t="n">
        <v>7</v>
      </c>
      <c r="B42" s="6" t="s">
        <v>99</v>
      </c>
      <c r="C42" s="6" t="s">
        <v>7</v>
      </c>
      <c r="D42" s="6" t="s">
        <v>100</v>
      </c>
      <c r="E42" s="12"/>
    </row>
    <row r="43" customFormat="false" ht="15" hidden="false" customHeight="false" outlineLevel="0" collapsed="false">
      <c r="E43" s="12"/>
      <c r="F43" s="5" t="n">
        <v>10</v>
      </c>
      <c r="G43" s="3" t="s">
        <v>615</v>
      </c>
      <c r="H43" s="3"/>
      <c r="I43" s="3"/>
    </row>
    <row r="44" customFormat="false" ht="15" hidden="false" customHeight="false" outlineLevel="0" collapsed="false">
      <c r="A44" s="2" t="n">
        <v>3</v>
      </c>
      <c r="B44" s="3" t="s">
        <v>616</v>
      </c>
      <c r="C44" s="3"/>
      <c r="D44" s="3"/>
      <c r="E44" s="12"/>
      <c r="F44" s="4" t="s">
        <v>2</v>
      </c>
      <c r="G44" s="70" t="s">
        <v>3</v>
      </c>
      <c r="H44" s="71" t="s">
        <v>4</v>
      </c>
      <c r="I44" s="71" t="s">
        <v>5</v>
      </c>
    </row>
    <row r="45" customFormat="false" ht="15" hidden="false" customHeight="false" outlineLevel="0" collapsed="false">
      <c r="A45" s="4" t="s">
        <v>2</v>
      </c>
      <c r="B45" s="4" t="s">
        <v>3</v>
      </c>
      <c r="C45" s="4" t="s">
        <v>4</v>
      </c>
      <c r="D45" s="4" t="s">
        <v>5</v>
      </c>
      <c r="F45" s="5" t="n">
        <v>1</v>
      </c>
      <c r="G45" s="72" t="s">
        <v>33</v>
      </c>
      <c r="H45" s="6" t="s">
        <v>7</v>
      </c>
      <c r="I45" s="22" t="s">
        <v>617</v>
      </c>
    </row>
    <row r="46" customFormat="false" ht="15" hidden="false" customHeight="false" outlineLevel="0" collapsed="false">
      <c r="A46" s="5" t="n">
        <v>1</v>
      </c>
      <c r="B46" s="6" t="s">
        <v>33</v>
      </c>
      <c r="C46" s="6" t="s">
        <v>13</v>
      </c>
      <c r="D46" s="6" t="s">
        <v>605</v>
      </c>
      <c r="F46" s="5" t="n">
        <v>2</v>
      </c>
      <c r="G46" s="6" t="s">
        <v>618</v>
      </c>
      <c r="H46" s="6" t="s">
        <v>54</v>
      </c>
      <c r="I46" s="6" t="s">
        <v>619</v>
      </c>
    </row>
    <row r="47" customFormat="false" ht="15" hidden="false" customHeight="false" outlineLevel="0" collapsed="false">
      <c r="A47" s="5" t="n">
        <v>2</v>
      </c>
      <c r="B47" s="6" t="s">
        <v>608</v>
      </c>
      <c r="C47" s="6" t="s">
        <v>7</v>
      </c>
      <c r="D47" s="6" t="s">
        <v>100</v>
      </c>
      <c r="F47" s="5" t="n">
        <v>3</v>
      </c>
      <c r="G47" s="6" t="s">
        <v>69</v>
      </c>
      <c r="H47" s="6" t="s">
        <v>13</v>
      </c>
      <c r="I47" s="6" t="s">
        <v>564</v>
      </c>
    </row>
    <row r="48" customFormat="false" ht="15" hidden="false" customHeight="false" outlineLevel="0" collapsed="false">
      <c r="A48" s="5" t="n">
        <v>3</v>
      </c>
      <c r="B48" s="6" t="s">
        <v>610</v>
      </c>
      <c r="C48" s="6" t="s">
        <v>38</v>
      </c>
      <c r="D48" s="6"/>
      <c r="F48" s="5" t="n">
        <v>4</v>
      </c>
      <c r="G48" s="6" t="s">
        <v>99</v>
      </c>
      <c r="H48" s="6" t="s">
        <v>7</v>
      </c>
      <c r="I48" s="6" t="s">
        <v>100</v>
      </c>
    </row>
    <row r="49" customFormat="false" ht="15" hidden="false" customHeight="false" outlineLevel="0" collapsed="false">
      <c r="A49" s="5" t="n">
        <v>4</v>
      </c>
      <c r="B49" s="6" t="s">
        <v>39</v>
      </c>
      <c r="C49" s="6" t="s">
        <v>7</v>
      </c>
      <c r="D49" s="6" t="s">
        <v>613</v>
      </c>
      <c r="I49" s="0" t="s">
        <v>85</v>
      </c>
    </row>
    <row r="50" customFormat="false" ht="15" hidden="false" customHeight="false" outlineLevel="0" collapsed="false">
      <c r="A50" s="5" t="n">
        <v>5</v>
      </c>
      <c r="B50" s="6" t="s">
        <v>41</v>
      </c>
      <c r="C50" s="6" t="s">
        <v>7</v>
      </c>
      <c r="D50" s="6" t="s">
        <v>614</v>
      </c>
      <c r="F50" s="5" t="n">
        <v>11</v>
      </c>
      <c r="G50" s="3" t="s">
        <v>620</v>
      </c>
      <c r="H50" s="3"/>
      <c r="I50" s="3"/>
    </row>
    <row r="51" customFormat="false" ht="15" hidden="false" customHeight="false" outlineLevel="0" collapsed="false">
      <c r="A51" s="10" t="n">
        <v>6</v>
      </c>
      <c r="B51" s="6" t="s">
        <v>69</v>
      </c>
      <c r="C51" s="6" t="s">
        <v>13</v>
      </c>
      <c r="D51" s="6" t="s">
        <v>564</v>
      </c>
      <c r="F51" s="4" t="s">
        <v>2</v>
      </c>
      <c r="G51" s="70" t="s">
        <v>3</v>
      </c>
      <c r="H51" s="71" t="s">
        <v>4</v>
      </c>
      <c r="I51" s="71" t="s">
        <v>5</v>
      </c>
      <c r="K51" s="0" t="s">
        <v>85</v>
      </c>
    </row>
    <row r="52" customFormat="false" ht="15" hidden="false" customHeight="false" outlineLevel="0" collapsed="false">
      <c r="A52" s="10" t="n">
        <v>7</v>
      </c>
      <c r="B52" s="6" t="s">
        <v>99</v>
      </c>
      <c r="C52" s="6" t="s">
        <v>7</v>
      </c>
      <c r="D52" s="6" t="s">
        <v>100</v>
      </c>
      <c r="F52" s="5" t="n">
        <v>1</v>
      </c>
      <c r="G52" s="72" t="s">
        <v>33</v>
      </c>
      <c r="H52" s="6" t="s">
        <v>7</v>
      </c>
      <c r="I52" s="22" t="s">
        <v>621</v>
      </c>
    </row>
    <row r="53" customFormat="false" ht="15" hidden="false" customHeight="false" outlineLevel="0" collapsed="false">
      <c r="A53" s="10"/>
      <c r="B53" s="12"/>
      <c r="C53" s="12"/>
      <c r="D53" s="12"/>
      <c r="F53" s="5" t="n">
        <v>2</v>
      </c>
      <c r="G53" s="72" t="s">
        <v>603</v>
      </c>
      <c r="H53" s="6" t="s">
        <v>7</v>
      </c>
      <c r="I53" s="6" t="s">
        <v>604</v>
      </c>
    </row>
    <row r="54" customFormat="false" ht="15" hidden="false" customHeight="false" outlineLevel="0" collapsed="false">
      <c r="B54" s="0" t="s">
        <v>85</v>
      </c>
      <c r="F54" s="5" t="n">
        <v>3</v>
      </c>
      <c r="G54" s="72" t="s">
        <v>606</v>
      </c>
      <c r="H54" s="6" t="s">
        <v>7</v>
      </c>
      <c r="I54" s="6" t="s">
        <v>607</v>
      </c>
    </row>
    <row r="55" customFormat="false" ht="15" hidden="false" customHeight="false" outlineLevel="0" collapsed="false">
      <c r="A55" s="4" t="n">
        <v>4</v>
      </c>
      <c r="B55" s="3" t="s">
        <v>622</v>
      </c>
      <c r="C55" s="3"/>
      <c r="D55" s="3"/>
      <c r="F55" s="5" t="n">
        <v>4</v>
      </c>
      <c r="G55" s="12" t="s">
        <v>623</v>
      </c>
      <c r="H55" s="12" t="s">
        <v>112</v>
      </c>
      <c r="I55" s="0" t="s">
        <v>624</v>
      </c>
      <c r="J55" s="0" t="s">
        <v>85</v>
      </c>
    </row>
    <row r="56" customFormat="false" ht="15" hidden="false" customHeight="false" outlineLevel="0" collapsed="false">
      <c r="A56" s="4" t="s">
        <v>2</v>
      </c>
      <c r="B56" s="4" t="s">
        <v>3</v>
      </c>
      <c r="C56" s="4" t="s">
        <v>4</v>
      </c>
      <c r="D56" s="4" t="s">
        <v>5</v>
      </c>
      <c r="F56" s="5" t="n">
        <v>5</v>
      </c>
      <c r="G56" s="72" t="s">
        <v>625</v>
      </c>
      <c r="H56" s="6" t="s">
        <v>7</v>
      </c>
      <c r="I56" s="6" t="s">
        <v>626</v>
      </c>
    </row>
    <row r="57" customFormat="false" ht="15" hidden="false" customHeight="false" outlineLevel="0" collapsed="false">
      <c r="A57" s="5" t="n">
        <v>1</v>
      </c>
      <c r="B57" s="6" t="s">
        <v>33</v>
      </c>
      <c r="C57" s="6" t="s">
        <v>7</v>
      </c>
      <c r="D57" s="6" t="s">
        <v>627</v>
      </c>
      <c r="F57" s="5" t="n">
        <v>6</v>
      </c>
      <c r="G57" s="72" t="s">
        <v>628</v>
      </c>
      <c r="H57" s="6" t="s">
        <v>553</v>
      </c>
      <c r="I57" s="6" t="s">
        <v>629</v>
      </c>
    </row>
    <row r="58" customFormat="false" ht="15" hidden="false" customHeight="false" outlineLevel="0" collapsed="false">
      <c r="A58" s="5" t="n">
        <v>2</v>
      </c>
      <c r="B58" s="6" t="s">
        <v>608</v>
      </c>
      <c r="C58" s="6" t="s">
        <v>7</v>
      </c>
      <c r="D58" s="6" t="s">
        <v>100</v>
      </c>
      <c r="F58" s="5" t="n">
        <v>7</v>
      </c>
      <c r="G58" s="6" t="s">
        <v>69</v>
      </c>
      <c r="H58" s="6" t="s">
        <v>13</v>
      </c>
      <c r="I58" s="6" t="s">
        <v>564</v>
      </c>
    </row>
    <row r="59" customFormat="false" ht="15" hidden="false" customHeight="false" outlineLevel="0" collapsed="false">
      <c r="A59" s="5" t="n">
        <v>3</v>
      </c>
      <c r="B59" s="6" t="s">
        <v>21</v>
      </c>
      <c r="C59" s="6" t="s">
        <v>22</v>
      </c>
      <c r="D59" s="6" t="s">
        <v>630</v>
      </c>
      <c r="E59" s="77"/>
      <c r="F59" s="10" t="n">
        <v>8</v>
      </c>
      <c r="G59" s="6" t="s">
        <v>99</v>
      </c>
      <c r="H59" s="6" t="s">
        <v>7</v>
      </c>
      <c r="I59" s="6" t="s">
        <v>100</v>
      </c>
    </row>
    <row r="60" customFormat="false" ht="15" hidden="false" customHeight="false" outlineLevel="0" collapsed="false">
      <c r="A60" s="5" t="n">
        <v>4</v>
      </c>
      <c r="B60" s="6" t="s">
        <v>631</v>
      </c>
      <c r="C60" s="6" t="s">
        <v>22</v>
      </c>
      <c r="D60" s="6" t="s">
        <v>632</v>
      </c>
      <c r="F60" s="12"/>
      <c r="G60" s="12"/>
    </row>
    <row r="61" customFormat="false" ht="15" hidden="false" customHeight="false" outlineLevel="0" collapsed="false">
      <c r="A61" s="10" t="n">
        <v>5</v>
      </c>
      <c r="B61" s="6" t="s">
        <v>69</v>
      </c>
      <c r="C61" s="6" t="s">
        <v>13</v>
      </c>
      <c r="D61" s="6" t="s">
        <v>564</v>
      </c>
      <c r="F61" s="5" t="n">
        <v>12</v>
      </c>
      <c r="G61" s="3" t="s">
        <v>633</v>
      </c>
      <c r="H61" s="3"/>
      <c r="I61" s="3"/>
    </row>
    <row r="62" customFormat="false" ht="15" hidden="false" customHeight="false" outlineLevel="0" collapsed="false">
      <c r="A62" s="10" t="n">
        <v>6</v>
      </c>
      <c r="B62" s="6" t="s">
        <v>99</v>
      </c>
      <c r="C62" s="6" t="s">
        <v>7</v>
      </c>
      <c r="D62" s="6" t="s">
        <v>100</v>
      </c>
      <c r="F62" s="4" t="s">
        <v>2</v>
      </c>
      <c r="G62" s="70" t="s">
        <v>3</v>
      </c>
      <c r="H62" s="71" t="s">
        <v>4</v>
      </c>
      <c r="I62" s="71" t="s">
        <v>5</v>
      </c>
    </row>
    <row r="63" customFormat="false" ht="15" hidden="false" customHeight="false" outlineLevel="0" collapsed="false">
      <c r="A63" s="10"/>
      <c r="B63" s="12"/>
      <c r="C63" s="12"/>
      <c r="D63" s="12"/>
      <c r="F63" s="5" t="n">
        <v>1</v>
      </c>
      <c r="G63" s="72" t="s">
        <v>33</v>
      </c>
      <c r="H63" s="6" t="s">
        <v>7</v>
      </c>
      <c r="I63" s="22" t="s">
        <v>634</v>
      </c>
    </row>
    <row r="64" customFormat="false" ht="15" hidden="false" customHeight="false" outlineLevel="0" collapsed="false">
      <c r="B64" s="12"/>
      <c r="C64" s="12"/>
      <c r="D64" s="12"/>
      <c r="F64" s="5" t="n">
        <v>2</v>
      </c>
      <c r="G64" s="6" t="s">
        <v>635</v>
      </c>
      <c r="H64" s="6" t="s">
        <v>54</v>
      </c>
      <c r="I64" s="6" t="s">
        <v>636</v>
      </c>
    </row>
    <row r="65" customFormat="false" ht="15" hidden="false" customHeight="false" outlineLevel="0" collapsed="false">
      <c r="A65" s="4" t="n">
        <v>5</v>
      </c>
      <c r="B65" s="3" t="s">
        <v>637</v>
      </c>
      <c r="C65" s="3"/>
      <c r="D65" s="3"/>
      <c r="F65" s="5" t="n">
        <v>3</v>
      </c>
      <c r="G65" s="6" t="s">
        <v>69</v>
      </c>
      <c r="H65" s="6" t="s">
        <v>13</v>
      </c>
      <c r="I65" s="6" t="s">
        <v>564</v>
      </c>
    </row>
    <row r="66" customFormat="false" ht="15" hidden="false" customHeight="false" outlineLevel="0" collapsed="false">
      <c r="A66" s="4" t="s">
        <v>2</v>
      </c>
      <c r="B66" s="4" t="s">
        <v>3</v>
      </c>
      <c r="C66" s="4" t="s">
        <v>4</v>
      </c>
      <c r="D66" s="4" t="s">
        <v>5</v>
      </c>
      <c r="F66" s="5" t="n">
        <v>4</v>
      </c>
      <c r="G66" s="6" t="s">
        <v>99</v>
      </c>
      <c r="H66" s="6" t="s">
        <v>7</v>
      </c>
      <c r="I66" s="6" t="s">
        <v>100</v>
      </c>
    </row>
    <row r="67" customFormat="false" ht="15" hidden="false" customHeight="false" outlineLevel="0" collapsed="false">
      <c r="A67" s="5" t="n">
        <v>1</v>
      </c>
      <c r="B67" s="6" t="s">
        <v>33</v>
      </c>
      <c r="C67" s="6" t="s">
        <v>7</v>
      </c>
      <c r="D67" s="6" t="s">
        <v>638</v>
      </c>
    </row>
    <row r="68" customFormat="false" ht="15" hidden="false" customHeight="false" outlineLevel="0" collapsed="false">
      <c r="A68" s="5" t="n">
        <v>2</v>
      </c>
      <c r="B68" s="6" t="s">
        <v>608</v>
      </c>
      <c r="C68" s="6" t="s">
        <v>7</v>
      </c>
      <c r="D68" s="6" t="s">
        <v>100</v>
      </c>
    </row>
    <row r="69" customFormat="false" ht="15" hidden="false" customHeight="false" outlineLevel="0" collapsed="false">
      <c r="A69" s="5" t="n">
        <v>3</v>
      </c>
      <c r="B69" s="6" t="s">
        <v>639</v>
      </c>
      <c r="C69" s="6" t="s">
        <v>10</v>
      </c>
      <c r="D69" s="6" t="s">
        <v>640</v>
      </c>
      <c r="F69" s="5" t="n">
        <v>13</v>
      </c>
      <c r="G69" s="3" t="s">
        <v>641</v>
      </c>
      <c r="H69" s="3"/>
      <c r="I69" s="3"/>
    </row>
    <row r="70" customFormat="false" ht="15" hidden="false" customHeight="false" outlineLevel="0" collapsed="false">
      <c r="A70" s="5" t="n">
        <v>4</v>
      </c>
      <c r="B70" s="6" t="s">
        <v>642</v>
      </c>
      <c r="C70" s="6" t="s">
        <v>13</v>
      </c>
      <c r="D70" s="6" t="s">
        <v>643</v>
      </c>
      <c r="F70" s="4" t="s">
        <v>2</v>
      </c>
      <c r="G70" s="70" t="s">
        <v>3</v>
      </c>
      <c r="H70" s="71" t="s">
        <v>4</v>
      </c>
      <c r="I70" s="71" t="s">
        <v>5</v>
      </c>
    </row>
    <row r="71" customFormat="false" ht="15" hidden="false" customHeight="false" outlineLevel="0" collapsed="false">
      <c r="A71" s="5" t="n">
        <v>5</v>
      </c>
      <c r="B71" s="6" t="s">
        <v>644</v>
      </c>
      <c r="C71" s="6" t="s">
        <v>10</v>
      </c>
      <c r="D71" s="6" t="s">
        <v>645</v>
      </c>
      <c r="F71" s="5" t="n">
        <v>1</v>
      </c>
      <c r="G71" s="72" t="s">
        <v>33</v>
      </c>
      <c r="H71" s="6" t="s">
        <v>7</v>
      </c>
      <c r="I71" s="22" t="s">
        <v>646</v>
      </c>
    </row>
    <row r="72" customFormat="false" ht="15" hidden="false" customHeight="false" outlineLevel="0" collapsed="false">
      <c r="A72" s="5" t="n">
        <v>6</v>
      </c>
      <c r="B72" s="6" t="s">
        <v>647</v>
      </c>
      <c r="C72" s="6" t="s">
        <v>13</v>
      </c>
      <c r="D72" s="6" t="s">
        <v>643</v>
      </c>
      <c r="F72" s="5" t="n">
        <v>2</v>
      </c>
      <c r="G72" s="72" t="s">
        <v>603</v>
      </c>
      <c r="H72" s="6" t="s">
        <v>7</v>
      </c>
      <c r="I72" s="6" t="s">
        <v>604</v>
      </c>
    </row>
    <row r="73" customFormat="false" ht="15" hidden="false" customHeight="false" outlineLevel="0" collapsed="false">
      <c r="A73" s="5" t="n">
        <v>7</v>
      </c>
      <c r="B73" s="6" t="s">
        <v>648</v>
      </c>
      <c r="C73" s="6" t="s">
        <v>13</v>
      </c>
      <c r="D73" s="6" t="s">
        <v>649</v>
      </c>
      <c r="F73" s="5" t="n">
        <v>3</v>
      </c>
      <c r="G73" s="72" t="s">
        <v>606</v>
      </c>
      <c r="H73" s="6" t="s">
        <v>7</v>
      </c>
      <c r="I73" s="6" t="s">
        <v>607</v>
      </c>
    </row>
    <row r="74" customFormat="false" ht="15" hidden="false" customHeight="false" outlineLevel="0" collapsed="false">
      <c r="A74" s="5" t="n">
        <v>8</v>
      </c>
      <c r="B74" s="6" t="s">
        <v>650</v>
      </c>
      <c r="C74" s="6" t="s">
        <v>13</v>
      </c>
      <c r="D74" s="6" t="s">
        <v>651</v>
      </c>
      <c r="F74" s="5" t="n">
        <v>4</v>
      </c>
      <c r="G74" s="12" t="s">
        <v>652</v>
      </c>
      <c r="H74" s="12" t="s">
        <v>112</v>
      </c>
      <c r="I74" s="0" t="s">
        <v>653</v>
      </c>
    </row>
    <row r="75" customFormat="false" ht="15" hidden="false" customHeight="false" outlineLevel="0" collapsed="false">
      <c r="A75" s="5" t="n">
        <v>9</v>
      </c>
      <c r="B75" s="6" t="s">
        <v>654</v>
      </c>
      <c r="C75" s="6" t="s">
        <v>51</v>
      </c>
      <c r="D75" s="6" t="s">
        <v>655</v>
      </c>
      <c r="F75" s="5" t="n">
        <v>5</v>
      </c>
      <c r="G75" s="72" t="s">
        <v>656</v>
      </c>
      <c r="H75" s="6" t="s">
        <v>7</v>
      </c>
      <c r="I75" s="6" t="s">
        <v>657</v>
      </c>
    </row>
    <row r="76" customFormat="false" ht="15" hidden="false" customHeight="false" outlineLevel="0" collapsed="false">
      <c r="A76" s="5" t="n">
        <v>10</v>
      </c>
      <c r="B76" s="6" t="s">
        <v>658</v>
      </c>
      <c r="C76" s="6" t="s">
        <v>22</v>
      </c>
      <c r="D76" s="6" t="s">
        <v>659</v>
      </c>
      <c r="F76" s="5" t="n">
        <v>6</v>
      </c>
      <c r="G76" s="72" t="s">
        <v>628</v>
      </c>
      <c r="H76" s="6" t="s">
        <v>553</v>
      </c>
      <c r="I76" s="6" t="s">
        <v>660</v>
      </c>
    </row>
    <row r="77" customFormat="false" ht="15" hidden="false" customHeight="false" outlineLevel="0" collapsed="false">
      <c r="A77" s="5" t="n">
        <v>11</v>
      </c>
      <c r="B77" s="6" t="s">
        <v>661</v>
      </c>
      <c r="C77" s="6" t="s">
        <v>54</v>
      </c>
      <c r="D77" s="6" t="s">
        <v>662</v>
      </c>
      <c r="F77" s="5" t="n">
        <v>7</v>
      </c>
      <c r="G77" s="78" t="s">
        <v>376</v>
      </c>
      <c r="H77" s="19" t="s">
        <v>38</v>
      </c>
      <c r="I77" s="19" t="s">
        <v>663</v>
      </c>
    </row>
    <row r="78" customFormat="false" ht="15" hidden="false" customHeight="false" outlineLevel="0" collapsed="false">
      <c r="A78" s="5" t="n">
        <v>12</v>
      </c>
      <c r="B78" s="6" t="s">
        <v>69</v>
      </c>
      <c r="C78" s="6" t="s">
        <v>13</v>
      </c>
      <c r="D78" s="6" t="s">
        <v>564</v>
      </c>
      <c r="F78" s="5" t="n">
        <v>8</v>
      </c>
      <c r="G78" s="6" t="s">
        <v>69</v>
      </c>
      <c r="H78" s="6" t="s">
        <v>13</v>
      </c>
      <c r="I78" s="6" t="s">
        <v>564</v>
      </c>
    </row>
    <row r="79" customFormat="false" ht="15" hidden="false" customHeight="false" outlineLevel="0" collapsed="false">
      <c r="A79" s="5" t="n">
        <v>13</v>
      </c>
      <c r="B79" s="6" t="s">
        <v>99</v>
      </c>
      <c r="C79" s="6" t="s">
        <v>7</v>
      </c>
      <c r="D79" s="6" t="s">
        <v>100</v>
      </c>
      <c r="F79" s="21" t="n">
        <v>9</v>
      </c>
      <c r="G79" s="6" t="s">
        <v>99</v>
      </c>
      <c r="H79" s="6" t="s">
        <v>7</v>
      </c>
      <c r="I79" s="6" t="s">
        <v>100</v>
      </c>
    </row>
    <row r="80" customFormat="false" ht="15" hidden="false" customHeight="false" outlineLevel="0" collapsed="false">
      <c r="A80" s="10"/>
      <c r="B80" s="12"/>
      <c r="C80" s="12"/>
      <c r="D80" s="12"/>
      <c r="G80" s="0" t="s">
        <v>85</v>
      </c>
    </row>
    <row r="81" customFormat="false" ht="15" hidden="false" customHeight="false" outlineLevel="0" collapsed="false">
      <c r="A81" s="5" t="n">
        <v>6</v>
      </c>
      <c r="B81" s="3" t="s">
        <v>664</v>
      </c>
      <c r="C81" s="3"/>
      <c r="D81" s="3"/>
    </row>
    <row r="82" customFormat="false" ht="15" hidden="false" customHeight="false" outlineLevel="0" collapsed="false">
      <c r="A82" s="4" t="s">
        <v>2</v>
      </c>
      <c r="B82" s="70" t="s">
        <v>3</v>
      </c>
      <c r="C82" s="71" t="s">
        <v>4</v>
      </c>
      <c r="D82" s="71" t="s">
        <v>5</v>
      </c>
    </row>
    <row r="83" customFormat="false" ht="15" hidden="false" customHeight="false" outlineLevel="0" collapsed="false">
      <c r="A83" s="5" t="n">
        <v>1</v>
      </c>
      <c r="B83" s="72" t="s">
        <v>33</v>
      </c>
      <c r="C83" s="6" t="s">
        <v>7</v>
      </c>
      <c r="D83" s="22" t="s">
        <v>665</v>
      </c>
      <c r="F83" s="5" t="n">
        <v>14</v>
      </c>
      <c r="G83" s="3" t="s">
        <v>666</v>
      </c>
      <c r="H83" s="3"/>
      <c r="I83" s="3"/>
    </row>
    <row r="84" customFormat="false" ht="15" hidden="false" customHeight="false" outlineLevel="0" collapsed="false">
      <c r="A84" s="5" t="n">
        <v>2</v>
      </c>
      <c r="B84" s="72" t="s">
        <v>667</v>
      </c>
      <c r="C84" s="6" t="s">
        <v>51</v>
      </c>
      <c r="D84" s="6" t="s">
        <v>668</v>
      </c>
      <c r="F84" s="4" t="s">
        <v>2</v>
      </c>
      <c r="G84" s="70" t="s">
        <v>3</v>
      </c>
      <c r="H84" s="71" t="s">
        <v>4</v>
      </c>
      <c r="I84" s="71" t="s">
        <v>5</v>
      </c>
    </row>
    <row r="85" customFormat="false" ht="15" hidden="false" customHeight="false" outlineLevel="0" collapsed="false">
      <c r="A85" s="5" t="n">
        <v>3</v>
      </c>
      <c r="B85" s="72" t="s">
        <v>608</v>
      </c>
      <c r="C85" s="6" t="s">
        <v>7</v>
      </c>
      <c r="D85" s="6" t="s">
        <v>669</v>
      </c>
      <c r="F85" s="5" t="n">
        <v>1</v>
      </c>
      <c r="G85" s="72" t="s">
        <v>33</v>
      </c>
      <c r="H85" s="6" t="s">
        <v>7</v>
      </c>
      <c r="I85" s="22" t="s">
        <v>670</v>
      </c>
    </row>
    <row r="86" customFormat="false" ht="15" hidden="false" customHeight="false" outlineLevel="0" collapsed="false">
      <c r="A86" s="5" t="n">
        <v>4</v>
      </c>
      <c r="B86" s="72" t="s">
        <v>69</v>
      </c>
      <c r="C86" s="6" t="s">
        <v>13</v>
      </c>
      <c r="D86" s="6" t="s">
        <v>564</v>
      </c>
      <c r="F86" s="5" t="n">
        <v>2</v>
      </c>
      <c r="G86" s="22" t="s">
        <v>186</v>
      </c>
      <c r="H86" s="6" t="s">
        <v>7</v>
      </c>
      <c r="I86" s="6" t="s">
        <v>671</v>
      </c>
    </row>
    <row r="87" customFormat="false" ht="15" hidden="false" customHeight="false" outlineLevel="0" collapsed="false">
      <c r="A87" s="5" t="n">
        <v>5</v>
      </c>
      <c r="B87" s="72" t="s">
        <v>99</v>
      </c>
      <c r="C87" s="6" t="s">
        <v>7</v>
      </c>
      <c r="D87" s="6" t="s">
        <v>100</v>
      </c>
      <c r="F87" s="5" t="n">
        <v>3</v>
      </c>
      <c r="G87" s="0" t="s">
        <v>672</v>
      </c>
      <c r="H87" s="12" t="s">
        <v>673</v>
      </c>
      <c r="I87" s="6" t="s">
        <v>674</v>
      </c>
    </row>
    <row r="88" customFormat="false" ht="15" hidden="false" customHeight="false" outlineLevel="0" collapsed="false">
      <c r="A88" s="10"/>
      <c r="B88" s="12"/>
      <c r="C88" s="12"/>
      <c r="D88" s="12"/>
      <c r="F88" s="5" t="n">
        <v>4</v>
      </c>
      <c r="G88" s="6" t="s">
        <v>69</v>
      </c>
      <c r="H88" s="6" t="s">
        <v>13</v>
      </c>
      <c r="I88" s="6" t="s">
        <v>564</v>
      </c>
    </row>
    <row r="89" customFormat="false" ht="15" hidden="false" customHeight="false" outlineLevel="0" collapsed="false">
      <c r="A89" s="10"/>
      <c r="B89" s="12"/>
      <c r="C89" s="12"/>
      <c r="D89" s="12"/>
      <c r="F89" s="5" t="n">
        <v>5</v>
      </c>
      <c r="G89" s="6" t="s">
        <v>99</v>
      </c>
      <c r="H89" s="6" t="s">
        <v>7</v>
      </c>
      <c r="I89" s="6" t="s">
        <v>100</v>
      </c>
    </row>
    <row r="90" customFormat="false" ht="15" hidden="false" customHeight="false" outlineLevel="0" collapsed="false">
      <c r="A90" s="2" t="n">
        <v>6</v>
      </c>
      <c r="B90" s="3" t="s">
        <v>675</v>
      </c>
      <c r="C90" s="3"/>
      <c r="D90" s="3"/>
    </row>
    <row r="91" customFormat="false" ht="15" hidden="false" customHeight="false" outlineLevel="0" collapsed="false">
      <c r="A91" s="4" t="s">
        <v>2</v>
      </c>
      <c r="B91" s="4" t="s">
        <v>3</v>
      </c>
      <c r="C91" s="4" t="s">
        <v>4</v>
      </c>
      <c r="D91" s="4" t="s">
        <v>5</v>
      </c>
    </row>
    <row r="92" customFormat="false" ht="15" hidden="false" customHeight="false" outlineLevel="0" collapsed="false">
      <c r="A92" s="5" t="n">
        <v>1</v>
      </c>
      <c r="B92" s="6" t="s">
        <v>33</v>
      </c>
      <c r="C92" s="6" t="s">
        <v>7</v>
      </c>
      <c r="D92" s="6" t="s">
        <v>676</v>
      </c>
    </row>
    <row r="93" customFormat="false" ht="29.25" hidden="false" customHeight="true" outlineLevel="0" collapsed="false">
      <c r="A93" s="5" t="n">
        <v>2</v>
      </c>
      <c r="B93" s="6" t="s">
        <v>677</v>
      </c>
      <c r="C93" s="6" t="s">
        <v>10</v>
      </c>
      <c r="D93" s="79" t="s">
        <v>678</v>
      </c>
      <c r="F93" s="5" t="n">
        <v>15</v>
      </c>
      <c r="G93" s="3" t="s">
        <v>679</v>
      </c>
      <c r="H93" s="3"/>
      <c r="I93" s="3"/>
    </row>
    <row r="94" customFormat="false" ht="15" hidden="false" customHeight="false" outlineLevel="0" collapsed="false">
      <c r="A94" s="5" t="n">
        <v>3</v>
      </c>
      <c r="B94" s="72" t="s">
        <v>69</v>
      </c>
      <c r="C94" s="6" t="s">
        <v>13</v>
      </c>
      <c r="D94" s="6" t="s">
        <v>564</v>
      </c>
      <c r="F94" s="4" t="s">
        <v>2</v>
      </c>
      <c r="G94" s="70" t="s">
        <v>3</v>
      </c>
      <c r="H94" s="71" t="s">
        <v>4</v>
      </c>
      <c r="I94" s="71" t="s">
        <v>5</v>
      </c>
    </row>
    <row r="95" customFormat="false" ht="15" hidden="false" customHeight="false" outlineLevel="0" collapsed="false">
      <c r="A95" s="5" t="n">
        <v>4</v>
      </c>
      <c r="B95" s="72" t="s">
        <v>99</v>
      </c>
      <c r="C95" s="6" t="s">
        <v>7</v>
      </c>
      <c r="D95" s="6" t="s">
        <v>100</v>
      </c>
      <c r="F95" s="5" t="n">
        <v>1</v>
      </c>
      <c r="G95" s="72" t="s">
        <v>33</v>
      </c>
      <c r="H95" s="6" t="s">
        <v>7</v>
      </c>
      <c r="I95" s="22" t="s">
        <v>680</v>
      </c>
    </row>
    <row r="96" customFormat="false" ht="33.75" hidden="false" customHeight="true" outlineLevel="0" collapsed="false">
      <c r="F96" s="5" t="n">
        <v>2</v>
      </c>
      <c r="G96" s="72" t="s">
        <v>603</v>
      </c>
      <c r="H96" s="6" t="s">
        <v>7</v>
      </c>
      <c r="I96" s="6" t="s">
        <v>604</v>
      </c>
    </row>
    <row r="97" customFormat="false" ht="15" hidden="false" customHeight="false" outlineLevel="0" collapsed="false">
      <c r="A97" s="2" t="n">
        <v>7</v>
      </c>
      <c r="B97" s="3" t="s">
        <v>681</v>
      </c>
      <c r="C97" s="3"/>
      <c r="D97" s="3"/>
      <c r="F97" s="5" t="n">
        <v>3</v>
      </c>
      <c r="G97" s="72" t="s">
        <v>606</v>
      </c>
      <c r="H97" s="6" t="s">
        <v>7</v>
      </c>
      <c r="I97" s="6" t="s">
        <v>607</v>
      </c>
    </row>
    <row r="98" customFormat="false" ht="15" hidden="false" customHeight="false" outlineLevel="0" collapsed="false">
      <c r="A98" s="4" t="s">
        <v>2</v>
      </c>
      <c r="B98" s="4" t="s">
        <v>3</v>
      </c>
      <c r="C98" s="4" t="s">
        <v>4</v>
      </c>
      <c r="D98" s="4" t="s">
        <v>5</v>
      </c>
      <c r="F98" s="5" t="n">
        <v>4</v>
      </c>
      <c r="G98" s="72" t="s">
        <v>682</v>
      </c>
      <c r="H98" s="6" t="s">
        <v>7</v>
      </c>
      <c r="I98" s="6" t="s">
        <v>683</v>
      </c>
    </row>
    <row r="99" customFormat="false" ht="15" hidden="false" customHeight="false" outlineLevel="0" collapsed="false">
      <c r="A99" s="5" t="n">
        <v>1</v>
      </c>
      <c r="B99" s="6" t="s">
        <v>33</v>
      </c>
      <c r="C99" s="6" t="s">
        <v>7</v>
      </c>
      <c r="D99" s="6" t="s">
        <v>684</v>
      </c>
      <c r="F99" s="5" t="n">
        <v>5</v>
      </c>
      <c r="G99" s="72" t="s">
        <v>628</v>
      </c>
      <c r="H99" s="6" t="s">
        <v>553</v>
      </c>
      <c r="I99" s="6" t="s">
        <v>685</v>
      </c>
    </row>
    <row r="100" customFormat="false" ht="15" hidden="false" customHeight="false" outlineLevel="0" collapsed="false">
      <c r="A100" s="5" t="n">
        <v>2</v>
      </c>
      <c r="B100" s="6" t="s">
        <v>608</v>
      </c>
      <c r="C100" s="6" t="s">
        <v>7</v>
      </c>
      <c r="D100" s="6" t="s">
        <v>686</v>
      </c>
      <c r="F100" s="5" t="n">
        <v>6</v>
      </c>
      <c r="G100" s="6" t="s">
        <v>376</v>
      </c>
      <c r="H100" s="19" t="s">
        <v>38</v>
      </c>
      <c r="I100" s="19" t="s">
        <v>687</v>
      </c>
    </row>
    <row r="101" customFormat="false" ht="15" hidden="false" customHeight="false" outlineLevel="0" collapsed="false">
      <c r="A101" s="5" t="n">
        <v>3</v>
      </c>
      <c r="B101" s="22" t="s">
        <v>688</v>
      </c>
      <c r="C101" s="6" t="s">
        <v>13</v>
      </c>
      <c r="D101" s="6" t="s">
        <v>689</v>
      </c>
      <c r="F101" s="5" t="n">
        <v>7</v>
      </c>
      <c r="G101" s="6" t="s">
        <v>69</v>
      </c>
      <c r="H101" s="6" t="s">
        <v>13</v>
      </c>
      <c r="I101" s="6" t="s">
        <v>564</v>
      </c>
    </row>
    <row r="102" customFormat="false" ht="15" hidden="false" customHeight="false" outlineLevel="0" collapsed="false">
      <c r="A102" s="5" t="n">
        <v>4</v>
      </c>
      <c r="B102" s="22" t="s">
        <v>690</v>
      </c>
      <c r="C102" s="6" t="s">
        <v>22</v>
      </c>
      <c r="D102" s="6" t="s">
        <v>691</v>
      </c>
      <c r="F102" s="5" t="n">
        <v>8</v>
      </c>
      <c r="G102" s="6" t="s">
        <v>99</v>
      </c>
      <c r="H102" s="6" t="s">
        <v>7</v>
      </c>
      <c r="I102" s="6" t="s">
        <v>100</v>
      </c>
    </row>
    <row r="103" customFormat="false" ht="15" hidden="false" customHeight="false" outlineLevel="0" collapsed="false">
      <c r="A103" s="5" t="n">
        <v>5</v>
      </c>
      <c r="B103" s="22" t="s">
        <v>390</v>
      </c>
      <c r="C103" s="6" t="s">
        <v>112</v>
      </c>
      <c r="D103" s="6" t="s">
        <v>391</v>
      </c>
      <c r="E103" s="12"/>
      <c r="F103" s="10"/>
      <c r="G103" s="12"/>
    </row>
    <row r="104" customFormat="false" ht="15" hidden="false" customHeight="false" outlineLevel="0" collapsed="false">
      <c r="A104" s="5" t="n">
        <v>6</v>
      </c>
      <c r="B104" s="22" t="s">
        <v>392</v>
      </c>
      <c r="C104" s="6" t="s">
        <v>112</v>
      </c>
      <c r="D104" s="6" t="s">
        <v>393</v>
      </c>
      <c r="E104" s="12"/>
      <c r="F104" s="5" t="n">
        <v>16</v>
      </c>
      <c r="G104" s="3" t="s">
        <v>692</v>
      </c>
      <c r="H104" s="3"/>
      <c r="I104" s="3"/>
    </row>
    <row r="105" customFormat="false" ht="15" hidden="false" customHeight="false" outlineLevel="0" collapsed="false">
      <c r="A105" s="5" t="n">
        <v>7</v>
      </c>
      <c r="B105" s="22" t="s">
        <v>376</v>
      </c>
      <c r="C105" s="6" t="s">
        <v>38</v>
      </c>
      <c r="D105" s="6"/>
      <c r="F105" s="4" t="s">
        <v>2</v>
      </c>
      <c r="G105" s="70" t="s">
        <v>3</v>
      </c>
      <c r="H105" s="71" t="s">
        <v>4</v>
      </c>
      <c r="I105" s="71" t="s">
        <v>5</v>
      </c>
    </row>
    <row r="106" customFormat="false" ht="15" hidden="false" customHeight="false" outlineLevel="0" collapsed="false">
      <c r="A106" s="5" t="n">
        <v>8</v>
      </c>
      <c r="B106" s="22" t="s">
        <v>397</v>
      </c>
      <c r="C106" s="6" t="s">
        <v>54</v>
      </c>
      <c r="D106" s="6" t="s">
        <v>693</v>
      </c>
      <c r="F106" s="5" t="n">
        <v>1</v>
      </c>
      <c r="G106" s="72" t="s">
        <v>33</v>
      </c>
      <c r="H106" s="6" t="s">
        <v>7</v>
      </c>
      <c r="I106" s="22" t="s">
        <v>694</v>
      </c>
    </row>
    <row r="107" customFormat="false" ht="15" hidden="false" customHeight="false" outlineLevel="0" collapsed="false">
      <c r="A107" s="5" t="n">
        <v>9</v>
      </c>
      <c r="B107" s="22" t="s">
        <v>695</v>
      </c>
      <c r="C107" s="6" t="s">
        <v>54</v>
      </c>
      <c r="D107" s="6" t="s">
        <v>696</v>
      </c>
      <c r="F107" s="5" t="n">
        <v>2</v>
      </c>
      <c r="G107" s="72" t="s">
        <v>603</v>
      </c>
      <c r="H107" s="6" t="s">
        <v>7</v>
      </c>
      <c r="I107" s="6" t="s">
        <v>604</v>
      </c>
    </row>
    <row r="108" customFormat="false" ht="15" hidden="false" customHeight="false" outlineLevel="0" collapsed="false">
      <c r="A108" s="5" t="n">
        <v>10</v>
      </c>
      <c r="B108" s="72" t="s">
        <v>69</v>
      </c>
      <c r="C108" s="6" t="s">
        <v>13</v>
      </c>
      <c r="D108" s="6" t="s">
        <v>564</v>
      </c>
      <c r="F108" s="5" t="n">
        <v>3</v>
      </c>
      <c r="G108" s="72" t="s">
        <v>606</v>
      </c>
      <c r="H108" s="6" t="s">
        <v>7</v>
      </c>
      <c r="I108" s="6" t="s">
        <v>607</v>
      </c>
    </row>
    <row r="109" customFormat="false" ht="30" hidden="false" customHeight="false" outlineLevel="0" collapsed="false">
      <c r="A109" s="5" t="n">
        <v>11</v>
      </c>
      <c r="B109" s="72" t="s">
        <v>99</v>
      </c>
      <c r="C109" s="6" t="s">
        <v>7</v>
      </c>
      <c r="D109" s="6" t="s">
        <v>100</v>
      </c>
      <c r="F109" s="5" t="n">
        <v>4</v>
      </c>
      <c r="G109" s="72" t="s">
        <v>697</v>
      </c>
      <c r="H109" s="6" t="s">
        <v>7</v>
      </c>
      <c r="I109" s="15" t="s">
        <v>698</v>
      </c>
      <c r="J109" s="19" t="s">
        <v>699</v>
      </c>
    </row>
    <row r="110" customFormat="false" ht="30" hidden="false" customHeight="false" outlineLevel="0" collapsed="false">
      <c r="F110" s="5" t="n">
        <v>5</v>
      </c>
      <c r="G110" s="72" t="s">
        <v>700</v>
      </c>
      <c r="H110" s="6" t="s">
        <v>7</v>
      </c>
      <c r="I110" s="15" t="s">
        <v>701</v>
      </c>
      <c r="J110" s="78" t="s">
        <v>699</v>
      </c>
    </row>
    <row r="111" customFormat="false" ht="30" hidden="false" customHeight="false" outlineLevel="0" collapsed="false">
      <c r="A111" s="2" t="n">
        <v>9</v>
      </c>
      <c r="B111" s="3" t="s">
        <v>702</v>
      </c>
      <c r="C111" s="3"/>
      <c r="D111" s="3"/>
      <c r="F111" s="5" t="n">
        <v>6</v>
      </c>
      <c r="G111" s="6" t="s">
        <v>703</v>
      </c>
      <c r="H111" s="6" t="s">
        <v>7</v>
      </c>
      <c r="I111" s="15" t="s">
        <v>704</v>
      </c>
    </row>
    <row r="112" customFormat="false" ht="30" hidden="false" customHeight="false" outlineLevel="0" collapsed="false">
      <c r="A112" s="4" t="s">
        <v>2</v>
      </c>
      <c r="B112" s="4" t="s">
        <v>3</v>
      </c>
      <c r="C112" s="4" t="s">
        <v>4</v>
      </c>
      <c r="D112" s="4" t="s">
        <v>5</v>
      </c>
      <c r="F112" s="5" t="n">
        <v>7</v>
      </c>
      <c r="G112" s="6" t="s">
        <v>705</v>
      </c>
      <c r="H112" s="6" t="s">
        <v>7</v>
      </c>
      <c r="I112" s="76" t="s">
        <v>706</v>
      </c>
    </row>
    <row r="113" customFormat="false" ht="15" hidden="false" customHeight="false" outlineLevel="0" collapsed="false">
      <c r="A113" s="5" t="n">
        <v>1</v>
      </c>
      <c r="B113" s="6" t="s">
        <v>33</v>
      </c>
      <c r="C113" s="6" t="s">
        <v>7</v>
      </c>
      <c r="D113" s="22" t="s">
        <v>707</v>
      </c>
      <c r="F113" s="5" t="n">
        <v>8</v>
      </c>
      <c r="G113" s="6" t="s">
        <v>376</v>
      </c>
      <c r="H113" s="6" t="s">
        <v>38</v>
      </c>
      <c r="I113" s="19" t="s">
        <v>687</v>
      </c>
    </row>
    <row r="114" customFormat="false" ht="15" hidden="false" customHeight="false" outlineLevel="0" collapsed="false">
      <c r="A114" s="5" t="n">
        <v>2</v>
      </c>
      <c r="B114" s="7" t="s">
        <v>608</v>
      </c>
      <c r="C114" s="6" t="s">
        <v>7</v>
      </c>
      <c r="D114" s="6" t="s">
        <v>100</v>
      </c>
      <c r="F114" s="5" t="n">
        <v>9</v>
      </c>
      <c r="G114" s="6" t="s">
        <v>69</v>
      </c>
      <c r="H114" s="6" t="s">
        <v>13</v>
      </c>
      <c r="I114" s="6" t="s">
        <v>708</v>
      </c>
    </row>
    <row r="115" customFormat="false" ht="15" hidden="false" customHeight="false" outlineLevel="0" collapsed="false">
      <c r="A115" s="5" t="n">
        <v>3</v>
      </c>
      <c r="B115" s="80" t="s">
        <v>186</v>
      </c>
      <c r="C115" s="6" t="s">
        <v>7</v>
      </c>
      <c r="D115" s="6" t="s">
        <v>671</v>
      </c>
      <c r="F115" s="5" t="n">
        <v>10</v>
      </c>
      <c r="G115" s="6" t="s">
        <v>99</v>
      </c>
      <c r="H115" s="6" t="s">
        <v>7</v>
      </c>
      <c r="I115" s="6" t="s">
        <v>100</v>
      </c>
    </row>
    <row r="116" customFormat="false" ht="15" hidden="false" customHeight="false" outlineLevel="0" collapsed="false">
      <c r="A116" s="5" t="n">
        <v>4</v>
      </c>
      <c r="B116" s="6" t="s">
        <v>709</v>
      </c>
      <c r="C116" s="6" t="s">
        <v>112</v>
      </c>
      <c r="D116" s="6"/>
    </row>
    <row r="117" customFormat="false" ht="15" hidden="false" customHeight="false" outlineLevel="0" collapsed="false">
      <c r="A117" s="5" t="n">
        <v>5</v>
      </c>
      <c r="B117" s="6" t="s">
        <v>710</v>
      </c>
      <c r="C117" s="6" t="s">
        <v>112</v>
      </c>
      <c r="D117" s="6"/>
      <c r="F117" s="5" t="n">
        <v>17</v>
      </c>
      <c r="G117" s="3" t="s">
        <v>711</v>
      </c>
      <c r="H117" s="3"/>
      <c r="I117" s="3"/>
    </row>
    <row r="118" customFormat="false" ht="15" hidden="false" customHeight="false" outlineLevel="0" collapsed="false">
      <c r="A118" s="5" t="n">
        <v>6</v>
      </c>
      <c r="B118" s="6" t="s">
        <v>712</v>
      </c>
      <c r="C118" s="6" t="s">
        <v>713</v>
      </c>
      <c r="D118" s="6"/>
      <c r="F118" s="4" t="s">
        <v>2</v>
      </c>
      <c r="G118" s="70" t="s">
        <v>3</v>
      </c>
      <c r="H118" s="71" t="s">
        <v>4</v>
      </c>
      <c r="I118" s="71" t="s">
        <v>5</v>
      </c>
    </row>
    <row r="119" customFormat="false" ht="15" hidden="false" customHeight="false" outlineLevel="0" collapsed="false">
      <c r="A119" s="5" t="n">
        <v>7</v>
      </c>
      <c r="B119" s="72" t="s">
        <v>69</v>
      </c>
      <c r="C119" s="6" t="s">
        <v>13</v>
      </c>
      <c r="D119" s="6" t="s">
        <v>564</v>
      </c>
      <c r="F119" s="5" t="n">
        <v>1</v>
      </c>
      <c r="G119" s="72" t="s">
        <v>33</v>
      </c>
      <c r="H119" s="6" t="s">
        <v>7</v>
      </c>
      <c r="I119" s="22" t="s">
        <v>714</v>
      </c>
    </row>
    <row r="120" customFormat="false" ht="15" hidden="false" customHeight="false" outlineLevel="0" collapsed="false">
      <c r="A120" s="5" t="n">
        <v>8</v>
      </c>
      <c r="B120" s="72" t="s">
        <v>99</v>
      </c>
      <c r="C120" s="6" t="s">
        <v>7</v>
      </c>
      <c r="D120" s="6" t="s">
        <v>100</v>
      </c>
      <c r="F120" s="5" t="n">
        <v>2</v>
      </c>
      <c r="G120" s="22" t="s">
        <v>715</v>
      </c>
      <c r="H120" s="6" t="s">
        <v>7</v>
      </c>
      <c r="I120" s="6" t="s">
        <v>716</v>
      </c>
    </row>
    <row r="121" customFormat="false" ht="15" hidden="false" customHeight="false" outlineLevel="0" collapsed="false">
      <c r="F121" s="5" t="n">
        <v>3</v>
      </c>
      <c r="G121" s="0" t="s">
        <v>717</v>
      </c>
      <c r="H121" s="12" t="s">
        <v>112</v>
      </c>
      <c r="I121" s="6" t="s">
        <v>718</v>
      </c>
    </row>
    <row r="122" customFormat="false" ht="15" hidden="false" customHeight="false" outlineLevel="0" collapsed="false">
      <c r="A122" s="2" t="n">
        <v>10</v>
      </c>
      <c r="B122" s="3" t="s">
        <v>719</v>
      </c>
      <c r="C122" s="3"/>
      <c r="D122" s="3"/>
      <c r="F122" s="5" t="n">
        <v>4</v>
      </c>
      <c r="G122" s="6" t="s">
        <v>720</v>
      </c>
      <c r="H122" s="6" t="s">
        <v>38</v>
      </c>
      <c r="I122" s="6" t="s">
        <v>721</v>
      </c>
    </row>
    <row r="123" customFormat="false" ht="15" hidden="false" customHeight="false" outlineLevel="0" collapsed="false">
      <c r="A123" s="4" t="s">
        <v>2</v>
      </c>
      <c r="B123" s="4" t="s">
        <v>3</v>
      </c>
      <c r="C123" s="4" t="s">
        <v>4</v>
      </c>
      <c r="D123" s="4" t="s">
        <v>5</v>
      </c>
      <c r="F123" s="5" t="n">
        <v>5</v>
      </c>
      <c r="G123" s="6" t="s">
        <v>376</v>
      </c>
      <c r="H123" s="6" t="s">
        <v>38</v>
      </c>
      <c r="I123" s="6" t="s">
        <v>722</v>
      </c>
    </row>
    <row r="124" customFormat="false" ht="15" hidden="false" customHeight="false" outlineLevel="0" collapsed="false">
      <c r="A124" s="5" t="n">
        <v>1</v>
      </c>
      <c r="B124" s="6" t="s">
        <v>33</v>
      </c>
      <c r="C124" s="6" t="s">
        <v>7</v>
      </c>
      <c r="D124" s="22" t="s">
        <v>723</v>
      </c>
      <c r="F124" s="5" t="n">
        <v>6</v>
      </c>
      <c r="G124" s="6" t="s">
        <v>69</v>
      </c>
      <c r="H124" s="6" t="s">
        <v>13</v>
      </c>
      <c r="I124" s="6" t="s">
        <v>708</v>
      </c>
    </row>
    <row r="125" customFormat="false" ht="15" hidden="false" customHeight="false" outlineLevel="0" collapsed="false">
      <c r="A125" s="5" t="n">
        <v>2</v>
      </c>
      <c r="B125" s="6" t="s">
        <v>608</v>
      </c>
      <c r="C125" s="6" t="s">
        <v>7</v>
      </c>
      <c r="D125" s="6" t="s">
        <v>724</v>
      </c>
      <c r="F125" s="5" t="n">
        <v>7</v>
      </c>
      <c r="G125" s="6" t="s">
        <v>99</v>
      </c>
      <c r="H125" s="6" t="s">
        <v>7</v>
      </c>
      <c r="I125" s="6" t="s">
        <v>100</v>
      </c>
    </row>
    <row r="126" customFormat="false" ht="15" hidden="false" customHeight="false" outlineLevel="0" collapsed="false">
      <c r="A126" s="5"/>
      <c r="B126" s="6" t="s">
        <v>725</v>
      </c>
      <c r="C126" s="6" t="s">
        <v>54</v>
      </c>
      <c r="D126" s="6" t="s">
        <v>726</v>
      </c>
      <c r="F126" s="10"/>
      <c r="G126" s="12"/>
      <c r="H126" s="12"/>
      <c r="I126" s="12"/>
    </row>
    <row r="127" customFormat="false" ht="15" hidden="false" customHeight="false" outlineLevel="0" collapsed="false">
      <c r="A127" s="5"/>
      <c r="B127" s="6" t="s">
        <v>727</v>
      </c>
      <c r="C127" s="6" t="s">
        <v>54</v>
      </c>
      <c r="D127" s="6" t="s">
        <v>728</v>
      </c>
      <c r="F127" s="10"/>
      <c r="G127" s="12"/>
      <c r="H127" s="12"/>
      <c r="I127" s="12"/>
    </row>
    <row r="128" customFormat="false" ht="15" hidden="false" customHeight="false" outlineLevel="0" collapsed="false">
      <c r="A128" s="5" t="n">
        <v>3</v>
      </c>
      <c r="B128" s="22" t="s">
        <v>137</v>
      </c>
      <c r="C128" s="6" t="s">
        <v>54</v>
      </c>
      <c r="D128" s="6" t="s">
        <v>729</v>
      </c>
    </row>
    <row r="129" customFormat="false" ht="15" hidden="false" customHeight="false" outlineLevel="0" collapsed="false">
      <c r="A129" s="5"/>
      <c r="B129" s="22" t="s">
        <v>730</v>
      </c>
      <c r="C129" s="6" t="s">
        <v>54</v>
      </c>
      <c r="D129" s="6" t="s">
        <v>731</v>
      </c>
    </row>
    <row r="130" customFormat="false" ht="15" hidden="false" customHeight="false" outlineLevel="0" collapsed="false">
      <c r="A130" s="5"/>
      <c r="B130" s="22" t="s">
        <v>732</v>
      </c>
      <c r="C130" s="6" t="s">
        <v>54</v>
      </c>
      <c r="D130" s="6" t="s">
        <v>733</v>
      </c>
    </row>
    <row r="131" customFormat="false" ht="15" hidden="false" customHeight="false" outlineLevel="0" collapsed="false">
      <c r="A131" s="5"/>
      <c r="B131" s="22" t="s">
        <v>734</v>
      </c>
      <c r="C131" s="6" t="s">
        <v>112</v>
      </c>
      <c r="D131" s="6" t="s">
        <v>735</v>
      </c>
    </row>
    <row r="132" customFormat="false" ht="15" hidden="false" customHeight="false" outlineLevel="0" collapsed="false">
      <c r="A132" s="5"/>
      <c r="B132" s="22" t="s">
        <v>736</v>
      </c>
      <c r="C132" s="6" t="s">
        <v>737</v>
      </c>
      <c r="D132" s="6" t="s">
        <v>738</v>
      </c>
    </row>
    <row r="133" customFormat="false" ht="15" hidden="false" customHeight="false" outlineLevel="0" collapsed="false">
      <c r="A133" s="5"/>
      <c r="B133" s="22" t="s">
        <v>739</v>
      </c>
      <c r="C133" s="6" t="s">
        <v>54</v>
      </c>
      <c r="D133" s="6" t="s">
        <v>740</v>
      </c>
    </row>
    <row r="134" customFormat="false" ht="15" hidden="false" customHeight="false" outlineLevel="0" collapsed="false">
      <c r="A134" s="5"/>
      <c r="B134" s="22" t="s">
        <v>741</v>
      </c>
      <c r="C134" s="6" t="s">
        <v>54</v>
      </c>
      <c r="D134" s="6" t="s">
        <v>742</v>
      </c>
    </row>
    <row r="135" customFormat="false" ht="30" hidden="false" customHeight="false" outlineLevel="0" collapsed="false">
      <c r="A135" s="5" t="n">
        <v>4</v>
      </c>
      <c r="B135" s="6" t="s">
        <v>743</v>
      </c>
      <c r="C135" s="6" t="s">
        <v>54</v>
      </c>
      <c r="D135" s="15" t="s">
        <v>744</v>
      </c>
    </row>
    <row r="136" customFormat="false" ht="15" hidden="false" customHeight="false" outlineLevel="0" collapsed="false">
      <c r="A136" s="5" t="n">
        <v>5</v>
      </c>
      <c r="B136" s="72" t="s">
        <v>69</v>
      </c>
      <c r="C136" s="6" t="s">
        <v>13</v>
      </c>
      <c r="D136" s="6" t="s">
        <v>564</v>
      </c>
      <c r="G136" s="0" t="s">
        <v>85</v>
      </c>
    </row>
    <row r="137" customFormat="false" ht="15" hidden="false" customHeight="false" outlineLevel="0" collapsed="false">
      <c r="A137" s="5" t="n">
        <v>6</v>
      </c>
      <c r="B137" s="72" t="s">
        <v>99</v>
      </c>
      <c r="C137" s="6" t="s">
        <v>7</v>
      </c>
      <c r="D137" s="6" t="s">
        <v>100</v>
      </c>
    </row>
    <row r="139" customFormat="false" ht="15" hidden="false" customHeight="false" outlineLevel="0" collapsed="false">
      <c r="A139" s="2" t="n">
        <v>11</v>
      </c>
      <c r="B139" s="3" t="s">
        <v>745</v>
      </c>
      <c r="C139" s="3"/>
      <c r="D139" s="3"/>
      <c r="E139" s="81"/>
      <c r="F139" s="81" t="s">
        <v>85</v>
      </c>
      <c r="G139" s="3" t="s">
        <v>746</v>
      </c>
      <c r="H139" s="3"/>
      <c r="I139" s="3"/>
    </row>
    <row r="140" customFormat="false" ht="15" hidden="false" customHeight="false" outlineLevel="0" collapsed="false">
      <c r="A140" s="4" t="s">
        <v>2</v>
      </c>
      <c r="B140" s="4" t="s">
        <v>3</v>
      </c>
      <c r="C140" s="4" t="s">
        <v>4</v>
      </c>
      <c r="D140" s="4" t="s">
        <v>5</v>
      </c>
      <c r="G140" s="4" t="s">
        <v>3</v>
      </c>
      <c r="H140" s="4" t="s">
        <v>4</v>
      </c>
      <c r="I140" s="4" t="s">
        <v>5</v>
      </c>
    </row>
    <row r="141" customFormat="false" ht="15" hidden="false" customHeight="false" outlineLevel="0" collapsed="false">
      <c r="A141" s="5" t="n">
        <v>1</v>
      </c>
      <c r="B141" s="6" t="s">
        <v>33</v>
      </c>
      <c r="C141" s="6" t="s">
        <v>7</v>
      </c>
      <c r="D141" s="22" t="s">
        <v>747</v>
      </c>
      <c r="E141" s="0" t="s">
        <v>85</v>
      </c>
      <c r="G141" s="6" t="s">
        <v>33</v>
      </c>
      <c r="H141" s="6" t="s">
        <v>7</v>
      </c>
      <c r="I141" s="22" t="s">
        <v>747</v>
      </c>
    </row>
    <row r="142" customFormat="false" ht="15" hidden="false" customHeight="false" outlineLevel="0" collapsed="false">
      <c r="A142" s="5" t="n">
        <v>2</v>
      </c>
      <c r="B142" s="6" t="s">
        <v>608</v>
      </c>
      <c r="C142" s="6" t="s">
        <v>7</v>
      </c>
      <c r="D142" s="6" t="s">
        <v>724</v>
      </c>
      <c r="G142" s="6" t="s">
        <v>218</v>
      </c>
      <c r="H142" s="6" t="s">
        <v>217</v>
      </c>
      <c r="I142" s="6" t="s">
        <v>748</v>
      </c>
    </row>
    <row r="143" customFormat="false" ht="15" hidden="false" customHeight="false" outlineLevel="0" collapsed="false">
      <c r="A143" s="5" t="n">
        <v>3</v>
      </c>
      <c r="B143" s="22" t="s">
        <v>749</v>
      </c>
      <c r="C143" s="6" t="s">
        <v>112</v>
      </c>
      <c r="D143" s="6" t="s">
        <v>750</v>
      </c>
      <c r="G143" s="22" t="s">
        <v>751</v>
      </c>
      <c r="H143" s="6" t="s">
        <v>673</v>
      </c>
      <c r="I143" s="6" t="s">
        <v>752</v>
      </c>
    </row>
    <row r="144" customFormat="false" ht="15" hidden="false" customHeight="false" outlineLevel="0" collapsed="false">
      <c r="A144" s="5" t="n">
        <v>4</v>
      </c>
      <c r="B144" s="6" t="s">
        <v>753</v>
      </c>
      <c r="C144" s="6" t="s">
        <v>112</v>
      </c>
      <c r="D144" s="6" t="s">
        <v>750</v>
      </c>
      <c r="G144" s="6" t="s">
        <v>754</v>
      </c>
      <c r="H144" s="6" t="s">
        <v>112</v>
      </c>
      <c r="I144" s="6" t="s">
        <v>755</v>
      </c>
    </row>
    <row r="145" customFormat="false" ht="15" hidden="false" customHeight="false" outlineLevel="0" collapsed="false">
      <c r="A145" s="5" t="n">
        <v>5</v>
      </c>
      <c r="B145" s="6" t="s">
        <v>756</v>
      </c>
      <c r="C145" s="6" t="s">
        <v>38</v>
      </c>
      <c r="D145" s="6"/>
      <c r="G145" s="72" t="s">
        <v>69</v>
      </c>
      <c r="H145" s="6" t="s">
        <v>13</v>
      </c>
      <c r="I145" s="6" t="s">
        <v>564</v>
      </c>
    </row>
    <row r="146" customFormat="false" ht="15" hidden="false" customHeight="false" outlineLevel="0" collapsed="false">
      <c r="A146" s="5" t="n">
        <v>6</v>
      </c>
      <c r="B146" s="72" t="s">
        <v>69</v>
      </c>
      <c r="C146" s="6" t="s">
        <v>13</v>
      </c>
      <c r="D146" s="6" t="s">
        <v>564</v>
      </c>
      <c r="G146" s="72" t="s">
        <v>99</v>
      </c>
      <c r="H146" s="6" t="s">
        <v>7</v>
      </c>
      <c r="I146" s="6" t="s">
        <v>100</v>
      </c>
    </row>
    <row r="147" customFormat="false" ht="15" hidden="false" customHeight="false" outlineLevel="0" collapsed="false">
      <c r="A147" s="5" t="n">
        <v>7</v>
      </c>
      <c r="B147" s="72" t="s">
        <v>99</v>
      </c>
      <c r="C147" s="6" t="s">
        <v>7</v>
      </c>
      <c r="D147" s="6" t="s">
        <v>100</v>
      </c>
    </row>
    <row r="149" customFormat="false" ht="15" hidden="false" customHeight="false" outlineLevel="0" collapsed="false">
      <c r="A149" s="2" t="n">
        <v>12</v>
      </c>
      <c r="B149" s="3" t="s">
        <v>757</v>
      </c>
      <c r="C149" s="3"/>
      <c r="D149" s="3"/>
      <c r="F149" s="4" t="n">
        <v>13</v>
      </c>
      <c r="G149" s="3" t="s">
        <v>758</v>
      </c>
      <c r="H149" s="3"/>
      <c r="I149" s="3"/>
    </row>
    <row r="150" customFormat="false" ht="15" hidden="false" customHeight="false" outlineLevel="0" collapsed="false">
      <c r="A150" s="4" t="s">
        <v>2</v>
      </c>
      <c r="B150" s="4" t="s">
        <v>3</v>
      </c>
      <c r="C150" s="4" t="s">
        <v>4</v>
      </c>
      <c r="D150" s="4" t="s">
        <v>5</v>
      </c>
      <c r="F150" s="4" t="s">
        <v>2</v>
      </c>
      <c r="G150" s="4" t="s">
        <v>3</v>
      </c>
      <c r="H150" s="4" t="s">
        <v>4</v>
      </c>
      <c r="I150" s="4" t="s">
        <v>5</v>
      </c>
    </row>
    <row r="151" customFormat="false" ht="15" hidden="false" customHeight="false" outlineLevel="0" collapsed="false">
      <c r="A151" s="5" t="n">
        <v>1</v>
      </c>
      <c r="B151" s="6" t="s">
        <v>33</v>
      </c>
      <c r="C151" s="6" t="s">
        <v>7</v>
      </c>
      <c r="D151" s="22" t="s">
        <v>759</v>
      </c>
      <c r="F151" s="5" t="n">
        <v>1</v>
      </c>
      <c r="G151" s="6" t="s">
        <v>33</v>
      </c>
      <c r="H151" s="6" t="s">
        <v>7</v>
      </c>
      <c r="I151" s="22" t="s">
        <v>760</v>
      </c>
    </row>
    <row r="152" customFormat="false" ht="15" hidden="false" customHeight="false" outlineLevel="0" collapsed="false">
      <c r="A152" s="5" t="n">
        <v>2</v>
      </c>
      <c r="B152" s="6" t="s">
        <v>608</v>
      </c>
      <c r="C152" s="6" t="s">
        <v>7</v>
      </c>
      <c r="D152" s="6" t="s">
        <v>724</v>
      </c>
      <c r="F152" s="5" t="n">
        <v>2</v>
      </c>
      <c r="G152" s="6" t="s">
        <v>761</v>
      </c>
      <c r="H152" s="6" t="s">
        <v>673</v>
      </c>
      <c r="I152" s="6" t="s">
        <v>762</v>
      </c>
    </row>
    <row r="153" customFormat="false" ht="15" hidden="false" customHeight="false" outlineLevel="0" collapsed="false">
      <c r="A153" s="5" t="n">
        <v>3</v>
      </c>
      <c r="B153" s="22" t="s">
        <v>227</v>
      </c>
      <c r="C153" s="6" t="s">
        <v>112</v>
      </c>
      <c r="D153" s="6" t="s">
        <v>763</v>
      </c>
      <c r="F153" s="5" t="n">
        <v>3</v>
      </c>
      <c r="G153" s="6" t="s">
        <v>764</v>
      </c>
      <c r="H153" s="6" t="s">
        <v>51</v>
      </c>
      <c r="I153" s="6" t="s">
        <v>765</v>
      </c>
    </row>
    <row r="154" customFormat="false" ht="45" hidden="false" customHeight="false" outlineLevel="0" collapsed="false">
      <c r="A154" s="5" t="n">
        <v>4</v>
      </c>
      <c r="B154" s="6" t="s">
        <v>766</v>
      </c>
      <c r="C154" s="6" t="s">
        <v>7</v>
      </c>
      <c r="D154" s="15" t="s">
        <v>767</v>
      </c>
      <c r="F154" s="5" t="n">
        <v>4</v>
      </c>
      <c r="G154" s="6" t="s">
        <v>768</v>
      </c>
      <c r="H154" s="6" t="s">
        <v>13</v>
      </c>
      <c r="I154" s="15" t="s">
        <v>769</v>
      </c>
    </row>
    <row r="155" customFormat="false" ht="15" hidden="false" customHeight="false" outlineLevel="0" collapsed="false">
      <c r="A155" s="5" t="n">
        <v>5</v>
      </c>
      <c r="B155" s="6" t="s">
        <v>770</v>
      </c>
      <c r="C155" s="6" t="s">
        <v>7</v>
      </c>
      <c r="D155" s="6" t="s">
        <v>771</v>
      </c>
      <c r="F155" s="5" t="n">
        <v>5</v>
      </c>
      <c r="G155" s="72" t="s">
        <v>772</v>
      </c>
      <c r="H155" s="6" t="s">
        <v>773</v>
      </c>
      <c r="I155" s="6" t="s">
        <v>774</v>
      </c>
    </row>
    <row r="156" customFormat="false" ht="15" hidden="false" customHeight="false" outlineLevel="0" collapsed="false">
      <c r="A156" s="63" t="n">
        <v>6</v>
      </c>
      <c r="B156" s="8" t="s">
        <v>775</v>
      </c>
      <c r="C156" s="6" t="s">
        <v>7</v>
      </c>
      <c r="D156" s="6" t="s">
        <v>776</v>
      </c>
      <c r="F156" s="5" t="n">
        <v>6</v>
      </c>
      <c r="G156" s="72" t="s">
        <v>69</v>
      </c>
      <c r="H156" s="6" t="s">
        <v>13</v>
      </c>
      <c r="I156" s="6" t="s">
        <v>564</v>
      </c>
    </row>
    <row r="157" customFormat="false" ht="15" hidden="false" customHeight="false" outlineLevel="0" collapsed="false">
      <c r="A157" s="5" t="n">
        <v>7</v>
      </c>
      <c r="B157" s="8" t="s">
        <v>777</v>
      </c>
      <c r="C157" s="6" t="s">
        <v>7</v>
      </c>
      <c r="D157" s="6" t="s">
        <v>778</v>
      </c>
      <c r="F157" s="5" t="n">
        <v>7</v>
      </c>
      <c r="G157" s="72" t="s">
        <v>99</v>
      </c>
      <c r="H157" s="6" t="s">
        <v>7</v>
      </c>
      <c r="I157" s="6" t="s">
        <v>100</v>
      </c>
      <c r="J157" s="12"/>
      <c r="K157" s="12"/>
      <c r="L157" s="12"/>
      <c r="M157" s="12"/>
    </row>
    <row r="158" customFormat="false" ht="15" hidden="false" customHeight="false" outlineLevel="0" collapsed="false">
      <c r="A158" s="63" t="n">
        <v>8</v>
      </c>
      <c r="B158" s="8" t="s">
        <v>779</v>
      </c>
      <c r="C158" s="6" t="s">
        <v>7</v>
      </c>
      <c r="D158" s="6" t="s">
        <v>780</v>
      </c>
      <c r="E158" s="82"/>
      <c r="I158" s="12"/>
    </row>
    <row r="159" customFormat="false" ht="30" hidden="false" customHeight="false" outlineLevel="0" collapsed="false">
      <c r="A159" s="5" t="n">
        <v>9</v>
      </c>
      <c r="B159" s="8" t="s">
        <v>781</v>
      </c>
      <c r="C159" s="6" t="s">
        <v>7</v>
      </c>
      <c r="D159" s="15" t="s">
        <v>782</v>
      </c>
      <c r="E159" s="82"/>
      <c r="F159" s="4" t="n">
        <v>13</v>
      </c>
      <c r="G159" s="3" t="s">
        <v>783</v>
      </c>
      <c r="H159" s="3"/>
      <c r="I159" s="3"/>
    </row>
    <row r="160" customFormat="false" ht="15" hidden="false" customHeight="false" outlineLevel="0" collapsed="false">
      <c r="A160" s="63" t="n">
        <v>10</v>
      </c>
      <c r="B160" s="72" t="s">
        <v>69</v>
      </c>
      <c r="C160" s="6" t="s">
        <v>13</v>
      </c>
      <c r="D160" s="6" t="s">
        <v>564</v>
      </c>
      <c r="F160" s="4" t="s">
        <v>2</v>
      </c>
      <c r="G160" s="4" t="s">
        <v>3</v>
      </c>
      <c r="H160" s="4" t="s">
        <v>4</v>
      </c>
      <c r="I160" s="4" t="s">
        <v>5</v>
      </c>
    </row>
    <row r="161" customFormat="false" ht="30" hidden="false" customHeight="false" outlineLevel="0" collapsed="false">
      <c r="A161" s="5" t="n">
        <v>11</v>
      </c>
      <c r="B161" s="72" t="s">
        <v>99</v>
      </c>
      <c r="C161" s="6" t="s">
        <v>7</v>
      </c>
      <c r="D161" s="6" t="s">
        <v>100</v>
      </c>
      <c r="F161" s="5" t="n">
        <v>1</v>
      </c>
      <c r="G161" s="6" t="s">
        <v>33</v>
      </c>
      <c r="H161" s="6" t="s">
        <v>7</v>
      </c>
      <c r="I161" s="83" t="s">
        <v>784</v>
      </c>
    </row>
    <row r="162" customFormat="false" ht="15" hidden="false" customHeight="false" outlineLevel="0" collapsed="false">
      <c r="A162" s="63"/>
      <c r="F162" s="5" t="n">
        <v>2</v>
      </c>
      <c r="G162" s="6" t="s">
        <v>785</v>
      </c>
      <c r="H162" s="6" t="s">
        <v>7</v>
      </c>
      <c r="I162" s="6" t="s">
        <v>786</v>
      </c>
    </row>
    <row r="163" customFormat="false" ht="15" hidden="false" customHeight="false" outlineLevel="0" collapsed="false">
      <c r="A163" s="10"/>
      <c r="B163" s="19"/>
      <c r="C163" s="12"/>
      <c r="D163" s="12"/>
      <c r="F163" s="5" t="n">
        <v>3</v>
      </c>
      <c r="G163" s="6" t="s">
        <v>787</v>
      </c>
      <c r="H163" s="6" t="s">
        <v>7</v>
      </c>
      <c r="I163" s="6" t="s">
        <v>788</v>
      </c>
    </row>
    <row r="164" customFormat="false" ht="15" hidden="false" customHeight="false" outlineLevel="0" collapsed="false">
      <c r="A164" s="10"/>
      <c r="B164" s="19"/>
      <c r="C164" s="12"/>
      <c r="D164" s="12"/>
      <c r="F164" s="5" t="n">
        <v>4</v>
      </c>
      <c r="G164" s="6" t="s">
        <v>789</v>
      </c>
      <c r="H164" s="6" t="s">
        <v>7</v>
      </c>
      <c r="I164" s="15" t="s">
        <v>790</v>
      </c>
    </row>
    <row r="165" customFormat="false" ht="15" hidden="false" customHeight="false" outlineLevel="0" collapsed="false">
      <c r="A165" s="4" t="n">
        <v>13</v>
      </c>
      <c r="B165" s="3" t="s">
        <v>791</v>
      </c>
      <c r="C165" s="3"/>
      <c r="D165" s="3"/>
      <c r="F165" s="5" t="n">
        <v>5</v>
      </c>
      <c r="G165" s="72" t="s">
        <v>69</v>
      </c>
      <c r="H165" s="6" t="s">
        <v>13</v>
      </c>
      <c r="I165" s="6" t="s">
        <v>564</v>
      </c>
    </row>
    <row r="166" customFormat="false" ht="15" hidden="false" customHeight="false" outlineLevel="0" collapsed="false">
      <c r="A166" s="4" t="s">
        <v>2</v>
      </c>
      <c r="B166" s="4" t="s">
        <v>3</v>
      </c>
      <c r="C166" s="4" t="s">
        <v>4</v>
      </c>
      <c r="D166" s="4" t="s">
        <v>5</v>
      </c>
      <c r="F166" s="5" t="n">
        <v>6</v>
      </c>
      <c r="G166" s="6" t="s">
        <v>99</v>
      </c>
      <c r="H166" s="6" t="s">
        <v>7</v>
      </c>
      <c r="I166" s="6" t="s">
        <v>100</v>
      </c>
    </row>
    <row r="167" customFormat="false" ht="15" hidden="false" customHeight="false" outlineLevel="0" collapsed="false">
      <c r="A167" s="5" t="n">
        <v>1</v>
      </c>
      <c r="B167" s="6" t="s">
        <v>33</v>
      </c>
      <c r="C167" s="6" t="s">
        <v>7</v>
      </c>
      <c r="D167" s="22" t="s">
        <v>792</v>
      </c>
      <c r="F167" s="10"/>
      <c r="G167" s="12"/>
    </row>
    <row r="168" customFormat="false" ht="15" hidden="false" customHeight="false" outlineLevel="0" collapsed="false">
      <c r="A168" s="5" t="n">
        <v>2</v>
      </c>
      <c r="B168" s="6" t="s">
        <v>267</v>
      </c>
      <c r="C168" s="6" t="s">
        <v>22</v>
      </c>
      <c r="D168" s="6" t="s">
        <v>793</v>
      </c>
      <c r="G168" s="0" t="s">
        <v>85</v>
      </c>
    </row>
    <row r="169" customFormat="false" ht="15" hidden="false" customHeight="false" outlineLevel="0" collapsed="false">
      <c r="A169" s="5" t="n">
        <v>3</v>
      </c>
      <c r="B169" s="6" t="s">
        <v>794</v>
      </c>
      <c r="C169" s="6" t="s">
        <v>795</v>
      </c>
      <c r="D169" s="6" t="s">
        <v>796</v>
      </c>
      <c r="F169" s="2" t="n">
        <v>14</v>
      </c>
      <c r="G169" s="3" t="s">
        <v>797</v>
      </c>
      <c r="H169" s="3"/>
      <c r="I169" s="3"/>
    </row>
    <row r="170" customFormat="false" ht="15" hidden="false" customHeight="false" outlineLevel="0" collapsed="false">
      <c r="A170" s="5" t="n">
        <v>4</v>
      </c>
      <c r="B170" s="72" t="s">
        <v>69</v>
      </c>
      <c r="C170" s="6" t="s">
        <v>13</v>
      </c>
      <c r="D170" s="6" t="s">
        <v>564</v>
      </c>
      <c r="F170" s="4" t="s">
        <v>2</v>
      </c>
      <c r="G170" s="4" t="s">
        <v>3</v>
      </c>
      <c r="H170" s="4" t="s">
        <v>4</v>
      </c>
      <c r="I170" s="4" t="s">
        <v>5</v>
      </c>
    </row>
    <row r="171" customFormat="false" ht="15" hidden="false" customHeight="false" outlineLevel="0" collapsed="false">
      <c r="A171" s="5" t="n">
        <v>5</v>
      </c>
      <c r="B171" s="72" t="s">
        <v>99</v>
      </c>
      <c r="C171" s="6" t="s">
        <v>7</v>
      </c>
      <c r="D171" s="6" t="s">
        <v>100</v>
      </c>
      <c r="F171" s="5" t="n">
        <v>1</v>
      </c>
      <c r="G171" s="6" t="s">
        <v>33</v>
      </c>
      <c r="H171" s="6" t="s">
        <v>7</v>
      </c>
      <c r="I171" s="22" t="s">
        <v>792</v>
      </c>
    </row>
    <row r="172" customFormat="false" ht="15" hidden="false" customHeight="false" outlineLevel="0" collapsed="false">
      <c r="F172" s="5" t="n">
        <v>2</v>
      </c>
      <c r="G172" s="6" t="s">
        <v>218</v>
      </c>
      <c r="H172" s="6" t="s">
        <v>798</v>
      </c>
      <c r="I172" s="6" t="s">
        <v>799</v>
      </c>
    </row>
    <row r="173" customFormat="false" ht="15" hidden="false" customHeight="false" outlineLevel="0" collapsed="false">
      <c r="A173" s="4" t="n">
        <v>14</v>
      </c>
      <c r="B173" s="3" t="s">
        <v>800</v>
      </c>
      <c r="C173" s="3"/>
      <c r="D173" s="3"/>
      <c r="F173" s="5" t="n">
        <v>3</v>
      </c>
      <c r="G173" s="12" t="s">
        <v>162</v>
      </c>
      <c r="H173" s="6" t="s">
        <v>7</v>
      </c>
      <c r="I173" s="6" t="s">
        <v>163</v>
      </c>
    </row>
    <row r="174" customFormat="false" ht="15" hidden="false" customHeight="false" outlineLevel="0" collapsed="false">
      <c r="A174" s="4" t="s">
        <v>2</v>
      </c>
      <c r="B174" s="4" t="s">
        <v>3</v>
      </c>
      <c r="C174" s="4" t="s">
        <v>4</v>
      </c>
      <c r="D174" s="4" t="s">
        <v>5</v>
      </c>
      <c r="F174" s="5" t="n">
        <v>4</v>
      </c>
      <c r="G174" s="6" t="s">
        <v>171</v>
      </c>
      <c r="H174" s="6" t="s">
        <v>7</v>
      </c>
      <c r="I174" s="6" t="s">
        <v>172</v>
      </c>
    </row>
    <row r="175" customFormat="false" ht="15" hidden="false" customHeight="false" outlineLevel="0" collapsed="false">
      <c r="A175" s="5" t="n">
        <v>1</v>
      </c>
      <c r="B175" s="6" t="s">
        <v>33</v>
      </c>
      <c r="C175" s="6" t="s">
        <v>7</v>
      </c>
      <c r="D175" s="22" t="s">
        <v>801</v>
      </c>
      <c r="F175" s="5" t="n">
        <v>5</v>
      </c>
      <c r="G175" s="6" t="s">
        <v>99</v>
      </c>
      <c r="H175" s="6" t="s">
        <v>7</v>
      </c>
      <c r="I175" s="6" t="s">
        <v>100</v>
      </c>
    </row>
    <row r="176" customFormat="false" ht="15" hidden="false" customHeight="false" outlineLevel="0" collapsed="false">
      <c r="A176" s="5" t="n">
        <v>2</v>
      </c>
      <c r="B176" s="6" t="s">
        <v>802</v>
      </c>
      <c r="C176" s="6" t="s">
        <v>673</v>
      </c>
      <c r="D176" s="6" t="s">
        <v>803</v>
      </c>
      <c r="F176" s="5" t="n">
        <v>6</v>
      </c>
      <c r="G176" s="6" t="s">
        <v>804</v>
      </c>
      <c r="H176" s="6" t="s">
        <v>54</v>
      </c>
      <c r="I176" s="6" t="s">
        <v>805</v>
      </c>
    </row>
    <row r="177" customFormat="false" ht="15" hidden="false" customHeight="false" outlineLevel="0" collapsed="false">
      <c r="A177" s="5" t="n">
        <v>3</v>
      </c>
      <c r="B177" s="6" t="s">
        <v>806</v>
      </c>
      <c r="C177" s="6" t="s">
        <v>38</v>
      </c>
      <c r="D177" s="6" t="s">
        <v>807</v>
      </c>
      <c r="F177" s="5" t="n">
        <v>7</v>
      </c>
      <c r="G177" s="6" t="s">
        <v>808</v>
      </c>
      <c r="H177" s="6" t="s">
        <v>112</v>
      </c>
      <c r="I177" s="6" t="s">
        <v>809</v>
      </c>
    </row>
    <row r="178" customFormat="false" ht="15" hidden="false" customHeight="false" outlineLevel="0" collapsed="false">
      <c r="A178" s="5" t="n">
        <v>4</v>
      </c>
      <c r="B178" s="72" t="s">
        <v>69</v>
      </c>
      <c r="C178" s="6" t="s">
        <v>13</v>
      </c>
      <c r="D178" s="6" t="s">
        <v>564</v>
      </c>
      <c r="G178" s="6" t="s">
        <v>810</v>
      </c>
      <c r="H178" s="6" t="s">
        <v>773</v>
      </c>
      <c r="I178" s="6" t="s">
        <v>811</v>
      </c>
    </row>
    <row r="179" customFormat="false" ht="15" hidden="false" customHeight="false" outlineLevel="0" collapsed="false">
      <c r="A179" s="5" t="n">
        <v>5</v>
      </c>
      <c r="B179" s="72" t="s">
        <v>99</v>
      </c>
      <c r="C179" s="6" t="s">
        <v>7</v>
      </c>
      <c r="D179" s="6" t="s">
        <v>100</v>
      </c>
    </row>
    <row r="182" customFormat="false" ht="15" hidden="false" customHeight="false" outlineLevel="0" collapsed="false">
      <c r="A182" s="4" t="n">
        <v>14</v>
      </c>
      <c r="B182" s="3" t="s">
        <v>812</v>
      </c>
      <c r="C182" s="3"/>
      <c r="D182" s="3"/>
      <c r="F182" s="0" t="s">
        <v>85</v>
      </c>
    </row>
    <row r="183" customFormat="false" ht="15" hidden="false" customHeight="false" outlineLevel="0" collapsed="false">
      <c r="A183" s="4" t="s">
        <v>2</v>
      </c>
      <c r="B183" s="4" t="s">
        <v>3</v>
      </c>
      <c r="C183" s="4" t="s">
        <v>4</v>
      </c>
      <c r="D183" s="4" t="s">
        <v>5</v>
      </c>
      <c r="F183" s="4" t="n">
        <v>14</v>
      </c>
      <c r="G183" s="3" t="s">
        <v>813</v>
      </c>
      <c r="H183" s="3"/>
      <c r="I183" s="3"/>
    </row>
    <row r="184" customFormat="false" ht="15" hidden="false" customHeight="false" outlineLevel="0" collapsed="false">
      <c r="A184" s="5" t="n">
        <v>1</v>
      </c>
      <c r="B184" s="6" t="s">
        <v>33</v>
      </c>
      <c r="C184" s="6" t="s">
        <v>7</v>
      </c>
      <c r="D184" s="22" t="s">
        <v>814</v>
      </c>
      <c r="F184" s="4" t="s">
        <v>2</v>
      </c>
      <c r="G184" s="4" t="s">
        <v>3</v>
      </c>
      <c r="H184" s="4" t="s">
        <v>4</v>
      </c>
      <c r="I184" s="4" t="s">
        <v>5</v>
      </c>
    </row>
    <row r="185" customFormat="false" ht="30" hidden="false" customHeight="false" outlineLevel="0" collapsed="false">
      <c r="A185" s="5"/>
      <c r="B185" s="6" t="s">
        <v>608</v>
      </c>
      <c r="C185" s="6" t="s">
        <v>7</v>
      </c>
      <c r="D185" s="83" t="s">
        <v>815</v>
      </c>
      <c r="F185" s="5" t="n">
        <v>1</v>
      </c>
      <c r="G185" s="6" t="s">
        <v>33</v>
      </c>
      <c r="H185" s="6" t="s">
        <v>7</v>
      </c>
      <c r="I185" s="22" t="s">
        <v>816</v>
      </c>
    </row>
    <row r="186" customFormat="false" ht="15" hidden="false" customHeight="false" outlineLevel="0" collapsed="false">
      <c r="A186" s="5" t="n">
        <v>2</v>
      </c>
      <c r="B186" s="12" t="s">
        <v>227</v>
      </c>
      <c r="C186" s="12" t="s">
        <v>217</v>
      </c>
      <c r="D186" s="0" t="s">
        <v>817</v>
      </c>
      <c r="F186" s="5"/>
      <c r="G186" s="6" t="s">
        <v>818</v>
      </c>
      <c r="H186" s="6" t="s">
        <v>673</v>
      </c>
      <c r="I186" s="6" t="s">
        <v>819</v>
      </c>
    </row>
    <row r="187" customFormat="false" ht="15" hidden="false" customHeight="false" outlineLevel="0" collapsed="false">
      <c r="A187" s="5" t="n">
        <v>3</v>
      </c>
      <c r="B187" s="6" t="s">
        <v>820</v>
      </c>
      <c r="C187" s="6" t="s">
        <v>7</v>
      </c>
      <c r="D187" s="6" t="s">
        <v>821</v>
      </c>
      <c r="F187" s="5" t="n">
        <v>2</v>
      </c>
      <c r="G187" s="72" t="s">
        <v>69</v>
      </c>
      <c r="H187" s="6" t="s">
        <v>7</v>
      </c>
      <c r="I187" s="6" t="s">
        <v>564</v>
      </c>
    </row>
    <row r="188" customFormat="false" ht="15" hidden="false" customHeight="false" outlineLevel="0" collapsed="false">
      <c r="A188" s="5" t="n">
        <v>4</v>
      </c>
      <c r="B188" s="6" t="s">
        <v>822</v>
      </c>
      <c r="C188" s="6" t="s">
        <v>7</v>
      </c>
      <c r="D188" s="6" t="s">
        <v>823</v>
      </c>
      <c r="F188" s="5" t="n">
        <v>3</v>
      </c>
      <c r="G188" s="72" t="s">
        <v>99</v>
      </c>
      <c r="H188" s="6" t="s">
        <v>7</v>
      </c>
      <c r="I188" s="6" t="s">
        <v>100</v>
      </c>
    </row>
    <row r="189" customFormat="false" ht="15" hidden="false" customHeight="false" outlineLevel="0" collapsed="false">
      <c r="A189" s="5" t="n">
        <v>5</v>
      </c>
      <c r="B189" s="72" t="s">
        <v>69</v>
      </c>
      <c r="C189" s="6" t="s">
        <v>7</v>
      </c>
      <c r="D189" s="6" t="s">
        <v>564</v>
      </c>
      <c r="F189" s="10"/>
    </row>
    <row r="190" customFormat="false" ht="15" hidden="false" customHeight="false" outlineLevel="0" collapsed="false">
      <c r="A190" s="17" t="n">
        <v>6</v>
      </c>
      <c r="B190" s="72" t="s">
        <v>99</v>
      </c>
      <c r="C190" s="6" t="s">
        <v>7</v>
      </c>
      <c r="D190" s="6" t="s">
        <v>100</v>
      </c>
      <c r="F190" s="10"/>
      <c r="G190" s="0" t="s">
        <v>85</v>
      </c>
    </row>
    <row r="191" customFormat="false" ht="15" hidden="false" customHeight="false" outlineLevel="0" collapsed="false">
      <c r="F191" s="4" t="n">
        <v>14</v>
      </c>
      <c r="G191" s="3" t="s">
        <v>824</v>
      </c>
      <c r="H191" s="3"/>
      <c r="I191" s="3"/>
    </row>
    <row r="192" customFormat="false" ht="15" hidden="false" customHeight="false" outlineLevel="0" collapsed="false">
      <c r="F192" s="4" t="s">
        <v>2</v>
      </c>
      <c r="G192" s="4" t="s">
        <v>3</v>
      </c>
      <c r="H192" s="4" t="s">
        <v>4</v>
      </c>
      <c r="I192" s="4" t="s">
        <v>5</v>
      </c>
    </row>
    <row r="193" customFormat="false" ht="15" hidden="false" customHeight="false" outlineLevel="0" collapsed="false">
      <c r="A193" s="4" t="n">
        <v>14</v>
      </c>
      <c r="B193" s="3" t="s">
        <v>825</v>
      </c>
      <c r="C193" s="3"/>
      <c r="D193" s="3"/>
      <c r="E193" s="0" t="s">
        <v>85</v>
      </c>
      <c r="F193" s="5" t="n">
        <v>1</v>
      </c>
      <c r="G193" s="6" t="s">
        <v>33</v>
      </c>
      <c r="H193" s="6" t="s">
        <v>7</v>
      </c>
      <c r="I193" s="22" t="s">
        <v>826</v>
      </c>
    </row>
    <row r="194" customFormat="false" ht="15" hidden="false" customHeight="false" outlineLevel="0" collapsed="false">
      <c r="A194" s="4" t="s">
        <v>2</v>
      </c>
      <c r="B194" s="4" t="s">
        <v>3</v>
      </c>
      <c r="C194" s="4" t="s">
        <v>4</v>
      </c>
      <c r="D194" s="4" t="s">
        <v>5</v>
      </c>
      <c r="F194" s="5" t="n">
        <v>2</v>
      </c>
      <c r="G194" s="6" t="s">
        <v>820</v>
      </c>
      <c r="H194" s="6" t="s">
        <v>7</v>
      </c>
      <c r="I194" s="6" t="s">
        <v>827</v>
      </c>
    </row>
    <row r="195" customFormat="false" ht="45" hidden="false" customHeight="false" outlineLevel="0" collapsed="false">
      <c r="A195" s="5" t="n">
        <v>1</v>
      </c>
      <c r="B195" s="6" t="s">
        <v>33</v>
      </c>
      <c r="C195" s="6" t="s">
        <v>7</v>
      </c>
      <c r="D195" s="22" t="s">
        <v>828</v>
      </c>
      <c r="F195" s="5" t="n">
        <v>3</v>
      </c>
      <c r="G195" s="6" t="s">
        <v>829</v>
      </c>
      <c r="H195" s="6" t="s">
        <v>13</v>
      </c>
      <c r="I195" s="15" t="s">
        <v>830</v>
      </c>
    </row>
    <row r="196" customFormat="false" ht="45" hidden="false" customHeight="false" outlineLevel="0" collapsed="false">
      <c r="A196" s="5" t="n">
        <v>2</v>
      </c>
      <c r="B196" s="6" t="s">
        <v>831</v>
      </c>
      <c r="C196" s="6" t="s">
        <v>112</v>
      </c>
      <c r="D196" s="6" t="s">
        <v>832</v>
      </c>
      <c r="F196" s="5" t="n">
        <v>4</v>
      </c>
      <c r="G196" s="6" t="s">
        <v>833</v>
      </c>
      <c r="H196" s="6" t="s">
        <v>13</v>
      </c>
      <c r="I196" s="15" t="s">
        <v>834</v>
      </c>
    </row>
    <row r="197" customFormat="false" ht="15" hidden="false" customHeight="false" outlineLevel="0" collapsed="false">
      <c r="A197" s="5" t="n">
        <v>3</v>
      </c>
      <c r="B197" s="6" t="s">
        <v>608</v>
      </c>
      <c r="C197" s="6" t="s">
        <v>7</v>
      </c>
      <c r="D197" s="6" t="s">
        <v>835</v>
      </c>
      <c r="F197" s="5" t="n">
        <v>5</v>
      </c>
      <c r="G197" s="72" t="s">
        <v>69</v>
      </c>
      <c r="H197" s="6" t="s">
        <v>7</v>
      </c>
      <c r="I197" s="6" t="s">
        <v>564</v>
      </c>
    </row>
    <row r="198" customFormat="false" ht="15" hidden="false" customHeight="false" outlineLevel="0" collapsed="false">
      <c r="A198" s="5" t="n">
        <v>4</v>
      </c>
      <c r="B198" s="84" t="s">
        <v>836</v>
      </c>
      <c r="C198" s="12" t="s">
        <v>13</v>
      </c>
      <c r="D198" s="6" t="s">
        <v>837</v>
      </c>
      <c r="F198" s="5" t="n">
        <v>6</v>
      </c>
      <c r="G198" s="72" t="s">
        <v>99</v>
      </c>
      <c r="H198" s="6" t="s">
        <v>7</v>
      </c>
      <c r="I198" s="6" t="s">
        <v>100</v>
      </c>
    </row>
    <row r="199" customFormat="false" ht="15" hidden="false" customHeight="false" outlineLevel="0" collapsed="false">
      <c r="A199" s="64" t="n">
        <v>5</v>
      </c>
      <c r="B199" s="84" t="s">
        <v>838</v>
      </c>
      <c r="C199" s="28" t="s">
        <v>7</v>
      </c>
      <c r="D199" s="28" t="s">
        <v>839</v>
      </c>
    </row>
    <row r="200" customFormat="false" ht="15" hidden="false" customHeight="false" outlineLevel="0" collapsed="false">
      <c r="A200" s="5" t="n">
        <v>6</v>
      </c>
      <c r="B200" s="6" t="s">
        <v>840</v>
      </c>
      <c r="C200" s="6" t="s">
        <v>7</v>
      </c>
      <c r="D200" s="6" t="s">
        <v>841</v>
      </c>
      <c r="G200" s="25"/>
      <c r="H200" s="85"/>
      <c r="I200" s="85"/>
    </row>
    <row r="201" customFormat="false" ht="15" hidden="false" customHeight="false" outlineLevel="0" collapsed="false">
      <c r="A201" s="5" t="n">
        <v>7</v>
      </c>
      <c r="B201" s="6" t="s">
        <v>842</v>
      </c>
      <c r="C201" s="6" t="s">
        <v>13</v>
      </c>
      <c r="D201" s="6" t="s">
        <v>843</v>
      </c>
      <c r="G201" s="12"/>
      <c r="I201" s="85"/>
    </row>
    <row r="202" customFormat="false" ht="15" hidden="false" customHeight="false" outlineLevel="0" collapsed="false">
      <c r="A202" s="5" t="n">
        <v>8</v>
      </c>
      <c r="B202" s="6" t="s">
        <v>191</v>
      </c>
      <c r="C202" s="6" t="s">
        <v>7</v>
      </c>
      <c r="D202" s="6" t="s">
        <v>844</v>
      </c>
      <c r="G202" s="12"/>
      <c r="I202" s="85"/>
    </row>
    <row r="203" customFormat="false" ht="15" hidden="false" customHeight="false" outlineLevel="0" collapsed="false">
      <c r="A203" s="5" t="n">
        <v>9</v>
      </c>
      <c r="B203" s="72" t="s">
        <v>845</v>
      </c>
      <c r="C203" s="6" t="s">
        <v>54</v>
      </c>
      <c r="D203" s="6" t="s">
        <v>846</v>
      </c>
      <c r="G203" s="12"/>
      <c r="I203" s="85"/>
    </row>
    <row r="204" customFormat="false" ht="15" hidden="false" customHeight="false" outlineLevel="0" collapsed="false">
      <c r="A204" s="5" t="n">
        <v>10</v>
      </c>
      <c r="B204" s="72" t="s">
        <v>69</v>
      </c>
      <c r="C204" s="6" t="s">
        <v>13</v>
      </c>
      <c r="D204" s="6" t="s">
        <v>564</v>
      </c>
    </row>
    <row r="205" customFormat="false" ht="15" hidden="false" customHeight="false" outlineLevel="0" collapsed="false">
      <c r="A205" s="5" t="n">
        <v>11</v>
      </c>
      <c r="B205" s="72" t="s">
        <v>99</v>
      </c>
      <c r="C205" s="6" t="s">
        <v>7</v>
      </c>
      <c r="D205" s="6" t="s">
        <v>100</v>
      </c>
      <c r="G205" s="0" t="s">
        <v>85</v>
      </c>
    </row>
    <row r="206" customFormat="false" ht="15" hidden="false" customHeight="false" outlineLevel="0" collapsed="false">
      <c r="A206" s="10"/>
      <c r="B206" s="12"/>
      <c r="C206" s="12"/>
      <c r="D206" s="12"/>
    </row>
    <row r="207" customFormat="false" ht="15" hidden="false" customHeight="false" outlineLevel="0" collapsed="false">
      <c r="A207" s="10"/>
      <c r="B207" s="12"/>
      <c r="C207" s="12"/>
      <c r="D207" s="12"/>
    </row>
    <row r="208" customFormat="false" ht="15" hidden="false" customHeight="false" outlineLevel="0" collapsed="false">
      <c r="A208" s="1"/>
      <c r="B208" s="1"/>
      <c r="C208" s="1"/>
      <c r="D208" s="1"/>
    </row>
    <row r="209" customFormat="false" ht="15" hidden="false" customHeight="false" outlineLevel="0" collapsed="false">
      <c r="A209" s="10"/>
      <c r="B209" s="12"/>
      <c r="C209" s="12"/>
      <c r="D209" s="55"/>
      <c r="G209" s="0" t="s">
        <v>85</v>
      </c>
    </row>
    <row r="210" customFormat="false" ht="15" hidden="false" customHeight="false" outlineLevel="0" collapsed="false">
      <c r="A210" s="86" t="s">
        <v>847</v>
      </c>
      <c r="B210" s="86"/>
      <c r="C210" s="86"/>
      <c r="D210" s="86"/>
      <c r="F210" s="86" t="s">
        <v>848</v>
      </c>
      <c r="G210" s="86"/>
      <c r="H210" s="86"/>
      <c r="I210" s="86"/>
    </row>
    <row r="211" customFormat="false" ht="15" hidden="false" customHeight="false" outlineLevel="0" collapsed="false">
      <c r="A211" s="2"/>
      <c r="B211" s="2"/>
      <c r="C211" s="2"/>
      <c r="D211" s="2"/>
    </row>
    <row r="212" customFormat="false" ht="15" hidden="false" customHeight="false" outlineLevel="0" collapsed="false">
      <c r="A212" s="4" t="n">
        <v>14</v>
      </c>
      <c r="B212" s="3" t="s">
        <v>849</v>
      </c>
      <c r="C212" s="3"/>
      <c r="D212" s="3"/>
      <c r="F212" s="4" t="n">
        <v>14</v>
      </c>
      <c r="G212" s="3" t="s">
        <v>850</v>
      </c>
      <c r="H212" s="3"/>
      <c r="I212" s="3"/>
    </row>
    <row r="213" customFormat="false" ht="15" hidden="false" customHeight="false" outlineLevel="0" collapsed="false">
      <c r="A213" s="4" t="s">
        <v>2</v>
      </c>
      <c r="B213" s="4" t="s">
        <v>3</v>
      </c>
      <c r="C213" s="4" t="s">
        <v>4</v>
      </c>
      <c r="D213" s="4" t="s">
        <v>5</v>
      </c>
      <c r="F213" s="4" t="s">
        <v>2</v>
      </c>
      <c r="G213" s="4" t="s">
        <v>3</v>
      </c>
      <c r="H213" s="4" t="s">
        <v>4</v>
      </c>
      <c r="I213" s="4" t="s">
        <v>5</v>
      </c>
    </row>
    <row r="214" customFormat="false" ht="30" hidden="false" customHeight="false" outlineLevel="0" collapsed="false">
      <c r="A214" s="5" t="n">
        <v>1</v>
      </c>
      <c r="B214" s="6" t="s">
        <v>33</v>
      </c>
      <c r="C214" s="6" t="s">
        <v>7</v>
      </c>
      <c r="D214" s="83" t="s">
        <v>851</v>
      </c>
      <c r="F214" s="5" t="n">
        <v>1</v>
      </c>
      <c r="G214" s="6" t="s">
        <v>33</v>
      </c>
      <c r="H214" s="6" t="s">
        <v>7</v>
      </c>
      <c r="I214" s="83" t="s">
        <v>852</v>
      </c>
    </row>
    <row r="215" customFormat="false" ht="60" hidden="false" customHeight="false" outlineLevel="0" collapsed="false">
      <c r="A215" s="5"/>
      <c r="B215" s="6" t="s">
        <v>853</v>
      </c>
      <c r="C215" s="6" t="s">
        <v>51</v>
      </c>
      <c r="D215" s="22" t="s">
        <v>854</v>
      </c>
      <c r="F215" s="5" t="n">
        <v>2</v>
      </c>
      <c r="G215" s="6" t="s">
        <v>855</v>
      </c>
      <c r="H215" s="6" t="s">
        <v>51</v>
      </c>
      <c r="I215" s="83" t="s">
        <v>856</v>
      </c>
      <c r="J215" s="19" t="s">
        <v>857</v>
      </c>
    </row>
    <row r="216" customFormat="false" ht="15" hidden="false" customHeight="false" outlineLevel="0" collapsed="false">
      <c r="A216" s="5" t="n">
        <v>2</v>
      </c>
      <c r="B216" s="6" t="s">
        <v>858</v>
      </c>
      <c r="C216" s="6" t="s">
        <v>7</v>
      </c>
      <c r="D216" s="6" t="s">
        <v>859</v>
      </c>
      <c r="F216" s="5" t="n">
        <v>3</v>
      </c>
      <c r="G216" s="72" t="s">
        <v>69</v>
      </c>
      <c r="H216" s="6" t="s">
        <v>7</v>
      </c>
      <c r="I216" s="6" t="s">
        <v>564</v>
      </c>
    </row>
    <row r="217" customFormat="false" ht="15" hidden="false" customHeight="false" outlineLevel="0" collapsed="false">
      <c r="A217" s="5" t="n">
        <v>5</v>
      </c>
      <c r="B217" s="72" t="s">
        <v>69</v>
      </c>
      <c r="C217" s="6" t="s">
        <v>7</v>
      </c>
      <c r="D217" s="6" t="s">
        <v>564</v>
      </c>
      <c r="F217" s="5" t="n">
        <v>4</v>
      </c>
      <c r="G217" s="72" t="s">
        <v>99</v>
      </c>
      <c r="H217" s="6" t="s">
        <v>7</v>
      </c>
      <c r="I217" s="6" t="s">
        <v>100</v>
      </c>
    </row>
    <row r="218" customFormat="false" ht="15" hidden="false" customHeight="false" outlineLevel="0" collapsed="false">
      <c r="A218" s="5" t="n">
        <v>6</v>
      </c>
      <c r="B218" s="72" t="s">
        <v>99</v>
      </c>
      <c r="C218" s="6" t="s">
        <v>7</v>
      </c>
      <c r="D218" s="6" t="s">
        <v>100</v>
      </c>
      <c r="F218" s="10"/>
    </row>
    <row r="219" customFormat="false" ht="15" hidden="false" customHeight="false" outlineLevel="0" collapsed="false">
      <c r="A219" s="87" t="s">
        <v>860</v>
      </c>
      <c r="B219" s="87"/>
      <c r="C219" s="87"/>
      <c r="D219" s="87"/>
      <c r="F219" s="4"/>
      <c r="G219" s="3"/>
      <c r="H219" s="3"/>
      <c r="I219" s="3"/>
    </row>
    <row r="220" customFormat="false" ht="15" hidden="false" customHeight="false" outlineLevel="0" collapsed="false">
      <c r="A220" s="4" t="n">
        <v>14</v>
      </c>
      <c r="B220" s="3" t="s">
        <v>861</v>
      </c>
      <c r="C220" s="3"/>
      <c r="D220" s="3"/>
      <c r="F220" s="4"/>
      <c r="G220" s="4"/>
      <c r="H220" s="4"/>
      <c r="I220" s="4"/>
    </row>
    <row r="221" customFormat="false" ht="15" hidden="false" customHeight="false" outlineLevel="0" collapsed="false">
      <c r="A221" s="4" t="s">
        <v>2</v>
      </c>
      <c r="B221" s="4" t="s">
        <v>3</v>
      </c>
      <c r="C221" s="4" t="s">
        <v>4</v>
      </c>
      <c r="D221" s="4" t="s">
        <v>5</v>
      </c>
      <c r="F221" s="5"/>
      <c r="G221" s="6"/>
      <c r="H221" s="6"/>
      <c r="I221" s="83"/>
    </row>
    <row r="222" customFormat="false" ht="15" hidden="false" customHeight="false" outlineLevel="0" collapsed="false">
      <c r="A222" s="5" t="n">
        <v>1</v>
      </c>
      <c r="B222" s="6" t="s">
        <v>33</v>
      </c>
      <c r="C222" s="6" t="s">
        <v>7</v>
      </c>
      <c r="D222" s="22" t="s">
        <v>862</v>
      </c>
      <c r="F222" s="5"/>
      <c r="G222" s="6"/>
      <c r="H222" s="6"/>
      <c r="I222" s="83"/>
    </row>
    <row r="223" customFormat="false" ht="15" hidden="false" customHeight="false" outlineLevel="0" collapsed="false">
      <c r="A223" s="5"/>
      <c r="B223" s="6" t="s">
        <v>186</v>
      </c>
      <c r="C223" s="6" t="s">
        <v>7</v>
      </c>
      <c r="D223" s="22" t="s">
        <v>671</v>
      </c>
      <c r="F223" s="5"/>
      <c r="G223" s="72"/>
      <c r="H223" s="6"/>
      <c r="I223" s="6"/>
    </row>
    <row r="224" customFormat="false" ht="15" hidden="false" customHeight="false" outlineLevel="0" collapsed="false">
      <c r="A224" s="5" t="n">
        <v>2</v>
      </c>
      <c r="B224" s="6" t="s">
        <v>863</v>
      </c>
      <c r="C224" s="6" t="s">
        <v>7</v>
      </c>
      <c r="D224" s="6" t="s">
        <v>864</v>
      </c>
      <c r="F224" s="5"/>
      <c r="G224" s="72"/>
      <c r="H224" s="6"/>
      <c r="I224" s="6"/>
      <c r="J224" s="0" t="s">
        <v>85</v>
      </c>
    </row>
    <row r="225" customFormat="false" ht="15" hidden="false" customHeight="false" outlineLevel="0" collapsed="false">
      <c r="A225" s="5" t="n">
        <v>5</v>
      </c>
      <c r="B225" s="72" t="s">
        <v>69</v>
      </c>
      <c r="C225" s="6" t="s">
        <v>7</v>
      </c>
      <c r="D225" s="6" t="s">
        <v>564</v>
      </c>
    </row>
    <row r="226" customFormat="false" ht="15" hidden="false" customHeight="false" outlineLevel="0" collapsed="false">
      <c r="A226" s="5" t="n">
        <v>6</v>
      </c>
      <c r="B226" s="72" t="s">
        <v>99</v>
      </c>
      <c r="C226" s="6" t="s">
        <v>7</v>
      </c>
      <c r="D226" s="6" t="s">
        <v>100</v>
      </c>
      <c r="F226" s="4" t="n">
        <v>14</v>
      </c>
      <c r="G226" s="3" t="s">
        <v>865</v>
      </c>
      <c r="H226" s="3"/>
      <c r="I226" s="3"/>
    </row>
    <row r="227" customFormat="false" ht="15" hidden="false" customHeight="false" outlineLevel="0" collapsed="false">
      <c r="F227" s="4" t="s">
        <v>2</v>
      </c>
      <c r="G227" s="4" t="s">
        <v>3</v>
      </c>
      <c r="H227" s="4" t="s">
        <v>4</v>
      </c>
      <c r="I227" s="4" t="s">
        <v>5</v>
      </c>
    </row>
    <row r="228" customFormat="false" ht="15" hidden="false" customHeight="false" outlineLevel="0" collapsed="false">
      <c r="A228" s="4" t="n">
        <v>14</v>
      </c>
      <c r="B228" s="3" t="s">
        <v>866</v>
      </c>
      <c r="C228" s="3"/>
      <c r="D228" s="3"/>
      <c r="F228" s="5" t="n">
        <v>1</v>
      </c>
      <c r="G228" s="6" t="s">
        <v>33</v>
      </c>
      <c r="H228" s="6" t="s">
        <v>7</v>
      </c>
      <c r="I228" s="83" t="s">
        <v>867</v>
      </c>
    </row>
    <row r="229" customFormat="false" ht="15" hidden="false" customHeight="false" outlineLevel="0" collapsed="false">
      <c r="A229" s="4" t="s">
        <v>2</v>
      </c>
      <c r="B229" s="4" t="s">
        <v>3</v>
      </c>
      <c r="C229" s="4" t="s">
        <v>4</v>
      </c>
      <c r="D229" s="4" t="s">
        <v>5</v>
      </c>
      <c r="F229" s="5" t="n">
        <v>2</v>
      </c>
      <c r="G229" s="6" t="s">
        <v>868</v>
      </c>
      <c r="H229" s="6" t="s">
        <v>7</v>
      </c>
      <c r="I229" s="6" t="s">
        <v>869</v>
      </c>
      <c r="J229" s="81" t="s">
        <v>870</v>
      </c>
    </row>
    <row r="230" customFormat="false" ht="15" hidden="false" customHeight="false" outlineLevel="0" collapsed="false">
      <c r="A230" s="5" t="n">
        <v>1</v>
      </c>
      <c r="B230" s="6" t="s">
        <v>33</v>
      </c>
      <c r="C230" s="6" t="s">
        <v>7</v>
      </c>
      <c r="D230" s="22" t="s">
        <v>871</v>
      </c>
      <c r="F230" s="5" t="n">
        <v>3</v>
      </c>
      <c r="G230" s="12" t="s">
        <v>872</v>
      </c>
      <c r="H230" s="12" t="s">
        <v>673</v>
      </c>
      <c r="I230" s="6" t="s">
        <v>873</v>
      </c>
      <c r="J230" s="88" t="s">
        <v>874</v>
      </c>
    </row>
    <row r="231" customFormat="false" ht="15" hidden="false" customHeight="false" outlineLevel="0" collapsed="false">
      <c r="A231" s="5" t="n">
        <v>2</v>
      </c>
      <c r="B231" s="6" t="s">
        <v>875</v>
      </c>
      <c r="C231" s="6" t="s">
        <v>876</v>
      </c>
      <c r="D231" s="6" t="s">
        <v>877</v>
      </c>
      <c r="F231" s="5" t="n">
        <v>4</v>
      </c>
      <c r="G231" s="72" t="s">
        <v>69</v>
      </c>
      <c r="H231" s="6" t="s">
        <v>7</v>
      </c>
      <c r="I231" s="6" t="s">
        <v>564</v>
      </c>
    </row>
    <row r="232" customFormat="false" ht="15" hidden="false" customHeight="false" outlineLevel="0" collapsed="false">
      <c r="A232" s="5" t="n">
        <v>5</v>
      </c>
      <c r="B232" s="72" t="s">
        <v>69</v>
      </c>
      <c r="C232" s="6" t="s">
        <v>7</v>
      </c>
      <c r="D232" s="6" t="s">
        <v>564</v>
      </c>
      <c r="F232" s="5" t="n">
        <v>5</v>
      </c>
      <c r="G232" s="72" t="s">
        <v>99</v>
      </c>
      <c r="H232" s="6" t="s">
        <v>7</v>
      </c>
      <c r="I232" s="6" t="s">
        <v>100</v>
      </c>
    </row>
    <row r="233" customFormat="false" ht="15" hidden="false" customHeight="false" outlineLevel="0" collapsed="false">
      <c r="A233" s="5" t="n">
        <v>6</v>
      </c>
      <c r="B233" s="72" t="s">
        <v>99</v>
      </c>
      <c r="C233" s="6" t="s">
        <v>7</v>
      </c>
      <c r="D233" s="6" t="s">
        <v>100</v>
      </c>
      <c r="F233" s="1"/>
      <c r="G233" s="40"/>
      <c r="H233" s="40"/>
      <c r="I233" s="40"/>
      <c r="K233" s="0" t="s">
        <v>85</v>
      </c>
    </row>
    <row r="234" customFormat="false" ht="15" hidden="false" customHeight="false" outlineLevel="0" collapsed="false">
      <c r="A234" s="5"/>
      <c r="B234" s="89"/>
      <c r="C234" s="89"/>
      <c r="D234" s="89"/>
      <c r="F234" s="4" t="n">
        <v>14</v>
      </c>
      <c r="G234" s="3" t="s">
        <v>878</v>
      </c>
      <c r="H234" s="3"/>
      <c r="I234" s="3"/>
    </row>
    <row r="235" customFormat="false" ht="15" hidden="false" customHeight="false" outlineLevel="0" collapsed="false">
      <c r="A235" s="4" t="n">
        <v>14</v>
      </c>
      <c r="B235" s="3" t="s">
        <v>879</v>
      </c>
      <c r="C235" s="3"/>
      <c r="D235" s="3"/>
      <c r="F235" s="4" t="s">
        <v>2</v>
      </c>
      <c r="G235" s="4" t="s">
        <v>3</v>
      </c>
      <c r="H235" s="4" t="s">
        <v>4</v>
      </c>
      <c r="I235" s="4" t="s">
        <v>5</v>
      </c>
    </row>
    <row r="236" customFormat="false" ht="15" hidden="false" customHeight="false" outlineLevel="0" collapsed="false">
      <c r="A236" s="4" t="s">
        <v>2</v>
      </c>
      <c r="B236" s="4" t="s">
        <v>3</v>
      </c>
      <c r="C236" s="4" t="s">
        <v>4</v>
      </c>
      <c r="D236" s="4" t="s">
        <v>5</v>
      </c>
      <c r="F236" s="5" t="n">
        <v>1</v>
      </c>
      <c r="G236" s="6" t="s">
        <v>33</v>
      </c>
      <c r="H236" s="6" t="s">
        <v>7</v>
      </c>
      <c r="I236" s="83" t="s">
        <v>880</v>
      </c>
    </row>
    <row r="237" customFormat="false" ht="15" hidden="false" customHeight="false" outlineLevel="0" collapsed="false">
      <c r="A237" s="5" t="n">
        <v>1</v>
      </c>
      <c r="B237" s="6" t="s">
        <v>33</v>
      </c>
      <c r="C237" s="6" t="s">
        <v>7</v>
      </c>
      <c r="D237" s="22" t="s">
        <v>881</v>
      </c>
      <c r="F237" s="5" t="n">
        <v>2</v>
      </c>
      <c r="G237" s="6" t="s">
        <v>882</v>
      </c>
      <c r="H237" s="6" t="s">
        <v>7</v>
      </c>
      <c r="I237" s="6" t="s">
        <v>883</v>
      </c>
      <c r="J237" s="19" t="s">
        <v>884</v>
      </c>
    </row>
    <row r="238" customFormat="false" ht="30" hidden="false" customHeight="false" outlineLevel="0" collapsed="false">
      <c r="A238" s="5" t="n">
        <v>2</v>
      </c>
      <c r="B238" s="6" t="s">
        <v>885</v>
      </c>
      <c r="C238" s="6" t="s">
        <v>876</v>
      </c>
      <c r="D238" s="6" t="s">
        <v>886</v>
      </c>
      <c r="F238" s="5" t="n">
        <v>3</v>
      </c>
      <c r="G238" s="12" t="s">
        <v>887</v>
      </c>
      <c r="H238" s="12" t="s">
        <v>673</v>
      </c>
      <c r="I238" s="90" t="s">
        <v>888</v>
      </c>
      <c r="J238" s="12" t="s">
        <v>889</v>
      </c>
    </row>
    <row r="239" customFormat="false" ht="15" hidden="false" customHeight="false" outlineLevel="0" collapsed="false">
      <c r="A239" s="5" t="n">
        <v>5</v>
      </c>
      <c r="B239" s="72" t="s">
        <v>69</v>
      </c>
      <c r="C239" s="6" t="s">
        <v>7</v>
      </c>
      <c r="D239" s="6" t="s">
        <v>564</v>
      </c>
      <c r="F239" s="5" t="n">
        <v>4</v>
      </c>
      <c r="G239" s="72" t="s">
        <v>69</v>
      </c>
      <c r="H239" s="6" t="s">
        <v>7</v>
      </c>
      <c r="I239" s="6" t="s">
        <v>564</v>
      </c>
    </row>
    <row r="240" customFormat="false" ht="15" hidden="false" customHeight="false" outlineLevel="0" collapsed="false">
      <c r="A240" s="5" t="n">
        <v>6</v>
      </c>
      <c r="B240" s="72" t="s">
        <v>99</v>
      </c>
      <c r="C240" s="6" t="s">
        <v>7</v>
      </c>
      <c r="D240" s="6" t="s">
        <v>100</v>
      </c>
      <c r="F240" s="5" t="n">
        <v>5</v>
      </c>
      <c r="G240" s="72" t="s">
        <v>99</v>
      </c>
      <c r="H240" s="6" t="s">
        <v>7</v>
      </c>
      <c r="I240" s="6" t="s">
        <v>100</v>
      </c>
    </row>
    <row r="241" customFormat="false" ht="15" hidden="false" customHeight="false" outlineLevel="0" collapsed="false">
      <c r="A241" s="5"/>
      <c r="B241" s="89"/>
      <c r="C241" s="89"/>
      <c r="D241" s="89"/>
    </row>
    <row r="242" customFormat="false" ht="15" hidden="false" customHeight="false" outlineLevel="0" collapsed="false">
      <c r="A242" s="4" t="n">
        <v>14</v>
      </c>
      <c r="B242" s="3" t="s">
        <v>890</v>
      </c>
      <c r="C242" s="3"/>
      <c r="D242" s="3"/>
      <c r="F242" s="4" t="n">
        <v>14</v>
      </c>
      <c r="G242" s="14" t="s">
        <v>891</v>
      </c>
      <c r="H242" s="14"/>
      <c r="I242" s="14"/>
    </row>
    <row r="243" customFormat="false" ht="15" hidden="false" customHeight="false" outlineLevel="0" collapsed="false">
      <c r="A243" s="4" t="s">
        <v>2</v>
      </c>
      <c r="B243" s="4" t="s">
        <v>3</v>
      </c>
      <c r="C243" s="4" t="s">
        <v>4</v>
      </c>
      <c r="D243" s="4" t="s">
        <v>5</v>
      </c>
      <c r="F243" s="4" t="s">
        <v>2</v>
      </c>
      <c r="G243" s="4" t="s">
        <v>3</v>
      </c>
      <c r="H243" s="4" t="s">
        <v>4</v>
      </c>
      <c r="I243" s="4" t="s">
        <v>5</v>
      </c>
      <c r="J243" s="0" t="s">
        <v>85</v>
      </c>
    </row>
    <row r="244" customFormat="false" ht="15" hidden="false" customHeight="false" outlineLevel="0" collapsed="false">
      <c r="A244" s="5" t="n">
        <v>1</v>
      </c>
      <c r="B244" s="6" t="s">
        <v>33</v>
      </c>
      <c r="C244" s="6" t="s">
        <v>7</v>
      </c>
      <c r="D244" s="22" t="s">
        <v>892</v>
      </c>
      <c r="F244" s="5" t="n">
        <v>1</v>
      </c>
      <c r="G244" s="6" t="s">
        <v>33</v>
      </c>
      <c r="H244" s="6" t="s">
        <v>7</v>
      </c>
      <c r="I244" s="83" t="s">
        <v>893</v>
      </c>
    </row>
    <row r="245" customFormat="false" ht="15" hidden="false" customHeight="false" outlineLevel="0" collapsed="false">
      <c r="A245" s="5" t="n">
        <v>2</v>
      </c>
      <c r="B245" s="6" t="s">
        <v>894</v>
      </c>
      <c r="C245" s="6" t="s">
        <v>7</v>
      </c>
      <c r="D245" s="22" t="s">
        <v>895</v>
      </c>
      <c r="F245" s="5" t="n">
        <v>2</v>
      </c>
      <c r="G245" s="6" t="s">
        <v>868</v>
      </c>
      <c r="H245" s="6" t="s">
        <v>7</v>
      </c>
      <c r="I245" s="6" t="s">
        <v>869</v>
      </c>
      <c r="J245" s="19" t="s">
        <v>896</v>
      </c>
    </row>
    <row r="246" customFormat="false" ht="15" hidden="false" customHeight="false" outlineLevel="0" collapsed="false">
      <c r="A246" s="5" t="n">
        <v>3</v>
      </c>
      <c r="B246" s="6" t="s">
        <v>897</v>
      </c>
      <c r="C246" s="6" t="s">
        <v>876</v>
      </c>
      <c r="D246" s="6" t="s">
        <v>898</v>
      </c>
      <c r="F246" s="5" t="n">
        <v>3</v>
      </c>
      <c r="G246" s="6" t="s">
        <v>186</v>
      </c>
      <c r="H246" s="6" t="s">
        <v>7</v>
      </c>
      <c r="I246" s="6" t="s">
        <v>671</v>
      </c>
      <c r="J246" s="19" t="s">
        <v>899</v>
      </c>
    </row>
    <row r="247" customFormat="false" ht="30" hidden="false" customHeight="false" outlineLevel="0" collapsed="false">
      <c r="A247" s="5" t="n">
        <v>4</v>
      </c>
      <c r="B247" s="72" t="s">
        <v>900</v>
      </c>
      <c r="C247" s="6" t="s">
        <v>7</v>
      </c>
      <c r="D247" s="15" t="s">
        <v>901</v>
      </c>
      <c r="F247" s="5" t="n">
        <v>4</v>
      </c>
      <c r="G247" s="6" t="s">
        <v>902</v>
      </c>
      <c r="H247" s="6" t="s">
        <v>673</v>
      </c>
      <c r="I247" s="6" t="s">
        <v>903</v>
      </c>
      <c r="J247" s="12" t="s">
        <v>904</v>
      </c>
      <c r="L247" s="0" t="s">
        <v>85</v>
      </c>
    </row>
    <row r="248" customFormat="false" ht="15" hidden="false" customHeight="false" outlineLevel="0" collapsed="false">
      <c r="A248" s="5" t="n">
        <v>5</v>
      </c>
      <c r="B248" s="72" t="s">
        <v>905</v>
      </c>
      <c r="C248" s="6" t="s">
        <v>309</v>
      </c>
      <c r="D248" s="6" t="s">
        <v>906</v>
      </c>
      <c r="F248" s="5" t="n">
        <v>5</v>
      </c>
      <c r="G248" s="6" t="s">
        <v>69</v>
      </c>
      <c r="H248" s="6" t="s">
        <v>7</v>
      </c>
      <c r="I248" s="6" t="s">
        <v>564</v>
      </c>
      <c r="K248" s="0" t="s">
        <v>85</v>
      </c>
    </row>
    <row r="249" customFormat="false" ht="15" hidden="false" customHeight="false" outlineLevel="0" collapsed="false">
      <c r="A249" s="5" t="n">
        <v>6</v>
      </c>
      <c r="B249" s="72" t="s">
        <v>907</v>
      </c>
      <c r="C249" s="6" t="s">
        <v>7</v>
      </c>
      <c r="D249" s="6" t="s">
        <v>908</v>
      </c>
      <c r="F249" s="5" t="n">
        <v>6</v>
      </c>
      <c r="G249" s="6" t="s">
        <v>99</v>
      </c>
      <c r="H249" s="6" t="s">
        <v>7</v>
      </c>
      <c r="I249" s="6" t="s">
        <v>100</v>
      </c>
    </row>
    <row r="250" customFormat="false" ht="15" hidden="false" customHeight="false" outlineLevel="0" collapsed="false">
      <c r="A250" s="5"/>
      <c r="B250" s="72" t="s">
        <v>909</v>
      </c>
      <c r="C250" s="6" t="s">
        <v>7</v>
      </c>
      <c r="D250" s="6" t="s">
        <v>910</v>
      </c>
    </row>
    <row r="251" customFormat="false" ht="15" hidden="false" customHeight="false" outlineLevel="0" collapsed="false">
      <c r="A251" s="5" t="n">
        <v>7</v>
      </c>
      <c r="B251" s="72" t="s">
        <v>69</v>
      </c>
      <c r="C251" s="6" t="s">
        <v>7</v>
      </c>
      <c r="D251" s="6" t="s">
        <v>564</v>
      </c>
      <c r="F251" s="4" t="n">
        <v>14</v>
      </c>
      <c r="G251" s="14" t="s">
        <v>911</v>
      </c>
      <c r="H251" s="14"/>
      <c r="I251" s="14"/>
    </row>
    <row r="252" customFormat="false" ht="15" hidden="false" customHeight="false" outlineLevel="0" collapsed="false">
      <c r="A252" s="5" t="n">
        <v>8</v>
      </c>
      <c r="B252" s="72" t="s">
        <v>99</v>
      </c>
      <c r="C252" s="6" t="s">
        <v>7</v>
      </c>
      <c r="D252" s="6" t="s">
        <v>100</v>
      </c>
      <c r="F252" s="4" t="s">
        <v>2</v>
      </c>
      <c r="G252" s="4" t="s">
        <v>3</v>
      </c>
      <c r="H252" s="4" t="s">
        <v>4</v>
      </c>
      <c r="I252" s="4" t="s">
        <v>5</v>
      </c>
    </row>
    <row r="253" customFormat="false" ht="15" hidden="false" customHeight="false" outlineLevel="0" collapsed="false">
      <c r="E253" s="0" t="s">
        <v>85</v>
      </c>
      <c r="F253" s="5" t="n">
        <v>1</v>
      </c>
      <c r="G253" s="6" t="s">
        <v>33</v>
      </c>
      <c r="H253" s="6" t="s">
        <v>7</v>
      </c>
      <c r="I253" s="83" t="s">
        <v>912</v>
      </c>
    </row>
    <row r="254" customFormat="false" ht="15" hidden="false" customHeight="false" outlineLevel="0" collapsed="false">
      <c r="A254" s="4" t="n">
        <v>14</v>
      </c>
      <c r="B254" s="3" t="s">
        <v>913</v>
      </c>
      <c r="C254" s="3"/>
      <c r="D254" s="3"/>
      <c r="F254" s="5" t="n">
        <v>2</v>
      </c>
      <c r="G254" s="15" t="s">
        <v>914</v>
      </c>
      <c r="H254" s="6" t="s">
        <v>7</v>
      </c>
      <c r="I254" s="6" t="s">
        <v>915</v>
      </c>
    </row>
    <row r="255" customFormat="false" ht="15" hidden="false" customHeight="false" outlineLevel="0" collapsed="false">
      <c r="A255" s="4" t="s">
        <v>2</v>
      </c>
      <c r="B255" s="4" t="s">
        <v>3</v>
      </c>
      <c r="C255" s="4" t="s">
        <v>4</v>
      </c>
      <c r="D255" s="4" t="s">
        <v>5</v>
      </c>
      <c r="F255" s="5" t="n">
        <v>3</v>
      </c>
      <c r="G255" s="6" t="s">
        <v>916</v>
      </c>
      <c r="H255" s="6" t="s">
        <v>673</v>
      </c>
      <c r="I255" s="6" t="s">
        <v>917</v>
      </c>
    </row>
    <row r="256" customFormat="false" ht="15" hidden="false" customHeight="false" outlineLevel="0" collapsed="false">
      <c r="A256" s="5" t="n">
        <v>1</v>
      </c>
      <c r="B256" s="6" t="s">
        <v>33</v>
      </c>
      <c r="C256" s="6" t="s">
        <v>7</v>
      </c>
      <c r="D256" s="22" t="s">
        <v>918</v>
      </c>
      <c r="F256" s="5" t="n">
        <v>4</v>
      </c>
      <c r="G256" s="6" t="s">
        <v>69</v>
      </c>
      <c r="H256" s="6" t="s">
        <v>7</v>
      </c>
      <c r="I256" s="6" t="s">
        <v>564</v>
      </c>
    </row>
    <row r="257" customFormat="false" ht="15" hidden="false" customHeight="false" outlineLevel="0" collapsed="false">
      <c r="A257" s="5" t="n">
        <v>2</v>
      </c>
      <c r="B257" s="6" t="s">
        <v>919</v>
      </c>
      <c r="C257" s="6" t="s">
        <v>217</v>
      </c>
      <c r="D257" s="22" t="s">
        <v>920</v>
      </c>
      <c r="F257" s="5" t="n">
        <v>5</v>
      </c>
      <c r="G257" s="6" t="s">
        <v>99</v>
      </c>
      <c r="H257" s="6" t="s">
        <v>7</v>
      </c>
      <c r="I257" s="6" t="s">
        <v>100</v>
      </c>
    </row>
    <row r="258" customFormat="false" ht="15" hidden="false" customHeight="false" outlineLevel="0" collapsed="false">
      <c r="A258" s="5" t="n">
        <v>3</v>
      </c>
      <c r="B258" s="6" t="s">
        <v>608</v>
      </c>
      <c r="C258" s="6" t="s">
        <v>7</v>
      </c>
      <c r="D258" s="22" t="s">
        <v>921</v>
      </c>
      <c r="F258" s="5"/>
    </row>
    <row r="259" customFormat="false" ht="15" hidden="false" customHeight="false" outlineLevel="0" collapsed="false">
      <c r="A259" s="5" t="n">
        <v>4</v>
      </c>
      <c r="B259" s="6" t="s">
        <v>894</v>
      </c>
      <c r="C259" s="6" t="s">
        <v>7</v>
      </c>
      <c r="D259" s="6" t="s">
        <v>895</v>
      </c>
    </row>
    <row r="260" customFormat="false" ht="15" hidden="false" customHeight="false" outlineLevel="0" collapsed="false">
      <c r="A260" s="5" t="n">
        <v>5</v>
      </c>
      <c r="B260" s="72" t="s">
        <v>922</v>
      </c>
      <c r="C260" s="6" t="s">
        <v>7</v>
      </c>
      <c r="D260" s="6" t="s">
        <v>923</v>
      </c>
    </row>
    <row r="261" customFormat="false" ht="15" hidden="false" customHeight="false" outlineLevel="0" collapsed="false">
      <c r="A261" s="5" t="n">
        <v>6</v>
      </c>
      <c r="B261" s="72" t="s">
        <v>924</v>
      </c>
      <c r="C261" s="6" t="s">
        <v>553</v>
      </c>
      <c r="D261" s="6" t="s">
        <v>925</v>
      </c>
      <c r="F261" s="4" t="n">
        <v>14</v>
      </c>
      <c r="G261" s="3" t="s">
        <v>926</v>
      </c>
      <c r="H261" s="3"/>
      <c r="I261" s="3"/>
    </row>
    <row r="262" customFormat="false" ht="30" hidden="false" customHeight="false" outlineLevel="0" collapsed="false">
      <c r="A262" s="5" t="n">
        <v>7</v>
      </c>
      <c r="B262" s="72" t="s">
        <v>927</v>
      </c>
      <c r="C262" s="6" t="s">
        <v>553</v>
      </c>
      <c r="D262" s="15" t="s">
        <v>928</v>
      </c>
      <c r="F262" s="4" t="s">
        <v>2</v>
      </c>
      <c r="G262" s="4" t="s">
        <v>3</v>
      </c>
      <c r="H262" s="4" t="s">
        <v>4</v>
      </c>
      <c r="I262" s="4" t="s">
        <v>5</v>
      </c>
    </row>
    <row r="263" customFormat="false" ht="15" hidden="false" customHeight="false" outlineLevel="0" collapsed="false">
      <c r="A263" s="5" t="n">
        <v>8</v>
      </c>
      <c r="B263" s="72" t="s">
        <v>929</v>
      </c>
      <c r="C263" s="6" t="s">
        <v>553</v>
      </c>
      <c r="D263" s="6" t="s">
        <v>930</v>
      </c>
      <c r="F263" s="5" t="n">
        <v>1</v>
      </c>
      <c r="G263" s="6" t="s">
        <v>33</v>
      </c>
      <c r="H263" s="6" t="s">
        <v>7</v>
      </c>
      <c r="I263" s="83" t="s">
        <v>931</v>
      </c>
    </row>
    <row r="264" customFormat="false" ht="15" hidden="false" customHeight="false" outlineLevel="0" collapsed="false">
      <c r="A264" s="5" t="n">
        <v>9</v>
      </c>
      <c r="B264" s="72" t="s">
        <v>69</v>
      </c>
      <c r="C264" s="6" t="s">
        <v>7</v>
      </c>
      <c r="D264" s="6" t="s">
        <v>564</v>
      </c>
      <c r="F264" s="5" t="n">
        <v>2</v>
      </c>
      <c r="G264" s="6" t="s">
        <v>932</v>
      </c>
      <c r="H264" s="6" t="s">
        <v>673</v>
      </c>
      <c r="I264" s="6" t="s">
        <v>933</v>
      </c>
    </row>
    <row r="265" customFormat="false" ht="15" hidden="false" customHeight="false" outlineLevel="0" collapsed="false">
      <c r="A265" s="5" t="n">
        <v>10</v>
      </c>
      <c r="B265" s="72" t="s">
        <v>99</v>
      </c>
      <c r="C265" s="6" t="s">
        <v>7</v>
      </c>
      <c r="D265" s="6" t="s">
        <v>100</v>
      </c>
      <c r="F265" s="5" t="n">
        <v>3</v>
      </c>
      <c r="G265" s="6" t="s">
        <v>934</v>
      </c>
      <c r="H265" s="6" t="s">
        <v>112</v>
      </c>
      <c r="I265" s="6" t="s">
        <v>935</v>
      </c>
    </row>
    <row r="266" customFormat="false" ht="15" hidden="false" customHeight="false" outlineLevel="0" collapsed="false">
      <c r="F266" s="5" t="n">
        <v>4</v>
      </c>
      <c r="G266" s="6" t="s">
        <v>608</v>
      </c>
      <c r="H266" s="6" t="s">
        <v>7</v>
      </c>
      <c r="I266" s="22" t="s">
        <v>921</v>
      </c>
    </row>
    <row r="267" customFormat="false" ht="15" hidden="false" customHeight="false" outlineLevel="0" collapsed="false">
      <c r="F267" s="5" t="n">
        <v>5</v>
      </c>
      <c r="G267" s="72" t="s">
        <v>69</v>
      </c>
      <c r="H267" s="6" t="s">
        <v>7</v>
      </c>
      <c r="I267" s="6" t="s">
        <v>564</v>
      </c>
    </row>
    <row r="268" customFormat="false" ht="15" hidden="false" customHeight="false" outlineLevel="0" collapsed="false">
      <c r="A268" s="4" t="n">
        <v>14</v>
      </c>
      <c r="B268" s="3" t="s">
        <v>936</v>
      </c>
      <c r="C268" s="3"/>
      <c r="D268" s="3"/>
      <c r="F268" s="5" t="n">
        <v>6</v>
      </c>
      <c r="G268" s="72" t="s">
        <v>99</v>
      </c>
      <c r="H268" s="6" t="s">
        <v>7</v>
      </c>
      <c r="I268" s="6" t="s">
        <v>100</v>
      </c>
    </row>
    <row r="269" customFormat="false" ht="15" hidden="false" customHeight="false" outlineLevel="0" collapsed="false">
      <c r="A269" s="4" t="s">
        <v>2</v>
      </c>
      <c r="B269" s="4" t="s">
        <v>3</v>
      </c>
      <c r="C269" s="4" t="s">
        <v>4</v>
      </c>
      <c r="D269" s="4" t="s">
        <v>5</v>
      </c>
    </row>
    <row r="270" customFormat="false" ht="15" hidden="false" customHeight="false" outlineLevel="0" collapsed="false">
      <c r="A270" s="5" t="n">
        <v>1</v>
      </c>
      <c r="B270" s="6" t="s">
        <v>33</v>
      </c>
      <c r="C270" s="6" t="s">
        <v>7</v>
      </c>
      <c r="D270" s="22" t="s">
        <v>937</v>
      </c>
    </row>
    <row r="271" customFormat="false" ht="15" hidden="false" customHeight="false" outlineLevel="0" collapsed="false">
      <c r="A271" s="5" t="n">
        <v>2</v>
      </c>
      <c r="B271" s="6" t="s">
        <v>938</v>
      </c>
      <c r="C271" s="6" t="s">
        <v>217</v>
      </c>
      <c r="D271" s="22" t="s">
        <v>939</v>
      </c>
      <c r="F271" s="46" t="n">
        <v>14</v>
      </c>
      <c r="G271" s="43" t="s">
        <v>940</v>
      </c>
      <c r="H271" s="43"/>
      <c r="I271" s="43"/>
    </row>
    <row r="272" customFormat="false" ht="15" hidden="false" customHeight="false" outlineLevel="0" collapsed="false">
      <c r="A272" s="5" t="n">
        <v>3</v>
      </c>
      <c r="B272" s="6" t="s">
        <v>608</v>
      </c>
      <c r="C272" s="6" t="s">
        <v>7</v>
      </c>
      <c r="D272" s="22" t="s">
        <v>921</v>
      </c>
      <c r="F272" s="46" t="s">
        <v>2</v>
      </c>
      <c r="G272" s="46" t="s">
        <v>3</v>
      </c>
      <c r="H272" s="46" t="s">
        <v>4</v>
      </c>
      <c r="I272" s="46" t="s">
        <v>5</v>
      </c>
    </row>
    <row r="273" customFormat="false" ht="15" hidden="false" customHeight="false" outlineLevel="0" collapsed="false">
      <c r="A273" s="5" t="n">
        <v>4</v>
      </c>
      <c r="B273" s="6" t="s">
        <v>941</v>
      </c>
      <c r="C273" s="6" t="s">
        <v>7</v>
      </c>
      <c r="D273" s="6" t="s">
        <v>883</v>
      </c>
      <c r="E273" s="19" t="s">
        <v>942</v>
      </c>
      <c r="F273" s="48" t="n">
        <v>1</v>
      </c>
      <c r="G273" s="49" t="s">
        <v>33</v>
      </c>
      <c r="H273" s="49" t="s">
        <v>7</v>
      </c>
      <c r="I273" s="91" t="s">
        <v>943</v>
      </c>
    </row>
    <row r="274" customFormat="false" ht="15" hidden="false" customHeight="false" outlineLevel="0" collapsed="false">
      <c r="A274" s="5" t="n">
        <v>5</v>
      </c>
      <c r="B274" s="72" t="s">
        <v>944</v>
      </c>
      <c r="C274" s="6" t="s">
        <v>7</v>
      </c>
      <c r="D274" s="6" t="s">
        <v>945</v>
      </c>
      <c r="E274" s="19" t="s">
        <v>946</v>
      </c>
      <c r="F274" s="48" t="n">
        <v>2</v>
      </c>
      <c r="G274" s="49" t="s">
        <v>947</v>
      </c>
      <c r="H274" s="49" t="s">
        <v>7</v>
      </c>
      <c r="I274" s="49" t="s">
        <v>948</v>
      </c>
    </row>
    <row r="275" customFormat="false" ht="15" hidden="false" customHeight="false" outlineLevel="0" collapsed="false">
      <c r="A275" s="5" t="n">
        <v>6</v>
      </c>
      <c r="B275" s="72" t="s">
        <v>949</v>
      </c>
      <c r="C275" s="6" t="s">
        <v>13</v>
      </c>
      <c r="D275" s="15" t="s">
        <v>950</v>
      </c>
      <c r="F275" s="48" t="n">
        <v>3</v>
      </c>
      <c r="G275" s="49" t="s">
        <v>951</v>
      </c>
      <c r="H275" s="49" t="s">
        <v>7</v>
      </c>
      <c r="I275" s="49" t="s">
        <v>952</v>
      </c>
    </row>
    <row r="276" customFormat="false" ht="15" hidden="true" customHeight="false" outlineLevel="0" collapsed="false">
      <c r="A276" s="5" t="n">
        <v>7</v>
      </c>
      <c r="B276" s="72" t="s">
        <v>953</v>
      </c>
      <c r="C276" s="6" t="s">
        <v>13</v>
      </c>
      <c r="D276" s="6" t="s">
        <v>954</v>
      </c>
      <c r="F276" s="5" t="n">
        <v>4</v>
      </c>
      <c r="G276" s="72" t="s">
        <v>69</v>
      </c>
      <c r="H276" s="6" t="s">
        <v>7</v>
      </c>
      <c r="I276" s="6" t="s">
        <v>564</v>
      </c>
    </row>
    <row r="277" customFormat="false" ht="15" hidden="true" customHeight="false" outlineLevel="0" collapsed="false">
      <c r="A277" s="5" t="n">
        <v>8</v>
      </c>
      <c r="B277" s="72" t="s">
        <v>955</v>
      </c>
      <c r="C277" s="6" t="s">
        <v>13</v>
      </c>
      <c r="D277" s="6" t="s">
        <v>956</v>
      </c>
      <c r="F277" s="5" t="n">
        <v>5</v>
      </c>
      <c r="G277" s="72" t="s">
        <v>99</v>
      </c>
      <c r="H277" s="6" t="s">
        <v>7</v>
      </c>
      <c r="I277" s="6" t="s">
        <v>100</v>
      </c>
    </row>
    <row r="278" customFormat="false" ht="15" hidden="true" customHeight="false" outlineLevel="0" collapsed="false">
      <c r="A278" s="5" t="n">
        <v>9</v>
      </c>
      <c r="B278" s="72" t="s">
        <v>957</v>
      </c>
      <c r="C278" s="6" t="s">
        <v>13</v>
      </c>
      <c r="D278" s="6" t="s">
        <v>958</v>
      </c>
      <c r="F278" s="10"/>
    </row>
    <row r="279" customFormat="false" ht="15" hidden="true" customHeight="false" outlineLevel="0" collapsed="false">
      <c r="A279" s="5" t="n">
        <v>10</v>
      </c>
      <c r="B279" s="72" t="s">
        <v>959</v>
      </c>
      <c r="C279" s="6" t="s">
        <v>13</v>
      </c>
      <c r="D279" s="6" t="s">
        <v>960</v>
      </c>
    </row>
    <row r="280" customFormat="false" ht="45" hidden="true" customHeight="false" outlineLevel="0" collapsed="false">
      <c r="A280" s="5" t="n">
        <v>11</v>
      </c>
      <c r="B280" s="72" t="s">
        <v>961</v>
      </c>
      <c r="C280" s="6" t="s">
        <v>962</v>
      </c>
      <c r="D280" s="15" t="s">
        <v>963</v>
      </c>
      <c r="F280" s="0" t="s">
        <v>85</v>
      </c>
    </row>
    <row r="281" customFormat="false" ht="15" hidden="false" customHeight="false" outlineLevel="0" collapsed="false">
      <c r="A281" s="5" t="n">
        <v>7</v>
      </c>
      <c r="B281" s="72" t="s">
        <v>69</v>
      </c>
      <c r="C281" s="6" t="s">
        <v>7</v>
      </c>
      <c r="D281" s="6" t="s">
        <v>564</v>
      </c>
      <c r="G281" s="12"/>
      <c r="H281" s="12"/>
    </row>
    <row r="282" customFormat="false" ht="15" hidden="false" customHeight="false" outlineLevel="0" collapsed="false">
      <c r="A282" s="5" t="n">
        <v>8</v>
      </c>
      <c r="B282" s="72" t="s">
        <v>99</v>
      </c>
      <c r="C282" s="6" t="s">
        <v>7</v>
      </c>
      <c r="D282" s="6" t="s">
        <v>100</v>
      </c>
    </row>
    <row r="283" customFormat="false" ht="15" hidden="false" customHeight="false" outlineLevel="0" collapsed="false">
      <c r="A283" s="10"/>
    </row>
    <row r="284" customFormat="false" ht="15" hidden="false" customHeight="false" outlineLevel="0" collapsed="false">
      <c r="A284" s="4" t="n">
        <v>14</v>
      </c>
      <c r="B284" s="3" t="s">
        <v>964</v>
      </c>
      <c r="C284" s="3"/>
      <c r="D284" s="3"/>
      <c r="F284" s="4" t="n">
        <v>14</v>
      </c>
      <c r="G284" s="3" t="s">
        <v>965</v>
      </c>
      <c r="H284" s="3"/>
      <c r="I284" s="3"/>
    </row>
    <row r="285" customFormat="false" ht="15" hidden="false" customHeight="false" outlineLevel="0" collapsed="false">
      <c r="A285" s="4" t="s">
        <v>2</v>
      </c>
      <c r="B285" s="4" t="s">
        <v>3</v>
      </c>
      <c r="C285" s="4" t="s">
        <v>4</v>
      </c>
      <c r="D285" s="4" t="s">
        <v>5</v>
      </c>
      <c r="F285" s="4" t="s">
        <v>2</v>
      </c>
      <c r="G285" s="4" t="s">
        <v>3</v>
      </c>
      <c r="H285" s="4" t="s">
        <v>4</v>
      </c>
      <c r="I285" s="4" t="s">
        <v>5</v>
      </c>
    </row>
    <row r="286" customFormat="false" ht="15" hidden="false" customHeight="false" outlineLevel="0" collapsed="false">
      <c r="A286" s="5" t="n">
        <v>1</v>
      </c>
      <c r="B286" s="6" t="s">
        <v>33</v>
      </c>
      <c r="C286" s="6" t="s">
        <v>7</v>
      </c>
      <c r="D286" s="22" t="s">
        <v>966</v>
      </c>
      <c r="F286" s="5" t="n">
        <v>1</v>
      </c>
      <c r="G286" s="6" t="s">
        <v>33</v>
      </c>
      <c r="H286" s="6" t="s">
        <v>7</v>
      </c>
      <c r="I286" s="83" t="s">
        <v>967</v>
      </c>
    </row>
    <row r="287" customFormat="false" ht="15" hidden="false" customHeight="false" outlineLevel="0" collapsed="false">
      <c r="A287" s="5" t="n">
        <v>2</v>
      </c>
      <c r="B287" s="6" t="s">
        <v>968</v>
      </c>
      <c r="C287" s="6" t="s">
        <v>217</v>
      </c>
      <c r="D287" s="22" t="s">
        <v>969</v>
      </c>
      <c r="F287" s="5" t="n">
        <v>2</v>
      </c>
      <c r="G287" s="6" t="s">
        <v>970</v>
      </c>
      <c r="H287" s="6" t="s">
        <v>7</v>
      </c>
      <c r="I287" s="6" t="s">
        <v>971</v>
      </c>
    </row>
    <row r="288" customFormat="false" ht="15" hidden="false" customHeight="false" outlineLevel="0" collapsed="false">
      <c r="A288" s="5" t="n">
        <v>3</v>
      </c>
      <c r="B288" s="6" t="s">
        <v>608</v>
      </c>
      <c r="C288" s="6" t="s">
        <v>7</v>
      </c>
      <c r="D288" s="22" t="s">
        <v>921</v>
      </c>
      <c r="F288" s="5" t="n">
        <v>3</v>
      </c>
      <c r="G288" s="6" t="s">
        <v>929</v>
      </c>
      <c r="H288" s="6" t="s">
        <v>7</v>
      </c>
      <c r="I288" s="6" t="s">
        <v>972</v>
      </c>
    </row>
    <row r="289" customFormat="false" ht="15" hidden="false" customHeight="false" outlineLevel="0" collapsed="false">
      <c r="A289" s="5"/>
      <c r="B289" s="6" t="s">
        <v>973</v>
      </c>
      <c r="C289" s="6"/>
      <c r="D289" s="22"/>
      <c r="F289" s="5" t="n">
        <v>4</v>
      </c>
      <c r="G289" s="6" t="s">
        <v>974</v>
      </c>
      <c r="H289" s="6" t="s">
        <v>193</v>
      </c>
      <c r="I289" s="22" t="s">
        <v>975</v>
      </c>
    </row>
    <row r="290" customFormat="false" ht="15" hidden="false" customHeight="false" outlineLevel="0" collapsed="false">
      <c r="A290" s="5" t="n">
        <v>4</v>
      </c>
      <c r="B290" s="6" t="s">
        <v>976</v>
      </c>
      <c r="C290" s="6" t="s">
        <v>7</v>
      </c>
      <c r="D290" s="6" t="s">
        <v>977</v>
      </c>
      <c r="F290" s="5" t="n">
        <v>5</v>
      </c>
      <c r="G290" s="19" t="s">
        <v>978</v>
      </c>
      <c r="H290" s="19" t="s">
        <v>7</v>
      </c>
      <c r="I290" s="19" t="s">
        <v>979</v>
      </c>
    </row>
    <row r="291" customFormat="false" ht="15" hidden="false" customHeight="false" outlineLevel="0" collapsed="false">
      <c r="A291" s="5" t="n">
        <v>5</v>
      </c>
      <c r="B291" s="72" t="s">
        <v>980</v>
      </c>
      <c r="C291" s="6" t="s">
        <v>7</v>
      </c>
      <c r="D291" s="6" t="s">
        <v>981</v>
      </c>
      <c r="F291" s="5" t="n">
        <v>6</v>
      </c>
      <c r="G291" s="19" t="s">
        <v>982</v>
      </c>
      <c r="H291" s="19" t="s">
        <v>193</v>
      </c>
      <c r="I291" s="19" t="s">
        <v>983</v>
      </c>
    </row>
    <row r="292" customFormat="false" ht="15" hidden="false" customHeight="false" outlineLevel="0" collapsed="false">
      <c r="A292" s="5" t="n">
        <v>6</v>
      </c>
      <c r="B292" s="72" t="s">
        <v>984</v>
      </c>
      <c r="C292" s="6" t="s">
        <v>13</v>
      </c>
      <c r="D292" s="15" t="s">
        <v>985</v>
      </c>
      <c r="F292" s="5" t="n">
        <v>7</v>
      </c>
      <c r="G292" s="72" t="s">
        <v>69</v>
      </c>
      <c r="H292" s="6" t="s">
        <v>7</v>
      </c>
      <c r="I292" s="6" t="s">
        <v>564</v>
      </c>
    </row>
    <row r="293" customFormat="false" ht="15" hidden="true" customHeight="false" outlineLevel="0" collapsed="false">
      <c r="A293" s="5" t="n">
        <v>7</v>
      </c>
      <c r="B293" s="72" t="s">
        <v>986</v>
      </c>
      <c r="C293" s="6" t="s">
        <v>13</v>
      </c>
      <c r="D293" s="6" t="s">
        <v>954</v>
      </c>
      <c r="F293" s="5" t="n">
        <v>8</v>
      </c>
    </row>
    <row r="294" customFormat="false" ht="15" hidden="true" customHeight="false" outlineLevel="0" collapsed="false">
      <c r="A294" s="5" t="n">
        <v>8</v>
      </c>
      <c r="B294" s="72" t="s">
        <v>987</v>
      </c>
      <c r="C294" s="6" t="s">
        <v>13</v>
      </c>
      <c r="D294" s="6" t="s">
        <v>956</v>
      </c>
      <c r="F294" s="5" t="n">
        <v>9</v>
      </c>
    </row>
    <row r="295" customFormat="false" ht="15" hidden="true" customHeight="false" outlineLevel="0" collapsed="false">
      <c r="A295" s="5" t="n">
        <v>9</v>
      </c>
      <c r="B295" s="72" t="s">
        <v>988</v>
      </c>
      <c r="C295" s="6" t="s">
        <v>13</v>
      </c>
      <c r="D295" s="6" t="s">
        <v>958</v>
      </c>
      <c r="F295" s="5" t="n">
        <v>10</v>
      </c>
    </row>
    <row r="296" customFormat="false" ht="15" hidden="true" customHeight="false" outlineLevel="0" collapsed="false">
      <c r="A296" s="5" t="n">
        <v>10</v>
      </c>
      <c r="B296" s="72" t="s">
        <v>989</v>
      </c>
      <c r="C296" s="6" t="s">
        <v>13</v>
      </c>
      <c r="D296" s="6" t="s">
        <v>960</v>
      </c>
      <c r="F296" s="5" t="n">
        <v>11</v>
      </c>
    </row>
    <row r="297" customFormat="false" ht="45" hidden="true" customHeight="false" outlineLevel="0" collapsed="false">
      <c r="A297" s="5" t="n">
        <v>11</v>
      </c>
      <c r="B297" s="72" t="s">
        <v>990</v>
      </c>
      <c r="C297" s="6" t="s">
        <v>962</v>
      </c>
      <c r="D297" s="15" t="s">
        <v>991</v>
      </c>
      <c r="F297" s="5" t="n">
        <v>12</v>
      </c>
      <c r="G297" s="72" t="s">
        <v>69</v>
      </c>
      <c r="H297" s="6" t="s">
        <v>7</v>
      </c>
      <c r="I297" s="6" t="s">
        <v>564</v>
      </c>
    </row>
    <row r="298" customFormat="false" ht="15" hidden="false" customHeight="false" outlineLevel="0" collapsed="false">
      <c r="A298" s="5" t="n">
        <v>12</v>
      </c>
      <c r="B298" s="72" t="s">
        <v>69</v>
      </c>
      <c r="C298" s="6" t="s">
        <v>7</v>
      </c>
      <c r="D298" s="6" t="s">
        <v>564</v>
      </c>
      <c r="F298" s="5" t="n">
        <v>13</v>
      </c>
      <c r="G298" s="72" t="s">
        <v>99</v>
      </c>
      <c r="H298" s="6" t="s">
        <v>7</v>
      </c>
      <c r="I298" s="6" t="s">
        <v>100</v>
      </c>
    </row>
    <row r="299" customFormat="false" ht="15" hidden="false" customHeight="false" outlineLevel="0" collapsed="false">
      <c r="A299" s="5" t="n">
        <v>13</v>
      </c>
      <c r="B299" s="72" t="s">
        <v>99</v>
      </c>
      <c r="C299" s="6" t="s">
        <v>7</v>
      </c>
      <c r="D299" s="6" t="s">
        <v>100</v>
      </c>
    </row>
    <row r="300" customFormat="false" ht="15" hidden="false" customHeight="false" outlineLevel="0" collapsed="false">
      <c r="G300" s="0" t="s">
        <v>85</v>
      </c>
    </row>
    <row r="301" customFormat="false" ht="15" hidden="false" customHeight="false" outlineLevel="0" collapsed="false">
      <c r="B301" s="0" t="s">
        <v>992</v>
      </c>
    </row>
    <row r="302" customFormat="false" ht="15" hidden="false" customHeight="false" outlineLevel="0" collapsed="false">
      <c r="B302" s="12" t="s">
        <v>993</v>
      </c>
    </row>
    <row r="305" customFormat="false" ht="47.25" hidden="true" customHeight="false" outlineLevel="0" collapsed="false">
      <c r="B305" s="92" t="s">
        <v>994</v>
      </c>
    </row>
    <row r="306" customFormat="false" ht="15.75" hidden="true" customHeight="false" outlineLevel="0" collapsed="false">
      <c r="B306" s="92"/>
    </row>
    <row r="307" customFormat="false" ht="15.75" hidden="true" customHeight="false" outlineLevel="0" collapsed="false">
      <c r="B307" s="93" t="s">
        <v>995</v>
      </c>
    </row>
    <row r="308" customFormat="false" ht="15.75" hidden="true" customHeight="false" outlineLevel="0" collapsed="false">
      <c r="B308" s="92"/>
    </row>
    <row r="309" customFormat="false" ht="47.25" hidden="true" customHeight="false" outlineLevel="0" collapsed="false">
      <c r="B309" s="94" t="s">
        <v>996</v>
      </c>
    </row>
    <row r="310" customFormat="false" ht="63" hidden="true" customHeight="false" outlineLevel="0" collapsed="false">
      <c r="B310" s="92" t="s">
        <v>997</v>
      </c>
    </row>
    <row r="311" customFormat="false" ht="63" hidden="true" customHeight="false" outlineLevel="0" collapsed="false">
      <c r="B311" s="92" t="s">
        <v>998</v>
      </c>
    </row>
    <row r="312" customFormat="false" ht="63" hidden="true" customHeight="false" outlineLevel="0" collapsed="false">
      <c r="B312" s="92" t="s">
        <v>999</v>
      </c>
    </row>
    <row r="313" customFormat="false" ht="94.5" hidden="true" customHeight="false" outlineLevel="0" collapsed="false">
      <c r="B313" s="92" t="s">
        <v>1000</v>
      </c>
    </row>
    <row r="315" customFormat="false" ht="30" hidden="false" customHeight="false" outlineLevel="0" collapsed="false">
      <c r="C315" s="81" t="s">
        <v>1001</v>
      </c>
      <c r="D315" s="23" t="s">
        <v>1002</v>
      </c>
    </row>
    <row r="316" customFormat="false" ht="15" hidden="false" customHeight="false" outlineLevel="0" collapsed="false">
      <c r="D316" s="23" t="s">
        <v>1003</v>
      </c>
    </row>
    <row r="317" customFormat="false" ht="15" hidden="false" customHeight="false" outlineLevel="0" collapsed="false">
      <c r="B317" s="23" t="s">
        <v>1004</v>
      </c>
    </row>
    <row r="318" customFormat="false" ht="15" hidden="false" customHeight="false" outlineLevel="0" collapsed="false">
      <c r="B318" s="23" t="s">
        <v>1005</v>
      </c>
    </row>
    <row r="331" customFormat="false" ht="15" hidden="false" customHeight="false" outlineLevel="0" collapsed="false">
      <c r="B331" s="95"/>
    </row>
    <row r="332" customFormat="false" ht="15" hidden="false" customHeight="false" outlineLevel="0" collapsed="false">
      <c r="B332" s="95"/>
    </row>
    <row r="333" customFormat="false" ht="15" hidden="false" customHeight="false" outlineLevel="0" collapsed="false">
      <c r="B333" s="96"/>
    </row>
    <row r="334" customFormat="false" ht="15" hidden="false" customHeight="false" outlineLevel="0" collapsed="false">
      <c r="B334" s="95"/>
      <c r="C334" s="96"/>
    </row>
    <row r="335" customFormat="false" ht="15" hidden="false" customHeight="false" outlineLevel="0" collapsed="false">
      <c r="B335" s="95"/>
    </row>
    <row r="336" customFormat="false" ht="15" hidden="false" customHeight="false" outlineLevel="0" collapsed="false">
      <c r="B336" s="97"/>
    </row>
  </sheetData>
  <mergeCells count="15">
    <mergeCell ref="A1:D1"/>
    <mergeCell ref="A2:D2"/>
    <mergeCell ref="A3:D3"/>
    <mergeCell ref="B5:D5"/>
    <mergeCell ref="G5:I5"/>
    <mergeCell ref="G21:I21"/>
    <mergeCell ref="B34:D34"/>
    <mergeCell ref="B44:D44"/>
    <mergeCell ref="B55:D55"/>
    <mergeCell ref="B65:D65"/>
    <mergeCell ref="B81:D81"/>
    <mergeCell ref="B149:D149"/>
    <mergeCell ref="A210:D210"/>
    <mergeCell ref="F210:I210"/>
    <mergeCell ref="A219:D219"/>
  </mergeCells>
  <hyperlinks>
    <hyperlink ref="G2" r:id="rId1" display="https://ainamulyana.blogspot.com/2018/04/contoh-pemberian-nilai-akhir.html"/>
    <hyperlink ref="G3" r:id="rId2" display="https://www.academia.edu/36591292/Performance_Appraisal_Berbasis_KPI"/>
    <hyperlink ref="D315" r:id="rId3" display="hrd tes manajerial"/>
    <hyperlink ref="D316" r:id="rId4" display="hrd tes manajerial 2"/>
    <hyperlink ref="B317" r:id="rId5" display="http://www.mpssoft.co.id/blog/hrd/perbedaan-job-deskripsi-dan-job-spesifikasi-beserta-contohnya/"/>
    <hyperlink ref="B318" r:id="rId6" display="https://www.linovhr.com/pengertian-job-description-job-spesification-adal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1"/>
  <sheetViews>
    <sheetView showFormulas="false" showGridLines="true" showRowColHeaders="true" showZeros="true" rightToLeft="false" tabSelected="false" showOutlineSymbols="true" defaultGridColor="true" view="normal" topLeftCell="D17" colorId="64" zoomScale="100" zoomScaleNormal="100" zoomScalePageLayoutView="100" workbookViewId="0">
      <selection pane="topLeft" activeCell="H34" activeCellId="0" sqref="H34"/>
    </sheetView>
  </sheetViews>
  <sheetFormatPr defaultColWidth="8.5859375" defaultRowHeight="15" zeroHeight="false" outlineLevelRow="0" outlineLevelCol="0"/>
  <cols>
    <col collapsed="false" customWidth="true" hidden="false" outlineLevel="0" max="2" min="2" style="0" width="40.7"/>
    <col collapsed="false" customWidth="true" hidden="false" outlineLevel="0" max="3" min="3" style="0" width="17.71"/>
    <col collapsed="false" customWidth="true" hidden="false" outlineLevel="0" max="4" min="4" style="0" width="46.71"/>
    <col collapsed="false" customWidth="true" hidden="false" outlineLevel="0" max="5" min="5" style="0" width="10.14"/>
    <col collapsed="false" customWidth="true" hidden="false" outlineLevel="0" max="6" min="6" style="0" width="8.43"/>
    <col collapsed="false" customWidth="true" hidden="false" outlineLevel="0" max="7" min="7" style="0" width="31.29"/>
    <col collapsed="false" customWidth="true" hidden="false" outlineLevel="0" max="8" min="8" style="0" width="28.14"/>
    <col collapsed="false" customWidth="true" hidden="false" outlineLevel="0" max="9" min="9" style="0" width="45.57"/>
  </cols>
  <sheetData>
    <row r="1" customFormat="false" ht="15" hidden="false" customHeight="true" outlineLevel="0" collapsed="false">
      <c r="A1" s="98" t="s">
        <v>1006</v>
      </c>
      <c r="B1" s="98"/>
      <c r="C1" s="98"/>
      <c r="D1" s="98"/>
      <c r="E1" s="98"/>
      <c r="F1" s="98"/>
      <c r="G1" s="98"/>
      <c r="H1" s="98"/>
    </row>
    <row r="2" customFormat="false" ht="15" hidden="false" customHeight="false" outlineLevel="0" collapsed="false">
      <c r="F2" s="12"/>
      <c r="G2" s="12"/>
      <c r="H2" s="12"/>
      <c r="I2" s="12"/>
    </row>
    <row r="3" customFormat="false" ht="15" hidden="false" customHeight="false" outlineLevel="0" collapsed="false">
      <c r="A3" s="2" t="n">
        <v>1</v>
      </c>
      <c r="B3" s="3" t="s">
        <v>1007</v>
      </c>
      <c r="C3" s="3"/>
      <c r="D3" s="3"/>
      <c r="E3" s="40"/>
      <c r="F3" s="2" t="n">
        <v>4</v>
      </c>
      <c r="G3" s="3" t="s">
        <v>1008</v>
      </c>
      <c r="H3" s="3"/>
      <c r="I3" s="3"/>
      <c r="J3" s="99"/>
    </row>
    <row r="4" customFormat="false" ht="15" hidden="false" customHeight="false" outlineLevel="0" collapsed="false">
      <c r="A4" s="4" t="s">
        <v>2</v>
      </c>
      <c r="B4" s="4" t="s">
        <v>3</v>
      </c>
      <c r="C4" s="4" t="s">
        <v>4</v>
      </c>
      <c r="D4" s="4" t="s">
        <v>5</v>
      </c>
      <c r="E4" s="1"/>
      <c r="F4" s="4" t="s">
        <v>2</v>
      </c>
      <c r="G4" s="4" t="s">
        <v>3</v>
      </c>
      <c r="H4" s="4" t="s">
        <v>4</v>
      </c>
      <c r="I4" s="4" t="s">
        <v>5</v>
      </c>
      <c r="J4" s="12"/>
    </row>
    <row r="5" customFormat="false" ht="15" hidden="false" customHeight="false" outlineLevel="0" collapsed="false">
      <c r="A5" s="5" t="n">
        <v>1</v>
      </c>
      <c r="B5" s="6" t="s">
        <v>33</v>
      </c>
      <c r="C5" s="6" t="s">
        <v>7</v>
      </c>
      <c r="D5" s="22" t="s">
        <v>1009</v>
      </c>
      <c r="E5" s="55"/>
      <c r="F5" s="5" t="n">
        <v>1</v>
      </c>
      <c r="G5" s="6" t="s">
        <v>33</v>
      </c>
      <c r="H5" s="6" t="s">
        <v>7</v>
      </c>
      <c r="I5" s="22" t="s">
        <v>1010</v>
      </c>
    </row>
    <row r="6" customFormat="false" ht="45" hidden="false" customHeight="false" outlineLevel="0" collapsed="false">
      <c r="A6" s="5" t="n">
        <v>2</v>
      </c>
      <c r="B6" s="6" t="s">
        <v>1011</v>
      </c>
      <c r="C6" s="6" t="s">
        <v>7</v>
      </c>
      <c r="D6" s="15" t="s">
        <v>1012</v>
      </c>
      <c r="E6" s="90"/>
      <c r="F6" s="5" t="n">
        <v>2</v>
      </c>
      <c r="G6" s="6" t="s">
        <v>1013</v>
      </c>
      <c r="H6" s="6" t="s">
        <v>7</v>
      </c>
      <c r="I6" s="6" t="s">
        <v>1014</v>
      </c>
    </row>
    <row r="7" customFormat="false" ht="15" hidden="false" customHeight="false" outlineLevel="0" collapsed="false">
      <c r="F7" s="5" t="n">
        <v>3</v>
      </c>
      <c r="G7" s="6" t="s">
        <v>1015</v>
      </c>
      <c r="H7" s="6" t="s">
        <v>7</v>
      </c>
      <c r="I7" s="6" t="s">
        <v>1016</v>
      </c>
    </row>
    <row r="8" customFormat="false" ht="15" hidden="false" customHeight="false" outlineLevel="0" collapsed="false">
      <c r="A8" s="2" t="n">
        <v>2</v>
      </c>
      <c r="B8" s="100" t="s">
        <v>1017</v>
      </c>
      <c r="C8" s="101"/>
      <c r="D8" s="101"/>
      <c r="E8" s="40"/>
      <c r="F8" s="5" t="n">
        <v>4</v>
      </c>
      <c r="G8" s="6" t="s">
        <v>1018</v>
      </c>
      <c r="H8" s="6" t="s">
        <v>7</v>
      </c>
      <c r="I8" s="6" t="s">
        <v>1019</v>
      </c>
    </row>
    <row r="9" customFormat="false" ht="30" hidden="false" customHeight="false" outlineLevel="0" collapsed="false">
      <c r="A9" s="4" t="s">
        <v>2</v>
      </c>
      <c r="B9" s="4" t="s">
        <v>3</v>
      </c>
      <c r="C9" s="4" t="s">
        <v>4</v>
      </c>
      <c r="D9" s="4" t="s">
        <v>5</v>
      </c>
      <c r="E9" s="1"/>
      <c r="F9" s="5"/>
      <c r="G9" s="6" t="s">
        <v>1020</v>
      </c>
      <c r="H9" s="6" t="s">
        <v>54</v>
      </c>
      <c r="I9" s="102" t="s">
        <v>1021</v>
      </c>
    </row>
    <row r="10" customFormat="false" ht="15" hidden="false" customHeight="false" outlineLevel="0" collapsed="false">
      <c r="A10" s="5" t="n">
        <v>1</v>
      </c>
      <c r="B10" s="6" t="s">
        <v>33</v>
      </c>
      <c r="C10" s="6" t="s">
        <v>7</v>
      </c>
      <c r="D10" s="22" t="s">
        <v>1022</v>
      </c>
      <c r="E10" s="55"/>
      <c r="F10" s="5" t="n">
        <v>5</v>
      </c>
      <c r="G10" s="6" t="s">
        <v>1023</v>
      </c>
      <c r="H10" s="6" t="s">
        <v>773</v>
      </c>
      <c r="I10" s="6" t="s">
        <v>1024</v>
      </c>
    </row>
    <row r="11" customFormat="false" ht="15" hidden="false" customHeight="false" outlineLevel="0" collapsed="false">
      <c r="A11" s="5" t="n">
        <v>2</v>
      </c>
      <c r="B11" s="6" t="s">
        <v>1013</v>
      </c>
      <c r="C11" s="6" t="s">
        <v>7</v>
      </c>
      <c r="D11" s="6" t="s">
        <v>1025</v>
      </c>
      <c r="E11" s="12"/>
      <c r="F11" s="5" t="n">
        <v>6</v>
      </c>
      <c r="G11" s="28" t="s">
        <v>1026</v>
      </c>
      <c r="H11" s="6" t="s">
        <v>38</v>
      </c>
      <c r="I11" s="6" t="s">
        <v>687</v>
      </c>
    </row>
    <row r="12" customFormat="false" ht="15" hidden="false" customHeight="false" outlineLevel="0" collapsed="false">
      <c r="A12" s="5" t="n">
        <v>3</v>
      </c>
      <c r="B12" s="12" t="s">
        <v>1027</v>
      </c>
      <c r="C12" s="12" t="s">
        <v>10</v>
      </c>
      <c r="D12" s="0" t="s">
        <v>1028</v>
      </c>
      <c r="E12" s="12"/>
      <c r="F12" s="5" t="n">
        <v>7</v>
      </c>
      <c r="G12" s="6" t="s">
        <v>69</v>
      </c>
      <c r="H12" s="6" t="s">
        <v>7</v>
      </c>
      <c r="I12" s="6" t="s">
        <v>70</v>
      </c>
    </row>
    <row r="13" customFormat="false" ht="15" hidden="false" customHeight="false" outlineLevel="0" collapsed="false">
      <c r="A13" s="5" t="n">
        <v>4</v>
      </c>
      <c r="B13" s="6" t="s">
        <v>69</v>
      </c>
      <c r="C13" s="6" t="s">
        <v>13</v>
      </c>
      <c r="D13" s="6" t="s">
        <v>70</v>
      </c>
      <c r="E13" s="12"/>
      <c r="F13" s="21" t="n">
        <v>8</v>
      </c>
      <c r="G13" s="6" t="s">
        <v>99</v>
      </c>
      <c r="H13" s="6" t="s">
        <v>7</v>
      </c>
      <c r="I13" s="6" t="s">
        <v>100</v>
      </c>
    </row>
    <row r="14" customFormat="false" ht="15" hidden="false" customHeight="false" outlineLevel="0" collapsed="false">
      <c r="A14" s="10"/>
      <c r="B14" s="6" t="s">
        <v>99</v>
      </c>
      <c r="C14" s="6" t="s">
        <v>737</v>
      </c>
      <c r="D14" s="6" t="s">
        <v>100</v>
      </c>
      <c r="E14" s="12"/>
      <c r="F14" s="10"/>
      <c r="I14" s="12"/>
    </row>
    <row r="15" customFormat="false" ht="15" hidden="false" customHeight="false" outlineLevel="0" collapsed="false">
      <c r="A15" s="10"/>
      <c r="B15" s="89"/>
      <c r="C15" s="89"/>
      <c r="D15" s="89"/>
      <c r="E15" s="12"/>
      <c r="F15" s="2" t="n">
        <v>6</v>
      </c>
      <c r="G15" s="3" t="s">
        <v>1029</v>
      </c>
      <c r="H15" s="3"/>
      <c r="I15" s="3"/>
    </row>
    <row r="16" customFormat="false" ht="15" hidden="false" customHeight="false" outlineLevel="0" collapsed="false">
      <c r="A16" s="2" t="n">
        <v>3</v>
      </c>
      <c r="B16" s="100" t="s">
        <v>1030</v>
      </c>
      <c r="C16" s="101"/>
      <c r="D16" s="101"/>
      <c r="E16" s="12"/>
      <c r="F16" s="4" t="s">
        <v>2</v>
      </c>
      <c r="G16" s="4" t="s">
        <v>3</v>
      </c>
      <c r="H16" s="4" t="s">
        <v>4</v>
      </c>
      <c r="I16" s="4" t="s">
        <v>5</v>
      </c>
    </row>
    <row r="17" customFormat="false" ht="15" hidden="false" customHeight="false" outlineLevel="0" collapsed="false">
      <c r="A17" s="4" t="s">
        <v>2</v>
      </c>
      <c r="B17" s="4" t="s">
        <v>3</v>
      </c>
      <c r="C17" s="4" t="s">
        <v>4</v>
      </c>
      <c r="D17" s="4" t="s">
        <v>5</v>
      </c>
      <c r="E17" s="12"/>
      <c r="F17" s="5" t="n">
        <v>1</v>
      </c>
      <c r="G17" s="6" t="s">
        <v>33</v>
      </c>
      <c r="H17" s="6" t="s">
        <v>7</v>
      </c>
      <c r="I17" s="22" t="s">
        <v>1031</v>
      </c>
    </row>
    <row r="18" customFormat="false" ht="15" hidden="false" customHeight="false" outlineLevel="0" collapsed="false">
      <c r="A18" s="5" t="n">
        <v>1</v>
      </c>
      <c r="B18" s="6" t="s">
        <v>33</v>
      </c>
      <c r="C18" s="6" t="s">
        <v>7</v>
      </c>
      <c r="D18" s="22" t="s">
        <v>1022</v>
      </c>
      <c r="E18" s="12"/>
      <c r="F18" s="5" t="n">
        <v>2</v>
      </c>
      <c r="G18" s="6" t="s">
        <v>1013</v>
      </c>
      <c r="H18" s="6" t="s">
        <v>7</v>
      </c>
      <c r="I18" s="6" t="s">
        <v>1014</v>
      </c>
    </row>
    <row r="19" customFormat="false" ht="15" hidden="false" customHeight="false" outlineLevel="0" collapsed="false">
      <c r="A19" s="5" t="n">
        <v>2</v>
      </c>
      <c r="B19" s="6" t="s">
        <v>1015</v>
      </c>
      <c r="C19" s="6" t="s">
        <v>7</v>
      </c>
      <c r="D19" s="6" t="s">
        <v>1025</v>
      </c>
      <c r="E19" s="12"/>
      <c r="F19" s="5" t="n">
        <v>3</v>
      </c>
      <c r="G19" s="6" t="s">
        <v>1015</v>
      </c>
      <c r="H19" s="6" t="s">
        <v>7</v>
      </c>
      <c r="I19" s="6" t="s">
        <v>1016</v>
      </c>
    </row>
    <row r="20" customFormat="false" ht="15" hidden="false" customHeight="false" outlineLevel="0" collapsed="false">
      <c r="A20" s="5" t="n">
        <v>3</v>
      </c>
      <c r="B20" s="12" t="s">
        <v>1032</v>
      </c>
      <c r="C20" s="12" t="s">
        <v>10</v>
      </c>
      <c r="D20" s="0" t="s">
        <v>1033</v>
      </c>
      <c r="E20" s="12"/>
      <c r="F20" s="5" t="n">
        <v>4</v>
      </c>
      <c r="G20" s="6" t="s">
        <v>1018</v>
      </c>
      <c r="H20" s="6" t="s">
        <v>7</v>
      </c>
      <c r="I20" s="6" t="s">
        <v>1019</v>
      </c>
    </row>
    <row r="21" customFormat="false" ht="15" hidden="false" customHeight="false" outlineLevel="0" collapsed="false">
      <c r="A21" s="5" t="n">
        <v>4</v>
      </c>
      <c r="B21" s="6" t="s">
        <v>69</v>
      </c>
      <c r="C21" s="6" t="s">
        <v>13</v>
      </c>
      <c r="D21" s="6" t="s">
        <v>70</v>
      </c>
      <c r="E21" s="12"/>
      <c r="F21" s="5" t="n">
        <v>5</v>
      </c>
      <c r="G21" s="0" t="s">
        <v>1034</v>
      </c>
    </row>
    <row r="22" customFormat="false" ht="15" hidden="false" customHeight="false" outlineLevel="0" collapsed="false">
      <c r="A22" s="10"/>
      <c r="B22" s="6" t="s">
        <v>99</v>
      </c>
      <c r="C22" s="6" t="s">
        <v>737</v>
      </c>
      <c r="D22" s="6" t="s">
        <v>100</v>
      </c>
      <c r="E22" s="12"/>
      <c r="F22" s="5" t="n">
        <v>6</v>
      </c>
      <c r="G22" s="0" t="s">
        <v>1035</v>
      </c>
    </row>
    <row r="23" customFormat="false" ht="15" hidden="false" customHeight="false" outlineLevel="0" collapsed="false">
      <c r="A23" s="10"/>
      <c r="B23" s="89"/>
      <c r="C23" s="89"/>
      <c r="D23" s="89"/>
      <c r="E23" s="12"/>
      <c r="F23" s="5" t="n">
        <v>7</v>
      </c>
      <c r="G23" s="6" t="s">
        <v>1036</v>
      </c>
      <c r="H23" s="6" t="s">
        <v>54</v>
      </c>
      <c r="I23" s="102" t="s">
        <v>1037</v>
      </c>
    </row>
    <row r="24" customFormat="false" ht="15" hidden="false" customHeight="false" outlineLevel="0" collapsed="false">
      <c r="A24" s="10"/>
      <c r="B24" s="89"/>
      <c r="C24" s="89"/>
      <c r="D24" s="89"/>
      <c r="E24" s="12"/>
      <c r="F24" s="5" t="n">
        <v>8</v>
      </c>
      <c r="G24" s="84" t="s">
        <v>442</v>
      </c>
    </row>
    <row r="25" customFormat="false" ht="15" hidden="false" customHeight="false" outlineLevel="0" collapsed="false">
      <c r="A25" s="2" t="n">
        <v>5</v>
      </c>
      <c r="B25" s="3" t="s">
        <v>1038</v>
      </c>
      <c r="C25" s="3"/>
      <c r="D25" s="3"/>
      <c r="E25" s="40"/>
      <c r="F25" s="5" t="n">
        <v>9</v>
      </c>
      <c r="G25" s="6" t="s">
        <v>1039</v>
      </c>
      <c r="H25" s="6" t="s">
        <v>38</v>
      </c>
      <c r="I25" s="6" t="s">
        <v>1040</v>
      </c>
    </row>
    <row r="26" customFormat="false" ht="15" hidden="false" customHeight="false" outlineLevel="0" collapsed="false">
      <c r="A26" s="5" t="n">
        <v>1</v>
      </c>
      <c r="B26" s="6" t="s">
        <v>33</v>
      </c>
      <c r="C26" s="6" t="s">
        <v>7</v>
      </c>
      <c r="D26" s="22" t="s">
        <v>1041</v>
      </c>
      <c r="E26" s="103"/>
      <c r="F26" s="21" t="n">
        <v>10</v>
      </c>
      <c r="G26" s="6" t="s">
        <v>1042</v>
      </c>
      <c r="H26" s="6" t="s">
        <v>38</v>
      </c>
      <c r="I26" s="6" t="s">
        <v>1043</v>
      </c>
    </row>
    <row r="27" customFormat="false" ht="15" hidden="false" customHeight="false" outlineLevel="0" collapsed="false">
      <c r="A27" s="5" t="n">
        <v>2</v>
      </c>
      <c r="B27" s="6" t="s">
        <v>511</v>
      </c>
      <c r="C27" s="6" t="s">
        <v>7</v>
      </c>
      <c r="D27" s="6" t="s">
        <v>1044</v>
      </c>
      <c r="E27" s="55"/>
      <c r="F27" s="5" t="n">
        <v>11</v>
      </c>
      <c r="G27" s="19" t="s">
        <v>1045</v>
      </c>
      <c r="H27" s="19" t="s">
        <v>112</v>
      </c>
      <c r="I27" s="19" t="s">
        <v>1046</v>
      </c>
    </row>
    <row r="28" customFormat="false" ht="15" hidden="false" customHeight="false" outlineLevel="0" collapsed="false">
      <c r="A28" s="5" t="n">
        <v>3</v>
      </c>
      <c r="B28" s="6" t="s">
        <v>386</v>
      </c>
      <c r="C28" s="6" t="s">
        <v>7</v>
      </c>
      <c r="D28" s="6" t="s">
        <v>1047</v>
      </c>
      <c r="E28" s="12"/>
      <c r="F28" s="21" t="n">
        <v>12</v>
      </c>
      <c r="G28" s="19" t="s">
        <v>119</v>
      </c>
      <c r="H28" s="19" t="s">
        <v>7</v>
      </c>
      <c r="I28" s="19" t="s">
        <v>1048</v>
      </c>
    </row>
    <row r="29" customFormat="false" ht="15" hidden="false" customHeight="false" outlineLevel="0" collapsed="false">
      <c r="A29" s="5" t="n">
        <v>4</v>
      </c>
      <c r="B29" s="6" t="s">
        <v>1049</v>
      </c>
      <c r="C29" s="6" t="s">
        <v>38</v>
      </c>
      <c r="D29" s="6" t="s">
        <v>1050</v>
      </c>
      <c r="E29" s="12"/>
      <c r="F29" s="5" t="n">
        <v>13</v>
      </c>
      <c r="G29" s="6" t="s">
        <v>1051</v>
      </c>
      <c r="H29" s="6" t="s">
        <v>7</v>
      </c>
      <c r="I29" s="6" t="s">
        <v>1052</v>
      </c>
    </row>
    <row r="30" customFormat="false" ht="16.5" hidden="false" customHeight="true" outlineLevel="0" collapsed="false">
      <c r="A30" s="5" t="n">
        <v>5</v>
      </c>
      <c r="B30" s="6" t="s">
        <v>1053</v>
      </c>
      <c r="C30" s="6" t="s">
        <v>7</v>
      </c>
      <c r="D30" s="6" t="s">
        <v>1054</v>
      </c>
      <c r="E30" s="104"/>
      <c r="F30" s="21" t="n">
        <v>14</v>
      </c>
      <c r="G30" s="0" t="s">
        <v>1055</v>
      </c>
    </row>
    <row r="31" customFormat="false" ht="15" hidden="false" customHeight="false" outlineLevel="0" collapsed="false">
      <c r="A31" s="5" t="n">
        <v>6</v>
      </c>
      <c r="B31" s="6" t="s">
        <v>69</v>
      </c>
      <c r="C31" s="6" t="s">
        <v>13</v>
      </c>
      <c r="D31" s="6" t="s">
        <v>70</v>
      </c>
      <c r="E31" s="12"/>
      <c r="F31" s="21" t="n">
        <v>15</v>
      </c>
      <c r="G31" s="19" t="s">
        <v>1056</v>
      </c>
      <c r="H31" s="105" t="s">
        <v>1057</v>
      </c>
      <c r="I31" s="19" t="s">
        <v>1058</v>
      </c>
    </row>
    <row r="32" customFormat="false" ht="15" hidden="false" customHeight="false" outlineLevel="0" collapsed="false">
      <c r="A32" s="5" t="n">
        <v>7</v>
      </c>
      <c r="B32" s="6" t="s">
        <v>99</v>
      </c>
      <c r="C32" s="6" t="s">
        <v>737</v>
      </c>
      <c r="D32" s="6" t="s">
        <v>100</v>
      </c>
      <c r="E32" s="12"/>
      <c r="F32" s="21" t="n">
        <v>16</v>
      </c>
      <c r="G32" s="6" t="s">
        <v>69</v>
      </c>
      <c r="H32" s="6" t="s">
        <v>7</v>
      </c>
      <c r="I32" s="6" t="s">
        <v>70</v>
      </c>
    </row>
    <row r="33" customFormat="false" ht="15" hidden="false" customHeight="false" outlineLevel="0" collapsed="false">
      <c r="A33" s="5"/>
      <c r="E33" s="12"/>
      <c r="F33" s="21" t="n">
        <v>17</v>
      </c>
      <c r="G33" s="6" t="s">
        <v>99</v>
      </c>
      <c r="H33" s="6" t="s">
        <v>7</v>
      </c>
      <c r="I33" s="6" t="s">
        <v>100</v>
      </c>
    </row>
    <row r="34" customFormat="false" ht="15" hidden="false" customHeight="false" outlineLevel="0" collapsed="false">
      <c r="A34" s="10"/>
      <c r="B34" s="106"/>
      <c r="C34" s="12"/>
      <c r="D34" s="12"/>
      <c r="E34" s="12"/>
    </row>
    <row r="35" customFormat="false" ht="15" hidden="false" customHeight="false" outlineLevel="0" collapsed="false">
      <c r="A35" s="10"/>
      <c r="B35" s="12"/>
      <c r="C35" s="12"/>
      <c r="D35" s="12"/>
      <c r="E35" s="12"/>
    </row>
    <row r="36" customFormat="false" ht="15" hidden="false" customHeight="false" outlineLevel="0" collapsed="false">
      <c r="A36" s="10"/>
      <c r="B36" s="12"/>
      <c r="C36" s="12"/>
      <c r="D36" s="12"/>
      <c r="E36" s="12"/>
    </row>
    <row r="37" customFormat="false" ht="15" hidden="false" customHeight="false" outlineLevel="0" collapsed="false">
      <c r="A37" s="10"/>
      <c r="B37" s="12"/>
      <c r="C37" s="12"/>
      <c r="D37" s="12"/>
      <c r="E37" s="12"/>
      <c r="F37" s="2" t="n">
        <v>7</v>
      </c>
      <c r="G37" s="100" t="s">
        <v>1059</v>
      </c>
      <c r="H37" s="101"/>
      <c r="I37" s="101"/>
    </row>
    <row r="38" customFormat="false" ht="15" hidden="false" customHeight="false" outlineLevel="0" collapsed="false">
      <c r="A38" s="2" t="n">
        <v>10</v>
      </c>
      <c r="B38" s="3" t="s">
        <v>1060</v>
      </c>
      <c r="C38" s="3"/>
      <c r="D38" s="3"/>
      <c r="E38" s="40"/>
      <c r="F38" s="4" t="s">
        <v>2</v>
      </c>
      <c r="G38" s="4" t="s">
        <v>3</v>
      </c>
      <c r="H38" s="4" t="s">
        <v>4</v>
      </c>
      <c r="I38" s="4" t="s">
        <v>5</v>
      </c>
    </row>
    <row r="39" customFormat="false" ht="15" hidden="false" customHeight="false" outlineLevel="0" collapsed="false">
      <c r="A39" s="4" t="s">
        <v>2</v>
      </c>
      <c r="B39" s="4" t="s">
        <v>3</v>
      </c>
      <c r="C39" s="4" t="s">
        <v>4</v>
      </c>
      <c r="D39" s="4" t="s">
        <v>5</v>
      </c>
      <c r="E39" s="1"/>
      <c r="F39" s="5" t="n">
        <v>1</v>
      </c>
      <c r="G39" s="6" t="s">
        <v>33</v>
      </c>
      <c r="H39" s="6" t="s">
        <v>7</v>
      </c>
      <c r="I39" s="22" t="s">
        <v>1061</v>
      </c>
    </row>
    <row r="40" customFormat="false" ht="15" hidden="false" customHeight="false" outlineLevel="0" collapsed="false">
      <c r="A40" s="5" t="n">
        <v>1</v>
      </c>
      <c r="B40" s="6" t="s">
        <v>33</v>
      </c>
      <c r="C40" s="6" t="s">
        <v>7</v>
      </c>
      <c r="D40" s="22" t="s">
        <v>1062</v>
      </c>
      <c r="E40" s="55"/>
      <c r="F40" s="5" t="n">
        <v>2</v>
      </c>
      <c r="G40" s="6" t="s">
        <v>1063</v>
      </c>
      <c r="H40" s="6" t="s">
        <v>10</v>
      </c>
      <c r="I40" s="6" t="s">
        <v>1064</v>
      </c>
    </row>
    <row r="41" customFormat="false" ht="15" hidden="false" customHeight="false" outlineLevel="0" collapsed="false">
      <c r="A41" s="5" t="n">
        <v>2</v>
      </c>
      <c r="B41" s="6" t="s">
        <v>1065</v>
      </c>
      <c r="C41" s="6" t="s">
        <v>13</v>
      </c>
      <c r="D41" s="6" t="s">
        <v>1066</v>
      </c>
      <c r="E41" s="12"/>
      <c r="F41" s="5" t="n">
        <v>3</v>
      </c>
      <c r="G41" s="6" t="s">
        <v>1067</v>
      </c>
      <c r="H41" s="6" t="s">
        <v>10</v>
      </c>
      <c r="I41" s="6" t="s">
        <v>1068</v>
      </c>
    </row>
    <row r="42" customFormat="false" ht="30" hidden="false" customHeight="false" outlineLevel="0" collapsed="false">
      <c r="A42" s="5" t="n">
        <v>3</v>
      </c>
      <c r="B42" s="7" t="s">
        <v>403</v>
      </c>
      <c r="C42" s="6" t="s">
        <v>7</v>
      </c>
      <c r="D42" s="15" t="s">
        <v>1069</v>
      </c>
      <c r="E42" s="90"/>
      <c r="F42" s="5" t="n">
        <v>4</v>
      </c>
      <c r="G42" s="6" t="s">
        <v>1070</v>
      </c>
      <c r="H42" s="6" t="s">
        <v>22</v>
      </c>
      <c r="I42" s="6" t="s">
        <v>1071</v>
      </c>
    </row>
    <row r="43" customFormat="false" ht="15" hidden="false" customHeight="false" outlineLevel="0" collapsed="false">
      <c r="A43" s="5" t="n">
        <v>4</v>
      </c>
      <c r="B43" s="19" t="s">
        <v>1072</v>
      </c>
      <c r="C43" s="19" t="s">
        <v>7</v>
      </c>
      <c r="D43" s="19" t="s">
        <v>1073</v>
      </c>
      <c r="E43" s="12"/>
      <c r="F43" s="5" t="n">
        <v>5</v>
      </c>
      <c r="G43" s="6" t="s">
        <v>1074</v>
      </c>
      <c r="H43" s="6" t="s">
        <v>22</v>
      </c>
      <c r="I43" s="6" t="s">
        <v>1075</v>
      </c>
    </row>
    <row r="44" customFormat="false" ht="15" hidden="false" customHeight="false" outlineLevel="0" collapsed="false">
      <c r="A44" s="5" t="n">
        <v>5</v>
      </c>
      <c r="B44" s="6" t="s">
        <v>1076</v>
      </c>
      <c r="C44" s="6" t="s">
        <v>38</v>
      </c>
      <c r="D44" s="6" t="s">
        <v>687</v>
      </c>
      <c r="E44" s="12"/>
      <c r="F44" s="5" t="n">
        <v>6</v>
      </c>
      <c r="G44" s="6" t="s">
        <v>1077</v>
      </c>
      <c r="H44" s="6" t="s">
        <v>22</v>
      </c>
      <c r="I44" s="6" t="s">
        <v>1078</v>
      </c>
    </row>
    <row r="45" customFormat="false" ht="15" hidden="false" customHeight="false" outlineLevel="0" collapsed="false">
      <c r="A45" s="5" t="n">
        <v>6</v>
      </c>
      <c r="B45" s="6" t="s">
        <v>69</v>
      </c>
      <c r="C45" s="6" t="s">
        <v>7</v>
      </c>
      <c r="D45" s="6" t="s">
        <v>70</v>
      </c>
      <c r="E45" s="12"/>
      <c r="F45" s="5" t="n">
        <v>7</v>
      </c>
      <c r="G45" s="6" t="s">
        <v>69</v>
      </c>
      <c r="H45" s="6" t="s">
        <v>13</v>
      </c>
      <c r="I45" s="6" t="s">
        <v>70</v>
      </c>
    </row>
    <row r="46" customFormat="false" ht="15" hidden="false" customHeight="false" outlineLevel="0" collapsed="false">
      <c r="A46" s="5" t="n">
        <v>7</v>
      </c>
      <c r="B46" s="6" t="s">
        <v>99</v>
      </c>
      <c r="C46" s="6" t="s">
        <v>7</v>
      </c>
      <c r="D46" s="6" t="s">
        <v>100</v>
      </c>
      <c r="F46" s="5" t="n">
        <v>8</v>
      </c>
      <c r="G46" s="6" t="s">
        <v>99</v>
      </c>
      <c r="H46" s="6" t="s">
        <v>737</v>
      </c>
      <c r="I46" s="6" t="s">
        <v>100</v>
      </c>
    </row>
    <row r="47" customFormat="false" ht="15" hidden="false" customHeight="false" outlineLevel="0" collapsed="false">
      <c r="A47" s="10"/>
      <c r="B47" s="12"/>
      <c r="C47" s="12"/>
      <c r="D47" s="12"/>
      <c r="E47" s="12"/>
    </row>
    <row r="48" customFormat="false" ht="15" hidden="false" customHeight="false" outlineLevel="0" collapsed="false">
      <c r="A48" s="2" t="n">
        <v>11</v>
      </c>
      <c r="B48" s="3" t="s">
        <v>1079</v>
      </c>
      <c r="C48" s="3"/>
      <c r="D48" s="3"/>
      <c r="E48" s="40"/>
    </row>
    <row r="49" customFormat="false" ht="15" hidden="false" customHeight="false" outlineLevel="0" collapsed="false">
      <c r="A49" s="4" t="s">
        <v>2</v>
      </c>
      <c r="B49" s="4" t="s">
        <v>3</v>
      </c>
      <c r="C49" s="4" t="s">
        <v>4</v>
      </c>
      <c r="D49" s="4" t="s">
        <v>5</v>
      </c>
      <c r="E49" s="1"/>
      <c r="F49" s="2" t="n">
        <v>8</v>
      </c>
      <c r="G49" s="100" t="s">
        <v>1080</v>
      </c>
      <c r="H49" s="101"/>
      <c r="I49" s="101"/>
    </row>
    <row r="50" customFormat="false" ht="15" hidden="false" customHeight="false" outlineLevel="0" collapsed="false">
      <c r="A50" s="5" t="n">
        <v>1</v>
      </c>
      <c r="B50" s="6" t="s">
        <v>33</v>
      </c>
      <c r="C50" s="6" t="s">
        <v>7</v>
      </c>
      <c r="D50" s="22" t="s">
        <v>1081</v>
      </c>
      <c r="E50" s="55"/>
      <c r="F50" s="4" t="s">
        <v>2</v>
      </c>
      <c r="G50" s="4" t="s">
        <v>3</v>
      </c>
      <c r="H50" s="4" t="s">
        <v>4</v>
      </c>
      <c r="I50" s="4" t="s">
        <v>5</v>
      </c>
    </row>
    <row r="51" customFormat="false" ht="15" hidden="false" customHeight="false" outlineLevel="0" collapsed="false">
      <c r="A51" s="5" t="n">
        <v>2</v>
      </c>
      <c r="B51" s="0" t="s">
        <v>1082</v>
      </c>
      <c r="C51" s="0" t="s">
        <v>7</v>
      </c>
      <c r="D51" s="0" t="s">
        <v>1083</v>
      </c>
      <c r="F51" s="5" t="n">
        <v>1</v>
      </c>
      <c r="G51" s="6" t="s">
        <v>33</v>
      </c>
      <c r="H51" s="6" t="s">
        <v>7</v>
      </c>
      <c r="I51" s="22" t="s">
        <v>1084</v>
      </c>
    </row>
    <row r="52" customFormat="false" ht="15" hidden="false" customHeight="false" outlineLevel="0" collapsed="false">
      <c r="A52" s="5" t="n">
        <v>3</v>
      </c>
      <c r="B52" s="26" t="s">
        <v>608</v>
      </c>
      <c r="C52" s="6" t="s">
        <v>7</v>
      </c>
      <c r="D52" s="26" t="s">
        <v>100</v>
      </c>
      <c r="E52" s="12"/>
      <c r="G52" s="12" t="s">
        <v>1085</v>
      </c>
      <c r="H52" s="12" t="s">
        <v>51</v>
      </c>
      <c r="I52" s="12" t="s">
        <v>1086</v>
      </c>
    </row>
    <row r="53" customFormat="false" ht="30" hidden="false" customHeight="false" outlineLevel="0" collapsed="false">
      <c r="A53" s="5" t="n">
        <v>4</v>
      </c>
      <c r="B53" s="6" t="s">
        <v>1087</v>
      </c>
      <c r="C53" s="6" t="s">
        <v>54</v>
      </c>
      <c r="D53" s="15" t="s">
        <v>1088</v>
      </c>
      <c r="E53" s="90"/>
      <c r="F53" s="5" t="n">
        <v>2</v>
      </c>
      <c r="G53" s="107" t="s">
        <v>1089</v>
      </c>
      <c r="I53" s="6" t="s">
        <v>1090</v>
      </c>
      <c r="J53" s="0" t="s">
        <v>85</v>
      </c>
    </row>
    <row r="54" customFormat="false" ht="15" hidden="false" customHeight="false" outlineLevel="0" collapsed="false">
      <c r="A54" s="5" t="n">
        <v>5</v>
      </c>
      <c r="B54" s="6" t="s">
        <v>69</v>
      </c>
      <c r="C54" s="6" t="s">
        <v>7</v>
      </c>
      <c r="D54" s="6" t="s">
        <v>70</v>
      </c>
      <c r="E54" s="12"/>
      <c r="F54" s="5" t="n">
        <v>3</v>
      </c>
      <c r="G54" s="107" t="s">
        <v>451</v>
      </c>
      <c r="H54" s="12" t="s">
        <v>112</v>
      </c>
      <c r="I54" s="6" t="s">
        <v>1091</v>
      </c>
    </row>
    <row r="55" customFormat="false" ht="15" hidden="false" customHeight="false" outlineLevel="0" collapsed="false">
      <c r="A55" s="17" t="n">
        <v>6</v>
      </c>
      <c r="B55" s="6" t="s">
        <v>99</v>
      </c>
      <c r="C55" s="6" t="s">
        <v>7</v>
      </c>
      <c r="D55" s="6" t="s">
        <v>100</v>
      </c>
      <c r="E55" s="12"/>
      <c r="F55" s="5" t="n">
        <v>4</v>
      </c>
      <c r="G55" s="6" t="s">
        <v>1092</v>
      </c>
      <c r="H55" s="6" t="s">
        <v>7</v>
      </c>
      <c r="I55" s="6" t="s">
        <v>1093</v>
      </c>
    </row>
    <row r="56" customFormat="false" ht="15" hidden="false" customHeight="false" outlineLevel="0" collapsed="false">
      <c r="F56" s="5" t="n">
        <v>5</v>
      </c>
      <c r="G56" s="6" t="s">
        <v>1094</v>
      </c>
      <c r="H56" s="6" t="s">
        <v>7</v>
      </c>
      <c r="I56" s="6"/>
    </row>
    <row r="57" customFormat="false" ht="15" hidden="false" customHeight="false" outlineLevel="0" collapsed="false">
      <c r="A57" s="17"/>
      <c r="F57" s="5" t="n">
        <v>6</v>
      </c>
      <c r="G57" s="6" t="s">
        <v>1095</v>
      </c>
      <c r="H57" s="6" t="s">
        <v>7</v>
      </c>
      <c r="I57" s="6" t="s">
        <v>70</v>
      </c>
    </row>
    <row r="58" customFormat="false" ht="15" hidden="false" customHeight="false" outlineLevel="0" collapsed="false">
      <c r="A58" s="2" t="n">
        <v>12</v>
      </c>
      <c r="B58" s="14" t="s">
        <v>1096</v>
      </c>
      <c r="C58" s="14"/>
      <c r="D58" s="14"/>
      <c r="E58" s="40"/>
      <c r="F58" s="5" t="n">
        <v>7</v>
      </c>
      <c r="G58" s="6" t="s">
        <v>1097</v>
      </c>
      <c r="H58" s="6" t="s">
        <v>1057</v>
      </c>
      <c r="I58" s="6" t="s">
        <v>100</v>
      </c>
    </row>
    <row r="59" customFormat="false" ht="15" hidden="false" customHeight="false" outlineLevel="0" collapsed="false">
      <c r="A59" s="108" t="s">
        <v>2</v>
      </c>
      <c r="B59" s="4" t="s">
        <v>3</v>
      </c>
      <c r="C59" s="4" t="s">
        <v>4</v>
      </c>
      <c r="D59" s="4" t="s">
        <v>5</v>
      </c>
      <c r="E59" s="1"/>
      <c r="F59" s="5" t="n">
        <v>8</v>
      </c>
      <c r="G59" s="6" t="s">
        <v>69</v>
      </c>
      <c r="H59" s="6" t="s">
        <v>13</v>
      </c>
    </row>
    <row r="60" customFormat="false" ht="15" hidden="false" customHeight="false" outlineLevel="0" collapsed="false">
      <c r="A60" s="109" t="n">
        <v>1</v>
      </c>
      <c r="B60" s="6" t="s">
        <v>33</v>
      </c>
      <c r="C60" s="6" t="s">
        <v>7</v>
      </c>
      <c r="D60" s="22" t="s">
        <v>1098</v>
      </c>
      <c r="E60" s="55"/>
      <c r="G60" s="6" t="s">
        <v>99</v>
      </c>
      <c r="H60" s="6" t="s">
        <v>737</v>
      </c>
    </row>
    <row r="61" customFormat="false" ht="15" hidden="false" customHeight="false" outlineLevel="0" collapsed="false">
      <c r="A61" s="109" t="n">
        <v>2</v>
      </c>
      <c r="B61" s="49" t="s">
        <v>1082</v>
      </c>
      <c r="C61" s="6" t="s">
        <v>7</v>
      </c>
      <c r="D61" s="22" t="s">
        <v>1083</v>
      </c>
      <c r="E61" s="55"/>
      <c r="G61" s="23" t="s">
        <v>1099</v>
      </c>
    </row>
    <row r="62" customFormat="false" ht="15" hidden="false" customHeight="false" outlineLevel="0" collapsed="false">
      <c r="A62" s="109" t="n">
        <v>3</v>
      </c>
      <c r="B62" s="6" t="s">
        <v>1100</v>
      </c>
      <c r="C62" s="6" t="s">
        <v>7</v>
      </c>
      <c r="D62" s="6" t="s">
        <v>1101</v>
      </c>
      <c r="E62" s="12"/>
      <c r="J62" s="0" t="s">
        <v>85</v>
      </c>
    </row>
    <row r="63" customFormat="false" ht="15" hidden="false" customHeight="false" outlineLevel="0" collapsed="false">
      <c r="A63" s="109" t="n">
        <v>4</v>
      </c>
      <c r="B63" s="6" t="s">
        <v>69</v>
      </c>
      <c r="C63" s="6" t="s">
        <v>7</v>
      </c>
      <c r="D63" s="6" t="s">
        <v>70</v>
      </c>
      <c r="E63" s="12"/>
      <c r="F63" s="2" t="n">
        <v>9</v>
      </c>
      <c r="G63" s="100" t="s">
        <v>1102</v>
      </c>
      <c r="H63" s="101"/>
      <c r="I63" s="101"/>
    </row>
    <row r="64" customFormat="false" ht="15" hidden="false" customHeight="false" outlineLevel="0" collapsed="false">
      <c r="A64" s="109" t="n">
        <v>5</v>
      </c>
      <c r="B64" s="6" t="s">
        <v>99</v>
      </c>
      <c r="C64" s="6" t="s">
        <v>7</v>
      </c>
      <c r="D64" s="6" t="s">
        <v>100</v>
      </c>
      <c r="E64" s="12"/>
      <c r="F64" s="4" t="s">
        <v>2</v>
      </c>
      <c r="G64" s="4" t="s">
        <v>3</v>
      </c>
      <c r="H64" s="4" t="s">
        <v>4</v>
      </c>
      <c r="I64" s="4" t="s">
        <v>5</v>
      </c>
    </row>
    <row r="65" customFormat="false" ht="15" hidden="false" customHeight="false" outlineLevel="0" collapsed="false">
      <c r="A65" s="10"/>
      <c r="B65" s="12"/>
      <c r="C65" s="12"/>
      <c r="D65" s="12"/>
      <c r="E65" s="12"/>
      <c r="F65" s="5" t="n">
        <v>1</v>
      </c>
      <c r="G65" s="6" t="s">
        <v>33</v>
      </c>
      <c r="H65" s="6" t="s">
        <v>7</v>
      </c>
      <c r="I65" s="22" t="s">
        <v>1084</v>
      </c>
    </row>
    <row r="66" customFormat="false" ht="15" hidden="false" customHeight="false" outlineLevel="0" collapsed="false">
      <c r="A66" s="17"/>
      <c r="F66" s="110" t="n">
        <v>2</v>
      </c>
      <c r="G66" s="107" t="s">
        <v>1103</v>
      </c>
      <c r="H66" s="16" t="s">
        <v>1104</v>
      </c>
    </row>
    <row r="67" customFormat="false" ht="15" hidden="false" customHeight="false" outlineLevel="0" collapsed="false">
      <c r="A67" s="4" t="n">
        <v>13</v>
      </c>
      <c r="B67" s="14" t="s">
        <v>1105</v>
      </c>
      <c r="C67" s="14"/>
      <c r="D67" s="14"/>
      <c r="E67" s="40"/>
      <c r="F67" s="5" t="n">
        <v>3</v>
      </c>
      <c r="G67" s="12" t="s">
        <v>1106</v>
      </c>
      <c r="H67" s="12" t="s">
        <v>112</v>
      </c>
      <c r="I67" s="12" t="s">
        <v>1086</v>
      </c>
    </row>
    <row r="68" customFormat="false" ht="15" hidden="false" customHeight="false" outlineLevel="0" collapsed="false">
      <c r="A68" s="4" t="s">
        <v>2</v>
      </c>
      <c r="B68" s="4" t="s">
        <v>3</v>
      </c>
      <c r="C68" s="4" t="s">
        <v>4</v>
      </c>
      <c r="D68" s="4" t="s">
        <v>5</v>
      </c>
      <c r="E68" s="1"/>
      <c r="F68" s="5" t="n">
        <v>4</v>
      </c>
      <c r="G68" s="6" t="s">
        <v>1092</v>
      </c>
      <c r="H68" s="6" t="s">
        <v>7</v>
      </c>
      <c r="I68" s="6" t="s">
        <v>1090</v>
      </c>
    </row>
    <row r="69" customFormat="false" ht="15" hidden="false" customHeight="false" outlineLevel="0" collapsed="false">
      <c r="A69" s="5" t="n">
        <v>1</v>
      </c>
      <c r="B69" s="6" t="s">
        <v>33</v>
      </c>
      <c r="C69" s="6" t="s">
        <v>7</v>
      </c>
      <c r="D69" s="22" t="s">
        <v>1107</v>
      </c>
      <c r="E69" s="55"/>
      <c r="F69" s="5"/>
      <c r="G69" s="6"/>
      <c r="H69" s="6"/>
      <c r="I69" s="6"/>
    </row>
    <row r="70" customFormat="false" ht="15" hidden="false" customHeight="false" outlineLevel="0" collapsed="false">
      <c r="A70" s="5" t="n">
        <v>2</v>
      </c>
      <c r="B70" s="6" t="s">
        <v>1108</v>
      </c>
      <c r="C70" s="6" t="s">
        <v>7</v>
      </c>
      <c r="D70" s="6" t="s">
        <v>1109</v>
      </c>
      <c r="E70" s="12"/>
      <c r="F70" s="5" t="n">
        <v>5</v>
      </c>
      <c r="G70" s="6" t="s">
        <v>386</v>
      </c>
      <c r="H70" s="6" t="s">
        <v>7</v>
      </c>
      <c r="I70" s="6" t="s">
        <v>1047</v>
      </c>
    </row>
    <row r="71" customFormat="false" ht="15" hidden="false" customHeight="false" outlineLevel="0" collapsed="false">
      <c r="A71" s="5" t="n">
        <v>3</v>
      </c>
      <c r="B71" s="6" t="s">
        <v>1105</v>
      </c>
      <c r="C71" s="6" t="s">
        <v>673</v>
      </c>
      <c r="D71" s="6" t="s">
        <v>1110</v>
      </c>
      <c r="E71" s="12"/>
      <c r="F71" s="5" t="n">
        <v>6</v>
      </c>
      <c r="G71" s="84" t="s">
        <v>1095</v>
      </c>
      <c r="H71" s="6" t="s">
        <v>7</v>
      </c>
      <c r="I71" s="12" t="s">
        <v>1111</v>
      </c>
    </row>
    <row r="72" customFormat="false" ht="15" hidden="false" customHeight="false" outlineLevel="0" collapsed="false">
      <c r="A72" s="5" t="n">
        <v>4</v>
      </c>
      <c r="B72" s="6" t="s">
        <v>69</v>
      </c>
      <c r="C72" s="6" t="s">
        <v>7</v>
      </c>
      <c r="D72" s="6" t="s">
        <v>70</v>
      </c>
      <c r="E72" s="12"/>
      <c r="F72" s="5" t="n">
        <v>7</v>
      </c>
      <c r="G72" s="6" t="s">
        <v>69</v>
      </c>
      <c r="H72" s="6" t="s">
        <v>13</v>
      </c>
      <c r="I72" s="6" t="s">
        <v>70</v>
      </c>
    </row>
    <row r="73" customFormat="false" ht="15" hidden="false" customHeight="false" outlineLevel="0" collapsed="false">
      <c r="A73" s="5" t="n">
        <v>5</v>
      </c>
      <c r="B73" s="6" t="s">
        <v>99</v>
      </c>
      <c r="C73" s="6" t="s">
        <v>7</v>
      </c>
      <c r="D73" s="6" t="s">
        <v>100</v>
      </c>
      <c r="E73" s="12"/>
      <c r="G73" s="6" t="s">
        <v>99</v>
      </c>
      <c r="H73" s="6" t="s">
        <v>737</v>
      </c>
      <c r="I73" s="6" t="s">
        <v>100</v>
      </c>
    </row>
    <row r="74" customFormat="false" ht="15" hidden="false" customHeight="false" outlineLevel="0" collapsed="false">
      <c r="A74" s="17"/>
      <c r="B74" s="12"/>
      <c r="C74" s="12"/>
    </row>
    <row r="75" customFormat="false" ht="15" hidden="false" customHeight="false" outlineLevel="0" collapsed="false">
      <c r="A75" s="17"/>
      <c r="B75" s="12" t="s">
        <v>85</v>
      </c>
      <c r="C75" s="12"/>
    </row>
    <row r="76" customFormat="false" ht="15" hidden="false" customHeight="false" outlineLevel="0" collapsed="false">
      <c r="A76" s="4" t="n">
        <v>14</v>
      </c>
      <c r="B76" s="14" t="s">
        <v>1112</v>
      </c>
      <c r="C76" s="14"/>
      <c r="D76" s="14"/>
      <c r="E76" s="40"/>
    </row>
    <row r="77" customFormat="false" ht="15" hidden="false" customHeight="false" outlineLevel="0" collapsed="false">
      <c r="A77" s="4" t="s">
        <v>2</v>
      </c>
      <c r="B77" s="4" t="s">
        <v>3</v>
      </c>
      <c r="C77" s="4" t="s">
        <v>4</v>
      </c>
      <c r="D77" s="4" t="s">
        <v>5</v>
      </c>
      <c r="E77" s="1"/>
    </row>
    <row r="78" customFormat="false" ht="15" hidden="false" customHeight="false" outlineLevel="0" collapsed="false">
      <c r="A78" s="5" t="n">
        <v>1</v>
      </c>
      <c r="B78" s="6" t="s">
        <v>33</v>
      </c>
      <c r="C78" s="6" t="s">
        <v>7</v>
      </c>
      <c r="D78" s="22" t="s">
        <v>1113</v>
      </c>
      <c r="E78" s="55"/>
    </row>
    <row r="79" customFormat="false" ht="15" hidden="false" customHeight="false" outlineLevel="0" collapsed="false">
      <c r="A79" s="5" t="n">
        <v>2</v>
      </c>
      <c r="B79" s="6" t="s">
        <v>1108</v>
      </c>
      <c r="C79" s="6" t="s">
        <v>7</v>
      </c>
      <c r="D79" s="6" t="s">
        <v>1109</v>
      </c>
      <c r="E79" s="12"/>
    </row>
    <row r="80" customFormat="false" ht="15" hidden="false" customHeight="false" outlineLevel="0" collapsed="false">
      <c r="A80" s="5" t="n">
        <v>3</v>
      </c>
      <c r="B80" s="6" t="s">
        <v>1114</v>
      </c>
      <c r="C80" s="6" t="s">
        <v>7</v>
      </c>
      <c r="D80" s="6" t="s">
        <v>1115</v>
      </c>
      <c r="E80" s="12"/>
    </row>
    <row r="81" customFormat="false" ht="15" hidden="false" customHeight="false" outlineLevel="0" collapsed="false">
      <c r="A81" s="5" t="n">
        <v>4</v>
      </c>
      <c r="B81" s="6" t="s">
        <v>1116</v>
      </c>
      <c r="C81" s="6" t="s">
        <v>7</v>
      </c>
      <c r="D81" s="6" t="s">
        <v>1117</v>
      </c>
      <c r="E81" s="12"/>
    </row>
    <row r="82" customFormat="false" ht="15" hidden="false" customHeight="false" outlineLevel="0" collapsed="false">
      <c r="A82" s="5" t="n">
        <v>5</v>
      </c>
      <c r="B82" s="6" t="s">
        <v>390</v>
      </c>
      <c r="C82" s="6" t="s">
        <v>112</v>
      </c>
      <c r="D82" s="6" t="s">
        <v>1118</v>
      </c>
      <c r="E82" s="12"/>
    </row>
    <row r="83" customFormat="false" ht="15" hidden="false" customHeight="false" outlineLevel="0" collapsed="false">
      <c r="A83" s="5" t="n">
        <v>6</v>
      </c>
      <c r="B83" s="6" t="s">
        <v>392</v>
      </c>
      <c r="C83" s="6" t="s">
        <v>112</v>
      </c>
      <c r="D83" s="6" t="s">
        <v>1119</v>
      </c>
      <c r="E83" s="12"/>
    </row>
    <row r="84" customFormat="false" ht="15" hidden="false" customHeight="false" outlineLevel="0" collapsed="false">
      <c r="A84" s="5" t="n">
        <v>7</v>
      </c>
      <c r="B84" s="6" t="s">
        <v>69</v>
      </c>
      <c r="C84" s="6" t="s">
        <v>7</v>
      </c>
      <c r="D84" s="6" t="s">
        <v>70</v>
      </c>
      <c r="E84" s="12"/>
    </row>
    <row r="85" customFormat="false" ht="15" hidden="false" customHeight="false" outlineLevel="0" collapsed="false">
      <c r="A85" s="5" t="n">
        <v>8</v>
      </c>
      <c r="B85" s="6" t="s">
        <v>99</v>
      </c>
      <c r="C85" s="6" t="s">
        <v>7</v>
      </c>
      <c r="D85" s="6" t="s">
        <v>100</v>
      </c>
      <c r="E85" s="12"/>
    </row>
    <row r="86" customFormat="false" ht="15" hidden="false" customHeight="false" outlineLevel="0" collapsed="false">
      <c r="A86" s="17"/>
      <c r="B86" s="12"/>
      <c r="C86" s="12"/>
    </row>
    <row r="87" customFormat="false" ht="15" hidden="false" customHeight="false" outlineLevel="0" collapsed="false">
      <c r="A87" s="17"/>
      <c r="B87" s="12"/>
      <c r="C87" s="12"/>
    </row>
    <row r="88" customFormat="false" ht="15" hidden="false" customHeight="false" outlineLevel="0" collapsed="false">
      <c r="A88" s="4" t="n">
        <v>15</v>
      </c>
      <c r="B88" s="14" t="s">
        <v>1120</v>
      </c>
      <c r="C88" s="14"/>
      <c r="D88" s="14"/>
      <c r="E88" s="40"/>
    </row>
    <row r="89" customFormat="false" ht="15" hidden="false" customHeight="false" outlineLevel="0" collapsed="false">
      <c r="A89" s="4" t="s">
        <v>2</v>
      </c>
      <c r="B89" s="4" t="s">
        <v>3</v>
      </c>
      <c r="C89" s="4" t="s">
        <v>4</v>
      </c>
      <c r="D89" s="4" t="s">
        <v>5</v>
      </c>
      <c r="E89" s="1"/>
    </row>
    <row r="90" customFormat="false" ht="15" hidden="false" customHeight="false" outlineLevel="0" collapsed="false">
      <c r="A90" s="5" t="n">
        <v>1</v>
      </c>
      <c r="B90" s="6" t="s">
        <v>33</v>
      </c>
      <c r="C90" s="6" t="s">
        <v>7</v>
      </c>
      <c r="D90" s="22" t="s">
        <v>1121</v>
      </c>
      <c r="E90" s="55"/>
    </row>
    <row r="91" customFormat="false" ht="15" hidden="false" customHeight="false" outlineLevel="0" collapsed="false">
      <c r="A91" s="5" t="n">
        <v>2</v>
      </c>
      <c r="B91" s="6" t="s">
        <v>1108</v>
      </c>
      <c r="C91" s="6" t="s">
        <v>7</v>
      </c>
      <c r="D91" s="6" t="s">
        <v>1109</v>
      </c>
      <c r="E91" s="12"/>
    </row>
    <row r="92" customFormat="false" ht="15" hidden="false" customHeight="false" outlineLevel="0" collapsed="false">
      <c r="A92" s="5" t="n">
        <v>3</v>
      </c>
      <c r="B92" s="6" t="s">
        <v>1114</v>
      </c>
      <c r="C92" s="6" t="s">
        <v>7</v>
      </c>
      <c r="D92" s="6" t="s">
        <v>1115</v>
      </c>
      <c r="E92" s="12"/>
    </row>
    <row r="93" customFormat="false" ht="15" hidden="false" customHeight="false" outlineLevel="0" collapsed="false">
      <c r="A93" s="5" t="n">
        <v>4</v>
      </c>
      <c r="B93" s="6" t="s">
        <v>1122</v>
      </c>
      <c r="C93" s="6" t="s">
        <v>7</v>
      </c>
      <c r="D93" s="6" t="s">
        <v>1123</v>
      </c>
      <c r="E93" s="12"/>
      <c r="F93" s="0" t="s">
        <v>85</v>
      </c>
    </row>
    <row r="94" customFormat="false" ht="15" hidden="false" customHeight="false" outlineLevel="0" collapsed="false">
      <c r="A94" s="5" t="n">
        <v>5</v>
      </c>
      <c r="B94" s="6" t="s">
        <v>1124</v>
      </c>
      <c r="C94" s="6" t="s">
        <v>38</v>
      </c>
      <c r="D94" s="6" t="s">
        <v>1125</v>
      </c>
      <c r="E94" s="12"/>
    </row>
    <row r="95" customFormat="false" ht="15" hidden="false" customHeight="false" outlineLevel="0" collapsed="false">
      <c r="A95" s="5" t="n">
        <v>6</v>
      </c>
      <c r="B95" s="6" t="s">
        <v>1126</v>
      </c>
      <c r="C95" s="6" t="s">
        <v>38</v>
      </c>
      <c r="D95" s="6" t="s">
        <v>1127</v>
      </c>
      <c r="E95" s="12"/>
      <c r="F95" s="0" t="s">
        <v>85</v>
      </c>
    </row>
    <row r="96" customFormat="false" ht="15" hidden="false" customHeight="false" outlineLevel="0" collapsed="false">
      <c r="A96" s="5" t="n">
        <v>7</v>
      </c>
      <c r="B96" s="105" t="s">
        <v>1128</v>
      </c>
      <c r="C96" s="19" t="s">
        <v>38</v>
      </c>
      <c r="D96" s="19" t="s">
        <v>1129</v>
      </c>
      <c r="E96" s="12"/>
    </row>
    <row r="97" customFormat="false" ht="15" hidden="false" customHeight="false" outlineLevel="0" collapsed="false">
      <c r="A97" s="5" t="n">
        <v>8</v>
      </c>
      <c r="B97" s="6" t="s">
        <v>69</v>
      </c>
      <c r="C97" s="6" t="s">
        <v>7</v>
      </c>
      <c r="D97" s="6" t="s">
        <v>70</v>
      </c>
      <c r="E97" s="12"/>
    </row>
    <row r="98" customFormat="false" ht="15" hidden="false" customHeight="false" outlineLevel="0" collapsed="false">
      <c r="A98" s="5" t="n">
        <v>9</v>
      </c>
      <c r="B98" s="6" t="s">
        <v>99</v>
      </c>
      <c r="C98" s="6" t="s">
        <v>7</v>
      </c>
      <c r="D98" s="6" t="s">
        <v>100</v>
      </c>
      <c r="E98" s="12"/>
    </row>
    <row r="99" customFormat="false" ht="15" hidden="false" customHeight="false" outlineLevel="0" collapsed="false">
      <c r="A99" s="17"/>
      <c r="B99" s="12"/>
      <c r="C99" s="12"/>
    </row>
    <row r="100" customFormat="false" ht="15" hidden="false" customHeight="false" outlineLevel="0" collapsed="false">
      <c r="A100" s="2" t="n">
        <v>16</v>
      </c>
      <c r="B100" s="3" t="s">
        <v>1130</v>
      </c>
      <c r="C100" s="3"/>
      <c r="D100" s="3"/>
      <c r="E100" s="40"/>
    </row>
    <row r="101" customFormat="false" ht="15" hidden="false" customHeight="false" outlineLevel="0" collapsed="false">
      <c r="A101" s="4" t="s">
        <v>2</v>
      </c>
      <c r="B101" s="4" t="s">
        <v>3</v>
      </c>
      <c r="C101" s="4" t="s">
        <v>4</v>
      </c>
      <c r="D101" s="4" t="s">
        <v>5</v>
      </c>
      <c r="E101" s="1"/>
    </row>
    <row r="102" customFormat="false" ht="15" hidden="false" customHeight="false" outlineLevel="0" collapsed="false">
      <c r="A102" s="5" t="n">
        <v>1</v>
      </c>
      <c r="B102" s="6" t="s">
        <v>33</v>
      </c>
      <c r="C102" s="6" t="s">
        <v>7</v>
      </c>
      <c r="D102" s="22" t="s">
        <v>1131</v>
      </c>
      <c r="E102" s="55"/>
    </row>
    <row r="103" customFormat="false" ht="45" hidden="false" customHeight="false" outlineLevel="0" collapsed="false">
      <c r="A103" s="5" t="n">
        <v>2</v>
      </c>
      <c r="B103" s="6" t="s">
        <v>1132</v>
      </c>
      <c r="C103" s="6" t="s">
        <v>54</v>
      </c>
      <c r="D103" s="15" t="s">
        <v>1133</v>
      </c>
      <c r="E103" s="90"/>
    </row>
    <row r="104" customFormat="false" ht="15" hidden="false" customHeight="false" outlineLevel="0" collapsed="false">
      <c r="A104" s="5" t="n">
        <v>3</v>
      </c>
      <c r="B104" s="6" t="s">
        <v>69</v>
      </c>
      <c r="C104" s="6" t="s">
        <v>7</v>
      </c>
      <c r="D104" s="6" t="s">
        <v>708</v>
      </c>
      <c r="E104" s="12"/>
    </row>
    <row r="105" customFormat="false" ht="15" hidden="false" customHeight="false" outlineLevel="0" collapsed="false">
      <c r="A105" s="5" t="n">
        <v>4</v>
      </c>
      <c r="B105" s="6" t="s">
        <v>99</v>
      </c>
      <c r="C105" s="6" t="s">
        <v>7</v>
      </c>
      <c r="D105" s="6" t="s">
        <v>100</v>
      </c>
      <c r="E105" s="12"/>
    </row>
    <row r="106" customFormat="false" ht="15" hidden="false" customHeight="false" outlineLevel="0" collapsed="false">
      <c r="A106" s="10"/>
      <c r="B106" s="89"/>
      <c r="C106" s="89"/>
      <c r="D106" s="89"/>
      <c r="E106" s="12"/>
    </row>
    <row r="107" customFormat="false" ht="15" hidden="false" customHeight="false" outlineLevel="0" collapsed="false">
      <c r="A107" s="2" t="n">
        <v>17</v>
      </c>
      <c r="B107" s="3" t="s">
        <v>1134</v>
      </c>
      <c r="C107" s="3"/>
      <c r="D107" s="3"/>
      <c r="E107" s="40"/>
      <c r="F107" s="0" t="s">
        <v>85</v>
      </c>
    </row>
    <row r="108" customFormat="false" ht="15" hidden="false" customHeight="false" outlineLevel="0" collapsed="false">
      <c r="A108" s="4" t="s">
        <v>2</v>
      </c>
      <c r="B108" s="4" t="s">
        <v>3</v>
      </c>
      <c r="C108" s="4" t="s">
        <v>4</v>
      </c>
      <c r="D108" s="4" t="s">
        <v>5</v>
      </c>
      <c r="E108" s="1"/>
    </row>
    <row r="109" customFormat="false" ht="15" hidden="false" customHeight="false" outlineLevel="0" collapsed="false">
      <c r="A109" s="5" t="n">
        <v>1</v>
      </c>
      <c r="B109" s="6" t="s">
        <v>33</v>
      </c>
      <c r="C109" s="6" t="s">
        <v>7</v>
      </c>
      <c r="D109" s="22" t="s">
        <v>1135</v>
      </c>
      <c r="E109" s="55"/>
    </row>
    <row r="110" customFormat="false" ht="15" hidden="false" customHeight="false" outlineLevel="0" collapsed="false">
      <c r="A110" s="5" t="n">
        <v>2</v>
      </c>
      <c r="B110" s="6" t="s">
        <v>1136</v>
      </c>
      <c r="C110" s="6" t="s">
        <v>7</v>
      </c>
      <c r="D110" s="6" t="s">
        <v>512</v>
      </c>
      <c r="E110" s="12"/>
      <c r="F110" s="0" t="s">
        <v>85</v>
      </c>
    </row>
    <row r="111" customFormat="false" ht="15" hidden="false" customHeight="false" outlineLevel="0" collapsed="false">
      <c r="A111" s="5" t="n">
        <v>4</v>
      </c>
      <c r="B111" s="6" t="s">
        <v>1137</v>
      </c>
      <c r="C111" s="6" t="s">
        <v>7</v>
      </c>
      <c r="D111" s="6" t="s">
        <v>1138</v>
      </c>
      <c r="E111" s="12"/>
    </row>
    <row r="112" customFormat="false" ht="15" hidden="false" customHeight="false" outlineLevel="0" collapsed="false">
      <c r="A112" s="5"/>
      <c r="B112" s="6" t="s">
        <v>1139</v>
      </c>
      <c r="C112" s="6" t="s">
        <v>54</v>
      </c>
      <c r="D112" s="6" t="s">
        <v>1140</v>
      </c>
      <c r="E112" s="12"/>
    </row>
    <row r="113" customFormat="false" ht="15" hidden="false" customHeight="false" outlineLevel="0" collapsed="false">
      <c r="A113" s="5"/>
      <c r="B113" s="6" t="s">
        <v>1141</v>
      </c>
      <c r="C113" s="6" t="s">
        <v>7</v>
      </c>
      <c r="D113" s="6" t="s">
        <v>1142</v>
      </c>
      <c r="E113" s="12"/>
    </row>
    <row r="114" customFormat="false" ht="15" hidden="false" customHeight="false" outlineLevel="0" collapsed="false">
      <c r="A114" s="5" t="n">
        <v>5</v>
      </c>
      <c r="B114" s="6" t="s">
        <v>1143</v>
      </c>
      <c r="C114" s="6" t="s">
        <v>773</v>
      </c>
      <c r="D114" s="6" t="s">
        <v>1144</v>
      </c>
      <c r="E114" s="12"/>
    </row>
    <row r="115" customFormat="false" ht="15" hidden="false" customHeight="false" outlineLevel="0" collapsed="false">
      <c r="A115" s="5" t="n">
        <v>6</v>
      </c>
      <c r="B115" s="6" t="s">
        <v>376</v>
      </c>
      <c r="C115" s="6" t="s">
        <v>38</v>
      </c>
      <c r="D115" s="6" t="s">
        <v>1145</v>
      </c>
      <c r="E115" s="12"/>
      <c r="F115" s="0" t="s">
        <v>85</v>
      </c>
      <c r="G115" s="0" t="s">
        <v>85</v>
      </c>
    </row>
    <row r="116" customFormat="false" ht="15" hidden="false" customHeight="false" outlineLevel="0" collapsed="false">
      <c r="A116" s="5" t="n">
        <v>7</v>
      </c>
      <c r="B116" s="6" t="s">
        <v>69</v>
      </c>
      <c r="C116" s="6" t="s">
        <v>7</v>
      </c>
      <c r="D116" s="6" t="s">
        <v>70</v>
      </c>
      <c r="E116" s="12"/>
    </row>
    <row r="117" customFormat="false" ht="15" hidden="false" customHeight="false" outlineLevel="0" collapsed="false">
      <c r="A117" s="10" t="n">
        <v>8</v>
      </c>
      <c r="B117" s="6" t="s">
        <v>99</v>
      </c>
      <c r="C117" s="6" t="s">
        <v>7</v>
      </c>
      <c r="D117" s="6" t="s">
        <v>100</v>
      </c>
      <c r="E117" s="12"/>
    </row>
    <row r="118" customFormat="false" ht="15" hidden="false" customHeight="false" outlineLevel="0" collapsed="false">
      <c r="A118" s="10"/>
      <c r="B118" s="12"/>
      <c r="C118" s="12"/>
      <c r="D118" s="12"/>
      <c r="E118" s="12"/>
    </row>
    <row r="120" customFormat="false" ht="15" hidden="false" customHeight="false" outlineLevel="0" collapsed="false">
      <c r="A120" s="2" t="n">
        <v>18</v>
      </c>
      <c r="B120" s="3" t="s">
        <v>1146</v>
      </c>
      <c r="C120" s="3"/>
      <c r="D120" s="3"/>
      <c r="E120" s="40"/>
      <c r="F120" s="0" t="s">
        <v>85</v>
      </c>
    </row>
    <row r="121" customFormat="false" ht="15" hidden="false" customHeight="false" outlineLevel="0" collapsed="false">
      <c r="A121" s="4" t="s">
        <v>2</v>
      </c>
      <c r="B121" s="4" t="s">
        <v>3</v>
      </c>
      <c r="C121" s="4" t="s">
        <v>4</v>
      </c>
      <c r="D121" s="4" t="s">
        <v>5</v>
      </c>
      <c r="E121" s="1"/>
    </row>
    <row r="122" customFormat="false" ht="15" hidden="false" customHeight="false" outlineLevel="0" collapsed="false">
      <c r="A122" s="5" t="n">
        <v>1</v>
      </c>
      <c r="B122" s="6" t="s">
        <v>33</v>
      </c>
      <c r="C122" s="6" t="s">
        <v>7</v>
      </c>
      <c r="D122" s="22" t="s">
        <v>1147</v>
      </c>
      <c r="E122" s="55"/>
    </row>
    <row r="123" customFormat="false" ht="15" hidden="false" customHeight="false" outlineLevel="0" collapsed="false">
      <c r="A123" s="5" t="n">
        <v>3</v>
      </c>
      <c r="B123" s="6" t="s">
        <v>1122</v>
      </c>
      <c r="C123" s="6" t="s">
        <v>112</v>
      </c>
      <c r="D123" s="6" t="s">
        <v>1148</v>
      </c>
      <c r="E123" s="12"/>
    </row>
    <row r="124" customFormat="false" ht="15" hidden="false" customHeight="false" outlineLevel="0" collapsed="false">
      <c r="A124" s="5" t="n">
        <v>4</v>
      </c>
      <c r="B124" s="7" t="s">
        <v>1149</v>
      </c>
      <c r="C124" s="6" t="s">
        <v>7</v>
      </c>
      <c r="D124" s="6" t="s">
        <v>1150</v>
      </c>
      <c r="E124" s="12"/>
    </row>
    <row r="125" customFormat="false" ht="15" hidden="false" customHeight="false" outlineLevel="0" collapsed="false">
      <c r="A125" s="5" t="n">
        <v>5</v>
      </c>
      <c r="B125" s="6" t="s">
        <v>1124</v>
      </c>
      <c r="C125" s="6" t="s">
        <v>38</v>
      </c>
      <c r="D125" s="6" t="s">
        <v>1151</v>
      </c>
      <c r="E125" s="12"/>
    </row>
    <row r="126" customFormat="false" ht="30" hidden="false" customHeight="false" outlineLevel="0" collapsed="false">
      <c r="A126" s="5" t="n">
        <v>6</v>
      </c>
      <c r="B126" s="6" t="s">
        <v>1126</v>
      </c>
      <c r="C126" s="6" t="s">
        <v>38</v>
      </c>
      <c r="D126" s="15" t="s">
        <v>1127</v>
      </c>
      <c r="E126" s="12"/>
    </row>
    <row r="127" customFormat="false" ht="15" hidden="false" customHeight="false" outlineLevel="0" collapsed="false">
      <c r="A127" s="5" t="n">
        <v>7</v>
      </c>
      <c r="B127" s="6" t="s">
        <v>1128</v>
      </c>
      <c r="C127" s="6" t="s">
        <v>38</v>
      </c>
      <c r="D127" s="6" t="s">
        <v>1152</v>
      </c>
      <c r="E127" s="12"/>
    </row>
    <row r="128" customFormat="false" ht="15" hidden="false" customHeight="false" outlineLevel="0" collapsed="false">
      <c r="A128" s="5" t="n">
        <v>8</v>
      </c>
      <c r="B128" s="6" t="s">
        <v>376</v>
      </c>
      <c r="C128" s="6" t="s">
        <v>38</v>
      </c>
      <c r="D128" s="6" t="s">
        <v>1153</v>
      </c>
      <c r="E128" s="12"/>
    </row>
    <row r="129" customFormat="false" ht="15" hidden="false" customHeight="false" outlineLevel="0" collapsed="false">
      <c r="A129" s="5" t="n">
        <v>9</v>
      </c>
      <c r="B129" s="6" t="s">
        <v>69</v>
      </c>
      <c r="C129" s="6" t="s">
        <v>7</v>
      </c>
      <c r="D129" s="6" t="s">
        <v>70</v>
      </c>
      <c r="E129" s="12"/>
    </row>
    <row r="130" customFormat="false" ht="15" hidden="false" customHeight="false" outlineLevel="0" collapsed="false">
      <c r="A130" s="5" t="n">
        <v>10</v>
      </c>
      <c r="B130" s="6" t="s">
        <v>99</v>
      </c>
      <c r="C130" s="6" t="s">
        <v>7</v>
      </c>
      <c r="D130" s="6" t="s">
        <v>100</v>
      </c>
      <c r="E130" s="12"/>
    </row>
    <row r="131" customFormat="false" ht="15" hidden="false" customHeight="false" outlineLevel="0" collapsed="false">
      <c r="D131" s="0" t="s">
        <v>85</v>
      </c>
    </row>
  </sheetData>
  <mergeCells count="14">
    <mergeCell ref="A1:H1"/>
    <mergeCell ref="B3:D3"/>
    <mergeCell ref="G3:I3"/>
    <mergeCell ref="G15:I15"/>
    <mergeCell ref="B25:D25"/>
    <mergeCell ref="B38:D38"/>
    <mergeCell ref="B48:D48"/>
    <mergeCell ref="B58:D58"/>
    <mergeCell ref="B67:D67"/>
    <mergeCell ref="B76:D76"/>
    <mergeCell ref="B88:D88"/>
    <mergeCell ref="B100:D100"/>
    <mergeCell ref="B107:D107"/>
    <mergeCell ref="B120:D120"/>
  </mergeCells>
  <hyperlinks>
    <hyperlink ref="G61" r:id="rId1" display="https://www.beecloud.id/kb/cara-membuat-invoice-penjuala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62" colorId="64" zoomScale="100" zoomScaleNormal="100" zoomScalePageLayoutView="100" workbookViewId="0">
      <selection pane="topLeft" activeCell="G78" activeCellId="0" sqref="G78"/>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9"/>
    <col collapsed="false" customWidth="true" hidden="false" outlineLevel="0" max="3" min="3" style="0" width="15.71"/>
    <col collapsed="false" customWidth="true" hidden="false" outlineLevel="0" max="4" min="4" style="0" width="47.57"/>
    <col collapsed="false" customWidth="true" hidden="false" outlineLevel="0" max="5" min="5" style="0" width="4.7"/>
    <col collapsed="false" customWidth="true" hidden="false" outlineLevel="0" max="6" min="6" style="0" width="6.57"/>
    <col collapsed="false" customWidth="true" hidden="false" outlineLevel="0" max="7" min="7" style="0" width="24.43"/>
    <col collapsed="false" customWidth="true" hidden="false" outlineLevel="0" max="8" min="8" style="0" width="13.43"/>
    <col collapsed="false" customWidth="true" hidden="false" outlineLevel="0" max="9" min="9" style="0" width="51.28"/>
    <col collapsed="false" customWidth="true" hidden="false" outlineLevel="0" max="10" min="10" style="0" width="10.14"/>
    <col collapsed="false" customWidth="true" hidden="false" outlineLevel="0" max="11" min="11" style="0" width="9.14"/>
  </cols>
  <sheetData>
    <row r="1" customFormat="false" ht="15" hidden="false" customHeight="false" outlineLevel="0" collapsed="false">
      <c r="A1" s="1" t="s">
        <v>281</v>
      </c>
      <c r="B1" s="1"/>
      <c r="C1" s="1"/>
      <c r="D1" s="1"/>
    </row>
    <row r="2" customFormat="false" ht="15" hidden="false" customHeight="false" outlineLevel="0" collapsed="false">
      <c r="A2" s="40" t="s">
        <v>518</v>
      </c>
      <c r="B2" s="40"/>
      <c r="C2" s="40"/>
      <c r="D2" s="40"/>
      <c r="G2" s="23" t="s">
        <v>1154</v>
      </c>
    </row>
    <row r="3" customFormat="false" ht="15" hidden="false" customHeight="false" outlineLevel="0" collapsed="false">
      <c r="A3" s="40" t="s">
        <v>1155</v>
      </c>
      <c r="B3" s="40"/>
      <c r="C3" s="40"/>
      <c r="D3" s="40"/>
      <c r="G3" s="111" t="s">
        <v>1156</v>
      </c>
      <c r="H3" s="111"/>
      <c r="I3" s="111"/>
      <c r="J3" s="111"/>
    </row>
    <row r="4" customFormat="false" ht="15" hidden="false" customHeight="false" outlineLevel="0" collapsed="false">
      <c r="A4" s="41"/>
      <c r="B4" s="41"/>
      <c r="C4" s="41"/>
      <c r="D4" s="41"/>
    </row>
    <row r="5" customFormat="false" ht="15" hidden="false" customHeight="false" outlineLevel="0" collapsed="false">
      <c r="A5" s="112"/>
      <c r="B5" s="112"/>
      <c r="C5" s="112"/>
      <c r="D5" s="112"/>
    </row>
    <row r="6" customFormat="false" ht="15" hidden="false" customHeight="false" outlineLevel="0" collapsed="false">
      <c r="A6" s="69" t="n">
        <v>1</v>
      </c>
      <c r="B6" s="3" t="s">
        <v>1157</v>
      </c>
      <c r="C6" s="3"/>
      <c r="D6" s="3"/>
      <c r="F6" s="69" t="n">
        <v>2</v>
      </c>
      <c r="G6" s="3" t="s">
        <v>1158</v>
      </c>
      <c r="H6" s="3"/>
      <c r="I6" s="3"/>
    </row>
    <row r="7" customFormat="false" ht="15" hidden="false" customHeight="false" outlineLevel="0" collapsed="false">
      <c r="A7" s="4" t="s">
        <v>2</v>
      </c>
      <c r="B7" s="4" t="s">
        <v>3</v>
      </c>
      <c r="C7" s="4" t="s">
        <v>4</v>
      </c>
      <c r="D7" s="4" t="s">
        <v>5</v>
      </c>
      <c r="F7" s="4" t="s">
        <v>2</v>
      </c>
      <c r="G7" s="4" t="s">
        <v>3</v>
      </c>
      <c r="H7" s="4" t="s">
        <v>4</v>
      </c>
      <c r="I7" s="4" t="s">
        <v>5</v>
      </c>
    </row>
    <row r="8" customFormat="false" ht="15" hidden="false" customHeight="false" outlineLevel="0" collapsed="false">
      <c r="A8" s="5" t="n">
        <v>1</v>
      </c>
      <c r="B8" s="6" t="s">
        <v>33</v>
      </c>
      <c r="C8" s="6" t="s">
        <v>7</v>
      </c>
      <c r="D8" s="6" t="s">
        <v>1159</v>
      </c>
      <c r="F8" s="5" t="n">
        <v>1</v>
      </c>
      <c r="G8" s="6" t="s">
        <v>33</v>
      </c>
      <c r="H8" s="6" t="s">
        <v>7</v>
      </c>
      <c r="I8" s="6" t="s">
        <v>1160</v>
      </c>
    </row>
    <row r="9" customFormat="false" ht="15" hidden="false" customHeight="false" outlineLevel="0" collapsed="false">
      <c r="A9" s="5" t="n">
        <v>2</v>
      </c>
      <c r="B9" s="6" t="s">
        <v>218</v>
      </c>
      <c r="C9" s="6" t="s">
        <v>217</v>
      </c>
      <c r="D9" s="6" t="s">
        <v>1161</v>
      </c>
      <c r="F9" s="113" t="n">
        <v>2</v>
      </c>
      <c r="G9" s="59" t="s">
        <v>218</v>
      </c>
      <c r="H9" s="6" t="s">
        <v>217</v>
      </c>
      <c r="I9" s="6" t="s">
        <v>1161</v>
      </c>
    </row>
    <row r="10" customFormat="false" ht="15" hidden="false" customHeight="false" outlineLevel="0" collapsed="false">
      <c r="A10" s="5" t="n">
        <v>3</v>
      </c>
      <c r="B10" s="49" t="s">
        <v>267</v>
      </c>
      <c r="C10" s="6" t="s">
        <v>574</v>
      </c>
      <c r="D10" s="6" t="s">
        <v>267</v>
      </c>
      <c r="F10" s="5" t="n">
        <v>3</v>
      </c>
      <c r="G10" s="6" t="s">
        <v>267</v>
      </c>
      <c r="H10" s="6" t="s">
        <v>574</v>
      </c>
      <c r="I10" s="6" t="s">
        <v>267</v>
      </c>
    </row>
    <row r="11" s="75" customFormat="true" ht="15" hidden="false" customHeight="false" outlineLevel="0" collapsed="false">
      <c r="A11" s="5" t="n">
        <v>4</v>
      </c>
      <c r="B11" s="8" t="s">
        <v>1092</v>
      </c>
      <c r="C11" s="8" t="s">
        <v>7</v>
      </c>
      <c r="D11" s="8" t="s">
        <v>1090</v>
      </c>
      <c r="E11" s="75" t="s">
        <v>85</v>
      </c>
      <c r="F11" s="113" t="n">
        <v>4</v>
      </c>
      <c r="G11" s="6" t="s">
        <v>511</v>
      </c>
      <c r="H11" s="6" t="s">
        <v>7</v>
      </c>
      <c r="I11" s="6" t="s">
        <v>1162</v>
      </c>
    </row>
    <row r="12" customFormat="false" ht="15" hidden="false" customHeight="false" outlineLevel="0" collapsed="false">
      <c r="A12" s="5" t="n">
        <v>5</v>
      </c>
      <c r="B12" s="6" t="s">
        <v>1163</v>
      </c>
      <c r="C12" s="6" t="s">
        <v>7</v>
      </c>
      <c r="D12" s="6" t="s">
        <v>1164</v>
      </c>
      <c r="F12" s="5" t="n">
        <v>5</v>
      </c>
      <c r="G12" s="6" t="s">
        <v>1165</v>
      </c>
      <c r="H12" s="6" t="s">
        <v>7</v>
      </c>
      <c r="I12" s="6" t="s">
        <v>1166</v>
      </c>
    </row>
    <row r="13" customFormat="false" ht="15" hidden="false" customHeight="false" outlineLevel="0" collapsed="false">
      <c r="A13" s="5" t="n">
        <v>6</v>
      </c>
      <c r="B13" s="6" t="s">
        <v>1167</v>
      </c>
      <c r="C13" s="6" t="s">
        <v>7</v>
      </c>
      <c r="D13" s="6" t="s">
        <v>1168</v>
      </c>
      <c r="F13" s="113" t="n">
        <v>6</v>
      </c>
      <c r="G13" s="6" t="s">
        <v>1167</v>
      </c>
      <c r="H13" s="6" t="s">
        <v>7</v>
      </c>
      <c r="I13" s="6" t="s">
        <v>1169</v>
      </c>
    </row>
    <row r="14" customFormat="false" ht="34.5" hidden="false" customHeight="true" outlineLevel="0" collapsed="false">
      <c r="A14" s="5" t="n">
        <v>7</v>
      </c>
      <c r="B14" s="6" t="s">
        <v>1170</v>
      </c>
      <c r="C14" s="6" t="s">
        <v>773</v>
      </c>
      <c r="D14" s="114" t="s">
        <v>1171</v>
      </c>
      <c r="F14" s="5" t="n">
        <v>7</v>
      </c>
      <c r="G14" s="6" t="s">
        <v>1172</v>
      </c>
      <c r="H14" s="6" t="s">
        <v>773</v>
      </c>
      <c r="I14" s="15" t="s">
        <v>1173</v>
      </c>
    </row>
    <row r="15" customFormat="false" ht="25.5" hidden="false" customHeight="true" outlineLevel="0" collapsed="false">
      <c r="A15" s="5" t="n">
        <v>8</v>
      </c>
      <c r="B15" s="8" t="s">
        <v>1174</v>
      </c>
      <c r="C15" s="8" t="s">
        <v>7</v>
      </c>
      <c r="D15" s="115" t="s">
        <v>1175</v>
      </c>
      <c r="F15" s="113" t="n">
        <v>8</v>
      </c>
      <c r="G15" s="6" t="s">
        <v>1174</v>
      </c>
      <c r="H15" s="6" t="s">
        <v>7</v>
      </c>
      <c r="I15" s="15" t="s">
        <v>1176</v>
      </c>
    </row>
    <row r="16" customFormat="false" ht="26.25" hidden="false" customHeight="true" outlineLevel="0" collapsed="false">
      <c r="A16" s="5" t="n">
        <v>9</v>
      </c>
      <c r="B16" s="6" t="s">
        <v>69</v>
      </c>
      <c r="C16" s="6" t="s">
        <v>7</v>
      </c>
      <c r="D16" s="6" t="s">
        <v>708</v>
      </c>
      <c r="F16" s="5" t="n">
        <v>9</v>
      </c>
      <c r="G16" s="6" t="s">
        <v>69</v>
      </c>
      <c r="H16" s="6" t="s">
        <v>7</v>
      </c>
      <c r="I16" s="6" t="s">
        <v>708</v>
      </c>
    </row>
    <row r="17" customFormat="false" ht="15" hidden="false" customHeight="false" outlineLevel="0" collapsed="false">
      <c r="A17" s="5" t="n">
        <v>10</v>
      </c>
      <c r="B17" s="6" t="s">
        <v>99</v>
      </c>
      <c r="C17" s="6" t="s">
        <v>7</v>
      </c>
      <c r="D17" s="6" t="s">
        <v>100</v>
      </c>
      <c r="F17" s="113" t="n">
        <v>10</v>
      </c>
      <c r="G17" s="6" t="s">
        <v>99</v>
      </c>
      <c r="H17" s="6" t="s">
        <v>7</v>
      </c>
      <c r="I17" s="6" t="s">
        <v>100</v>
      </c>
    </row>
    <row r="18" customFormat="false" ht="18.75" hidden="false" customHeight="true" outlineLevel="0" collapsed="false">
      <c r="A18" s="10"/>
      <c r="B18" s="12"/>
      <c r="C18" s="12"/>
      <c r="D18" s="12"/>
      <c r="E18" s="12"/>
      <c r="F18" s="10"/>
      <c r="G18" s="12"/>
    </row>
    <row r="19" customFormat="false" ht="15" hidden="false" customHeight="false" outlineLevel="0" collapsed="false">
      <c r="A19" s="69" t="n">
        <v>3</v>
      </c>
      <c r="B19" s="3" t="s">
        <v>1177</v>
      </c>
      <c r="C19" s="3"/>
      <c r="D19" s="3"/>
      <c r="F19" s="69" t="n">
        <v>4</v>
      </c>
      <c r="G19" s="3" t="s">
        <v>1178</v>
      </c>
      <c r="H19" s="3"/>
      <c r="I19" s="3"/>
    </row>
    <row r="20" customFormat="false" ht="15" hidden="false" customHeight="false" outlineLevel="0" collapsed="false">
      <c r="A20" s="4" t="s">
        <v>2</v>
      </c>
      <c r="B20" s="4" t="s">
        <v>3</v>
      </c>
      <c r="C20" s="4" t="s">
        <v>4</v>
      </c>
      <c r="D20" s="4" t="s">
        <v>5</v>
      </c>
      <c r="F20" s="4" t="s">
        <v>2</v>
      </c>
      <c r="G20" s="4" t="s">
        <v>3</v>
      </c>
      <c r="H20" s="4" t="s">
        <v>4</v>
      </c>
      <c r="I20" s="4" t="s">
        <v>5</v>
      </c>
    </row>
    <row r="21" customFormat="false" ht="15" hidden="false" customHeight="false" outlineLevel="0" collapsed="false">
      <c r="A21" s="5" t="n">
        <v>1</v>
      </c>
      <c r="B21" s="6" t="s">
        <v>33</v>
      </c>
      <c r="C21" s="6" t="s">
        <v>7</v>
      </c>
      <c r="D21" s="6" t="s">
        <v>1179</v>
      </c>
      <c r="F21" s="5" t="n">
        <v>1</v>
      </c>
      <c r="G21" s="6" t="s">
        <v>33</v>
      </c>
      <c r="H21" s="6" t="s">
        <v>7</v>
      </c>
      <c r="I21" s="6" t="s">
        <v>1180</v>
      </c>
    </row>
    <row r="22" customFormat="false" ht="15" hidden="false" customHeight="false" outlineLevel="0" collapsed="false">
      <c r="A22" s="5"/>
      <c r="B22" s="6" t="s">
        <v>218</v>
      </c>
      <c r="C22" s="6" t="s">
        <v>217</v>
      </c>
      <c r="D22" s="6" t="s">
        <v>1161</v>
      </c>
      <c r="F22" s="5" t="n">
        <v>2</v>
      </c>
      <c r="G22" s="6" t="s">
        <v>1181</v>
      </c>
      <c r="H22" s="6" t="s">
        <v>193</v>
      </c>
      <c r="I22" s="6" t="s">
        <v>1182</v>
      </c>
    </row>
    <row r="23" customFormat="false" ht="15" hidden="false" customHeight="false" outlineLevel="0" collapsed="false">
      <c r="A23" s="5" t="n">
        <v>2</v>
      </c>
      <c r="B23" s="6" t="s">
        <v>267</v>
      </c>
      <c r="C23" s="6" t="s">
        <v>574</v>
      </c>
      <c r="D23" s="6" t="s">
        <v>267</v>
      </c>
      <c r="F23" s="5" t="n">
        <v>3</v>
      </c>
      <c r="G23" s="6" t="s">
        <v>1183</v>
      </c>
      <c r="H23" s="6" t="s">
        <v>217</v>
      </c>
      <c r="I23" s="6" t="s">
        <v>1184</v>
      </c>
    </row>
    <row r="24" customFormat="false" ht="15" hidden="false" customHeight="false" outlineLevel="0" collapsed="false">
      <c r="A24" s="5" t="n">
        <v>3</v>
      </c>
      <c r="B24" s="6" t="s">
        <v>1185</v>
      </c>
      <c r="C24" s="6" t="s">
        <v>7</v>
      </c>
      <c r="D24" s="6" t="s">
        <v>1186</v>
      </c>
      <c r="F24" s="48" t="n">
        <v>4</v>
      </c>
      <c r="G24" s="49" t="s">
        <v>1187</v>
      </c>
      <c r="H24" s="49" t="s">
        <v>112</v>
      </c>
      <c r="I24" s="49" t="s">
        <v>1188</v>
      </c>
    </row>
    <row r="25" customFormat="false" ht="15" hidden="false" customHeight="false" outlineLevel="0" collapsed="false">
      <c r="A25" s="5" t="n">
        <v>4</v>
      </c>
      <c r="B25" s="6" t="s">
        <v>1189</v>
      </c>
      <c r="C25" s="6" t="s">
        <v>7</v>
      </c>
      <c r="D25" s="6" t="s">
        <v>1190</v>
      </c>
      <c r="F25" s="48" t="n">
        <v>5</v>
      </c>
      <c r="G25" s="49" t="s">
        <v>1191</v>
      </c>
      <c r="H25" s="49" t="s">
        <v>112</v>
      </c>
      <c r="I25" s="49" t="s">
        <v>1192</v>
      </c>
    </row>
    <row r="26" customFormat="false" ht="15" hidden="false" customHeight="false" outlineLevel="0" collapsed="false">
      <c r="A26" s="5" t="n">
        <v>5</v>
      </c>
      <c r="B26" s="6" t="s">
        <v>69</v>
      </c>
      <c r="C26" s="6" t="s">
        <v>7</v>
      </c>
      <c r="D26" s="6" t="s">
        <v>708</v>
      </c>
      <c r="F26" s="5" t="n">
        <v>6</v>
      </c>
      <c r="G26" s="6" t="s">
        <v>69</v>
      </c>
      <c r="H26" s="6" t="s">
        <v>7</v>
      </c>
      <c r="I26" s="6" t="s">
        <v>708</v>
      </c>
      <c r="J26" s="78"/>
    </row>
    <row r="27" customFormat="false" ht="15" hidden="false" customHeight="false" outlineLevel="0" collapsed="false">
      <c r="A27" s="5" t="n">
        <v>6</v>
      </c>
      <c r="B27" s="6" t="s">
        <v>99</v>
      </c>
      <c r="C27" s="6" t="s">
        <v>7</v>
      </c>
      <c r="D27" s="6" t="s">
        <v>100</v>
      </c>
      <c r="F27" s="5" t="n">
        <v>7</v>
      </c>
      <c r="G27" s="6" t="s">
        <v>99</v>
      </c>
      <c r="H27" s="6" t="s">
        <v>7</v>
      </c>
      <c r="I27" s="6" t="s">
        <v>100</v>
      </c>
    </row>
    <row r="29" customFormat="false" ht="15" hidden="false" customHeight="false" outlineLevel="0" collapsed="false">
      <c r="A29" s="69" t="n">
        <v>5</v>
      </c>
      <c r="B29" s="3" t="s">
        <v>1193</v>
      </c>
      <c r="C29" s="3"/>
      <c r="D29" s="3"/>
      <c r="F29" s="69" t="n">
        <v>6</v>
      </c>
      <c r="G29" s="3" t="s">
        <v>1194</v>
      </c>
      <c r="H29" s="3"/>
      <c r="I29" s="3"/>
    </row>
    <row r="30" customFormat="false" ht="16.5" hidden="false" customHeight="true" outlineLevel="0" collapsed="false">
      <c r="A30" s="4" t="s">
        <v>2</v>
      </c>
      <c r="B30" s="4" t="s">
        <v>3</v>
      </c>
      <c r="C30" s="4" t="s">
        <v>4</v>
      </c>
      <c r="D30" s="4" t="s">
        <v>5</v>
      </c>
      <c r="F30" s="4" t="s">
        <v>2</v>
      </c>
      <c r="G30" s="4" t="s">
        <v>3</v>
      </c>
      <c r="H30" s="4" t="s">
        <v>4</v>
      </c>
      <c r="I30" s="4" t="s">
        <v>5</v>
      </c>
    </row>
    <row r="31" customFormat="false" ht="15" hidden="false" customHeight="false" outlineLevel="0" collapsed="false">
      <c r="A31" s="116" t="n">
        <v>1</v>
      </c>
      <c r="B31" s="6" t="s">
        <v>33</v>
      </c>
      <c r="C31" s="6" t="s">
        <v>7</v>
      </c>
      <c r="D31" s="6" t="s">
        <v>1195</v>
      </c>
      <c r="F31" s="5" t="n">
        <v>1</v>
      </c>
      <c r="G31" s="6" t="s">
        <v>33</v>
      </c>
      <c r="H31" s="6" t="s">
        <v>7</v>
      </c>
      <c r="I31" s="6" t="s">
        <v>1196</v>
      </c>
    </row>
    <row r="32" customFormat="false" ht="15" hidden="false" customHeight="false" outlineLevel="0" collapsed="false">
      <c r="A32" s="116" t="n">
        <v>2</v>
      </c>
      <c r="B32" s="6" t="s">
        <v>1197</v>
      </c>
      <c r="C32" s="6" t="s">
        <v>1198</v>
      </c>
      <c r="D32" s="6" t="s">
        <v>1199</v>
      </c>
      <c r="F32" s="5" t="n">
        <v>2</v>
      </c>
      <c r="G32" s="6" t="s">
        <v>1200</v>
      </c>
      <c r="H32" s="6" t="s">
        <v>7</v>
      </c>
      <c r="I32" s="6" t="s">
        <v>1201</v>
      </c>
    </row>
    <row r="33" customFormat="false" ht="15" hidden="false" customHeight="false" outlineLevel="0" collapsed="false">
      <c r="A33" s="116" t="n">
        <v>3</v>
      </c>
      <c r="B33" s="6" t="s">
        <v>1202</v>
      </c>
      <c r="C33" s="6" t="s">
        <v>51</v>
      </c>
      <c r="D33" s="6" t="s">
        <v>1203</v>
      </c>
      <c r="F33" s="5" t="n">
        <v>3</v>
      </c>
      <c r="G33" s="6" t="s">
        <v>1204</v>
      </c>
      <c r="H33" s="6" t="s">
        <v>1205</v>
      </c>
      <c r="I33" s="6" t="s">
        <v>1206</v>
      </c>
    </row>
    <row r="34" customFormat="false" ht="15" hidden="false" customHeight="false" outlineLevel="0" collapsed="false">
      <c r="A34" s="117"/>
      <c r="B34" s="12"/>
      <c r="C34" s="12"/>
      <c r="D34" s="12"/>
      <c r="F34" s="5" t="n">
        <v>4</v>
      </c>
      <c r="G34" s="6" t="s">
        <v>1207</v>
      </c>
      <c r="H34" s="6" t="s">
        <v>51</v>
      </c>
      <c r="I34" s="6" t="s">
        <v>1208</v>
      </c>
    </row>
    <row r="35" customFormat="false" ht="30" hidden="false" customHeight="false" outlineLevel="0" collapsed="false">
      <c r="A35" s="69" t="n">
        <v>7</v>
      </c>
      <c r="B35" s="3" t="s">
        <v>1209</v>
      </c>
      <c r="C35" s="3"/>
      <c r="D35" s="3"/>
      <c r="F35" s="5" t="n">
        <v>5</v>
      </c>
      <c r="G35" s="6" t="s">
        <v>1210</v>
      </c>
      <c r="H35" s="6" t="s">
        <v>1211</v>
      </c>
      <c r="I35" s="83" t="s">
        <v>1212</v>
      </c>
    </row>
    <row r="36" customFormat="false" ht="15" hidden="false" customHeight="false" outlineLevel="0" collapsed="false">
      <c r="A36" s="4" t="s">
        <v>2</v>
      </c>
      <c r="B36" s="4" t="s">
        <v>3</v>
      </c>
      <c r="C36" s="4" t="s">
        <v>4</v>
      </c>
      <c r="D36" s="4" t="s">
        <v>5</v>
      </c>
      <c r="F36" s="10"/>
      <c r="G36" s="12"/>
      <c r="H36" s="12"/>
      <c r="I36" s="12"/>
    </row>
    <row r="37" customFormat="false" ht="15" hidden="false" customHeight="false" outlineLevel="0" collapsed="false">
      <c r="A37" s="5" t="n">
        <v>1</v>
      </c>
      <c r="B37" s="6" t="s">
        <v>33</v>
      </c>
      <c r="C37" s="6" t="s">
        <v>7</v>
      </c>
      <c r="D37" s="6" t="s">
        <v>1213</v>
      </c>
      <c r="F37" s="69" t="n">
        <v>9</v>
      </c>
      <c r="G37" s="3" t="s">
        <v>1214</v>
      </c>
      <c r="H37" s="3"/>
      <c r="I37" s="3"/>
    </row>
    <row r="38" customFormat="false" ht="15" hidden="false" customHeight="false" outlineLevel="0" collapsed="false">
      <c r="A38" s="5" t="n">
        <v>2</v>
      </c>
      <c r="B38" s="6" t="s">
        <v>1215</v>
      </c>
      <c r="C38" s="6" t="s">
        <v>7</v>
      </c>
      <c r="D38" s="6" t="s">
        <v>1216</v>
      </c>
      <c r="F38" s="4" t="s">
        <v>2</v>
      </c>
      <c r="G38" s="4" t="s">
        <v>3</v>
      </c>
      <c r="H38" s="4" t="s">
        <v>4</v>
      </c>
      <c r="I38" s="4" t="s">
        <v>5</v>
      </c>
    </row>
    <row r="39" customFormat="false" ht="15" hidden="false" customHeight="false" outlineLevel="0" collapsed="false">
      <c r="A39" s="5" t="n">
        <v>3</v>
      </c>
      <c r="B39" s="6" t="s">
        <v>1217</v>
      </c>
      <c r="C39" s="6" t="s">
        <v>1205</v>
      </c>
      <c r="D39" s="6" t="s">
        <v>1218</v>
      </c>
      <c r="F39" s="5" t="n">
        <v>1</v>
      </c>
      <c r="G39" s="6" t="s">
        <v>33</v>
      </c>
      <c r="H39" s="6" t="s">
        <v>7</v>
      </c>
      <c r="I39" s="6" t="s">
        <v>1219</v>
      </c>
    </row>
    <row r="40" customFormat="false" ht="15" hidden="false" customHeight="false" outlineLevel="0" collapsed="false">
      <c r="A40" s="5" t="n">
        <v>4</v>
      </c>
      <c r="B40" s="6" t="s">
        <v>1220</v>
      </c>
      <c r="C40" s="6" t="s">
        <v>51</v>
      </c>
      <c r="D40" s="6" t="s">
        <v>1221</v>
      </c>
      <c r="F40" s="5" t="n">
        <v>2</v>
      </c>
      <c r="G40" s="6" t="s">
        <v>1222</v>
      </c>
      <c r="H40" s="6" t="s">
        <v>7</v>
      </c>
      <c r="I40" s="6" t="s">
        <v>1223</v>
      </c>
    </row>
    <row r="41" customFormat="false" ht="30" hidden="false" customHeight="false" outlineLevel="0" collapsed="false">
      <c r="A41" s="5" t="n">
        <v>5</v>
      </c>
      <c r="B41" s="6" t="s">
        <v>1210</v>
      </c>
      <c r="C41" s="6" t="s">
        <v>1211</v>
      </c>
      <c r="D41" s="83" t="s">
        <v>1212</v>
      </c>
      <c r="F41" s="5" t="n">
        <v>3</v>
      </c>
      <c r="G41" s="6" t="s">
        <v>1215</v>
      </c>
      <c r="H41" s="6" t="s">
        <v>7</v>
      </c>
      <c r="I41" s="6" t="s">
        <v>1216</v>
      </c>
    </row>
    <row r="42" customFormat="false" ht="15" hidden="false" customHeight="false" outlineLevel="0" collapsed="false">
      <c r="A42" s="10"/>
      <c r="B42" s="12"/>
      <c r="C42" s="12"/>
      <c r="D42" s="12"/>
      <c r="F42" s="5" t="n">
        <v>4</v>
      </c>
      <c r="G42" s="6" t="s">
        <v>1224</v>
      </c>
      <c r="H42" s="6" t="s">
        <v>1205</v>
      </c>
      <c r="I42" s="6" t="s">
        <v>1225</v>
      </c>
    </row>
    <row r="43" customFormat="false" ht="15" hidden="false" customHeight="false" outlineLevel="0" collapsed="false">
      <c r="A43" s="10"/>
      <c r="B43" s="12"/>
      <c r="C43" s="12"/>
      <c r="D43" s="12"/>
      <c r="F43" s="5" t="n">
        <v>5</v>
      </c>
      <c r="G43" s="6" t="s">
        <v>1226</v>
      </c>
      <c r="H43" s="6" t="s">
        <v>51</v>
      </c>
      <c r="I43" s="6" t="s">
        <v>1227</v>
      </c>
    </row>
    <row r="44" customFormat="false" ht="30" hidden="false" customHeight="false" outlineLevel="0" collapsed="false">
      <c r="A44" s="10"/>
      <c r="B44" s="12"/>
      <c r="C44" s="12"/>
      <c r="D44" s="12"/>
      <c r="F44" s="5"/>
      <c r="G44" s="6" t="s">
        <v>1210</v>
      </c>
      <c r="H44" s="6" t="s">
        <v>1211</v>
      </c>
      <c r="I44" s="83" t="s">
        <v>1212</v>
      </c>
    </row>
    <row r="45" customFormat="false" ht="15" hidden="false" customHeight="false" outlineLevel="0" collapsed="false">
      <c r="A45" s="69" t="n">
        <v>8</v>
      </c>
      <c r="B45" s="3" t="s">
        <v>1228</v>
      </c>
      <c r="C45" s="3"/>
      <c r="D45" s="3"/>
      <c r="F45" s="5" t="n">
        <v>6</v>
      </c>
      <c r="G45" s="6" t="s">
        <v>69</v>
      </c>
      <c r="H45" s="6" t="s">
        <v>7</v>
      </c>
      <c r="I45" s="6" t="s">
        <v>708</v>
      </c>
    </row>
    <row r="46" customFormat="false" ht="15" hidden="false" customHeight="false" outlineLevel="0" collapsed="false">
      <c r="A46" s="4" t="s">
        <v>2</v>
      </c>
      <c r="B46" s="4" t="s">
        <v>3</v>
      </c>
      <c r="C46" s="4" t="s">
        <v>4</v>
      </c>
      <c r="D46" s="4" t="s">
        <v>5</v>
      </c>
      <c r="F46" s="5" t="n">
        <v>7</v>
      </c>
      <c r="G46" s="6" t="s">
        <v>99</v>
      </c>
      <c r="H46" s="6" t="s">
        <v>7</v>
      </c>
      <c r="I46" s="6" t="s">
        <v>100</v>
      </c>
    </row>
    <row r="47" customFormat="false" ht="15" hidden="false" customHeight="false" outlineLevel="0" collapsed="false">
      <c r="A47" s="5" t="n">
        <v>1</v>
      </c>
      <c r="B47" s="6" t="s">
        <v>33</v>
      </c>
      <c r="C47" s="6" t="s">
        <v>7</v>
      </c>
      <c r="D47" s="6" t="s">
        <v>1229</v>
      </c>
    </row>
    <row r="48" customFormat="false" ht="15" hidden="false" customHeight="false" outlineLevel="0" collapsed="false">
      <c r="A48" s="5" t="n">
        <v>2</v>
      </c>
      <c r="B48" s="12" t="s">
        <v>1200</v>
      </c>
      <c r="C48" s="6" t="s">
        <v>7</v>
      </c>
      <c r="D48" s="0" t="s">
        <v>1230</v>
      </c>
      <c r="F48" s="69" t="n">
        <v>10</v>
      </c>
      <c r="G48" s="3" t="s">
        <v>1231</v>
      </c>
      <c r="H48" s="3"/>
      <c r="I48" s="3"/>
    </row>
    <row r="49" customFormat="false" ht="15" hidden="false" customHeight="false" outlineLevel="0" collapsed="false">
      <c r="A49" s="5" t="n">
        <v>3</v>
      </c>
      <c r="B49" s="6" t="s">
        <v>1232</v>
      </c>
      <c r="C49" s="6" t="s">
        <v>1198</v>
      </c>
      <c r="D49" s="6" t="s">
        <v>1233</v>
      </c>
      <c r="F49" s="4" t="s">
        <v>2</v>
      </c>
      <c r="G49" s="4" t="s">
        <v>3</v>
      </c>
      <c r="H49" s="4" t="s">
        <v>4</v>
      </c>
      <c r="I49" s="4" t="s">
        <v>5</v>
      </c>
    </row>
    <row r="50" customFormat="false" ht="15" hidden="false" customHeight="false" outlineLevel="0" collapsed="false">
      <c r="A50" s="5" t="n">
        <v>4</v>
      </c>
      <c r="B50" s="12" t="s">
        <v>1234</v>
      </c>
      <c r="C50" s="6" t="s">
        <v>51</v>
      </c>
      <c r="D50" s="12" t="s">
        <v>1235</v>
      </c>
      <c r="F50" s="5" t="n">
        <v>1</v>
      </c>
      <c r="G50" s="6" t="s">
        <v>33</v>
      </c>
      <c r="H50" s="6" t="s">
        <v>7</v>
      </c>
      <c r="I50" s="6" t="s">
        <v>1236</v>
      </c>
    </row>
    <row r="51" customFormat="false" ht="15" hidden="false" customHeight="false" outlineLevel="0" collapsed="false">
      <c r="A51" s="5" t="n">
        <v>5</v>
      </c>
      <c r="B51" s="6" t="s">
        <v>69</v>
      </c>
      <c r="C51" s="6" t="s">
        <v>7</v>
      </c>
      <c r="D51" s="6" t="s">
        <v>708</v>
      </c>
      <c r="F51" s="5" t="n">
        <v>2</v>
      </c>
      <c r="G51" s="12" t="s">
        <v>1237</v>
      </c>
      <c r="H51" s="6" t="s">
        <v>7</v>
      </c>
      <c r="I51" s="19" t="s">
        <v>1238</v>
      </c>
    </row>
    <row r="52" customFormat="false" ht="15" hidden="false" customHeight="false" outlineLevel="0" collapsed="false">
      <c r="A52" s="10" t="n">
        <v>6</v>
      </c>
      <c r="B52" s="6" t="s">
        <v>99</v>
      </c>
      <c r="C52" s="6" t="s">
        <v>7</v>
      </c>
      <c r="D52" s="6" t="s">
        <v>100</v>
      </c>
      <c r="F52" s="5" t="n">
        <v>3</v>
      </c>
      <c r="G52" s="12" t="s">
        <v>1239</v>
      </c>
      <c r="H52" s="6" t="s">
        <v>7</v>
      </c>
      <c r="I52" s="19" t="s">
        <v>1240</v>
      </c>
    </row>
    <row r="53" customFormat="false" ht="15" hidden="false" customHeight="false" outlineLevel="0" collapsed="false">
      <c r="A53" s="10"/>
      <c r="B53" s="89"/>
      <c r="C53" s="89"/>
      <c r="D53" s="89"/>
      <c r="F53" s="5" t="n">
        <v>4</v>
      </c>
      <c r="G53" s="6" t="s">
        <v>1241</v>
      </c>
      <c r="H53" s="6" t="s">
        <v>1205</v>
      </c>
      <c r="I53" s="6" t="s">
        <v>1242</v>
      </c>
    </row>
    <row r="54" customFormat="false" ht="15" hidden="false" customHeight="false" outlineLevel="0" collapsed="false">
      <c r="A54" s="69" t="n">
        <v>11</v>
      </c>
      <c r="B54" s="3" t="s">
        <v>1243</v>
      </c>
      <c r="C54" s="3"/>
      <c r="D54" s="3"/>
      <c r="F54" s="5" t="n">
        <v>5</v>
      </c>
      <c r="G54" s="6" t="s">
        <v>1244</v>
      </c>
      <c r="H54" s="6" t="s">
        <v>51</v>
      </c>
      <c r="I54" s="6" t="s">
        <v>1227</v>
      </c>
    </row>
    <row r="55" customFormat="false" ht="30" hidden="false" customHeight="false" outlineLevel="0" collapsed="false">
      <c r="A55" s="4" t="s">
        <v>2</v>
      </c>
      <c r="B55" s="4" t="s">
        <v>3</v>
      </c>
      <c r="C55" s="4" t="s">
        <v>4</v>
      </c>
      <c r="D55" s="4" t="s">
        <v>5</v>
      </c>
      <c r="F55" s="5" t="n">
        <v>6</v>
      </c>
      <c r="G55" s="6" t="s">
        <v>1210</v>
      </c>
      <c r="H55" s="6" t="s">
        <v>1211</v>
      </c>
      <c r="I55" s="83" t="s">
        <v>1212</v>
      </c>
    </row>
    <row r="56" customFormat="false" ht="15" hidden="false" customHeight="false" outlineLevel="0" collapsed="false">
      <c r="A56" s="5" t="n">
        <v>1</v>
      </c>
      <c r="B56" s="6" t="s">
        <v>33</v>
      </c>
      <c r="C56" s="6" t="s">
        <v>7</v>
      </c>
      <c r="D56" s="6" t="s">
        <v>1245</v>
      </c>
      <c r="F56" s="5" t="n">
        <v>7</v>
      </c>
      <c r="G56" s="6" t="s">
        <v>69</v>
      </c>
      <c r="H56" s="6" t="s">
        <v>7</v>
      </c>
      <c r="I56" s="6" t="s">
        <v>708</v>
      </c>
    </row>
    <row r="57" customFormat="false" ht="15" hidden="false" customHeight="false" outlineLevel="0" collapsed="false">
      <c r="A57" s="5" t="n">
        <v>2</v>
      </c>
      <c r="B57" s="6" t="s">
        <v>1246</v>
      </c>
      <c r="C57" s="6" t="s">
        <v>7</v>
      </c>
      <c r="D57" s="6" t="s">
        <v>1247</v>
      </c>
      <c r="F57" s="5" t="n">
        <v>8</v>
      </c>
      <c r="G57" s="6" t="s">
        <v>99</v>
      </c>
      <c r="H57" s="6" t="s">
        <v>7</v>
      </c>
      <c r="I57" s="6" t="s">
        <v>100</v>
      </c>
    </row>
    <row r="58" customFormat="false" ht="15" hidden="false" customHeight="false" outlineLevel="0" collapsed="false">
      <c r="A58" s="5" t="n">
        <v>3</v>
      </c>
      <c r="B58" s="6" t="s">
        <v>1185</v>
      </c>
      <c r="C58" s="6" t="s">
        <v>7</v>
      </c>
      <c r="D58" s="6" t="s">
        <v>1247</v>
      </c>
      <c r="H58" s="0" t="s">
        <v>85</v>
      </c>
    </row>
    <row r="59" customFormat="false" ht="15" hidden="false" customHeight="false" outlineLevel="0" collapsed="false">
      <c r="A59" s="5" t="n">
        <v>4</v>
      </c>
      <c r="B59" s="6" t="s">
        <v>1248</v>
      </c>
      <c r="C59" s="6" t="s">
        <v>1205</v>
      </c>
      <c r="D59" s="6" t="s">
        <v>1249</v>
      </c>
    </row>
    <row r="60" customFormat="false" ht="15" hidden="false" customHeight="false" outlineLevel="0" collapsed="false">
      <c r="A60" s="5" t="n">
        <v>5</v>
      </c>
      <c r="B60" s="6" t="s">
        <v>1250</v>
      </c>
      <c r="C60" s="6" t="s">
        <v>51</v>
      </c>
      <c r="D60" s="6" t="s">
        <v>1251</v>
      </c>
      <c r="F60" s="69" t="n">
        <v>13</v>
      </c>
      <c r="G60" s="3" t="s">
        <v>1252</v>
      </c>
      <c r="H60" s="3"/>
      <c r="I60" s="3"/>
    </row>
    <row r="61" customFormat="false" ht="15" hidden="false" customHeight="false" outlineLevel="0" collapsed="false">
      <c r="A61" s="0"/>
      <c r="B61" s="6" t="s">
        <v>69</v>
      </c>
      <c r="C61" s="6" t="s">
        <v>7</v>
      </c>
      <c r="D61" s="6" t="s">
        <v>708</v>
      </c>
      <c r="F61" s="4" t="s">
        <v>2</v>
      </c>
      <c r="G61" s="4" t="s">
        <v>3</v>
      </c>
      <c r="H61" s="4" t="s">
        <v>4</v>
      </c>
      <c r="I61" s="4" t="s">
        <v>5</v>
      </c>
    </row>
    <row r="62" customFormat="false" ht="15" hidden="false" customHeight="false" outlineLevel="0" collapsed="false">
      <c r="A62" s="0"/>
      <c r="B62" s="6" t="s">
        <v>99</v>
      </c>
      <c r="C62" s="6" t="s">
        <v>7</v>
      </c>
      <c r="D62" s="6" t="s">
        <v>100</v>
      </c>
      <c r="F62" s="5" t="n">
        <v>1</v>
      </c>
      <c r="G62" s="7" t="s">
        <v>33</v>
      </c>
      <c r="H62" s="6" t="s">
        <v>7</v>
      </c>
      <c r="I62" s="15"/>
    </row>
    <row r="63" customFormat="false" ht="15" hidden="false" customHeight="false" outlineLevel="0" collapsed="false">
      <c r="A63" s="0"/>
      <c r="F63" s="5" t="n">
        <v>2</v>
      </c>
      <c r="G63" s="6" t="s">
        <v>1253</v>
      </c>
      <c r="H63" s="6" t="s">
        <v>54</v>
      </c>
      <c r="I63" s="6" t="s">
        <v>1254</v>
      </c>
    </row>
    <row r="64" customFormat="false" ht="15" hidden="false" customHeight="false" outlineLevel="0" collapsed="false">
      <c r="A64" s="0"/>
      <c r="F64" s="5" t="n">
        <v>3</v>
      </c>
      <c r="G64" s="6" t="s">
        <v>69</v>
      </c>
      <c r="H64" s="6" t="s">
        <v>7</v>
      </c>
      <c r="I64" s="6" t="s">
        <v>708</v>
      </c>
    </row>
    <row r="65" customFormat="false" ht="15" hidden="false" customHeight="false" outlineLevel="0" collapsed="false">
      <c r="A65" s="2" t="n">
        <v>12</v>
      </c>
      <c r="B65" s="65" t="s">
        <v>1255</v>
      </c>
      <c r="C65" s="65"/>
      <c r="D65" s="65"/>
      <c r="F65" s="5" t="n">
        <v>4</v>
      </c>
      <c r="G65" s="6" t="s">
        <v>99</v>
      </c>
      <c r="H65" s="6" t="s">
        <v>7</v>
      </c>
      <c r="I65" s="6" t="s">
        <v>100</v>
      </c>
    </row>
    <row r="66" customFormat="false" ht="15" hidden="false" customHeight="false" outlineLevel="0" collapsed="false">
      <c r="A66" s="4" t="s">
        <v>2</v>
      </c>
      <c r="B66" s="4" t="s">
        <v>3</v>
      </c>
      <c r="C66" s="4" t="s">
        <v>4</v>
      </c>
      <c r="D66" s="4" t="s">
        <v>5</v>
      </c>
      <c r="F66" s="10"/>
      <c r="G66" s="12"/>
      <c r="H66" s="12"/>
      <c r="I66" s="12"/>
    </row>
    <row r="67" customFormat="false" ht="15" hidden="false" customHeight="false" outlineLevel="0" collapsed="false">
      <c r="A67" s="5" t="n">
        <v>1</v>
      </c>
      <c r="B67" s="6" t="s">
        <v>33</v>
      </c>
      <c r="C67" s="6" t="s">
        <v>7</v>
      </c>
      <c r="D67" s="6" t="s">
        <v>1256</v>
      </c>
      <c r="F67" s="69" t="n">
        <v>13</v>
      </c>
      <c r="G67" s="3" t="s">
        <v>1257</v>
      </c>
      <c r="H67" s="3"/>
      <c r="I67" s="3"/>
    </row>
    <row r="68" customFormat="false" ht="15" hidden="false" customHeight="false" outlineLevel="0" collapsed="false">
      <c r="A68" s="5" t="n">
        <v>2</v>
      </c>
      <c r="B68" s="6" t="s">
        <v>1258</v>
      </c>
      <c r="C68" s="6" t="s">
        <v>7</v>
      </c>
      <c r="D68" s="6" t="s">
        <v>1259</v>
      </c>
      <c r="F68" s="4" t="s">
        <v>2</v>
      </c>
      <c r="G68" s="4" t="s">
        <v>3</v>
      </c>
      <c r="H68" s="4" t="s">
        <v>4</v>
      </c>
      <c r="I68" s="4" t="s">
        <v>5</v>
      </c>
    </row>
    <row r="69" customFormat="false" ht="13.9" hidden="false" customHeight="false" outlineLevel="0" collapsed="false">
      <c r="A69" s="5" t="n">
        <v>3</v>
      </c>
      <c r="B69" s="12" t="s">
        <v>1260</v>
      </c>
      <c r="C69" s="6" t="s">
        <v>1261</v>
      </c>
      <c r="D69" s="6" t="s">
        <v>1262</v>
      </c>
      <c r="F69" s="5" t="n">
        <v>1</v>
      </c>
      <c r="G69" s="37" t="s">
        <v>33</v>
      </c>
      <c r="H69" s="6" t="s">
        <v>7</v>
      </c>
      <c r="I69" s="15" t="s">
        <v>1263</v>
      </c>
    </row>
    <row r="70" customFormat="false" ht="13.8" hidden="false" customHeight="false" outlineLevel="0" collapsed="false">
      <c r="A70" s="5" t="n">
        <v>4</v>
      </c>
      <c r="B70" s="12" t="s">
        <v>1264</v>
      </c>
      <c r="C70" s="6" t="s">
        <v>1265</v>
      </c>
      <c r="D70" s="6" t="s">
        <v>1266</v>
      </c>
      <c r="F70" s="5"/>
      <c r="G70" s="37"/>
      <c r="H70" s="6"/>
      <c r="I70" s="15"/>
    </row>
    <row r="71" customFormat="false" ht="13.8" hidden="false" customHeight="false" outlineLevel="0" collapsed="false">
      <c r="A71" s="5" t="n">
        <v>5</v>
      </c>
      <c r="B71" s="6" t="s">
        <v>69</v>
      </c>
      <c r="C71" s="6" t="s">
        <v>7</v>
      </c>
      <c r="D71" s="6" t="s">
        <v>708</v>
      </c>
      <c r="F71" s="5" t="n">
        <v>2</v>
      </c>
      <c r="G71" s="7" t="s">
        <v>1267</v>
      </c>
      <c r="H71" s="6" t="s">
        <v>7</v>
      </c>
      <c r="I71" s="6" t="s">
        <v>1268</v>
      </c>
    </row>
    <row r="72" customFormat="false" ht="13.8" hidden="false" customHeight="false" outlineLevel="0" collapsed="false">
      <c r="A72" s="5" t="n">
        <v>6</v>
      </c>
      <c r="B72" s="6" t="s">
        <v>99</v>
      </c>
      <c r="C72" s="6" t="s">
        <v>7</v>
      </c>
      <c r="D72" s="6" t="s">
        <v>100</v>
      </c>
      <c r="F72" s="5" t="n">
        <v>3</v>
      </c>
      <c r="G72" s="6" t="s">
        <v>1269</v>
      </c>
      <c r="H72" s="6" t="s">
        <v>1270</v>
      </c>
      <c r="I72" s="6" t="s">
        <v>1271</v>
      </c>
    </row>
    <row r="73" customFormat="false" ht="15" hidden="false" customHeight="false" outlineLevel="0" collapsed="false">
      <c r="A73" s="10"/>
      <c r="B73" s="12"/>
      <c r="C73" s="12"/>
      <c r="D73" s="12"/>
      <c r="F73" s="5" t="n">
        <v>4</v>
      </c>
      <c r="G73" s="6" t="s">
        <v>1258</v>
      </c>
      <c r="H73" s="6" t="s">
        <v>7</v>
      </c>
      <c r="I73" s="6" t="s">
        <v>1272</v>
      </c>
    </row>
    <row r="74" customFormat="false" ht="15" hidden="false" customHeight="false" outlineLevel="0" collapsed="false">
      <c r="A74" s="69" t="n">
        <v>6</v>
      </c>
      <c r="B74" s="3" t="s">
        <v>1273</v>
      </c>
      <c r="C74" s="3"/>
      <c r="D74" s="3"/>
      <c r="F74" s="5" t="n">
        <v>5</v>
      </c>
      <c r="G74" s="6" t="s">
        <v>1274</v>
      </c>
      <c r="H74" s="6" t="s">
        <v>1270</v>
      </c>
      <c r="I74" s="6" t="s">
        <v>1275</v>
      </c>
    </row>
    <row r="75" customFormat="false" ht="15" hidden="false" customHeight="false" outlineLevel="0" collapsed="false">
      <c r="A75" s="4" t="s">
        <v>2</v>
      </c>
      <c r="B75" s="4" t="s">
        <v>3</v>
      </c>
      <c r="C75" s="4" t="s">
        <v>4</v>
      </c>
      <c r="D75" s="4" t="s">
        <v>5</v>
      </c>
      <c r="F75" s="5" t="n">
        <v>6</v>
      </c>
      <c r="G75" s="6" t="s">
        <v>69</v>
      </c>
      <c r="H75" s="6" t="s">
        <v>7</v>
      </c>
      <c r="I75" s="6" t="s">
        <v>708</v>
      </c>
    </row>
    <row r="76" customFormat="false" ht="15" hidden="false" customHeight="false" outlineLevel="0" collapsed="false">
      <c r="A76" s="5" t="n">
        <v>1</v>
      </c>
      <c r="B76" s="6" t="s">
        <v>33</v>
      </c>
      <c r="C76" s="6" t="s">
        <v>7</v>
      </c>
      <c r="D76" s="6" t="s">
        <v>1276</v>
      </c>
      <c r="F76" s="5" t="n">
        <v>7</v>
      </c>
      <c r="G76" s="6" t="s">
        <v>99</v>
      </c>
      <c r="H76" s="6" t="s">
        <v>7</v>
      </c>
      <c r="I76" s="6" t="s">
        <v>100</v>
      </c>
    </row>
    <row r="77" customFormat="false" ht="30" hidden="false" customHeight="false" outlineLevel="0" collapsed="false">
      <c r="A77" s="5" t="n">
        <v>2</v>
      </c>
      <c r="B77" s="6" t="s">
        <v>1277</v>
      </c>
      <c r="C77" s="6" t="s">
        <v>1278</v>
      </c>
      <c r="D77" s="15" t="s">
        <v>1279</v>
      </c>
    </row>
    <row r="78" customFormat="false" ht="15" hidden="false" customHeight="false" outlineLevel="0" collapsed="false">
      <c r="A78" s="5" t="n">
        <v>3</v>
      </c>
      <c r="B78" s="6" t="s">
        <v>1280</v>
      </c>
      <c r="C78" s="6" t="s">
        <v>112</v>
      </c>
      <c r="D78" s="6" t="s">
        <v>1281</v>
      </c>
    </row>
    <row r="79" customFormat="false" ht="15" hidden="false" customHeight="false" outlineLevel="0" collapsed="false">
      <c r="A79" s="5" t="n">
        <v>4</v>
      </c>
      <c r="B79" s="19" t="s">
        <v>1267</v>
      </c>
      <c r="C79" s="19" t="s">
        <v>7</v>
      </c>
      <c r="D79" s="0" t="s">
        <v>1282</v>
      </c>
    </row>
    <row r="80" customFormat="false" ht="15" hidden="false" customHeight="false" outlineLevel="0" collapsed="false">
      <c r="A80" s="5" t="n">
        <v>5</v>
      </c>
      <c r="B80" s="6" t="s">
        <v>1258</v>
      </c>
      <c r="C80" s="6" t="s">
        <v>7</v>
      </c>
      <c r="D80" s="6" t="s">
        <v>1272</v>
      </c>
      <c r="G80" s="0" t="s">
        <v>85</v>
      </c>
    </row>
    <row r="81" customFormat="false" ht="15" hidden="false" customHeight="false" outlineLevel="0" collapsed="false">
      <c r="A81" s="5" t="n">
        <v>6</v>
      </c>
      <c r="B81" s="6" t="s">
        <v>1283</v>
      </c>
      <c r="C81" s="6" t="s">
        <v>7</v>
      </c>
      <c r="D81" s="6" t="s">
        <v>1284</v>
      </c>
      <c r="G81" s="0" t="s">
        <v>85</v>
      </c>
    </row>
    <row r="82" customFormat="false" ht="15" hidden="false" customHeight="false" outlineLevel="0" collapsed="false">
      <c r="A82" s="5" t="n">
        <v>7</v>
      </c>
      <c r="B82" s="6" t="s">
        <v>376</v>
      </c>
      <c r="C82" s="6" t="s">
        <v>38</v>
      </c>
      <c r="D82" s="6" t="s">
        <v>1285</v>
      </c>
    </row>
    <row r="83" customFormat="false" ht="30" hidden="false" customHeight="false" outlineLevel="0" collapsed="false">
      <c r="A83" s="5" t="n">
        <v>8</v>
      </c>
      <c r="B83" s="6" t="s">
        <v>1286</v>
      </c>
      <c r="C83" s="6" t="s">
        <v>13</v>
      </c>
      <c r="D83" s="15" t="s">
        <v>1287</v>
      </c>
    </row>
    <row r="84" customFormat="false" ht="15" hidden="false" customHeight="false" outlineLevel="0" collapsed="false">
      <c r="A84" s="5" t="n">
        <v>9</v>
      </c>
      <c r="B84" s="6" t="s">
        <v>1288</v>
      </c>
      <c r="C84" s="6" t="s">
        <v>1261</v>
      </c>
      <c r="D84" s="6" t="s">
        <v>1289</v>
      </c>
      <c r="F84" s="118"/>
      <c r="G84" s="118"/>
      <c r="H84" s="118"/>
      <c r="I84" s="118"/>
    </row>
    <row r="85" customFormat="false" ht="15" hidden="true" customHeight="false" outlineLevel="0" collapsed="false">
      <c r="A85" s="5" t="n">
        <v>10</v>
      </c>
      <c r="B85" s="49" t="s">
        <v>1290</v>
      </c>
      <c r="C85" s="49" t="s">
        <v>16</v>
      </c>
      <c r="D85" s="49" t="s">
        <v>1247</v>
      </c>
      <c r="F85" s="118"/>
      <c r="G85" s="118"/>
      <c r="H85" s="118"/>
      <c r="I85" s="118"/>
    </row>
    <row r="86" customFormat="false" ht="15" hidden="false" customHeight="false" outlineLevel="0" collapsed="false">
      <c r="A86" s="5" t="n">
        <v>11</v>
      </c>
      <c r="B86" s="6" t="s">
        <v>69</v>
      </c>
      <c r="C86" s="6" t="s">
        <v>7</v>
      </c>
      <c r="D86" s="6" t="s">
        <v>708</v>
      </c>
      <c r="F86" s="10"/>
      <c r="G86" s="12"/>
      <c r="H86" s="12"/>
      <c r="I86" s="12"/>
      <c r="J86" s="12"/>
      <c r="K86" s="12"/>
    </row>
    <row r="87" customFormat="false" ht="15" hidden="false" customHeight="false" outlineLevel="0" collapsed="false">
      <c r="A87" s="5" t="n">
        <v>12</v>
      </c>
      <c r="B87" s="6" t="s">
        <v>99</v>
      </c>
      <c r="C87" s="6" t="s">
        <v>7</v>
      </c>
      <c r="D87" s="6" t="s">
        <v>100</v>
      </c>
      <c r="F87" s="10"/>
      <c r="G87" s="12"/>
      <c r="H87" s="12"/>
      <c r="I87" s="12"/>
    </row>
    <row r="88" customFormat="false" ht="15" hidden="false" customHeight="false" outlineLevel="0" collapsed="false">
      <c r="F88" s="1"/>
      <c r="G88" s="40"/>
      <c r="H88" s="40"/>
      <c r="I88" s="40"/>
    </row>
    <row r="89" customFormat="false" ht="15" hidden="false" customHeight="false" outlineLevel="0" collapsed="false">
      <c r="F89" s="1"/>
      <c r="G89" s="1"/>
      <c r="H89" s="1"/>
      <c r="I89" s="1"/>
    </row>
    <row r="90" customFormat="false" ht="13.8" hidden="false" customHeight="false" outlineLevel="0" collapsed="false">
      <c r="A90" s="2"/>
      <c r="B90" s="65" t="s">
        <v>1291</v>
      </c>
      <c r="C90" s="65"/>
      <c r="D90" s="65"/>
      <c r="F90" s="10"/>
      <c r="G90" s="12"/>
      <c r="H90" s="12"/>
      <c r="I90" s="12"/>
      <c r="K90" s="0" t="s">
        <v>85</v>
      </c>
    </row>
    <row r="91" customFormat="false" ht="13.8" hidden="false" customHeight="false" outlineLevel="0" collapsed="false">
      <c r="A91" s="4" t="s">
        <v>2</v>
      </c>
      <c r="B91" s="4" t="s">
        <v>3</v>
      </c>
      <c r="C91" s="4" t="s">
        <v>4</v>
      </c>
      <c r="D91" s="4" t="s">
        <v>5</v>
      </c>
      <c r="F91" s="10"/>
      <c r="G91" s="12"/>
      <c r="H91" s="12"/>
      <c r="I91" s="119"/>
    </row>
    <row r="92" customFormat="false" ht="13.8" hidden="false" customHeight="false" outlineLevel="0" collapsed="false">
      <c r="A92" s="5" t="n">
        <v>1</v>
      </c>
      <c r="B92" s="6" t="s">
        <v>33</v>
      </c>
      <c r="C92" s="6" t="s">
        <v>7</v>
      </c>
      <c r="D92" s="6" t="s">
        <v>1292</v>
      </c>
      <c r="F92" s="10"/>
      <c r="G92" s="12"/>
      <c r="H92" s="12"/>
      <c r="I92" s="12"/>
    </row>
    <row r="93" customFormat="false" ht="16.5" hidden="false" customHeight="true" outlineLevel="0" collapsed="false">
      <c r="A93" s="5" t="n">
        <v>2</v>
      </c>
      <c r="B93" s="120" t="s">
        <v>1183</v>
      </c>
      <c r="C93" s="120" t="s">
        <v>1265</v>
      </c>
      <c r="D93" s="120" t="s">
        <v>1293</v>
      </c>
      <c r="F93" s="10"/>
      <c r="G93" s="12"/>
      <c r="H93" s="12"/>
      <c r="I93" s="12"/>
    </row>
    <row r="94" customFormat="false" ht="13.8" hidden="false" customHeight="false" outlineLevel="0" collapsed="false">
      <c r="A94" s="121" t="n">
        <v>3</v>
      </c>
      <c r="B94" s="120" t="s">
        <v>1294</v>
      </c>
      <c r="C94" s="120" t="s">
        <v>112</v>
      </c>
      <c r="D94" s="120" t="s">
        <v>1295</v>
      </c>
    </row>
    <row r="95" customFormat="false" ht="13.8" hidden="false" customHeight="false" outlineLevel="0" collapsed="false">
      <c r="A95" s="121" t="n">
        <v>4</v>
      </c>
      <c r="B95" s="0" t="s">
        <v>1296</v>
      </c>
      <c r="C95" s="0" t="s">
        <v>112</v>
      </c>
      <c r="D95" s="0" t="s">
        <v>1297</v>
      </c>
    </row>
    <row r="96" customFormat="false" ht="13.8" hidden="false" customHeight="false" outlineLevel="0" collapsed="false">
      <c r="A96" s="121" t="n">
        <v>5</v>
      </c>
      <c r="B96" s="6" t="s">
        <v>69</v>
      </c>
      <c r="C96" s="6" t="s">
        <v>7</v>
      </c>
      <c r="D96" s="6" t="s">
        <v>708</v>
      </c>
    </row>
    <row r="97" customFormat="false" ht="13.8" hidden="false" customHeight="false" outlineLevel="0" collapsed="false">
      <c r="A97" s="10" t="n">
        <v>6</v>
      </c>
      <c r="B97" s="6" t="s">
        <v>99</v>
      </c>
      <c r="C97" s="6" t="s">
        <v>7</v>
      </c>
      <c r="D97" s="6" t="s">
        <v>100</v>
      </c>
      <c r="H97" s="122"/>
    </row>
    <row r="98" customFormat="false" ht="13.8" hidden="false" customHeight="false" outlineLevel="0" collapsed="false">
      <c r="A98" s="10"/>
    </row>
    <row r="101" customFormat="false" ht="15" hidden="false" customHeight="false" outlineLevel="0" collapsed="false">
      <c r="G101" s="0" t="s">
        <v>85</v>
      </c>
    </row>
    <row r="105" customFormat="false" ht="15" hidden="false" customHeight="false" outlineLevel="0" collapsed="false">
      <c r="B105" s="23" t="s">
        <v>1298</v>
      </c>
    </row>
    <row r="106" customFormat="false" ht="15" hidden="false" customHeight="false" outlineLevel="0" collapsed="false">
      <c r="B106" s="23" t="s">
        <v>1299</v>
      </c>
      <c r="C106" s="0" t="s">
        <v>85</v>
      </c>
    </row>
    <row r="107" customFormat="false" ht="15" hidden="false" customHeight="false" outlineLevel="0" collapsed="false">
      <c r="B107" s="23" t="s">
        <v>1300</v>
      </c>
    </row>
    <row r="108" customFormat="false" ht="15" hidden="false" customHeight="false" outlineLevel="0" collapsed="false">
      <c r="B108" s="23" t="s">
        <v>1301</v>
      </c>
    </row>
    <row r="109" customFormat="false" ht="15" hidden="false" customHeight="false" outlineLevel="0" collapsed="false">
      <c r="A109" s="4" t="n">
        <v>2</v>
      </c>
      <c r="B109" s="3" t="s">
        <v>1302</v>
      </c>
      <c r="C109" s="3"/>
      <c r="D109" s="3"/>
    </row>
    <row r="110" customFormat="false" ht="15" hidden="false" customHeight="false" outlineLevel="0" collapsed="false">
      <c r="A110" s="4" t="s">
        <v>2</v>
      </c>
      <c r="B110" s="4" t="s">
        <v>3</v>
      </c>
      <c r="C110" s="4" t="s">
        <v>4</v>
      </c>
      <c r="D110" s="4" t="s">
        <v>5</v>
      </c>
    </row>
    <row r="111" customFormat="false" ht="15" hidden="false" customHeight="false" outlineLevel="0" collapsed="false">
      <c r="A111" s="5" t="n">
        <v>1</v>
      </c>
      <c r="B111" s="6" t="s">
        <v>33</v>
      </c>
      <c r="C111" s="6" t="s">
        <v>7</v>
      </c>
      <c r="D111" s="22" t="s">
        <v>1303</v>
      </c>
    </row>
    <row r="112" customFormat="false" ht="15" hidden="false" customHeight="false" outlineLevel="0" collapsed="false">
      <c r="A112" s="5" t="n">
        <v>2</v>
      </c>
      <c r="B112" s="6" t="s">
        <v>1304</v>
      </c>
      <c r="C112" s="6" t="s">
        <v>51</v>
      </c>
      <c r="D112" s="6" t="s">
        <v>1305</v>
      </c>
    </row>
    <row r="114" customFormat="false" ht="15" hidden="false" customHeight="false" outlineLevel="0" collapsed="false">
      <c r="A114" s="4" t="n">
        <v>3</v>
      </c>
      <c r="B114" s="3" t="s">
        <v>1306</v>
      </c>
      <c r="C114" s="3"/>
      <c r="D114" s="3"/>
    </row>
    <row r="115" customFormat="false" ht="15" hidden="false" customHeight="false" outlineLevel="0" collapsed="false">
      <c r="A115" s="4" t="s">
        <v>2</v>
      </c>
      <c r="B115" s="4" t="s">
        <v>3</v>
      </c>
      <c r="C115" s="4" t="s">
        <v>4</v>
      </c>
      <c r="D115" s="4" t="s">
        <v>5</v>
      </c>
    </row>
    <row r="116" customFormat="false" ht="15" hidden="false" customHeight="false" outlineLevel="0" collapsed="false">
      <c r="A116" s="5" t="n">
        <v>1</v>
      </c>
      <c r="B116" s="6" t="s">
        <v>33</v>
      </c>
      <c r="C116" s="6" t="s">
        <v>7</v>
      </c>
      <c r="D116" s="22" t="s">
        <v>1307</v>
      </c>
    </row>
    <row r="117" customFormat="false" ht="15" hidden="false" customHeight="false" outlineLevel="0" collapsed="false">
      <c r="A117" s="5" t="n">
        <v>2</v>
      </c>
      <c r="B117" s="6" t="s">
        <v>1308</v>
      </c>
      <c r="C117" s="6" t="s">
        <v>7</v>
      </c>
      <c r="D117" s="6" t="s">
        <v>1309</v>
      </c>
    </row>
    <row r="118" customFormat="false" ht="15" hidden="false" customHeight="false" outlineLevel="0" collapsed="false">
      <c r="A118" s="5" t="n">
        <v>3</v>
      </c>
      <c r="B118" s="6" t="s">
        <v>1310</v>
      </c>
      <c r="C118" s="6" t="s">
        <v>22</v>
      </c>
      <c r="D118" s="6" t="s">
        <v>1311</v>
      </c>
    </row>
    <row r="119" customFormat="false" ht="15" hidden="false" customHeight="false" outlineLevel="0" collapsed="false">
      <c r="A119" s="5" t="n">
        <v>4</v>
      </c>
      <c r="B119" s="22" t="s">
        <v>1312</v>
      </c>
      <c r="C119" s="6" t="s">
        <v>19</v>
      </c>
      <c r="D119" s="6" t="s">
        <v>1313</v>
      </c>
    </row>
    <row r="120" customFormat="false" ht="15" hidden="false" customHeight="false" outlineLevel="0" collapsed="false">
      <c r="A120" s="5" t="n">
        <v>5</v>
      </c>
      <c r="B120" s="6" t="s">
        <v>1314</v>
      </c>
      <c r="C120" s="6" t="s">
        <v>329</v>
      </c>
      <c r="D120" s="6" t="s">
        <v>1315</v>
      </c>
    </row>
    <row r="121" customFormat="false" ht="15" hidden="false" customHeight="false" outlineLevel="0" collapsed="false">
      <c r="A121" s="5" t="n">
        <v>6</v>
      </c>
      <c r="B121" s="6" t="s">
        <v>1316</v>
      </c>
      <c r="C121" s="6" t="s">
        <v>51</v>
      </c>
      <c r="D121" s="6" t="s">
        <v>1317</v>
      </c>
    </row>
    <row r="122" customFormat="false" ht="15" hidden="false" customHeight="false" outlineLevel="0" collapsed="false">
      <c r="A122" s="5" t="n">
        <v>7</v>
      </c>
      <c r="B122" s="6" t="s">
        <v>1318</v>
      </c>
      <c r="C122" s="6" t="s">
        <v>112</v>
      </c>
      <c r="D122" s="6" t="s">
        <v>1319</v>
      </c>
    </row>
    <row r="123" customFormat="false" ht="15" hidden="false" customHeight="false" outlineLevel="0" collapsed="false">
      <c r="A123" s="5" t="n">
        <v>8</v>
      </c>
      <c r="B123" s="6" t="s">
        <v>1320</v>
      </c>
      <c r="C123" s="6" t="s">
        <v>16</v>
      </c>
      <c r="D123" s="6" t="s">
        <v>1321</v>
      </c>
    </row>
    <row r="124" customFormat="false" ht="15" hidden="false" customHeight="false" outlineLevel="0" collapsed="false">
      <c r="A124" s="5" t="n">
        <v>9</v>
      </c>
      <c r="B124" s="6" t="s">
        <v>69</v>
      </c>
      <c r="C124" s="6" t="s">
        <v>7</v>
      </c>
      <c r="D124" s="6" t="s">
        <v>708</v>
      </c>
    </row>
    <row r="125" customFormat="false" ht="15" hidden="false" customHeight="false" outlineLevel="0" collapsed="false">
      <c r="A125" s="5" t="n">
        <v>10</v>
      </c>
      <c r="B125" s="6" t="s">
        <v>99</v>
      </c>
      <c r="C125" s="6" t="s">
        <v>7</v>
      </c>
      <c r="D125" s="6" t="s">
        <v>100</v>
      </c>
    </row>
    <row r="127" customFormat="false" ht="15" hidden="false" customHeight="false" outlineLevel="0" collapsed="false">
      <c r="D127" s="0" t="s">
        <v>85</v>
      </c>
    </row>
    <row r="128" customFormat="false" ht="15" hidden="false" customHeight="false" outlineLevel="0" collapsed="false">
      <c r="A128" s="1"/>
      <c r="B128" s="40"/>
      <c r="C128" s="40"/>
      <c r="D128" s="40"/>
    </row>
    <row r="129" customFormat="false" ht="13.8" hidden="false" customHeight="false" outlineLevel="0" collapsed="false">
      <c r="A129" s="1"/>
      <c r="B129" s="1"/>
      <c r="C129" s="1"/>
      <c r="D129" s="1"/>
      <c r="E129" s="12"/>
      <c r="F129" s="12"/>
      <c r="G129" s="12"/>
    </row>
    <row r="130" customFormat="false" ht="13.8" hidden="false" customHeight="false" outlineLevel="0" collapsed="false">
      <c r="A130" s="10"/>
      <c r="B130" s="12"/>
      <c r="C130" s="12"/>
      <c r="D130" s="12"/>
      <c r="E130" s="12"/>
      <c r="F130" s="12"/>
      <c r="G130" s="12"/>
    </row>
    <row r="131" customFormat="false" ht="13.8" hidden="false" customHeight="false" outlineLevel="0" collapsed="false">
      <c r="A131" s="10"/>
      <c r="B131" s="12"/>
      <c r="C131" s="12"/>
      <c r="D131" s="12"/>
      <c r="E131" s="106"/>
      <c r="F131" s="12"/>
      <c r="G131" s="12"/>
    </row>
    <row r="132" customFormat="false" ht="13.8" hidden="false" customHeight="false" outlineLevel="0" collapsed="false">
      <c r="A132" s="10"/>
      <c r="B132" s="12"/>
      <c r="C132" s="12"/>
      <c r="D132" s="12"/>
      <c r="E132" s="106"/>
      <c r="F132" s="12"/>
      <c r="G132" s="12"/>
    </row>
    <row r="133" customFormat="false" ht="13.8" hidden="false" customHeight="false" outlineLevel="0" collapsed="false">
      <c r="A133" s="10"/>
      <c r="B133" s="12"/>
      <c r="C133" s="12"/>
      <c r="D133" s="12"/>
      <c r="E133" s="106"/>
      <c r="F133" s="12"/>
      <c r="G133" s="12"/>
    </row>
    <row r="134" customFormat="false" ht="13.8" hidden="false" customHeight="false" outlineLevel="0" collapsed="false">
      <c r="A134" s="10"/>
      <c r="B134" s="12"/>
      <c r="C134" s="12"/>
      <c r="D134" s="12"/>
      <c r="E134" s="12"/>
      <c r="F134" s="12"/>
      <c r="G134" s="12"/>
    </row>
    <row r="135" customFormat="false" ht="13.8" hidden="false" customHeight="false" outlineLevel="0" collapsed="false">
      <c r="A135" s="10"/>
      <c r="B135" s="12"/>
      <c r="C135" s="12"/>
      <c r="D135" s="12"/>
    </row>
    <row r="136" customFormat="false" ht="13.8" hidden="false" customHeight="false" outlineLevel="0" collapsed="false">
      <c r="A136" s="10"/>
      <c r="B136" s="12"/>
      <c r="C136" s="12"/>
      <c r="D136" s="12"/>
    </row>
    <row r="137" customFormat="false" ht="13.8" hidden="false" customHeight="false" outlineLevel="0" collapsed="false">
      <c r="A137" s="10"/>
      <c r="B137" s="12"/>
      <c r="C137" s="12"/>
      <c r="D137" s="12"/>
    </row>
    <row r="138" customFormat="false" ht="13.8" hidden="false" customHeight="false" outlineLevel="0" collapsed="false">
      <c r="A138" s="10"/>
      <c r="B138" s="12"/>
      <c r="C138" s="12"/>
      <c r="D138" s="12"/>
      <c r="F138" s="0" t="s">
        <v>85</v>
      </c>
    </row>
    <row r="139" customFormat="false" ht="13.8" hidden="false" customHeight="false" outlineLevel="0" collapsed="false">
      <c r="A139" s="10"/>
      <c r="B139" s="12"/>
      <c r="C139" s="12"/>
      <c r="D139" s="12"/>
    </row>
    <row r="140" customFormat="false" ht="13.8" hidden="false" customHeight="false" outlineLevel="0" collapsed="false">
      <c r="A140" s="10"/>
      <c r="B140" s="12"/>
      <c r="C140" s="12"/>
      <c r="D140" s="12"/>
    </row>
    <row r="141" customFormat="false" ht="13.8" hidden="false" customHeight="false" outlineLevel="0" collapsed="false">
      <c r="A141" s="10"/>
      <c r="B141" s="12"/>
      <c r="C141" s="12"/>
      <c r="D141" s="12"/>
    </row>
    <row r="142" customFormat="false" ht="15" hidden="false" customHeight="false" outlineLevel="0" collapsed="false">
      <c r="A142" s="10"/>
      <c r="B142" s="12"/>
      <c r="C142" s="12"/>
      <c r="D142" s="12"/>
    </row>
    <row r="143" customFormat="false" ht="15" hidden="false" customHeight="false" outlineLevel="0" collapsed="false">
      <c r="A143" s="10"/>
      <c r="B143" s="12"/>
      <c r="C143" s="12"/>
      <c r="D143" s="12"/>
    </row>
    <row r="144" customFormat="false" ht="15" hidden="false" customHeight="false" outlineLevel="0" collapsed="false">
      <c r="A144" s="10"/>
      <c r="B144" s="12"/>
      <c r="C144" s="12"/>
      <c r="D144" s="12"/>
    </row>
    <row r="145" customFormat="false" ht="15" hidden="false" customHeight="false" outlineLevel="0" collapsed="false">
      <c r="A145" s="10"/>
      <c r="B145" s="12"/>
      <c r="C145" s="12"/>
      <c r="D145" s="12"/>
    </row>
    <row r="146" customFormat="false" ht="15" hidden="false" customHeight="false" outlineLevel="0" collapsed="false">
      <c r="A146" s="10"/>
      <c r="B146" s="12"/>
      <c r="C146" s="12"/>
      <c r="D146" s="12"/>
    </row>
    <row r="147" customFormat="false" ht="15" hidden="false" customHeight="false" outlineLevel="0" collapsed="false">
      <c r="A147" s="17" t="s">
        <v>1322</v>
      </c>
      <c r="B147" s="0" t="s">
        <v>1323</v>
      </c>
      <c r="C147" s="0" t="s">
        <v>1324</v>
      </c>
      <c r="D147" s="0" t="s">
        <v>1325</v>
      </c>
    </row>
    <row r="148" customFormat="false" ht="15" hidden="false" customHeight="false" outlineLevel="0" collapsed="false">
      <c r="A148" s="23" t="s">
        <v>1326</v>
      </c>
    </row>
  </sheetData>
  <mergeCells count="14">
    <mergeCell ref="A1:D1"/>
    <mergeCell ref="A2:D2"/>
    <mergeCell ref="A3:D3"/>
    <mergeCell ref="G3:J3"/>
    <mergeCell ref="A5:D5"/>
    <mergeCell ref="B6:D6"/>
    <mergeCell ref="G19:I19"/>
    <mergeCell ref="B29:D29"/>
    <mergeCell ref="G60:I60"/>
    <mergeCell ref="B74:D74"/>
    <mergeCell ref="G88:I88"/>
    <mergeCell ref="B109:D109"/>
    <mergeCell ref="B114:D114"/>
    <mergeCell ref="B128:D128"/>
  </mergeCells>
  <hyperlinks>
    <hyperlink ref="G2" r:id="rId1" display="https://akuntansi-id.com/226-chart-of-account-daftar-rekening"/>
    <hyperlink ref="G3" r:id="rId2" display="http://ahlipresentasi.com/cara-menyusuan-perencanaan-keuangan-bisnis/"/>
    <hyperlink ref="B105" r:id="rId3" display="https://manajemenkeuangan.net/laporan-arus-kas/"/>
    <hyperlink ref="B106" r:id="rId4" display="https://www.jurnal.id/id/blog/contoh-cash-flow/"/>
    <hyperlink ref="B107" r:id="rId5" display="https://jojopayroll.com/blog/laporan-arus-kas/"/>
    <hyperlink ref="B108" r:id="rId6" display="https://www.jurnal.id/id/blog/overview-dan-contoh-laporan-arus-kas-metode-langsung/"/>
    <hyperlink ref="A148" r:id="rId7" display="https://republika.co.id/berita/pweied17000/integrasi-qris-kini-bayar-nontunai-makin-mud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1" activeCellId="0" sqref="B21"/>
    </sheetView>
  </sheetViews>
  <sheetFormatPr defaultColWidth="8.5859375" defaultRowHeight="15" zeroHeight="false" outlineLevelRow="0" outlineLevelCol="0"/>
  <cols>
    <col collapsed="false" customWidth="true" hidden="false" outlineLevel="0" max="1" min="1" style="17" width="25.85"/>
    <col collapsed="false" customWidth="true" hidden="false" outlineLevel="0" max="2" min="2" style="0" width="47.43"/>
    <col collapsed="false" customWidth="true" hidden="false" outlineLevel="0" max="3" min="3" style="0" width="29.42"/>
    <col collapsed="false" customWidth="true" hidden="false" outlineLevel="0" max="4" min="4" style="0" width="63.57"/>
    <col collapsed="false" customWidth="true" hidden="false" outlineLevel="0" max="5" min="5" style="0" width="26.85"/>
    <col collapsed="false" customWidth="true" hidden="false" outlineLevel="0" max="6" min="6" style="0" width="45.43"/>
    <col collapsed="false" customWidth="true" hidden="false" outlineLevel="0" max="7" min="7" style="0" width="25.72"/>
    <col collapsed="false" customWidth="true" hidden="false" outlineLevel="0" max="8" min="8" style="0" width="12.14"/>
    <col collapsed="false" customWidth="true" hidden="false" outlineLevel="0" max="9" min="9" style="0" width="44.85"/>
    <col collapsed="false" customWidth="true" hidden="false" outlineLevel="0" max="10" min="10" style="0" width="6"/>
    <col collapsed="false" customWidth="true" hidden="false" outlineLevel="0" max="11" min="11" style="0" width="5"/>
    <col collapsed="false" customWidth="true" hidden="false" outlineLevel="0" max="12" min="12" style="0" width="32.14"/>
    <col collapsed="false" customWidth="true" hidden="false" outlineLevel="0" max="13" min="13" style="0" width="25.15"/>
    <col collapsed="false" customWidth="true" hidden="false" outlineLevel="0" max="14" min="14" style="0" width="50.28"/>
  </cols>
  <sheetData>
    <row r="1" s="85" customFormat="true" ht="15" hidden="false" customHeight="false" outlineLevel="0" collapsed="false">
      <c r="A1" s="123" t="s">
        <v>1327</v>
      </c>
      <c r="B1" s="123"/>
      <c r="C1" s="123"/>
      <c r="D1" s="123"/>
      <c r="E1" s="123"/>
      <c r="F1" s="123"/>
      <c r="G1" s="123"/>
      <c r="H1" s="123"/>
    </row>
    <row r="2" s="85" customFormat="true" ht="15" hidden="false" customHeight="false" outlineLevel="0" collapsed="false">
      <c r="A2" s="124" t="s">
        <v>1328</v>
      </c>
      <c r="B2" s="124"/>
      <c r="C2" s="124"/>
      <c r="D2" s="124"/>
      <c r="E2" s="124"/>
      <c r="F2" s="124"/>
      <c r="G2" s="124"/>
      <c r="H2" s="124"/>
    </row>
    <row r="3" s="125" customFormat="true" ht="15" hidden="false" customHeight="false" outlineLevel="0" collapsed="false">
      <c r="A3" s="125" t="s">
        <v>1329</v>
      </c>
    </row>
    <row r="4" customFormat="false" ht="15" hidden="false" customHeight="false" outlineLevel="0" collapsed="false">
      <c r="A4" s="1" t="s">
        <v>281</v>
      </c>
      <c r="B4" s="1"/>
      <c r="C4" s="1"/>
      <c r="D4" s="1"/>
      <c r="E4" s="23" t="s">
        <v>1330</v>
      </c>
    </row>
    <row r="5" customFormat="false" ht="15" hidden="false" customHeight="false" outlineLevel="0" collapsed="false">
      <c r="A5" s="40" t="s">
        <v>518</v>
      </c>
      <c r="B5" s="40"/>
      <c r="C5" s="40"/>
      <c r="D5" s="40"/>
      <c r="E5" s="23" t="s">
        <v>1331</v>
      </c>
      <c r="L5" s="23" t="s">
        <v>1332</v>
      </c>
    </row>
    <row r="6" customFormat="false" ht="15" hidden="false" customHeight="false" outlineLevel="0" collapsed="false">
      <c r="A6" s="40" t="s">
        <v>1333</v>
      </c>
      <c r="B6" s="40"/>
      <c r="C6" s="40"/>
      <c r="D6" s="40"/>
      <c r="E6" s="23" t="s">
        <v>1334</v>
      </c>
      <c r="L6" s="23" t="s">
        <v>1335</v>
      </c>
    </row>
    <row r="7" customFormat="false" ht="15" hidden="false" customHeight="false" outlineLevel="0" collapsed="false">
      <c r="D7" s="0" t="s">
        <v>1336</v>
      </c>
      <c r="E7" s="23" t="s">
        <v>1337</v>
      </c>
    </row>
    <row r="8" customFormat="false" ht="15" hidden="false" customHeight="false" outlineLevel="0" collapsed="false">
      <c r="A8" s="23" t="s">
        <v>1338</v>
      </c>
      <c r="D8" s="23" t="s">
        <v>1339</v>
      </c>
      <c r="E8" s="23" t="s">
        <v>1340</v>
      </c>
    </row>
    <row r="9" customFormat="false" ht="15" hidden="false" customHeight="false" outlineLevel="0" collapsed="false">
      <c r="A9" s="23" t="s">
        <v>1341</v>
      </c>
      <c r="D9" s="23" t="s">
        <v>1342</v>
      </c>
      <c r="E9" s="23" t="s">
        <v>1343</v>
      </c>
    </row>
    <row r="10" customFormat="false" ht="15" hidden="false" customHeight="false" outlineLevel="0" collapsed="false">
      <c r="A10" s="23" t="s">
        <v>1344</v>
      </c>
      <c r="D10" s="23" t="s">
        <v>1345</v>
      </c>
      <c r="E10" s="23" t="s">
        <v>1346</v>
      </c>
      <c r="I10" s="0" t="s">
        <v>1347</v>
      </c>
      <c r="L10" s="23" t="s">
        <v>1348</v>
      </c>
    </row>
    <row r="11" customFormat="false" ht="15" hidden="false" customHeight="false" outlineLevel="0" collapsed="false">
      <c r="D11" s="23" t="s">
        <v>1349</v>
      </c>
      <c r="E11" s="23" t="s">
        <v>1350</v>
      </c>
      <c r="L11" s="126" t="s">
        <v>1351</v>
      </c>
      <c r="M11" s="16"/>
      <c r="N11" s="16"/>
    </row>
    <row r="12" customFormat="false" ht="15" hidden="false" customHeight="false" outlineLevel="0" collapsed="false">
      <c r="D12" s="23" t="s">
        <v>1352</v>
      </c>
      <c r="E12" s="23" t="s">
        <v>1353</v>
      </c>
      <c r="L12" s="126" t="s">
        <v>1354</v>
      </c>
      <c r="M12" s="16"/>
      <c r="N12" s="16"/>
    </row>
    <row r="13" customFormat="false" ht="15" hidden="false" customHeight="false" outlineLevel="0" collapsed="false">
      <c r="D13" s="23" t="s">
        <v>1355</v>
      </c>
      <c r="E13" s="23" t="s">
        <v>1356</v>
      </c>
      <c r="L13" s="23" t="s">
        <v>1357</v>
      </c>
    </row>
    <row r="14" customFormat="false" ht="15" hidden="false" customHeight="false" outlineLevel="0" collapsed="false">
      <c r="A14" s="17" t="s">
        <v>85</v>
      </c>
      <c r="B14" s="23" t="s">
        <v>1358</v>
      </c>
      <c r="E14" s="23" t="s">
        <v>1359</v>
      </c>
    </row>
    <row r="15" customFormat="false" ht="15" hidden="false" customHeight="false" outlineLevel="0" collapsed="false">
      <c r="A15" s="112"/>
      <c r="B15" s="23" t="s">
        <v>1360</v>
      </c>
      <c r="C15" s="2"/>
      <c r="D15" s="2"/>
      <c r="E15" s="23"/>
      <c r="F15" s="127" t="s">
        <v>1361</v>
      </c>
      <c r="G15" s="127"/>
      <c r="H15" s="127"/>
      <c r="I15" s="127"/>
      <c r="K15" s="4"/>
      <c r="L15" s="14" t="s">
        <v>1362</v>
      </c>
      <c r="M15" s="14"/>
      <c r="N15" s="14"/>
    </row>
    <row r="16" customFormat="false" ht="15" hidden="false" customHeight="false" outlineLevel="0" collapsed="false">
      <c r="A16" s="112"/>
      <c r="B16" s="23" t="s">
        <v>1363</v>
      </c>
      <c r="C16" s="2"/>
      <c r="D16" s="2"/>
      <c r="E16" s="23"/>
      <c r="F16" s="128"/>
      <c r="G16" s="128"/>
      <c r="H16" s="128"/>
      <c r="I16" s="128"/>
      <c r="K16" s="4"/>
      <c r="L16" s="14"/>
      <c r="M16" s="14"/>
      <c r="N16" s="14"/>
    </row>
    <row r="17" customFormat="false" ht="15" hidden="false" customHeight="false" outlineLevel="0" collapsed="false">
      <c r="D17" s="23" t="s">
        <v>1364</v>
      </c>
      <c r="F17" s="2" t="n">
        <v>1</v>
      </c>
      <c r="G17" s="3" t="s">
        <v>1365</v>
      </c>
      <c r="H17" s="3"/>
      <c r="I17" s="3"/>
      <c r="K17" s="4" t="s">
        <v>2</v>
      </c>
      <c r="L17" s="4" t="s">
        <v>3</v>
      </c>
      <c r="M17" s="4" t="s">
        <v>4</v>
      </c>
      <c r="N17" s="4" t="s">
        <v>5</v>
      </c>
    </row>
    <row r="18" customFormat="false" ht="15" hidden="false" customHeight="false" outlineLevel="0" collapsed="false">
      <c r="D18" s="23" t="s">
        <v>1366</v>
      </c>
      <c r="E18" s="129"/>
      <c r="F18" s="4" t="s">
        <v>2</v>
      </c>
      <c r="G18" s="4" t="s">
        <v>3</v>
      </c>
      <c r="H18" s="4" t="s">
        <v>4</v>
      </c>
      <c r="I18" s="4" t="s">
        <v>5</v>
      </c>
      <c r="K18" s="5" t="n">
        <v>1</v>
      </c>
      <c r="L18" s="6" t="s">
        <v>33</v>
      </c>
      <c r="M18" s="6" t="s">
        <v>7</v>
      </c>
      <c r="N18" s="22" t="s">
        <v>1367</v>
      </c>
    </row>
    <row r="19" customFormat="false" ht="15" hidden="false" customHeight="false" outlineLevel="0" collapsed="false">
      <c r="B19" s="0" t="s">
        <v>1368</v>
      </c>
      <c r="D19" s="23" t="s">
        <v>1369</v>
      </c>
      <c r="F19" s="5" t="n">
        <v>1</v>
      </c>
      <c r="G19" s="6" t="s">
        <v>33</v>
      </c>
      <c r="H19" s="6" t="s">
        <v>7</v>
      </c>
      <c r="I19" s="6" t="s">
        <v>1370</v>
      </c>
      <c r="K19" s="5" t="n">
        <v>2</v>
      </c>
      <c r="L19" s="6" t="s">
        <v>386</v>
      </c>
      <c r="M19" s="6" t="s">
        <v>7</v>
      </c>
      <c r="N19" s="6" t="s">
        <v>1371</v>
      </c>
    </row>
    <row r="20" customFormat="false" ht="15" hidden="true" customHeight="true" outlineLevel="0" collapsed="false">
      <c r="F20" s="5" t="n">
        <v>2</v>
      </c>
      <c r="G20" s="6" t="s">
        <v>1372</v>
      </c>
      <c r="H20" s="6" t="s">
        <v>54</v>
      </c>
      <c r="I20" s="6" t="s">
        <v>1373</v>
      </c>
      <c r="K20" s="5" t="n">
        <v>3</v>
      </c>
      <c r="L20" s="6" t="s">
        <v>1374</v>
      </c>
      <c r="M20" s="6" t="s">
        <v>112</v>
      </c>
      <c r="N20" s="6" t="s">
        <v>1375</v>
      </c>
    </row>
    <row r="21" customFormat="false" ht="30" hidden="false" customHeight="false" outlineLevel="0" collapsed="false">
      <c r="A21" s="0"/>
      <c r="D21" s="23" t="s">
        <v>1376</v>
      </c>
      <c r="F21" s="5" t="n">
        <v>2</v>
      </c>
      <c r="G21" s="59" t="s">
        <v>1377</v>
      </c>
      <c r="H21" s="6" t="s">
        <v>54</v>
      </c>
      <c r="I21" s="15" t="s">
        <v>1378</v>
      </c>
      <c r="K21" s="5" t="n">
        <v>4</v>
      </c>
      <c r="L21" s="19" t="s">
        <v>312</v>
      </c>
      <c r="M21" s="19" t="s">
        <v>221</v>
      </c>
      <c r="N21" s="76" t="s">
        <v>1379</v>
      </c>
    </row>
    <row r="22" customFormat="false" ht="26.25" hidden="false" customHeight="true" outlineLevel="0" collapsed="false">
      <c r="F22" s="5" t="n">
        <v>3</v>
      </c>
      <c r="G22" s="0" t="s">
        <v>1380</v>
      </c>
      <c r="H22" s="19" t="s">
        <v>1211</v>
      </c>
      <c r="I22" s="19" t="s">
        <v>1381</v>
      </c>
      <c r="K22" s="5" t="n">
        <v>5</v>
      </c>
      <c r="L22" s="6" t="s">
        <v>69</v>
      </c>
      <c r="M22" s="6" t="s">
        <v>7</v>
      </c>
      <c r="N22" s="6" t="s">
        <v>70</v>
      </c>
    </row>
    <row r="23" customFormat="false" ht="15" hidden="false" customHeight="false" outlineLevel="0" collapsed="false">
      <c r="D23" s="0" t="s">
        <v>1382</v>
      </c>
      <c r="F23" s="5" t="n">
        <v>4</v>
      </c>
      <c r="G23" s="6"/>
      <c r="H23" s="6"/>
      <c r="I23" s="6"/>
      <c r="K23" s="10"/>
      <c r="L23" s="6" t="s">
        <v>99</v>
      </c>
      <c r="M23" s="6" t="s">
        <v>7</v>
      </c>
      <c r="N23" s="6" t="s">
        <v>100</v>
      </c>
    </row>
    <row r="24" customFormat="false" ht="15" hidden="false" customHeight="false" outlineLevel="0" collapsed="false">
      <c r="A24" s="5"/>
      <c r="F24" s="5" t="n">
        <v>5</v>
      </c>
      <c r="G24" s="6" t="s">
        <v>69</v>
      </c>
      <c r="H24" s="6" t="s">
        <v>7</v>
      </c>
      <c r="I24" s="6" t="s">
        <v>70</v>
      </c>
    </row>
    <row r="25" customFormat="false" ht="15" hidden="false" customHeight="false" outlineLevel="0" collapsed="false">
      <c r="A25" s="113"/>
      <c r="B25" s="59"/>
      <c r="C25" s="59"/>
      <c r="D25" s="59"/>
      <c r="F25" s="5" t="n">
        <v>6</v>
      </c>
      <c r="G25" s="6" t="s">
        <v>99</v>
      </c>
      <c r="H25" s="6" t="s">
        <v>7</v>
      </c>
      <c r="I25" s="6" t="s">
        <v>100</v>
      </c>
      <c r="K25" s="4"/>
      <c r="L25" s="14" t="s">
        <v>1383</v>
      </c>
      <c r="M25" s="14"/>
      <c r="N25" s="14"/>
    </row>
    <row r="26" customFormat="false" ht="15" hidden="false" customHeight="false" outlineLevel="0" collapsed="false">
      <c r="A26" s="2"/>
      <c r="B26" s="3" t="s">
        <v>1384</v>
      </c>
      <c r="C26" s="3"/>
      <c r="D26" s="3"/>
      <c r="K26" s="4" t="s">
        <v>2</v>
      </c>
      <c r="L26" s="4" t="s">
        <v>3</v>
      </c>
      <c r="M26" s="4" t="s">
        <v>4</v>
      </c>
      <c r="N26" s="4" t="s">
        <v>5</v>
      </c>
    </row>
    <row r="27" customFormat="false" ht="15" hidden="false" customHeight="false" outlineLevel="0" collapsed="false">
      <c r="A27" s="4" t="s">
        <v>2</v>
      </c>
      <c r="B27" s="4" t="s">
        <v>3</v>
      </c>
      <c r="C27" s="4" t="s">
        <v>4</v>
      </c>
      <c r="D27" s="4" t="s">
        <v>5</v>
      </c>
      <c r="K27" s="5" t="n">
        <v>1</v>
      </c>
      <c r="L27" s="6" t="s">
        <v>33</v>
      </c>
      <c r="M27" s="6" t="s">
        <v>7</v>
      </c>
      <c r="N27" s="83" t="s">
        <v>1385</v>
      </c>
    </row>
    <row r="28" customFormat="false" ht="15" hidden="false" customHeight="true" outlineLevel="0" collapsed="false">
      <c r="A28" s="5" t="n">
        <v>1</v>
      </c>
      <c r="B28" s="6" t="s">
        <v>33</v>
      </c>
      <c r="C28" s="6" t="s">
        <v>7</v>
      </c>
      <c r="D28" s="6" t="s">
        <v>1386</v>
      </c>
      <c r="F28" s="2" t="n">
        <v>1</v>
      </c>
      <c r="G28" s="3" t="s">
        <v>1387</v>
      </c>
      <c r="H28" s="3"/>
      <c r="I28" s="3"/>
      <c r="K28" s="5" t="n">
        <v>2</v>
      </c>
      <c r="L28" s="6" t="s">
        <v>1388</v>
      </c>
      <c r="M28" s="6" t="s">
        <v>221</v>
      </c>
      <c r="N28" s="6" t="s">
        <v>1389</v>
      </c>
    </row>
    <row r="29" customFormat="false" ht="57.75" hidden="false" customHeight="true" outlineLevel="0" collapsed="false">
      <c r="A29" s="5" t="n">
        <v>2</v>
      </c>
      <c r="B29" s="6" t="s">
        <v>218</v>
      </c>
      <c r="C29" s="6" t="s">
        <v>217</v>
      </c>
      <c r="D29" s="6"/>
      <c r="F29" s="4" t="s">
        <v>2</v>
      </c>
      <c r="G29" s="4" t="s">
        <v>3</v>
      </c>
      <c r="H29" s="4" t="s">
        <v>4</v>
      </c>
      <c r="I29" s="4" t="s">
        <v>5</v>
      </c>
      <c r="K29" s="5" t="n">
        <v>3</v>
      </c>
      <c r="L29" s="6" t="s">
        <v>1390</v>
      </c>
      <c r="M29" s="6" t="s">
        <v>193</v>
      </c>
      <c r="N29" s="83" t="s">
        <v>1391</v>
      </c>
    </row>
    <row r="30" customFormat="false" ht="15" hidden="false" customHeight="true" outlineLevel="0" collapsed="false">
      <c r="A30" s="5" t="n">
        <v>3</v>
      </c>
      <c r="B30" s="6" t="s">
        <v>267</v>
      </c>
      <c r="C30" s="6" t="s">
        <v>574</v>
      </c>
      <c r="D30" s="6"/>
      <c r="F30" s="5" t="n">
        <v>1</v>
      </c>
      <c r="G30" s="6" t="s">
        <v>33</v>
      </c>
      <c r="H30" s="6" t="s">
        <v>7</v>
      </c>
      <c r="I30" s="6" t="s">
        <v>1370</v>
      </c>
      <c r="K30" s="10"/>
      <c r="L30" s="12"/>
      <c r="M30" s="12"/>
      <c r="N30" s="90"/>
    </row>
    <row r="31" customFormat="false" ht="15" hidden="false" customHeight="true" outlineLevel="0" collapsed="false">
      <c r="A31" s="5" t="n">
        <v>4</v>
      </c>
      <c r="B31" s="6" t="s">
        <v>1092</v>
      </c>
      <c r="C31" s="6" t="s">
        <v>7</v>
      </c>
      <c r="D31" s="6" t="s">
        <v>1392</v>
      </c>
      <c r="F31" s="5" t="n">
        <v>2</v>
      </c>
      <c r="G31" s="6" t="s">
        <v>1393</v>
      </c>
      <c r="H31" s="6" t="s">
        <v>7</v>
      </c>
      <c r="I31" s="6" t="s">
        <v>1394</v>
      </c>
    </row>
    <row r="32" customFormat="false" ht="15" hidden="false" customHeight="true" outlineLevel="0" collapsed="false">
      <c r="A32" s="5" t="n">
        <v>5</v>
      </c>
      <c r="B32" s="19" t="s">
        <v>511</v>
      </c>
      <c r="C32" s="28" t="s">
        <v>7</v>
      </c>
      <c r="D32" s="28" t="s">
        <v>1395</v>
      </c>
      <c r="F32" s="5" t="n">
        <v>3</v>
      </c>
      <c r="G32" s="59" t="s">
        <v>1396</v>
      </c>
      <c r="H32" s="6" t="s">
        <v>7</v>
      </c>
      <c r="I32" s="83" t="s">
        <v>1397</v>
      </c>
      <c r="K32" s="4"/>
      <c r="L32" s="14" t="s">
        <v>1398</v>
      </c>
      <c r="M32" s="14"/>
      <c r="N32" s="14"/>
    </row>
    <row r="33" customFormat="false" ht="15" hidden="false" customHeight="true" outlineLevel="0" collapsed="false">
      <c r="A33" s="5" t="n">
        <v>6</v>
      </c>
      <c r="B33" s="6" t="s">
        <v>1210</v>
      </c>
      <c r="C33" s="28" t="s">
        <v>221</v>
      </c>
      <c r="D33" s="6" t="s">
        <v>1399</v>
      </c>
      <c r="F33" s="5" t="n">
        <v>4</v>
      </c>
      <c r="G33" s="0" t="s">
        <v>1380</v>
      </c>
      <c r="H33" s="19" t="s">
        <v>1211</v>
      </c>
      <c r="I33" s="19" t="s">
        <v>1381</v>
      </c>
      <c r="K33" s="4" t="s">
        <v>2</v>
      </c>
      <c r="L33" s="4" t="s">
        <v>3</v>
      </c>
      <c r="M33" s="4" t="s">
        <v>4</v>
      </c>
      <c r="N33" s="4" t="s">
        <v>5</v>
      </c>
    </row>
    <row r="34" customFormat="false" ht="15" hidden="false" customHeight="true" outlineLevel="0" collapsed="false">
      <c r="A34" s="5"/>
      <c r="B34" s="6"/>
      <c r="C34" s="28"/>
      <c r="D34" s="6"/>
      <c r="F34" s="5" t="n">
        <v>5</v>
      </c>
      <c r="H34" s="19"/>
      <c r="I34" s="19"/>
      <c r="K34" s="5" t="n">
        <v>1</v>
      </c>
      <c r="L34" s="6" t="s">
        <v>33</v>
      </c>
      <c r="M34" s="6" t="s">
        <v>7</v>
      </c>
      <c r="N34" s="83" t="s">
        <v>1400</v>
      </c>
    </row>
    <row r="35" customFormat="false" ht="15" hidden="false" customHeight="true" outlineLevel="0" collapsed="false">
      <c r="A35" s="5" t="n">
        <v>8</v>
      </c>
      <c r="B35" s="6" t="s">
        <v>1401</v>
      </c>
      <c r="C35" s="28" t="s">
        <v>221</v>
      </c>
      <c r="D35" s="6" t="s">
        <v>1402</v>
      </c>
      <c r="F35" s="5" t="n">
        <v>6</v>
      </c>
      <c r="G35" s="6" t="s">
        <v>69</v>
      </c>
      <c r="H35" s="6" t="s">
        <v>7</v>
      </c>
      <c r="I35" s="6" t="s">
        <v>70</v>
      </c>
      <c r="K35" s="5" t="n">
        <v>2</v>
      </c>
      <c r="L35" s="6" t="s">
        <v>314</v>
      </c>
      <c r="M35" s="6" t="s">
        <v>221</v>
      </c>
      <c r="N35" s="6" t="s">
        <v>1403</v>
      </c>
    </row>
    <row r="36" customFormat="false" ht="15" hidden="false" customHeight="true" outlineLevel="0" collapsed="false">
      <c r="A36" s="5" t="n">
        <v>9</v>
      </c>
      <c r="B36" s="6" t="s">
        <v>1404</v>
      </c>
      <c r="C36" s="28" t="s">
        <v>221</v>
      </c>
      <c r="D36" s="6" t="s">
        <v>1405</v>
      </c>
      <c r="F36" s="5" t="n">
        <v>7</v>
      </c>
      <c r="G36" s="6" t="s">
        <v>99</v>
      </c>
      <c r="H36" s="6" t="s">
        <v>7</v>
      </c>
      <c r="I36" s="6" t="s">
        <v>100</v>
      </c>
      <c r="K36" s="5" t="n">
        <v>3</v>
      </c>
      <c r="L36" s="6" t="s">
        <v>1406</v>
      </c>
      <c r="M36" s="6" t="s">
        <v>193</v>
      </c>
      <c r="N36" s="83" t="s">
        <v>1407</v>
      </c>
    </row>
    <row r="37" customFormat="false" ht="15" hidden="false" customHeight="true" outlineLevel="0" collapsed="false">
      <c r="A37" s="5" t="n">
        <v>10</v>
      </c>
      <c r="B37" s="7" t="s">
        <v>1408</v>
      </c>
      <c r="C37" s="6" t="s">
        <v>7</v>
      </c>
      <c r="D37" s="6" t="s">
        <v>1409</v>
      </c>
      <c r="F37" s="10"/>
      <c r="G37" s="12"/>
      <c r="H37" s="12"/>
      <c r="I37" s="12"/>
    </row>
    <row r="38" customFormat="false" ht="15" hidden="false" customHeight="true" outlineLevel="0" collapsed="false">
      <c r="A38" s="5" t="n">
        <v>11</v>
      </c>
      <c r="B38" s="7" t="s">
        <v>1410</v>
      </c>
      <c r="C38" s="6" t="s">
        <v>7</v>
      </c>
      <c r="D38" s="6" t="s">
        <v>1411</v>
      </c>
      <c r="F38" s="12"/>
      <c r="G38" s="12"/>
      <c r="H38" s="12"/>
      <c r="I38" s="12"/>
    </row>
    <row r="39" customFormat="false" ht="15" hidden="false" customHeight="true" outlineLevel="0" collapsed="false">
      <c r="A39" s="5" t="n">
        <v>12</v>
      </c>
      <c r="B39" s="49" t="s">
        <v>1412</v>
      </c>
      <c r="C39" s="49" t="s">
        <v>7</v>
      </c>
      <c r="D39" s="49" t="s">
        <v>1413</v>
      </c>
      <c r="F39" s="10"/>
      <c r="G39" s="12"/>
      <c r="H39" s="12"/>
      <c r="I39" s="12"/>
      <c r="L39" s="130" t="s">
        <v>1414</v>
      </c>
      <c r="M39" s="130" t="s">
        <v>1415</v>
      </c>
      <c r="N39" s="0" t="s">
        <v>1416</v>
      </c>
    </row>
    <row r="40" customFormat="false" ht="15" hidden="false" customHeight="true" outlineLevel="0" collapsed="false">
      <c r="A40" s="5" t="n">
        <v>13</v>
      </c>
      <c r="B40" s="49" t="s">
        <v>1417</v>
      </c>
      <c r="C40" s="49" t="s">
        <v>38</v>
      </c>
      <c r="D40" s="49"/>
      <c r="F40" s="12"/>
      <c r="G40" s="12"/>
      <c r="H40" s="12" t="s">
        <v>85</v>
      </c>
      <c r="I40" s="12"/>
      <c r="L40" s="12" t="s">
        <v>1418</v>
      </c>
    </row>
    <row r="41" customFormat="false" ht="15" hidden="false" customHeight="true" outlineLevel="0" collapsed="false">
      <c r="A41" s="5" t="n">
        <v>14</v>
      </c>
      <c r="B41" s="0" t="s">
        <v>1419</v>
      </c>
      <c r="C41" s="19" t="s">
        <v>112</v>
      </c>
      <c r="D41" s="19" t="s">
        <v>1420</v>
      </c>
      <c r="F41" s="131"/>
      <c r="G41" s="131"/>
      <c r="H41" s="131"/>
      <c r="I41" s="131"/>
      <c r="L41" s="12" t="s">
        <v>1421</v>
      </c>
    </row>
    <row r="42" customFormat="false" ht="15" hidden="false" customHeight="true" outlineLevel="0" collapsed="false">
      <c r="A42" s="5" t="n">
        <v>15</v>
      </c>
      <c r="B42" s="6" t="s">
        <v>69</v>
      </c>
      <c r="C42" s="6" t="s">
        <v>7</v>
      </c>
      <c r="D42" s="6" t="s">
        <v>70</v>
      </c>
      <c r="F42" s="132"/>
      <c r="G42" s="133"/>
      <c r="H42" s="133"/>
      <c r="I42" s="133" t="s">
        <v>85</v>
      </c>
      <c r="L42" s="12" t="s">
        <v>1422</v>
      </c>
      <c r="M42" s="0" t="n">
        <v>1</v>
      </c>
    </row>
    <row r="43" customFormat="false" ht="15" hidden="false" customHeight="true" outlineLevel="0" collapsed="false">
      <c r="A43" s="5" t="n">
        <v>16</v>
      </c>
      <c r="B43" s="6" t="s">
        <v>99</v>
      </c>
      <c r="C43" s="6" t="s">
        <v>7</v>
      </c>
      <c r="D43" s="6" t="s">
        <v>100</v>
      </c>
      <c r="F43" s="132"/>
      <c r="G43" s="134"/>
      <c r="H43" s="134"/>
      <c r="I43" s="134"/>
      <c r="L43" s="12" t="s">
        <v>1423</v>
      </c>
    </row>
    <row r="44" customFormat="false" ht="15" hidden="false" customHeight="true" outlineLevel="0" collapsed="false">
      <c r="A44" s="5"/>
      <c r="F44" s="2" t="n">
        <v>1</v>
      </c>
      <c r="G44" s="3" t="s">
        <v>1424</v>
      </c>
      <c r="H44" s="3"/>
      <c r="I44" s="3"/>
      <c r="L44" s="12" t="s">
        <v>1425</v>
      </c>
    </row>
    <row r="45" customFormat="false" ht="15" hidden="false" customHeight="true" outlineLevel="0" collapsed="false">
      <c r="A45" s="5"/>
      <c r="F45" s="4" t="s">
        <v>2</v>
      </c>
      <c r="G45" s="4" t="s">
        <v>3</v>
      </c>
      <c r="H45" s="4" t="s">
        <v>4</v>
      </c>
      <c r="I45" s="4" t="s">
        <v>5</v>
      </c>
      <c r="L45" s="12" t="s">
        <v>1426</v>
      </c>
    </row>
    <row r="46" customFormat="false" ht="15" hidden="false" customHeight="true" outlineLevel="0" collapsed="false">
      <c r="A46" s="5"/>
      <c r="F46" s="5" t="n">
        <v>1</v>
      </c>
      <c r="G46" s="6" t="s">
        <v>33</v>
      </c>
      <c r="H46" s="6" t="s">
        <v>7</v>
      </c>
      <c r="I46" s="6" t="s">
        <v>1427</v>
      </c>
      <c r="L46" s="12" t="s">
        <v>1428</v>
      </c>
    </row>
    <row r="47" customFormat="false" ht="15" hidden="false" customHeight="false" outlineLevel="0" collapsed="false">
      <c r="A47" s="113"/>
      <c r="B47" s="19"/>
      <c r="C47" s="19"/>
      <c r="F47" s="5" t="n">
        <v>2</v>
      </c>
      <c r="G47" s="0" t="s">
        <v>1429</v>
      </c>
      <c r="H47" s="6" t="s">
        <v>7</v>
      </c>
      <c r="I47" s="6" t="s">
        <v>1430</v>
      </c>
      <c r="L47" s="12" t="s">
        <v>1431</v>
      </c>
    </row>
    <row r="48" customFormat="false" ht="105" hidden="false" customHeight="false" outlineLevel="0" collapsed="false">
      <c r="A48" s="135"/>
      <c r="B48" s="136"/>
      <c r="C48" s="136"/>
      <c r="D48" s="136"/>
      <c r="F48" s="5" t="n">
        <v>3</v>
      </c>
      <c r="G48" s="59" t="s">
        <v>1432</v>
      </c>
      <c r="H48" s="6" t="s">
        <v>7</v>
      </c>
      <c r="I48" s="83" t="s">
        <v>1433</v>
      </c>
      <c r="L48" s="12" t="s">
        <v>1434</v>
      </c>
      <c r="M48" s="0" t="n">
        <v>2</v>
      </c>
    </row>
    <row r="49" customFormat="false" ht="15" hidden="false" customHeight="false" outlineLevel="0" collapsed="false">
      <c r="A49" s="4"/>
      <c r="B49" s="14" t="s">
        <v>1435</v>
      </c>
      <c r="C49" s="14"/>
      <c r="D49" s="14"/>
      <c r="F49" s="5" t="n">
        <v>4</v>
      </c>
      <c r="G49" s="0" t="s">
        <v>1380</v>
      </c>
      <c r="H49" s="19" t="s">
        <v>1211</v>
      </c>
      <c r="I49" s="19" t="s">
        <v>1381</v>
      </c>
      <c r="L49" s="12" t="s">
        <v>1436</v>
      </c>
    </row>
    <row r="50" customFormat="false" ht="15" hidden="false" customHeight="false" outlineLevel="0" collapsed="false">
      <c r="A50" s="4" t="n">
        <v>1</v>
      </c>
      <c r="B50" s="6" t="s">
        <v>33</v>
      </c>
      <c r="C50" s="6"/>
      <c r="D50" s="6" t="s">
        <v>1437</v>
      </c>
      <c r="F50" s="5" t="n">
        <v>5</v>
      </c>
      <c r="H50" s="19"/>
      <c r="I50" s="19"/>
      <c r="L50" s="12" t="s">
        <v>1438</v>
      </c>
    </row>
    <row r="51" customFormat="false" ht="15" hidden="false" customHeight="false" outlineLevel="0" collapsed="false">
      <c r="A51" s="5" t="n">
        <v>2</v>
      </c>
      <c r="B51" s="6" t="s">
        <v>1439</v>
      </c>
      <c r="C51" s="6"/>
      <c r="D51" s="15" t="s">
        <v>1440</v>
      </c>
      <c r="F51" s="5" t="n">
        <v>6</v>
      </c>
      <c r="G51" s="6" t="s">
        <v>69</v>
      </c>
      <c r="H51" s="6" t="s">
        <v>7</v>
      </c>
      <c r="I51" s="6" t="s">
        <v>70</v>
      </c>
      <c r="L51" s="12" t="s">
        <v>1441</v>
      </c>
    </row>
    <row r="52" customFormat="false" ht="15" hidden="false" customHeight="false" outlineLevel="0" collapsed="false">
      <c r="A52" s="4" t="n">
        <v>3</v>
      </c>
      <c r="B52" s="6" t="s">
        <v>1442</v>
      </c>
      <c r="C52" s="6"/>
      <c r="D52" s="6" t="s">
        <v>1443</v>
      </c>
      <c r="F52" s="5" t="n">
        <v>7</v>
      </c>
      <c r="G52" s="6" t="s">
        <v>99</v>
      </c>
      <c r="H52" s="6" t="s">
        <v>7</v>
      </c>
      <c r="I52" s="6" t="s">
        <v>100</v>
      </c>
      <c r="L52" s="12" t="s">
        <v>1444</v>
      </c>
    </row>
    <row r="53" customFormat="false" ht="30" hidden="false" customHeight="false" outlineLevel="0" collapsed="false">
      <c r="A53" s="5" t="n">
        <v>4</v>
      </c>
      <c r="B53" s="6" t="s">
        <v>69</v>
      </c>
      <c r="C53" s="6" t="s">
        <v>7</v>
      </c>
      <c r="D53" s="6" t="s">
        <v>70</v>
      </c>
      <c r="F53" s="2" t="n">
        <v>1</v>
      </c>
      <c r="G53" s="3" t="s">
        <v>1445</v>
      </c>
      <c r="H53" s="3"/>
      <c r="I53" s="3"/>
      <c r="L53" s="12" t="s">
        <v>1446</v>
      </c>
      <c r="M53" s="81" t="s">
        <v>1447</v>
      </c>
    </row>
    <row r="54" customFormat="false" ht="15" hidden="false" customHeight="false" outlineLevel="0" collapsed="false">
      <c r="A54" s="4" t="n">
        <v>5</v>
      </c>
      <c r="B54" s="6" t="s">
        <v>99</v>
      </c>
      <c r="C54" s="6" t="s">
        <v>7</v>
      </c>
      <c r="D54" s="6" t="s">
        <v>100</v>
      </c>
      <c r="E54" s="0" t="s">
        <v>85</v>
      </c>
      <c r="F54" s="4" t="s">
        <v>2</v>
      </c>
      <c r="G54" s="4" t="s">
        <v>3</v>
      </c>
      <c r="H54" s="4" t="s">
        <v>4</v>
      </c>
      <c r="I54" s="4" t="s">
        <v>5</v>
      </c>
      <c r="L54" s="130" t="s">
        <v>1448</v>
      </c>
      <c r="M54" s="130" t="s">
        <v>1449</v>
      </c>
    </row>
    <row r="55" customFormat="false" ht="15" hidden="false" customHeight="false" outlineLevel="0" collapsed="false">
      <c r="F55" s="5" t="n">
        <v>1</v>
      </c>
      <c r="G55" s="6" t="s">
        <v>33</v>
      </c>
      <c r="H55" s="6" t="s">
        <v>7</v>
      </c>
      <c r="I55" s="6" t="s">
        <v>1427</v>
      </c>
      <c r="L55" s="12" t="s">
        <v>1450</v>
      </c>
      <c r="M55" s="12" t="s">
        <v>1451</v>
      </c>
    </row>
    <row r="56" customFormat="false" ht="15" hidden="false" customHeight="false" outlineLevel="0" collapsed="false">
      <c r="A56" s="4"/>
      <c r="B56" s="14" t="s">
        <v>1452</v>
      </c>
      <c r="C56" s="14"/>
      <c r="D56" s="14"/>
      <c r="F56" s="5" t="n">
        <v>2</v>
      </c>
      <c r="G56" s="0" t="s">
        <v>1453</v>
      </c>
      <c r="H56" s="6" t="s">
        <v>7</v>
      </c>
      <c r="I56" s="6" t="s">
        <v>1454</v>
      </c>
      <c r="L56" s="12" t="s">
        <v>1455</v>
      </c>
      <c r="M56" s="12" t="s">
        <v>1456</v>
      </c>
      <c r="N56" s="12" t="s">
        <v>1457</v>
      </c>
    </row>
    <row r="57" customFormat="false" ht="45" hidden="false" customHeight="false" outlineLevel="0" collapsed="false">
      <c r="A57" s="4" t="n">
        <v>1</v>
      </c>
      <c r="B57" s="6" t="s">
        <v>33</v>
      </c>
      <c r="C57" s="6"/>
      <c r="D57" s="6" t="s">
        <v>1458</v>
      </c>
      <c r="F57" s="5" t="n">
        <v>3</v>
      </c>
      <c r="G57" s="59" t="s">
        <v>1459</v>
      </c>
      <c r="H57" s="6" t="s">
        <v>7</v>
      </c>
      <c r="I57" s="83" t="s">
        <v>1460</v>
      </c>
      <c r="L57" s="12" t="s">
        <v>1461</v>
      </c>
      <c r="M57" s="90" t="s">
        <v>1462</v>
      </c>
      <c r="N57" s="12" t="s">
        <v>1463</v>
      </c>
    </row>
    <row r="58" customFormat="false" ht="30" hidden="false" customHeight="false" outlineLevel="0" collapsed="false">
      <c r="A58" s="5" t="n">
        <v>2</v>
      </c>
      <c r="B58" s="6" t="s">
        <v>1439</v>
      </c>
      <c r="C58" s="6"/>
      <c r="D58" s="15" t="s">
        <v>1440</v>
      </c>
      <c r="F58" s="5" t="n">
        <v>4</v>
      </c>
      <c r="G58" s="0" t="s">
        <v>1380</v>
      </c>
      <c r="H58" s="19" t="s">
        <v>1211</v>
      </c>
      <c r="I58" s="19" t="s">
        <v>1381</v>
      </c>
      <c r="L58" s="12" t="s">
        <v>1464</v>
      </c>
      <c r="M58" s="90" t="s">
        <v>1465</v>
      </c>
    </row>
    <row r="59" customFormat="false" ht="30" hidden="false" customHeight="false" outlineLevel="0" collapsed="false">
      <c r="A59" s="4" t="n">
        <v>3</v>
      </c>
      <c r="B59" s="6" t="s">
        <v>1466</v>
      </c>
      <c r="C59" s="6"/>
      <c r="D59" s="6" t="s">
        <v>1467</v>
      </c>
      <c r="F59" s="5" t="n">
        <v>5</v>
      </c>
      <c r="H59" s="19"/>
      <c r="I59" s="19"/>
      <c r="J59" s="0" t="s">
        <v>85</v>
      </c>
      <c r="K59" s="0" t="s">
        <v>85</v>
      </c>
      <c r="L59" s="137" t="s">
        <v>1468</v>
      </c>
      <c r="M59" s="138" t="s">
        <v>1469</v>
      </c>
    </row>
    <row r="60" customFormat="false" ht="60" hidden="false" customHeight="false" outlineLevel="0" collapsed="false">
      <c r="A60" s="5" t="n">
        <v>4</v>
      </c>
      <c r="B60" s="6" t="s">
        <v>69</v>
      </c>
      <c r="C60" s="6" t="s">
        <v>7</v>
      </c>
      <c r="D60" s="6" t="s">
        <v>70</v>
      </c>
      <c r="F60" s="5" t="n">
        <v>6</v>
      </c>
      <c r="G60" s="6" t="s">
        <v>69</v>
      </c>
      <c r="H60" s="6" t="s">
        <v>7</v>
      </c>
      <c r="I60" s="6" t="s">
        <v>70</v>
      </c>
      <c r="L60" s="107" t="s">
        <v>1470</v>
      </c>
      <c r="M60" s="81" t="s">
        <v>1471</v>
      </c>
    </row>
    <row r="61" customFormat="false" ht="45" hidden="false" customHeight="false" outlineLevel="0" collapsed="false">
      <c r="A61" s="4" t="n">
        <v>5</v>
      </c>
      <c r="B61" s="6" t="s">
        <v>99</v>
      </c>
      <c r="C61" s="6" t="s">
        <v>7</v>
      </c>
      <c r="D61" s="6" t="s">
        <v>100</v>
      </c>
      <c r="F61" s="5" t="n">
        <v>7</v>
      </c>
      <c r="G61" s="6" t="s">
        <v>99</v>
      </c>
      <c r="H61" s="6" t="s">
        <v>7</v>
      </c>
      <c r="I61" s="6" t="s">
        <v>100</v>
      </c>
      <c r="L61" s="12" t="s">
        <v>1472</v>
      </c>
      <c r="M61" s="90" t="s">
        <v>1473</v>
      </c>
    </row>
    <row r="62" customFormat="false" ht="15" hidden="false" customHeight="false" outlineLevel="0" collapsed="false">
      <c r="A62" s="0"/>
      <c r="D62" s="0" t="s">
        <v>85</v>
      </c>
      <c r="L62" s="12" t="s">
        <v>1474</v>
      </c>
      <c r="M62" s="12" t="s">
        <v>1475</v>
      </c>
    </row>
    <row r="63" customFormat="false" ht="15" hidden="false" customHeight="false" outlineLevel="0" collapsed="false">
      <c r="A63" s="4"/>
      <c r="B63" s="14" t="s">
        <v>1476</v>
      </c>
      <c r="C63" s="14"/>
      <c r="D63" s="14"/>
      <c r="F63" s="2"/>
      <c r="G63" s="3" t="s">
        <v>1477</v>
      </c>
      <c r="H63" s="3"/>
      <c r="I63" s="3"/>
      <c r="L63" s="137" t="s">
        <v>1478</v>
      </c>
      <c r="M63" s="137" t="s">
        <v>1479</v>
      </c>
    </row>
    <row r="64" customFormat="false" ht="30" hidden="false" customHeight="false" outlineLevel="0" collapsed="false">
      <c r="A64" s="4" t="n">
        <v>1</v>
      </c>
      <c r="B64" s="6" t="s">
        <v>33</v>
      </c>
      <c r="C64" s="6"/>
      <c r="D64" s="6" t="s">
        <v>1480</v>
      </c>
      <c r="F64" s="4" t="n">
        <v>1</v>
      </c>
      <c r="G64" s="6" t="s">
        <v>33</v>
      </c>
      <c r="H64" s="6" t="s">
        <v>7</v>
      </c>
      <c r="I64" s="6" t="s">
        <v>1481</v>
      </c>
      <c r="L64" s="12" t="s">
        <v>1482</v>
      </c>
      <c r="M64" s="90" t="s">
        <v>1483</v>
      </c>
    </row>
    <row r="65" customFormat="false" ht="30" hidden="false" customHeight="false" outlineLevel="0" collapsed="false">
      <c r="A65" s="5" t="n">
        <v>2</v>
      </c>
      <c r="B65" s="6" t="s">
        <v>1439</v>
      </c>
      <c r="C65" s="6"/>
      <c r="D65" s="15" t="s">
        <v>1440</v>
      </c>
      <c r="F65" s="5" t="n">
        <v>2</v>
      </c>
      <c r="G65" s="6" t="s">
        <v>1092</v>
      </c>
      <c r="H65" s="6" t="s">
        <v>7</v>
      </c>
      <c r="I65" s="6"/>
      <c r="K65" s="0" t="s">
        <v>85</v>
      </c>
      <c r="L65" s="12" t="s">
        <v>1484</v>
      </c>
      <c r="M65" s="90" t="s">
        <v>1485</v>
      </c>
    </row>
    <row r="66" customFormat="false" ht="15" hidden="false" customHeight="false" outlineLevel="0" collapsed="false">
      <c r="A66" s="4" t="n">
        <v>3</v>
      </c>
      <c r="B66" s="6" t="s">
        <v>1486</v>
      </c>
      <c r="C66" s="6"/>
      <c r="D66" s="6" t="s">
        <v>1487</v>
      </c>
      <c r="F66" s="4" t="n">
        <v>3</v>
      </c>
      <c r="G66" s="6" t="s">
        <v>511</v>
      </c>
      <c r="H66" s="6" t="s">
        <v>7</v>
      </c>
      <c r="I66" s="6"/>
    </row>
    <row r="67" customFormat="false" ht="15" hidden="false" customHeight="false" outlineLevel="0" collapsed="false">
      <c r="A67" s="5" t="n">
        <v>4</v>
      </c>
      <c r="B67" s="6" t="s">
        <v>69</v>
      </c>
      <c r="C67" s="6" t="s">
        <v>7</v>
      </c>
      <c r="D67" s="6" t="s">
        <v>70</v>
      </c>
      <c r="F67" s="4" t="n">
        <v>4</v>
      </c>
      <c r="G67" s="6" t="s">
        <v>1393</v>
      </c>
      <c r="H67" s="6" t="s">
        <v>7</v>
      </c>
      <c r="I67" s="6" t="s">
        <v>1488</v>
      </c>
      <c r="L67" s="139" t="s">
        <v>1489</v>
      </c>
    </row>
    <row r="68" customFormat="false" ht="15" hidden="false" customHeight="false" outlineLevel="0" collapsed="false">
      <c r="A68" s="4" t="n">
        <v>5</v>
      </c>
      <c r="B68" s="6" t="s">
        <v>99</v>
      </c>
      <c r="C68" s="6" t="s">
        <v>7</v>
      </c>
      <c r="D68" s="6" t="s">
        <v>100</v>
      </c>
      <c r="F68" s="4"/>
      <c r="G68" s="12"/>
      <c r="H68" s="6"/>
      <c r="I68" s="6"/>
      <c r="L68" s="0" t="s">
        <v>1490</v>
      </c>
      <c r="M68" s="0" t="s">
        <v>1491</v>
      </c>
    </row>
    <row r="69" customFormat="false" ht="60" hidden="false" customHeight="false" outlineLevel="0" collapsed="false">
      <c r="A69" s="10"/>
      <c r="B69" s="89"/>
      <c r="C69" s="89"/>
      <c r="D69" s="140"/>
      <c r="F69" s="5" t="n">
        <v>5</v>
      </c>
      <c r="G69" s="0" t="s">
        <v>1429</v>
      </c>
      <c r="H69" s="6" t="s">
        <v>7</v>
      </c>
      <c r="I69" s="6" t="s">
        <v>1492</v>
      </c>
      <c r="J69" s="0" t="s">
        <v>85</v>
      </c>
      <c r="L69" s="0" t="s">
        <v>1493</v>
      </c>
      <c r="M69" s="81" t="s">
        <v>1494</v>
      </c>
    </row>
    <row r="70" customFormat="false" ht="30" hidden="false" customHeight="false" outlineLevel="0" collapsed="false">
      <c r="A70" s="2"/>
      <c r="B70" s="3"/>
      <c r="C70" s="3"/>
      <c r="D70" s="3"/>
      <c r="F70" s="4" t="n">
        <v>6</v>
      </c>
      <c r="G70" s="59" t="s">
        <v>1453</v>
      </c>
      <c r="H70" s="6" t="s">
        <v>7</v>
      </c>
      <c r="I70" s="6" t="s">
        <v>1495</v>
      </c>
      <c r="L70" s="0" t="s">
        <v>1496</v>
      </c>
      <c r="M70" s="81" t="s">
        <v>1497</v>
      </c>
    </row>
    <row r="71" customFormat="false" ht="45" hidden="false" customHeight="false" outlineLevel="0" collapsed="false">
      <c r="A71" s="4"/>
      <c r="B71" s="4"/>
      <c r="C71" s="4"/>
      <c r="D71" s="4"/>
      <c r="F71" s="4" t="n">
        <v>7</v>
      </c>
      <c r="G71" s="6" t="s">
        <v>1498</v>
      </c>
      <c r="H71" s="6" t="s">
        <v>7</v>
      </c>
      <c r="I71" s="15" t="s">
        <v>1499</v>
      </c>
      <c r="L71" s="0" t="s">
        <v>1500</v>
      </c>
      <c r="M71" s="81" t="s">
        <v>1501</v>
      </c>
    </row>
    <row r="72" customFormat="false" ht="45" hidden="false" customHeight="false" outlineLevel="0" collapsed="false">
      <c r="A72" s="5"/>
      <c r="B72" s="6"/>
      <c r="C72" s="6"/>
      <c r="D72" s="6"/>
      <c r="F72" s="5" t="n">
        <v>8</v>
      </c>
      <c r="G72" s="6" t="s">
        <v>1502</v>
      </c>
      <c r="H72" s="6" t="s">
        <v>1503</v>
      </c>
      <c r="I72" s="6" t="s">
        <v>1504</v>
      </c>
      <c r="L72" s="0" t="s">
        <v>1505</v>
      </c>
      <c r="M72" s="81" t="s">
        <v>1506</v>
      </c>
    </row>
    <row r="73" customFormat="false" ht="30" hidden="false" customHeight="false" outlineLevel="0" collapsed="false">
      <c r="A73" s="5"/>
      <c r="B73" s="6"/>
      <c r="C73" s="6"/>
      <c r="D73" s="6"/>
      <c r="F73" s="4" t="n">
        <v>9</v>
      </c>
      <c r="G73" s="0" t="s">
        <v>1380</v>
      </c>
      <c r="H73" s="19" t="s">
        <v>1211</v>
      </c>
      <c r="I73" s="19" t="s">
        <v>1381</v>
      </c>
      <c r="L73" s="0" t="s">
        <v>1507</v>
      </c>
      <c r="M73" s="81" t="s">
        <v>1508</v>
      </c>
    </row>
    <row r="74" customFormat="false" ht="30" hidden="false" customHeight="false" outlineLevel="0" collapsed="false">
      <c r="A74" s="5"/>
      <c r="B74" s="6"/>
      <c r="C74" s="6"/>
      <c r="D74" s="6"/>
      <c r="F74" s="4" t="n">
        <v>10</v>
      </c>
      <c r="G74" s="6"/>
      <c r="H74" s="6"/>
      <c r="I74" s="6"/>
      <c r="L74" s="0" t="s">
        <v>1509</v>
      </c>
      <c r="M74" s="81" t="s">
        <v>1510</v>
      </c>
    </row>
    <row r="75" customFormat="false" ht="15" hidden="true" customHeight="true" outlineLevel="0" collapsed="false">
      <c r="A75" s="5"/>
      <c r="B75" s="8"/>
      <c r="C75" s="8"/>
      <c r="D75" s="8"/>
      <c r="F75" s="4" t="n">
        <v>11</v>
      </c>
      <c r="G75" s="6" t="s">
        <v>99</v>
      </c>
      <c r="H75" s="6" t="s">
        <v>7</v>
      </c>
      <c r="I75" s="6" t="s">
        <v>100</v>
      </c>
    </row>
    <row r="76" customFormat="false" ht="15" hidden="false" customHeight="false" outlineLevel="0" collapsed="false">
      <c r="A76" s="5"/>
      <c r="B76" s="6"/>
      <c r="C76" s="6"/>
      <c r="D76" s="6"/>
      <c r="F76" s="4" t="n">
        <v>12</v>
      </c>
      <c r="G76" s="6" t="s">
        <v>69</v>
      </c>
      <c r="H76" s="6" t="s">
        <v>7</v>
      </c>
      <c r="I76" s="6" t="s">
        <v>70</v>
      </c>
    </row>
    <row r="77" customFormat="false" ht="15" hidden="false" customHeight="false" outlineLevel="0" collapsed="false">
      <c r="A77" s="5"/>
      <c r="B77" s="6"/>
      <c r="C77" s="6"/>
      <c r="D77" s="6"/>
      <c r="F77" s="4" t="n">
        <v>13</v>
      </c>
      <c r="G77" s="6" t="s">
        <v>99</v>
      </c>
      <c r="H77" s="6" t="s">
        <v>7</v>
      </c>
      <c r="I77" s="6" t="s">
        <v>100</v>
      </c>
    </row>
    <row r="78" customFormat="false" ht="15" hidden="false" customHeight="false" outlineLevel="0" collapsed="false">
      <c r="A78" s="5"/>
      <c r="B78" s="6"/>
      <c r="C78" s="6"/>
      <c r="D78" s="6"/>
    </row>
    <row r="79" customFormat="false" ht="15" hidden="false" customHeight="false" outlineLevel="0" collapsed="false">
      <c r="A79" s="5"/>
      <c r="B79" s="6"/>
      <c r="C79" s="6"/>
      <c r="D79" s="6"/>
      <c r="I79" s="0" t="s">
        <v>85</v>
      </c>
    </row>
    <row r="80" customFormat="false" ht="15" hidden="false" customHeight="false" outlineLevel="0" collapsed="false">
      <c r="A80" s="5"/>
      <c r="B80" s="6"/>
      <c r="C80" s="6"/>
      <c r="D80" s="6"/>
      <c r="F80" s="141" t="s">
        <v>1511</v>
      </c>
      <c r="G80" s="141"/>
      <c r="H80" s="141"/>
      <c r="I80" s="141"/>
      <c r="K80" s="2"/>
      <c r="L80" s="3" t="s">
        <v>1512</v>
      </c>
      <c r="M80" s="3"/>
      <c r="N80" s="3"/>
    </row>
    <row r="81" customFormat="false" ht="15" hidden="true" customHeight="true" outlineLevel="0" collapsed="false">
      <c r="A81" s="5"/>
      <c r="B81" s="8"/>
      <c r="C81" s="6"/>
      <c r="D81" s="8"/>
      <c r="K81" s="4" t="n">
        <v>1</v>
      </c>
      <c r="L81" s="6" t="s">
        <v>33</v>
      </c>
      <c r="M81" s="6" t="s">
        <v>7</v>
      </c>
      <c r="N81" s="6" t="s">
        <v>1513</v>
      </c>
    </row>
    <row r="82" customFormat="false" ht="15" hidden="false" customHeight="false" outlineLevel="0" collapsed="false">
      <c r="A82" s="5"/>
      <c r="B82" s="6"/>
      <c r="C82" s="6"/>
      <c r="D82" s="6"/>
      <c r="F82" s="2"/>
      <c r="G82" s="3" t="s">
        <v>1514</v>
      </c>
      <c r="H82" s="3"/>
      <c r="I82" s="3"/>
      <c r="K82" s="5" t="n">
        <v>1</v>
      </c>
      <c r="L82" s="7" t="s">
        <v>33</v>
      </c>
      <c r="M82" s="6" t="s">
        <v>1515</v>
      </c>
      <c r="N82" s="6" t="s">
        <v>1516</v>
      </c>
    </row>
    <row r="83" customFormat="false" ht="15" hidden="false" customHeight="false" outlineLevel="0" collapsed="false">
      <c r="A83" s="5"/>
      <c r="B83" s="6"/>
      <c r="C83" s="6"/>
      <c r="D83" s="6"/>
      <c r="F83" s="4" t="n">
        <v>1</v>
      </c>
      <c r="G83" s="6" t="s">
        <v>33</v>
      </c>
      <c r="H83" s="6" t="s">
        <v>7</v>
      </c>
      <c r="I83" s="6" t="s">
        <v>1517</v>
      </c>
      <c r="K83" s="4" t="n">
        <v>2</v>
      </c>
      <c r="L83" s="6" t="s">
        <v>1518</v>
      </c>
      <c r="M83" s="6" t="s">
        <v>7</v>
      </c>
      <c r="N83" s="15" t="s">
        <v>1519</v>
      </c>
    </row>
    <row r="84" customFormat="false" ht="15" hidden="false" customHeight="false" outlineLevel="0" collapsed="false">
      <c r="A84" s="5"/>
      <c r="B84" s="6"/>
      <c r="C84" s="6"/>
      <c r="D84" s="6"/>
      <c r="F84" s="5" t="n">
        <v>2</v>
      </c>
      <c r="G84" s="59" t="s">
        <v>1442</v>
      </c>
      <c r="H84" s="6" t="s">
        <v>7</v>
      </c>
      <c r="I84" s="6" t="s">
        <v>1520</v>
      </c>
      <c r="K84" s="5" t="n">
        <v>3</v>
      </c>
      <c r="L84" s="6" t="s">
        <v>1521</v>
      </c>
      <c r="M84" s="6" t="s">
        <v>7</v>
      </c>
      <c r="N84" s="6"/>
    </row>
    <row r="85" customFormat="false" ht="30" hidden="false" customHeight="false" outlineLevel="0" collapsed="false">
      <c r="A85" s="5" t="n">
        <v>8</v>
      </c>
      <c r="B85" s="142" t="s">
        <v>1522</v>
      </c>
      <c r="C85" s="142" t="s">
        <v>221</v>
      </c>
      <c r="D85" s="143" t="s">
        <v>1523</v>
      </c>
      <c r="F85" s="4" t="n">
        <v>3</v>
      </c>
      <c r="G85" s="6" t="s">
        <v>1524</v>
      </c>
      <c r="H85" s="6" t="s">
        <v>7</v>
      </c>
      <c r="I85" s="6" t="s">
        <v>1525</v>
      </c>
      <c r="K85" s="4" t="n">
        <v>4</v>
      </c>
      <c r="L85" s="6" t="s">
        <v>1526</v>
      </c>
      <c r="M85" s="6" t="s">
        <v>7</v>
      </c>
      <c r="N85" s="6"/>
    </row>
    <row r="86" customFormat="false" ht="15" hidden="false" customHeight="false" outlineLevel="0" collapsed="false">
      <c r="A86" s="5"/>
      <c r="B86" s="144" t="s">
        <v>1527</v>
      </c>
      <c r="C86" s="144" t="s">
        <v>673</v>
      </c>
      <c r="D86" s="145" t="s">
        <v>1528</v>
      </c>
      <c r="F86" s="5" t="n">
        <v>4</v>
      </c>
      <c r="G86" s="6" t="s">
        <v>69</v>
      </c>
      <c r="H86" s="6" t="s">
        <v>7</v>
      </c>
      <c r="I86" s="6" t="s">
        <v>70</v>
      </c>
      <c r="K86" s="5" t="n">
        <v>5</v>
      </c>
      <c r="L86" s="6" t="s">
        <v>1529</v>
      </c>
      <c r="M86" s="6" t="s">
        <v>7</v>
      </c>
      <c r="N86" s="6"/>
    </row>
    <row r="87" customFormat="false" ht="15" hidden="false" customHeight="false" outlineLevel="0" collapsed="false">
      <c r="A87" s="5"/>
      <c r="B87" s="144"/>
      <c r="C87" s="144"/>
      <c r="D87" s="145"/>
      <c r="F87" s="146" t="n">
        <v>5</v>
      </c>
      <c r="G87" s="6" t="s">
        <v>99</v>
      </c>
      <c r="H87" s="6" t="s">
        <v>7</v>
      </c>
      <c r="I87" s="6" t="s">
        <v>100</v>
      </c>
      <c r="K87" s="4" t="n">
        <v>6</v>
      </c>
      <c r="L87" s="6" t="s">
        <v>1530</v>
      </c>
      <c r="M87" s="6" t="s">
        <v>7</v>
      </c>
      <c r="N87" s="6"/>
    </row>
    <row r="88" customFormat="false" ht="15" hidden="false" customHeight="false" outlineLevel="0" collapsed="false">
      <c r="A88" s="5" t="n">
        <v>9</v>
      </c>
      <c r="B88" s="147" t="s">
        <v>1531</v>
      </c>
      <c r="C88" s="147" t="s">
        <v>221</v>
      </c>
      <c r="D88" s="147" t="s">
        <v>1532</v>
      </c>
      <c r="F88" s="1"/>
      <c r="K88" s="5" t="n">
        <v>7</v>
      </c>
      <c r="L88" s="6" t="s">
        <v>376</v>
      </c>
      <c r="M88" s="6" t="s">
        <v>38</v>
      </c>
      <c r="N88" s="6"/>
    </row>
    <row r="89" customFormat="false" ht="15" hidden="false" customHeight="false" outlineLevel="0" collapsed="false">
      <c r="A89" s="5" t="n">
        <v>10</v>
      </c>
      <c r="B89" s="147" t="s">
        <v>1533</v>
      </c>
      <c r="C89" s="147" t="s">
        <v>673</v>
      </c>
      <c r="D89" s="147" t="s">
        <v>1534</v>
      </c>
      <c r="F89" s="10"/>
      <c r="G89" s="12"/>
      <c r="H89" s="12"/>
      <c r="I89" s="12"/>
      <c r="J89" s="0" t="s">
        <v>85</v>
      </c>
      <c r="K89" s="4" t="n">
        <v>8</v>
      </c>
      <c r="L89" s="6" t="s">
        <v>69</v>
      </c>
      <c r="M89" s="6" t="s">
        <v>7</v>
      </c>
      <c r="N89" s="6" t="s">
        <v>70</v>
      </c>
    </row>
    <row r="90" customFormat="false" ht="15" hidden="false" customHeight="false" outlineLevel="0" collapsed="false">
      <c r="A90" s="5"/>
      <c r="B90" s="147"/>
      <c r="C90" s="147"/>
      <c r="D90" s="147"/>
      <c r="F90" s="10"/>
      <c r="G90" s="12"/>
      <c r="H90" s="12"/>
      <c r="I90" s="12"/>
      <c r="K90" s="5" t="n">
        <v>9</v>
      </c>
      <c r="L90" s="6" t="s">
        <v>99</v>
      </c>
      <c r="M90" s="6" t="s">
        <v>7</v>
      </c>
      <c r="N90" s="6" t="s">
        <v>100</v>
      </c>
    </row>
    <row r="91" customFormat="false" ht="15" hidden="false" customHeight="false" outlineLevel="0" collapsed="false">
      <c r="A91" s="5"/>
      <c r="B91" s="147"/>
      <c r="C91" s="147"/>
      <c r="D91" s="147"/>
      <c r="F91" s="10"/>
      <c r="G91" s="12"/>
      <c r="H91" s="12"/>
      <c r="I91" s="12"/>
    </row>
    <row r="92" customFormat="false" ht="15" hidden="false" customHeight="false" outlineLevel="0" collapsed="false">
      <c r="A92" s="5"/>
      <c r="B92" s="147" t="s">
        <v>1535</v>
      </c>
      <c r="C92" s="147" t="s">
        <v>673</v>
      </c>
      <c r="D92" s="147" t="s">
        <v>1536</v>
      </c>
      <c r="F92" s="1"/>
      <c r="G92" s="12"/>
      <c r="H92" s="12"/>
      <c r="I92" s="12"/>
      <c r="K92" s="2"/>
      <c r="L92" s="3" t="s">
        <v>1537</v>
      </c>
      <c r="M92" s="3"/>
      <c r="N92" s="3"/>
    </row>
    <row r="93" customFormat="false" ht="15" hidden="false" customHeight="false" outlineLevel="0" collapsed="false">
      <c r="A93" s="5" t="n">
        <v>11</v>
      </c>
      <c r="B93" s="6" t="s">
        <v>1538</v>
      </c>
      <c r="C93" s="6" t="s">
        <v>38</v>
      </c>
      <c r="D93" s="6" t="s">
        <v>1539</v>
      </c>
      <c r="E93" s="0" t="s">
        <v>85</v>
      </c>
      <c r="F93" s="1"/>
      <c r="K93" s="4" t="n">
        <v>1</v>
      </c>
      <c r="L93" s="7" t="s">
        <v>33</v>
      </c>
      <c r="M93" s="6" t="s">
        <v>1515</v>
      </c>
      <c r="N93" s="6" t="s">
        <v>1540</v>
      </c>
    </row>
    <row r="94" customFormat="false" ht="15" hidden="false" customHeight="true" outlineLevel="0" collapsed="false">
      <c r="A94" s="5" t="n">
        <v>12</v>
      </c>
      <c r="B94" s="6" t="s">
        <v>1541</v>
      </c>
      <c r="C94" s="6" t="s">
        <v>38</v>
      </c>
      <c r="D94" s="6" t="s">
        <v>1542</v>
      </c>
      <c r="K94" s="5" t="n">
        <v>2</v>
      </c>
      <c r="L94" s="12" t="s">
        <v>386</v>
      </c>
      <c r="M94" s="12" t="s">
        <v>7</v>
      </c>
      <c r="N94" s="12"/>
    </row>
    <row r="95" customFormat="false" ht="33" hidden="false" customHeight="true" outlineLevel="0" collapsed="false">
      <c r="A95" s="5" t="n">
        <v>13</v>
      </c>
      <c r="B95" s="6" t="s">
        <v>376</v>
      </c>
      <c r="C95" s="6" t="s">
        <v>38</v>
      </c>
      <c r="D95" s="6" t="s">
        <v>1543</v>
      </c>
      <c r="K95" s="4" t="n">
        <v>3</v>
      </c>
      <c r="L95" s="6" t="s">
        <v>1092</v>
      </c>
      <c r="M95" s="6" t="s">
        <v>7</v>
      </c>
      <c r="N95" s="15" t="s">
        <v>1544</v>
      </c>
      <c r="O95" s="0" t="s">
        <v>85</v>
      </c>
    </row>
    <row r="96" customFormat="false" ht="15" hidden="false" customHeight="false" outlineLevel="0" collapsed="false">
      <c r="A96" s="5" t="n">
        <v>16</v>
      </c>
      <c r="B96" s="6" t="s">
        <v>69</v>
      </c>
      <c r="C96" s="6" t="s">
        <v>7</v>
      </c>
      <c r="D96" s="6" t="s">
        <v>70</v>
      </c>
      <c r="K96" s="5" t="n">
        <v>4</v>
      </c>
      <c r="L96" s="6" t="s">
        <v>511</v>
      </c>
      <c r="M96" s="148" t="s">
        <v>7</v>
      </c>
      <c r="N96" s="15" t="s">
        <v>1545</v>
      </c>
      <c r="O96" s="0" t="s">
        <v>85</v>
      </c>
    </row>
    <row r="97" customFormat="false" ht="15" hidden="false" customHeight="false" outlineLevel="0" collapsed="false">
      <c r="A97" s="5" t="n">
        <v>17</v>
      </c>
      <c r="B97" s="6" t="s">
        <v>99</v>
      </c>
      <c r="C97" s="6" t="s">
        <v>7</v>
      </c>
      <c r="D97" s="6" t="s">
        <v>100</v>
      </c>
      <c r="F97" s="2"/>
      <c r="G97" s="3" t="s">
        <v>1546</v>
      </c>
      <c r="H97" s="3"/>
      <c r="I97" s="3"/>
      <c r="K97" s="4" t="n">
        <v>5</v>
      </c>
      <c r="L97" s="6" t="s">
        <v>69</v>
      </c>
      <c r="M97" s="6" t="s">
        <v>7</v>
      </c>
      <c r="N97" s="6" t="s">
        <v>70</v>
      </c>
    </row>
    <row r="98" customFormat="false" ht="15" hidden="false" customHeight="false" outlineLevel="0" collapsed="false">
      <c r="A98" s="10"/>
      <c r="B98" s="89"/>
      <c r="C98" s="89"/>
      <c r="D98" s="89"/>
      <c r="F98" s="4" t="n">
        <v>1</v>
      </c>
      <c r="G98" s="6" t="s">
        <v>33</v>
      </c>
      <c r="H98" s="6" t="s">
        <v>7</v>
      </c>
      <c r="I98" s="6" t="s">
        <v>1547</v>
      </c>
      <c r="K98" s="5" t="n">
        <v>6</v>
      </c>
      <c r="L98" s="6" t="s">
        <v>99</v>
      </c>
      <c r="M98" s="6" t="s">
        <v>7</v>
      </c>
      <c r="N98" s="6" t="s">
        <v>100</v>
      </c>
      <c r="P98" s="0" t="s">
        <v>85</v>
      </c>
    </row>
    <row r="99" customFormat="false" ht="60" hidden="false" customHeight="false" outlineLevel="0" collapsed="false">
      <c r="A99" s="10"/>
      <c r="B99" s="89" t="s">
        <v>85</v>
      </c>
      <c r="C99" s="89"/>
      <c r="D99" s="89"/>
      <c r="F99" s="5" t="n">
        <v>2</v>
      </c>
      <c r="G99" s="6" t="s">
        <v>1548</v>
      </c>
      <c r="H99" s="6" t="s">
        <v>193</v>
      </c>
      <c r="I99" s="15" t="s">
        <v>1549</v>
      </c>
      <c r="K99" s="10"/>
      <c r="L99" s="12"/>
      <c r="M99" s="12"/>
      <c r="N99" s="12"/>
    </row>
    <row r="100" customFormat="false" ht="15" hidden="false" customHeight="false" outlineLevel="0" collapsed="false">
      <c r="A100" s="2" t="n">
        <v>3</v>
      </c>
      <c r="B100" s="149" t="s">
        <v>1550</v>
      </c>
      <c r="C100" s="149"/>
      <c r="D100" s="149"/>
      <c r="F100" s="4" t="n">
        <v>3</v>
      </c>
      <c r="G100" s="0" t="s">
        <v>1551</v>
      </c>
      <c r="H100" s="6" t="s">
        <v>38</v>
      </c>
      <c r="I100" s="6" t="s">
        <v>1552</v>
      </c>
      <c r="K100" s="2"/>
      <c r="L100" s="3" t="s">
        <v>1553</v>
      </c>
      <c r="M100" s="3"/>
      <c r="N100" s="3"/>
    </row>
    <row r="101" customFormat="false" ht="15" hidden="false" customHeight="false" outlineLevel="0" collapsed="false">
      <c r="A101" s="2"/>
      <c r="B101" s="149"/>
      <c r="C101" s="149"/>
      <c r="D101" s="149"/>
      <c r="F101" s="4"/>
      <c r="H101" s="6"/>
      <c r="I101" s="6"/>
      <c r="K101" s="4" t="n">
        <v>1</v>
      </c>
      <c r="L101" s="7" t="s">
        <v>33</v>
      </c>
      <c r="M101" s="6" t="s">
        <v>1515</v>
      </c>
      <c r="N101" s="6" t="s">
        <v>1554</v>
      </c>
    </row>
    <row r="102" customFormat="false" ht="15" hidden="false" customHeight="false" outlineLevel="0" collapsed="false">
      <c r="A102" s="2"/>
      <c r="B102" s="149"/>
      <c r="C102" s="149"/>
      <c r="D102" s="149"/>
      <c r="F102" s="4"/>
      <c r="H102" s="6"/>
      <c r="I102" s="6"/>
      <c r="K102" s="5" t="n">
        <v>2</v>
      </c>
      <c r="L102" s="6" t="s">
        <v>1555</v>
      </c>
      <c r="M102" s="6" t="s">
        <v>7</v>
      </c>
      <c r="N102" s="6" t="s">
        <v>1556</v>
      </c>
      <c r="O102" s="0" t="s">
        <v>85</v>
      </c>
    </row>
    <row r="103" customFormat="false" ht="15" hidden="false" customHeight="false" outlineLevel="0" collapsed="false">
      <c r="A103" s="2"/>
      <c r="B103" s="149"/>
      <c r="C103" s="149"/>
      <c r="D103" s="149"/>
      <c r="F103" s="4"/>
      <c r="H103" s="6"/>
      <c r="I103" s="6"/>
      <c r="K103" s="4" t="n">
        <v>3</v>
      </c>
      <c r="L103" s="6" t="s">
        <v>1557</v>
      </c>
      <c r="M103" s="6" t="s">
        <v>221</v>
      </c>
      <c r="N103" s="15" t="s">
        <v>1558</v>
      </c>
    </row>
    <row r="104" customFormat="false" ht="15" hidden="false" customHeight="false" outlineLevel="0" collapsed="false">
      <c r="A104" s="4" t="s">
        <v>2</v>
      </c>
      <c r="B104" s="4" t="s">
        <v>3</v>
      </c>
      <c r="C104" s="4" t="s">
        <v>4</v>
      </c>
      <c r="D104" s="4" t="s">
        <v>5</v>
      </c>
      <c r="F104" s="5" t="n">
        <v>4</v>
      </c>
      <c r="G104" s="59" t="s">
        <v>1559</v>
      </c>
      <c r="H104" s="6" t="s">
        <v>38</v>
      </c>
      <c r="I104" s="6" t="s">
        <v>1560</v>
      </c>
      <c r="K104" s="5" t="n">
        <v>4</v>
      </c>
      <c r="L104" s="6" t="s">
        <v>1561</v>
      </c>
      <c r="M104" s="6" t="s">
        <v>38</v>
      </c>
      <c r="N104" s="6"/>
    </row>
    <row r="105" customFormat="false" ht="15" hidden="false" customHeight="false" outlineLevel="0" collapsed="false">
      <c r="A105" s="5" t="n">
        <v>1</v>
      </c>
      <c r="B105" s="6" t="s">
        <v>33</v>
      </c>
      <c r="C105" s="6" t="s">
        <v>13</v>
      </c>
      <c r="D105" s="6" t="s">
        <v>1562</v>
      </c>
      <c r="F105" s="4"/>
      <c r="G105" s="6"/>
      <c r="H105" s="6"/>
      <c r="I105" s="6"/>
      <c r="K105" s="4" t="n">
        <v>5</v>
      </c>
      <c r="L105" s="6" t="s">
        <v>1541</v>
      </c>
      <c r="M105" s="6" t="s">
        <v>38</v>
      </c>
      <c r="N105" s="6"/>
    </row>
    <row r="106" customFormat="false" ht="30" hidden="false" customHeight="false" outlineLevel="0" collapsed="false">
      <c r="A106" s="5"/>
      <c r="B106" s="6"/>
      <c r="C106" s="6"/>
      <c r="D106" s="6"/>
      <c r="F106" s="5"/>
      <c r="G106" s="6"/>
      <c r="H106" s="6"/>
      <c r="I106" s="6"/>
      <c r="K106" s="5" t="n">
        <v>6</v>
      </c>
      <c r="L106" s="6" t="s">
        <v>1563</v>
      </c>
      <c r="M106" s="15" t="s">
        <v>1564</v>
      </c>
      <c r="N106" s="6"/>
    </row>
    <row r="107" customFormat="false" ht="15" hidden="false" customHeight="false" outlineLevel="0" collapsed="false">
      <c r="A107" s="5" t="n">
        <v>2</v>
      </c>
      <c r="B107" s="6" t="s">
        <v>1565</v>
      </c>
      <c r="C107" s="6" t="s">
        <v>7</v>
      </c>
      <c r="D107" s="6" t="s">
        <v>1566</v>
      </c>
      <c r="K107" s="5" t="n">
        <v>7</v>
      </c>
      <c r="L107" s="6" t="s">
        <v>1567</v>
      </c>
      <c r="M107" s="6"/>
      <c r="N107" s="6"/>
    </row>
    <row r="108" customFormat="false" ht="15" hidden="false" customHeight="false" outlineLevel="0" collapsed="false">
      <c r="A108" s="5"/>
      <c r="B108" s="6"/>
      <c r="C108" s="6"/>
      <c r="D108" s="6"/>
      <c r="K108" s="5" t="n">
        <v>8</v>
      </c>
      <c r="L108" s="6" t="s">
        <v>485</v>
      </c>
      <c r="M108" s="6"/>
      <c r="N108" s="6"/>
    </row>
    <row r="109" customFormat="false" ht="15" hidden="false" customHeight="false" outlineLevel="0" collapsed="false">
      <c r="A109" s="5"/>
      <c r="B109" s="6"/>
      <c r="C109" s="6"/>
      <c r="D109" s="6"/>
      <c r="K109" s="5" t="n">
        <v>9</v>
      </c>
      <c r="L109" s="6" t="s">
        <v>1568</v>
      </c>
      <c r="M109" s="6" t="s">
        <v>1569</v>
      </c>
      <c r="N109" s="6"/>
    </row>
    <row r="110" customFormat="false" ht="15" hidden="false" customHeight="false" outlineLevel="0" collapsed="false">
      <c r="A110" s="5" t="n">
        <v>3</v>
      </c>
      <c r="B110" s="8" t="s">
        <v>312</v>
      </c>
      <c r="C110" s="8" t="s">
        <v>13</v>
      </c>
      <c r="D110" s="8" t="s">
        <v>1570</v>
      </c>
      <c r="F110" s="2"/>
      <c r="G110" s="3" t="s">
        <v>1571</v>
      </c>
      <c r="H110" s="3"/>
      <c r="I110" s="3"/>
      <c r="K110" s="5" t="n">
        <v>10</v>
      </c>
      <c r="L110" s="6" t="s">
        <v>376</v>
      </c>
      <c r="M110" s="6" t="s">
        <v>38</v>
      </c>
      <c r="N110" s="6"/>
    </row>
    <row r="111" customFormat="false" ht="15" hidden="false" customHeight="false" outlineLevel="0" collapsed="false">
      <c r="A111" s="5" t="n">
        <v>3</v>
      </c>
      <c r="B111" s="6" t="s">
        <v>1572</v>
      </c>
      <c r="C111" s="8" t="s">
        <v>7</v>
      </c>
      <c r="D111" s="6" t="s">
        <v>1573</v>
      </c>
      <c r="F111" s="4" t="n">
        <v>1</v>
      </c>
      <c r="G111" s="6" t="s">
        <v>33</v>
      </c>
      <c r="H111" s="6" t="s">
        <v>7</v>
      </c>
      <c r="I111" s="6" t="s">
        <v>1574</v>
      </c>
      <c r="K111" s="5" t="n">
        <v>11</v>
      </c>
      <c r="L111" s="6" t="s">
        <v>69</v>
      </c>
      <c r="M111" s="6" t="s">
        <v>7</v>
      </c>
      <c r="N111" s="6" t="s">
        <v>70</v>
      </c>
    </row>
    <row r="112" customFormat="false" ht="15" hidden="false" customHeight="false" outlineLevel="0" collapsed="false">
      <c r="A112" s="5" t="n">
        <v>4</v>
      </c>
      <c r="B112" s="6" t="s">
        <v>1575</v>
      </c>
      <c r="C112" s="6" t="s">
        <v>112</v>
      </c>
      <c r="D112" s="6" t="s">
        <v>1576</v>
      </c>
      <c r="F112" s="5" t="n">
        <v>2</v>
      </c>
      <c r="G112" s="7" t="s">
        <v>1577</v>
      </c>
      <c r="H112" s="6" t="s">
        <v>193</v>
      </c>
      <c r="I112" s="6" t="s">
        <v>1578</v>
      </c>
      <c r="K112" s="5" t="n">
        <v>12</v>
      </c>
      <c r="L112" s="6" t="s">
        <v>99</v>
      </c>
      <c r="M112" s="6" t="s">
        <v>7</v>
      </c>
      <c r="N112" s="6" t="s">
        <v>100</v>
      </c>
    </row>
    <row r="113" customFormat="false" ht="45" hidden="false" customHeight="false" outlineLevel="0" collapsed="false">
      <c r="A113" s="5" t="n">
        <v>4</v>
      </c>
      <c r="B113" s="6" t="s">
        <v>390</v>
      </c>
      <c r="C113" s="6" t="s">
        <v>112</v>
      </c>
      <c r="D113" s="6" t="s">
        <v>1579</v>
      </c>
      <c r="F113" s="4" t="n">
        <v>3</v>
      </c>
      <c r="G113" s="0" t="s">
        <v>1580</v>
      </c>
      <c r="H113" s="6" t="s">
        <v>38</v>
      </c>
      <c r="I113" s="148" t="s">
        <v>1581</v>
      </c>
      <c r="K113" s="1"/>
      <c r="L113" s="12"/>
      <c r="M113" s="90"/>
      <c r="N113" s="62"/>
    </row>
    <row r="114" customFormat="false" ht="15" hidden="false" customHeight="false" outlineLevel="0" collapsed="false">
      <c r="A114" s="5" t="n">
        <v>5</v>
      </c>
      <c r="B114" s="8" t="s">
        <v>1582</v>
      </c>
      <c r="C114" s="6" t="s">
        <v>112</v>
      </c>
      <c r="D114" s="8" t="s">
        <v>1583</v>
      </c>
      <c r="F114" s="5" t="n">
        <v>4</v>
      </c>
      <c r="G114" s="59"/>
      <c r="H114" s="6"/>
      <c r="I114" s="6"/>
      <c r="K114" s="1"/>
      <c r="L114" s="12"/>
      <c r="M114" s="12"/>
      <c r="N114" s="12"/>
    </row>
    <row r="115" customFormat="false" ht="15" hidden="false" customHeight="false" outlineLevel="0" collapsed="false">
      <c r="A115" s="5" t="n">
        <v>6</v>
      </c>
      <c r="B115" s="6" t="s">
        <v>392</v>
      </c>
      <c r="C115" s="6" t="s">
        <v>112</v>
      </c>
      <c r="D115" s="6" t="s">
        <v>1584</v>
      </c>
      <c r="K115" s="1"/>
      <c r="L115" s="12"/>
      <c r="M115" s="12"/>
      <c r="N115" s="12"/>
    </row>
    <row r="116" customFormat="false" ht="15" hidden="false" customHeight="false" outlineLevel="0" collapsed="false">
      <c r="A116" s="5" t="n">
        <v>7</v>
      </c>
      <c r="B116" s="6" t="s">
        <v>1585</v>
      </c>
      <c r="C116" s="6" t="s">
        <v>13</v>
      </c>
      <c r="D116" s="6" t="s">
        <v>1586</v>
      </c>
      <c r="F116" s="2"/>
      <c r="G116" s="3" t="s">
        <v>1587</v>
      </c>
      <c r="H116" s="3"/>
      <c r="I116" s="3"/>
      <c r="K116" s="1"/>
      <c r="L116" s="12"/>
      <c r="M116" s="12"/>
      <c r="N116" s="12"/>
    </row>
    <row r="117" customFormat="false" ht="15" hidden="false" customHeight="false" outlineLevel="0" collapsed="false">
      <c r="A117" s="5"/>
      <c r="B117" s="6" t="s">
        <v>1588</v>
      </c>
      <c r="C117" s="6" t="s">
        <v>38</v>
      </c>
      <c r="D117" s="6" t="s">
        <v>1589</v>
      </c>
      <c r="F117" s="4" t="n">
        <v>1</v>
      </c>
      <c r="G117" s="6" t="s">
        <v>33</v>
      </c>
      <c r="H117" s="6" t="s">
        <v>7</v>
      </c>
      <c r="I117" s="6" t="s">
        <v>1590</v>
      </c>
      <c r="J117" s="0" t="s">
        <v>85</v>
      </c>
      <c r="L117" s="0" t="s">
        <v>85</v>
      </c>
    </row>
    <row r="118" customFormat="false" ht="15" hidden="false" customHeight="false" outlineLevel="0" collapsed="false">
      <c r="A118" s="5"/>
      <c r="B118" s="6"/>
      <c r="C118" s="6"/>
      <c r="D118" s="6"/>
      <c r="F118" s="4" t="n">
        <v>2</v>
      </c>
      <c r="G118" s="6" t="s">
        <v>1466</v>
      </c>
      <c r="H118" s="6" t="s">
        <v>7</v>
      </c>
      <c r="I118" s="6"/>
      <c r="K118" s="2"/>
      <c r="L118" s="3" t="s">
        <v>1591</v>
      </c>
      <c r="M118" s="3"/>
      <c r="N118" s="3"/>
    </row>
    <row r="119" customFormat="false" ht="30" hidden="false" customHeight="false" outlineLevel="0" collapsed="false">
      <c r="A119" s="5" t="n">
        <v>8</v>
      </c>
      <c r="B119" s="144" t="s">
        <v>1522</v>
      </c>
      <c r="C119" s="144" t="s">
        <v>221</v>
      </c>
      <c r="D119" s="145" t="s">
        <v>1592</v>
      </c>
      <c r="F119" s="5" t="n">
        <v>3</v>
      </c>
      <c r="G119" s="7" t="s">
        <v>1593</v>
      </c>
      <c r="H119" s="6" t="s">
        <v>7</v>
      </c>
      <c r="I119" s="6" t="s">
        <v>1594</v>
      </c>
      <c r="K119" s="4" t="n">
        <v>1</v>
      </c>
      <c r="L119" s="6" t="s">
        <v>33</v>
      </c>
      <c r="M119" s="6" t="s">
        <v>7</v>
      </c>
      <c r="N119" s="6" t="s">
        <v>1513</v>
      </c>
    </row>
    <row r="120" customFormat="false" ht="15" hidden="false" customHeight="false" outlineLevel="0" collapsed="false">
      <c r="A120" s="5"/>
      <c r="B120" s="144"/>
      <c r="C120" s="144"/>
      <c r="D120" s="145"/>
      <c r="F120" s="4" t="n">
        <v>4</v>
      </c>
      <c r="G120" s="0" t="s">
        <v>1595</v>
      </c>
      <c r="H120" s="6" t="s">
        <v>1270</v>
      </c>
      <c r="I120" s="6" t="s">
        <v>1596</v>
      </c>
      <c r="K120" s="5" t="n">
        <v>2</v>
      </c>
      <c r="L120" s="7" t="s">
        <v>1597</v>
      </c>
      <c r="M120" s="6" t="s">
        <v>1515</v>
      </c>
      <c r="N120" s="6" t="s">
        <v>1598</v>
      </c>
    </row>
    <row r="121" customFormat="false" ht="30" hidden="false" customHeight="false" outlineLevel="0" collapsed="false">
      <c r="A121" s="5"/>
      <c r="B121" s="144" t="s">
        <v>1527</v>
      </c>
      <c r="C121" s="144" t="s">
        <v>673</v>
      </c>
      <c r="D121" s="145" t="s">
        <v>1528</v>
      </c>
      <c r="F121" s="5" t="n">
        <v>5</v>
      </c>
      <c r="G121" s="6" t="s">
        <v>69</v>
      </c>
      <c r="H121" s="6" t="s">
        <v>7</v>
      </c>
      <c r="I121" s="6" t="s">
        <v>70</v>
      </c>
      <c r="K121" s="4" t="n">
        <v>3</v>
      </c>
      <c r="L121" s="6" t="s">
        <v>1599</v>
      </c>
      <c r="M121" s="6" t="s">
        <v>193</v>
      </c>
      <c r="N121" s="15" t="s">
        <v>1600</v>
      </c>
    </row>
    <row r="122" customFormat="false" ht="15" hidden="false" customHeight="false" outlineLevel="0" collapsed="false">
      <c r="A122" s="5" t="n">
        <v>9</v>
      </c>
      <c r="B122" s="147" t="s">
        <v>1531</v>
      </c>
      <c r="C122" s="147" t="s">
        <v>221</v>
      </c>
      <c r="D122" s="147" t="s">
        <v>1532</v>
      </c>
      <c r="F122" s="4" t="n">
        <v>5</v>
      </c>
      <c r="G122" s="6" t="s">
        <v>99</v>
      </c>
      <c r="H122" s="6" t="s">
        <v>7</v>
      </c>
      <c r="I122" s="6" t="s">
        <v>100</v>
      </c>
    </row>
    <row r="123" customFormat="false" ht="15" hidden="false" customHeight="false" outlineLevel="0" collapsed="false">
      <c r="A123" s="5" t="n">
        <v>10</v>
      </c>
      <c r="B123" s="147" t="s">
        <v>1533</v>
      </c>
      <c r="C123" s="147" t="s">
        <v>673</v>
      </c>
      <c r="D123" s="147" t="s">
        <v>1534</v>
      </c>
      <c r="N123" s="16" t="s">
        <v>1601</v>
      </c>
      <c r="O123" s="0" t="s">
        <v>1602</v>
      </c>
    </row>
    <row r="124" customFormat="false" ht="15" hidden="false" customHeight="false" outlineLevel="0" collapsed="false">
      <c r="A124" s="5"/>
      <c r="B124" s="147" t="s">
        <v>1535</v>
      </c>
      <c r="C124" s="147" t="s">
        <v>673</v>
      </c>
      <c r="D124" s="147" t="s">
        <v>1536</v>
      </c>
      <c r="F124" s="4" t="n">
        <v>2</v>
      </c>
      <c r="G124" s="14" t="s">
        <v>1603</v>
      </c>
      <c r="H124" s="14"/>
      <c r="I124" s="14"/>
      <c r="N124" s="0" t="s">
        <v>1604</v>
      </c>
    </row>
    <row r="125" customFormat="false" ht="15" hidden="false" customHeight="false" outlineLevel="0" collapsed="false">
      <c r="A125" s="5" t="n">
        <v>11</v>
      </c>
      <c r="B125" s="6" t="s">
        <v>1538</v>
      </c>
      <c r="C125" s="6" t="s">
        <v>38</v>
      </c>
      <c r="D125" s="6" t="s">
        <v>1539</v>
      </c>
      <c r="F125" s="4" t="n">
        <v>1</v>
      </c>
      <c r="G125" s="6" t="s">
        <v>33</v>
      </c>
      <c r="H125" s="6" t="s">
        <v>7</v>
      </c>
      <c r="I125" s="6" t="s">
        <v>1605</v>
      </c>
      <c r="N125" s="0" t="s">
        <v>1606</v>
      </c>
    </row>
    <row r="126" customFormat="false" ht="15" hidden="false" customHeight="false" outlineLevel="0" collapsed="false">
      <c r="A126" s="5" t="n">
        <v>12</v>
      </c>
      <c r="B126" s="6" t="s">
        <v>1541</v>
      </c>
      <c r="C126" s="6" t="s">
        <v>38</v>
      </c>
      <c r="D126" s="6" t="s">
        <v>1542</v>
      </c>
      <c r="F126" s="5" t="n">
        <v>2</v>
      </c>
      <c r="G126" s="6" t="s">
        <v>1607</v>
      </c>
      <c r="H126" s="59" t="s">
        <v>7</v>
      </c>
      <c r="I126" s="6" t="s">
        <v>1608</v>
      </c>
      <c r="N126" s="0" t="s">
        <v>1609</v>
      </c>
    </row>
    <row r="127" customFormat="false" ht="15" hidden="false" customHeight="false" outlineLevel="0" collapsed="false">
      <c r="A127" s="5"/>
      <c r="B127" s="6"/>
      <c r="C127" s="6"/>
      <c r="D127" s="6"/>
      <c r="F127" s="5" t="n">
        <v>3</v>
      </c>
      <c r="G127" s="59" t="s">
        <v>1092</v>
      </c>
      <c r="H127" s="59" t="s">
        <v>7</v>
      </c>
      <c r="I127" s="59" t="s">
        <v>1247</v>
      </c>
      <c r="N127" s="0" t="s">
        <v>1610</v>
      </c>
    </row>
    <row r="128" customFormat="false" ht="15" hidden="false" customHeight="false" outlineLevel="0" collapsed="false">
      <c r="A128" s="5"/>
      <c r="B128" s="6"/>
      <c r="C128" s="6"/>
      <c r="D128" s="6"/>
      <c r="F128" s="5" t="n">
        <v>4</v>
      </c>
      <c r="G128" s="59" t="s">
        <v>511</v>
      </c>
      <c r="H128" s="59" t="s">
        <v>7</v>
      </c>
      <c r="I128" s="59" t="s">
        <v>1247</v>
      </c>
      <c r="K128" s="4"/>
      <c r="L128" s="14" t="s">
        <v>1611</v>
      </c>
      <c r="M128" s="14"/>
      <c r="N128" s="14"/>
    </row>
    <row r="129" customFormat="false" ht="15" hidden="false" customHeight="false" outlineLevel="0" collapsed="false">
      <c r="A129" s="5"/>
      <c r="B129" s="6"/>
      <c r="C129" s="6"/>
      <c r="D129" s="6"/>
      <c r="F129" s="5" t="n">
        <v>5</v>
      </c>
      <c r="G129" s="59" t="s">
        <v>1612</v>
      </c>
      <c r="H129" s="59" t="s">
        <v>38</v>
      </c>
      <c r="I129" s="59"/>
      <c r="K129" s="4" t="n">
        <v>1</v>
      </c>
      <c r="L129" s="6" t="s">
        <v>33</v>
      </c>
      <c r="M129" s="6" t="s">
        <v>7</v>
      </c>
      <c r="N129" s="6" t="s">
        <v>1513</v>
      </c>
    </row>
    <row r="130" customFormat="false" ht="15" hidden="false" customHeight="false" outlineLevel="0" collapsed="false">
      <c r="A130" s="5"/>
      <c r="B130" s="6"/>
      <c r="C130" s="6"/>
      <c r="D130" s="6"/>
      <c r="F130" s="5" t="n">
        <v>6</v>
      </c>
      <c r="G130" s="59" t="s">
        <v>1613</v>
      </c>
      <c r="H130" s="59" t="s">
        <v>38</v>
      </c>
      <c r="I130" s="59"/>
      <c r="K130" s="5" t="n">
        <v>2</v>
      </c>
      <c r="L130" s="6" t="s">
        <v>386</v>
      </c>
      <c r="M130" s="6" t="s">
        <v>7</v>
      </c>
      <c r="N130" s="6"/>
    </row>
    <row r="131" customFormat="false" ht="15" hidden="false" customHeight="false" outlineLevel="0" collapsed="false">
      <c r="A131" s="5"/>
      <c r="B131" s="6"/>
      <c r="C131" s="6"/>
      <c r="D131" s="6"/>
      <c r="F131" s="5" t="n">
        <v>7</v>
      </c>
      <c r="G131" s="59" t="s">
        <v>1614</v>
      </c>
      <c r="H131" s="59" t="s">
        <v>38</v>
      </c>
      <c r="I131" s="59"/>
      <c r="K131" s="4" t="n">
        <v>3</v>
      </c>
      <c r="L131" s="6" t="s">
        <v>1615</v>
      </c>
      <c r="M131" s="6" t="s">
        <v>221</v>
      </c>
      <c r="N131" s="15" t="s">
        <v>1558</v>
      </c>
    </row>
    <row r="132" customFormat="false" ht="15" hidden="false" customHeight="false" outlineLevel="0" collapsed="false">
      <c r="A132" s="5"/>
      <c r="B132" s="6"/>
      <c r="C132" s="6"/>
      <c r="D132" s="6"/>
      <c r="F132" s="5" t="n">
        <v>8</v>
      </c>
      <c r="G132" s="59" t="s">
        <v>1616</v>
      </c>
      <c r="H132" s="59" t="s">
        <v>7</v>
      </c>
      <c r="I132" s="6" t="s">
        <v>1617</v>
      </c>
      <c r="K132" s="5" t="n">
        <v>4</v>
      </c>
      <c r="L132" s="6" t="s">
        <v>1618</v>
      </c>
      <c r="M132" s="6" t="s">
        <v>38</v>
      </c>
      <c r="N132" s="6"/>
    </row>
    <row r="133" customFormat="false" ht="15" hidden="false" customHeight="false" outlineLevel="0" collapsed="false">
      <c r="A133" s="5"/>
      <c r="B133" s="6"/>
      <c r="C133" s="6"/>
      <c r="D133" s="6"/>
      <c r="F133" s="5" t="n">
        <v>9</v>
      </c>
      <c r="G133" s="59" t="s">
        <v>1619</v>
      </c>
      <c r="H133" s="59" t="s">
        <v>38</v>
      </c>
      <c r="I133" s="59"/>
      <c r="K133" s="4" t="n">
        <v>5</v>
      </c>
      <c r="L133" s="6" t="s">
        <v>1620</v>
      </c>
      <c r="M133" s="6"/>
      <c r="N133" s="6"/>
    </row>
    <row r="134" customFormat="false" ht="15" hidden="false" customHeight="false" outlineLevel="0" collapsed="false">
      <c r="A134" s="5"/>
      <c r="B134" s="6"/>
      <c r="C134" s="6"/>
      <c r="D134" s="6"/>
      <c r="F134" s="5" t="n">
        <v>10</v>
      </c>
      <c r="G134" s="59" t="s">
        <v>1621</v>
      </c>
      <c r="H134" s="59" t="s">
        <v>38</v>
      </c>
      <c r="I134" s="59"/>
      <c r="K134" s="5" t="n">
        <v>6</v>
      </c>
      <c r="L134" s="6" t="s">
        <v>99</v>
      </c>
      <c r="N134" s="6"/>
    </row>
    <row r="135" customFormat="false" ht="15" hidden="false" customHeight="false" outlineLevel="0" collapsed="false">
      <c r="A135" s="5"/>
      <c r="B135" s="6"/>
      <c r="C135" s="6"/>
      <c r="D135" s="6"/>
      <c r="F135" s="5" t="n">
        <v>11</v>
      </c>
      <c r="G135" s="59" t="s">
        <v>1622</v>
      </c>
      <c r="H135" s="59" t="s">
        <v>38</v>
      </c>
      <c r="I135" s="59"/>
      <c r="K135" s="71"/>
      <c r="M135" s="6"/>
      <c r="N135" s="6"/>
    </row>
    <row r="136" customFormat="false" ht="15" hidden="false" customHeight="false" outlineLevel="0" collapsed="false">
      <c r="A136" s="5"/>
      <c r="B136" s="6"/>
      <c r="C136" s="6"/>
      <c r="D136" s="6"/>
      <c r="F136" s="5" t="n">
        <v>12</v>
      </c>
      <c r="G136" s="59" t="s">
        <v>1623</v>
      </c>
      <c r="H136" s="6" t="s">
        <v>7</v>
      </c>
      <c r="I136" s="6" t="s">
        <v>1617</v>
      </c>
      <c r="K136" s="5"/>
      <c r="M136" s="6"/>
      <c r="N136" s="6"/>
    </row>
    <row r="137" customFormat="false" ht="15" hidden="false" customHeight="false" outlineLevel="0" collapsed="false">
      <c r="A137" s="5"/>
      <c r="B137" s="6"/>
      <c r="C137" s="6"/>
      <c r="D137" s="6"/>
      <c r="F137" s="5" t="n">
        <v>13</v>
      </c>
      <c r="G137" s="6" t="s">
        <v>69</v>
      </c>
      <c r="H137" s="6" t="s">
        <v>7</v>
      </c>
      <c r="I137" s="6" t="s">
        <v>70</v>
      </c>
      <c r="K137" s="150"/>
    </row>
    <row r="138" customFormat="false" ht="15" hidden="false" customHeight="false" outlineLevel="0" collapsed="false">
      <c r="A138" s="5"/>
      <c r="B138" s="6"/>
      <c r="C138" s="6"/>
      <c r="D138" s="6"/>
      <c r="F138" s="5" t="n">
        <v>14</v>
      </c>
      <c r="G138" s="6" t="s">
        <v>99</v>
      </c>
      <c r="H138" s="6" t="s">
        <v>7</v>
      </c>
      <c r="I138" s="6" t="s">
        <v>100</v>
      </c>
      <c r="N138" s="12"/>
    </row>
    <row r="139" customFormat="false" ht="15" hidden="false" customHeight="false" outlineLevel="0" collapsed="false">
      <c r="A139" s="5"/>
      <c r="B139" s="6"/>
      <c r="C139" s="6"/>
      <c r="D139" s="6"/>
      <c r="F139" s="5"/>
      <c r="G139" s="59"/>
      <c r="H139" s="59"/>
      <c r="I139" s="59"/>
      <c r="K139" s="4"/>
      <c r="L139" s="26" t="s">
        <v>1624</v>
      </c>
      <c r="M139" s="26"/>
      <c r="N139" s="12"/>
    </row>
    <row r="140" customFormat="false" ht="15" hidden="false" customHeight="false" outlineLevel="0" collapsed="false">
      <c r="A140" s="5" t="n">
        <v>13</v>
      </c>
      <c r="B140" s="6" t="s">
        <v>376</v>
      </c>
      <c r="C140" s="6" t="s">
        <v>38</v>
      </c>
      <c r="D140" s="6" t="s">
        <v>1543</v>
      </c>
      <c r="J140" s="0" t="s">
        <v>85</v>
      </c>
      <c r="K140" s="151" t="n">
        <v>1</v>
      </c>
      <c r="L140" s="6" t="s">
        <v>33</v>
      </c>
      <c r="M140" s="6"/>
      <c r="N140" s="0" t="s">
        <v>1625</v>
      </c>
    </row>
    <row r="141" customFormat="false" ht="15" hidden="false" customHeight="false" outlineLevel="0" collapsed="false">
      <c r="A141" s="5" t="n">
        <v>16</v>
      </c>
      <c r="B141" s="6" t="s">
        <v>69</v>
      </c>
      <c r="C141" s="6" t="s">
        <v>7</v>
      </c>
      <c r="D141" s="6" t="s">
        <v>70</v>
      </c>
      <c r="K141" s="116" t="n">
        <v>2</v>
      </c>
      <c r="L141" s="6" t="s">
        <v>1626</v>
      </c>
      <c r="M141" s="6"/>
      <c r="N141" s="0" t="s">
        <v>1627</v>
      </c>
    </row>
    <row r="142" customFormat="false" ht="15" hidden="false" customHeight="false" outlineLevel="0" collapsed="false">
      <c r="A142" s="5" t="n">
        <v>17</v>
      </c>
      <c r="B142" s="6" t="s">
        <v>99</v>
      </c>
      <c r="C142" s="6" t="s">
        <v>7</v>
      </c>
      <c r="D142" s="6" t="s">
        <v>100</v>
      </c>
      <c r="K142" s="116" t="n">
        <v>3</v>
      </c>
      <c r="L142" s="6" t="s">
        <v>1541</v>
      </c>
      <c r="M142" s="6" t="s">
        <v>38</v>
      </c>
      <c r="N142" s="0" t="s">
        <v>1628</v>
      </c>
    </row>
    <row r="143" customFormat="false" ht="15" hidden="false" customHeight="false" outlineLevel="0" collapsed="false">
      <c r="A143" s="10"/>
      <c r="B143" s="89"/>
      <c r="C143" s="89"/>
      <c r="D143" s="89"/>
      <c r="F143" s="5"/>
      <c r="K143" s="5" t="n">
        <v>4</v>
      </c>
      <c r="L143" s="6" t="s">
        <v>1567</v>
      </c>
      <c r="M143" s="6"/>
      <c r="N143" s="0" t="s">
        <v>1629</v>
      </c>
    </row>
    <row r="144" customFormat="false" ht="15" hidden="false" customHeight="false" outlineLevel="0" collapsed="false">
      <c r="A144" s="10"/>
      <c r="B144" s="89"/>
      <c r="C144" s="89"/>
      <c r="D144" s="89"/>
      <c r="F144" s="5"/>
      <c r="K144" s="5" t="n">
        <v>5</v>
      </c>
      <c r="L144" s="6" t="s">
        <v>485</v>
      </c>
      <c r="M144" s="6"/>
      <c r="N144" s="0" t="s">
        <v>1630</v>
      </c>
    </row>
    <row r="145" customFormat="false" ht="15" hidden="false" customHeight="false" outlineLevel="0" collapsed="false">
      <c r="A145" s="10"/>
      <c r="B145" s="89"/>
      <c r="C145" s="89"/>
      <c r="D145" s="89"/>
      <c r="F145" s="10"/>
      <c r="G145" s="89"/>
      <c r="H145" s="89"/>
      <c r="I145" s="89"/>
      <c r="K145" s="6"/>
      <c r="L145" s="6" t="s">
        <v>376</v>
      </c>
      <c r="M145" s="6" t="n">
        <v>1</v>
      </c>
      <c r="N145" s="0" t="s">
        <v>1631</v>
      </c>
    </row>
    <row r="146" customFormat="false" ht="15" hidden="false" customHeight="false" outlineLevel="0" collapsed="false">
      <c r="B146" s="89"/>
      <c r="C146" s="89"/>
      <c r="D146" s="89"/>
      <c r="F146" s="2" t="n">
        <v>1</v>
      </c>
      <c r="G146" s="3" t="s">
        <v>1632</v>
      </c>
      <c r="H146" s="3"/>
      <c r="I146" s="3"/>
      <c r="M146" s="0" t="n">
        <v>2</v>
      </c>
      <c r="N146" s="0" t="s">
        <v>1633</v>
      </c>
    </row>
    <row r="147" customFormat="false" ht="15" hidden="false" customHeight="false" outlineLevel="0" collapsed="false">
      <c r="A147" s="4" t="n">
        <v>4</v>
      </c>
      <c r="B147" s="152" t="s">
        <v>1634</v>
      </c>
      <c r="C147" s="152"/>
      <c r="D147" s="152"/>
      <c r="F147" s="4" t="n">
        <v>1</v>
      </c>
      <c r="G147" s="6" t="s">
        <v>33</v>
      </c>
      <c r="H147" s="6" t="s">
        <v>7</v>
      </c>
      <c r="I147" s="6" t="s">
        <v>1635</v>
      </c>
      <c r="K147" s="4"/>
      <c r="L147" s="26" t="s">
        <v>1636</v>
      </c>
      <c r="M147" s="26"/>
      <c r="N147" s="0" t="s">
        <v>1637</v>
      </c>
    </row>
    <row r="148" customFormat="false" ht="30" hidden="false" customHeight="false" outlineLevel="0" collapsed="false">
      <c r="A148" s="4" t="s">
        <v>2</v>
      </c>
      <c r="B148" s="4" t="s">
        <v>3</v>
      </c>
      <c r="C148" s="4" t="s">
        <v>4</v>
      </c>
      <c r="D148" s="4" t="s">
        <v>5</v>
      </c>
      <c r="F148" s="5" t="n">
        <v>2</v>
      </c>
      <c r="G148" s="6" t="s">
        <v>1638</v>
      </c>
      <c r="H148" s="6" t="s">
        <v>193</v>
      </c>
      <c r="I148" s="15" t="s">
        <v>1639</v>
      </c>
      <c r="K148" s="151" t="n">
        <v>1</v>
      </c>
      <c r="L148" s="6" t="s">
        <v>33</v>
      </c>
      <c r="M148" s="6"/>
      <c r="N148" s="0" t="s">
        <v>1640</v>
      </c>
    </row>
    <row r="149" customFormat="false" ht="45" hidden="false" customHeight="false" outlineLevel="0" collapsed="false">
      <c r="A149" s="5" t="n">
        <v>1</v>
      </c>
      <c r="B149" s="6" t="s">
        <v>33</v>
      </c>
      <c r="C149" s="6" t="s">
        <v>13</v>
      </c>
      <c r="D149" s="6" t="s">
        <v>1641</v>
      </c>
      <c r="F149" s="4" t="n">
        <v>3</v>
      </c>
      <c r="G149" s="6" t="s">
        <v>376</v>
      </c>
      <c r="H149" s="6" t="s">
        <v>38</v>
      </c>
      <c r="I149" s="6" t="s">
        <v>722</v>
      </c>
      <c r="K149" s="116" t="n">
        <v>2</v>
      </c>
      <c r="L149" s="6" t="s">
        <v>1642</v>
      </c>
      <c r="M149" s="15" t="s">
        <v>1643</v>
      </c>
    </row>
    <row r="150" customFormat="false" ht="15" hidden="false" customHeight="false" outlineLevel="0" collapsed="false">
      <c r="A150" s="5" t="n">
        <v>2</v>
      </c>
      <c r="B150" s="6" t="s">
        <v>386</v>
      </c>
      <c r="C150" s="6" t="s">
        <v>7</v>
      </c>
      <c r="D150" s="15" t="s">
        <v>1644</v>
      </c>
      <c r="F150" s="5"/>
      <c r="G150" s="6"/>
      <c r="H150" s="6"/>
      <c r="I150" s="6"/>
      <c r="K150" s="116" t="n">
        <v>3</v>
      </c>
      <c r="L150" s="6" t="s">
        <v>1645</v>
      </c>
      <c r="M150" s="6" t="s">
        <v>193</v>
      </c>
      <c r="N150" s="16" t="s">
        <v>1646</v>
      </c>
    </row>
    <row r="151" customFormat="false" ht="15" hidden="false" customHeight="false" outlineLevel="0" collapsed="false">
      <c r="A151" s="5" t="n">
        <v>3</v>
      </c>
      <c r="B151" s="6" t="s">
        <v>1647</v>
      </c>
      <c r="C151" s="6" t="s">
        <v>112</v>
      </c>
      <c r="D151" s="6" t="s">
        <v>1648</v>
      </c>
      <c r="F151" s="4"/>
      <c r="G151" s="6"/>
      <c r="H151" s="6"/>
      <c r="I151" s="6"/>
      <c r="K151" s="5" t="n">
        <v>4</v>
      </c>
      <c r="L151" s="6" t="s">
        <v>1649</v>
      </c>
      <c r="M151" s="6"/>
      <c r="N151" s="0" t="s">
        <v>1650</v>
      </c>
    </row>
    <row r="152" customFormat="false" ht="15" hidden="false" customHeight="false" outlineLevel="0" collapsed="false">
      <c r="A152" s="5"/>
      <c r="B152" s="6"/>
      <c r="C152" s="6"/>
      <c r="D152" s="6"/>
      <c r="F152" s="10"/>
      <c r="G152" s="12"/>
      <c r="H152" s="12"/>
      <c r="I152" s="12"/>
      <c r="K152" s="5" t="n">
        <v>5</v>
      </c>
      <c r="L152" s="6" t="s">
        <v>1126</v>
      </c>
      <c r="M152" s="6"/>
      <c r="N152" s="0" t="s">
        <v>1651</v>
      </c>
    </row>
    <row r="153" customFormat="false" ht="15" hidden="false" customHeight="false" outlineLevel="0" collapsed="false">
      <c r="A153" s="5" t="n">
        <v>4</v>
      </c>
      <c r="B153" s="6" t="s">
        <v>1652</v>
      </c>
      <c r="C153" s="6" t="s">
        <v>7</v>
      </c>
      <c r="D153" s="6" t="s">
        <v>1653</v>
      </c>
      <c r="F153" s="141" t="s">
        <v>1654</v>
      </c>
      <c r="G153" s="141"/>
      <c r="H153" s="141"/>
      <c r="I153" s="141"/>
      <c r="K153" s="6"/>
      <c r="L153" s="6"/>
      <c r="M153" s="6" t="n">
        <v>1</v>
      </c>
      <c r="N153" s="0" t="s">
        <v>1655</v>
      </c>
    </row>
    <row r="154" customFormat="false" ht="15" hidden="false" customHeight="false" outlineLevel="0" collapsed="false">
      <c r="A154" s="5" t="n">
        <v>5</v>
      </c>
      <c r="B154" s="153" t="s">
        <v>1092</v>
      </c>
      <c r="C154" s="6" t="s">
        <v>7</v>
      </c>
      <c r="D154" s="6" t="s">
        <v>1656</v>
      </c>
    </row>
    <row r="155" customFormat="false" ht="15" hidden="false" customHeight="false" outlineLevel="0" collapsed="false">
      <c r="A155" s="5" t="n">
        <v>6</v>
      </c>
      <c r="B155" s="153" t="s">
        <v>511</v>
      </c>
      <c r="C155" s="6" t="s">
        <v>7</v>
      </c>
      <c r="D155" s="6" t="s">
        <v>1656</v>
      </c>
      <c r="G155" s="20" t="s">
        <v>1657</v>
      </c>
      <c r="K155" s="0" t="s">
        <v>85</v>
      </c>
      <c r="L155" s="0" t="s">
        <v>1658</v>
      </c>
      <c r="N155" s="0" t="s">
        <v>1659</v>
      </c>
    </row>
    <row r="156" customFormat="false" ht="15" hidden="false" customHeight="false" outlineLevel="0" collapsed="false">
      <c r="A156" s="5" t="n">
        <v>8</v>
      </c>
      <c r="B156" s="89" t="s">
        <v>1660</v>
      </c>
      <c r="C156" s="89" t="s">
        <v>193</v>
      </c>
      <c r="D156" s="6" t="s">
        <v>1661</v>
      </c>
      <c r="F156" s="46"/>
      <c r="G156" s="154" t="s">
        <v>1662</v>
      </c>
      <c r="H156" s="154"/>
      <c r="I156" s="154"/>
      <c r="M156" s="0" t="n">
        <v>1</v>
      </c>
      <c r="N156" s="0" t="s">
        <v>1663</v>
      </c>
    </row>
    <row r="157" customFormat="false" ht="30" hidden="false" customHeight="false" outlineLevel="0" collapsed="false">
      <c r="A157" s="5" t="n">
        <v>9</v>
      </c>
      <c r="B157" s="89" t="s">
        <v>1664</v>
      </c>
      <c r="C157" s="89" t="s">
        <v>38</v>
      </c>
      <c r="D157" s="6" t="s">
        <v>1665</v>
      </c>
      <c r="F157" s="4" t="n">
        <v>1</v>
      </c>
      <c r="G157" s="6" t="s">
        <v>33</v>
      </c>
      <c r="H157" s="6" t="s">
        <v>7</v>
      </c>
      <c r="I157" s="15" t="s">
        <v>1666</v>
      </c>
      <c r="M157" s="0" t="n">
        <v>2</v>
      </c>
      <c r="N157" s="0" t="s">
        <v>1667</v>
      </c>
    </row>
    <row r="158" customFormat="false" ht="15" hidden="false" customHeight="false" outlineLevel="0" collapsed="false">
      <c r="A158" s="5" t="n">
        <v>10</v>
      </c>
      <c r="B158" s="89" t="s">
        <v>1668</v>
      </c>
      <c r="C158" s="89" t="s">
        <v>38</v>
      </c>
      <c r="D158" s="6" t="s">
        <v>1669</v>
      </c>
      <c r="F158" s="5" t="n">
        <v>2</v>
      </c>
      <c r="G158" s="49" t="s">
        <v>1670</v>
      </c>
      <c r="H158" s="49" t="s">
        <v>1270</v>
      </c>
      <c r="I158" s="49" t="s">
        <v>1671</v>
      </c>
      <c r="M158" s="0" t="n">
        <v>3</v>
      </c>
      <c r="N158" s="0" t="s">
        <v>1672</v>
      </c>
    </row>
    <row r="159" customFormat="false" ht="15" hidden="false" customHeight="false" outlineLevel="0" collapsed="false">
      <c r="A159" s="5" t="n">
        <v>11</v>
      </c>
      <c r="B159" s="89" t="s">
        <v>1567</v>
      </c>
      <c r="C159" s="89" t="s">
        <v>7</v>
      </c>
      <c r="D159" s="6" t="s">
        <v>1673</v>
      </c>
      <c r="F159" s="4" t="n">
        <v>3</v>
      </c>
      <c r="G159" s="8" t="s">
        <v>1408</v>
      </c>
      <c r="H159" s="8" t="s">
        <v>7</v>
      </c>
      <c r="I159" s="8" t="s">
        <v>1674</v>
      </c>
    </row>
    <row r="160" customFormat="false" ht="15" hidden="false" customHeight="false" outlineLevel="0" collapsed="false">
      <c r="A160" s="5"/>
      <c r="B160" s="89" t="s">
        <v>485</v>
      </c>
      <c r="C160" s="89" t="s">
        <v>7</v>
      </c>
      <c r="D160" s="6" t="s">
        <v>1673</v>
      </c>
      <c r="F160" s="4" t="n">
        <v>4</v>
      </c>
      <c r="G160" s="8" t="s">
        <v>1410</v>
      </c>
      <c r="H160" s="8" t="s">
        <v>7</v>
      </c>
      <c r="I160" s="8" t="s">
        <v>1675</v>
      </c>
      <c r="N160" s="0" t="s">
        <v>1676</v>
      </c>
    </row>
    <row r="161" customFormat="false" ht="45" hidden="false" customHeight="false" outlineLevel="0" collapsed="false">
      <c r="A161" s="5" t="n">
        <v>12</v>
      </c>
      <c r="B161" s="89" t="s">
        <v>1568</v>
      </c>
      <c r="C161" s="89" t="s">
        <v>221</v>
      </c>
      <c r="D161" s="6" t="s">
        <v>1677</v>
      </c>
      <c r="F161" s="4" t="n">
        <v>5</v>
      </c>
      <c r="G161" s="6" t="s">
        <v>1678</v>
      </c>
      <c r="H161" s="6" t="s">
        <v>10</v>
      </c>
      <c r="I161" s="15" t="s">
        <v>1679</v>
      </c>
      <c r="M161" s="0" t="n">
        <v>1</v>
      </c>
      <c r="N161" s="0" t="s">
        <v>1680</v>
      </c>
    </row>
    <row r="162" customFormat="false" ht="15" hidden="true" customHeight="true" outlineLevel="0" collapsed="false">
      <c r="A162" s="5" t="n">
        <v>13</v>
      </c>
      <c r="B162" s="6" t="s">
        <v>1681</v>
      </c>
      <c r="C162" s="155" t="s">
        <v>7</v>
      </c>
      <c r="D162" s="6" t="s">
        <v>1682</v>
      </c>
    </row>
    <row r="163" customFormat="false" ht="15" hidden="true" customHeight="true" outlineLevel="0" collapsed="false">
      <c r="A163" s="5" t="n">
        <v>14</v>
      </c>
      <c r="B163" s="19" t="s">
        <v>1683</v>
      </c>
      <c r="C163" s="84" t="s">
        <v>1684</v>
      </c>
      <c r="D163" s="6" t="s">
        <v>1685</v>
      </c>
    </row>
    <row r="164" customFormat="false" ht="15" hidden="false" customHeight="false" outlineLevel="0" collapsed="false">
      <c r="A164" s="5" t="n">
        <v>15</v>
      </c>
      <c r="B164" s="19" t="s">
        <v>1686</v>
      </c>
      <c r="C164" s="84" t="s">
        <v>221</v>
      </c>
      <c r="D164" s="6" t="s">
        <v>1687</v>
      </c>
      <c r="J164" s="0" t="s">
        <v>85</v>
      </c>
      <c r="M164" s="0" t="n">
        <v>2</v>
      </c>
      <c r="N164" s="0" t="s">
        <v>1688</v>
      </c>
    </row>
    <row r="165" customFormat="false" ht="15" hidden="false" customHeight="false" outlineLevel="0" collapsed="false">
      <c r="A165" s="5" t="n">
        <v>16</v>
      </c>
      <c r="B165" s="6" t="s">
        <v>69</v>
      </c>
      <c r="C165" s="155" t="s">
        <v>7</v>
      </c>
      <c r="D165" s="6" t="s">
        <v>70</v>
      </c>
      <c r="F165" s="2"/>
      <c r="G165" s="3" t="s">
        <v>1689</v>
      </c>
      <c r="H165" s="3"/>
      <c r="I165" s="3"/>
      <c r="N165" s="0" t="s">
        <v>1690</v>
      </c>
    </row>
    <row r="166" customFormat="false" ht="30" hidden="false" customHeight="false" outlineLevel="0" collapsed="false">
      <c r="A166" s="5" t="n">
        <v>17</v>
      </c>
      <c r="B166" s="6" t="s">
        <v>99</v>
      </c>
      <c r="C166" s="155" t="s">
        <v>7</v>
      </c>
      <c r="D166" s="6" t="s">
        <v>100</v>
      </c>
      <c r="F166" s="4" t="n">
        <v>1</v>
      </c>
      <c r="G166" s="6" t="s">
        <v>33</v>
      </c>
      <c r="H166" s="6" t="s">
        <v>7</v>
      </c>
      <c r="I166" s="15" t="s">
        <v>1691</v>
      </c>
    </row>
    <row r="167" customFormat="false" ht="15" hidden="false" customHeight="false" outlineLevel="0" collapsed="false">
      <c r="A167" s="10"/>
      <c r="B167" s="89"/>
      <c r="C167" s="89"/>
      <c r="D167" s="89"/>
      <c r="F167" s="5" t="n">
        <v>2</v>
      </c>
      <c r="G167" s="6" t="s">
        <v>1692</v>
      </c>
      <c r="H167" s="6" t="s">
        <v>1270</v>
      </c>
      <c r="I167" s="6" t="s">
        <v>1671</v>
      </c>
      <c r="N167" s="0" t="s">
        <v>1693</v>
      </c>
    </row>
    <row r="168" customFormat="false" ht="30" hidden="false" customHeight="false" outlineLevel="0" collapsed="false">
      <c r="B168" s="89"/>
      <c r="C168" s="89"/>
      <c r="D168" s="89"/>
      <c r="F168" s="4" t="n">
        <v>3</v>
      </c>
      <c r="G168" s="6" t="s">
        <v>1522</v>
      </c>
      <c r="H168" s="6" t="s">
        <v>10</v>
      </c>
      <c r="I168" s="15" t="s">
        <v>1694</v>
      </c>
      <c r="N168" s="0" t="s">
        <v>1695</v>
      </c>
    </row>
    <row r="169" customFormat="false" ht="15" hidden="false" customHeight="false" outlineLevel="0" collapsed="false">
      <c r="A169" s="4" t="n">
        <v>5</v>
      </c>
      <c r="B169" s="3" t="s">
        <v>1696</v>
      </c>
      <c r="C169" s="3"/>
      <c r="D169" s="3"/>
      <c r="N169" s="0" t="s">
        <v>1697</v>
      </c>
    </row>
    <row r="170" customFormat="false" ht="15" hidden="false" customHeight="false" outlineLevel="0" collapsed="false">
      <c r="A170" s="4" t="s">
        <v>2</v>
      </c>
      <c r="B170" s="4" t="s">
        <v>3</v>
      </c>
      <c r="C170" s="4" t="s">
        <v>4</v>
      </c>
      <c r="D170" s="4" t="s">
        <v>5</v>
      </c>
      <c r="F170" s="2"/>
      <c r="G170" s="3" t="s">
        <v>1698</v>
      </c>
      <c r="H170" s="3"/>
      <c r="I170" s="3"/>
      <c r="N170" s="0" t="s">
        <v>1699</v>
      </c>
    </row>
    <row r="171" customFormat="false" ht="30" hidden="false" customHeight="false" outlineLevel="0" collapsed="false">
      <c r="A171" s="5" t="n">
        <v>1</v>
      </c>
      <c r="B171" s="6" t="s">
        <v>33</v>
      </c>
      <c r="C171" s="6" t="s">
        <v>13</v>
      </c>
      <c r="D171" s="6" t="s">
        <v>1700</v>
      </c>
      <c r="F171" s="4" t="n">
        <v>1</v>
      </c>
      <c r="G171" s="6" t="s">
        <v>33</v>
      </c>
      <c r="H171" s="6" t="s">
        <v>7</v>
      </c>
      <c r="I171" s="15" t="s">
        <v>1701</v>
      </c>
      <c r="N171" s="0" t="s">
        <v>1702</v>
      </c>
    </row>
    <row r="172" customFormat="false" ht="15" hidden="false" customHeight="false" outlineLevel="0" collapsed="false">
      <c r="A172" s="5"/>
      <c r="B172" s="6" t="s">
        <v>1703</v>
      </c>
      <c r="C172" s="6" t="s">
        <v>112</v>
      </c>
      <c r="D172" s="6"/>
      <c r="F172" s="5" t="n">
        <v>2</v>
      </c>
      <c r="G172" s="7" t="s">
        <v>1408</v>
      </c>
      <c r="H172" s="6" t="s">
        <v>7</v>
      </c>
      <c r="I172" s="6" t="s">
        <v>1704</v>
      </c>
      <c r="N172" s="0" t="s">
        <v>1705</v>
      </c>
    </row>
    <row r="173" customFormat="false" ht="45" hidden="false" customHeight="false" outlineLevel="0" collapsed="false">
      <c r="A173" s="5" t="n">
        <v>2</v>
      </c>
      <c r="B173" s="6" t="s">
        <v>1092</v>
      </c>
      <c r="C173" s="6" t="s">
        <v>7</v>
      </c>
      <c r="D173" s="6" t="s">
        <v>1706</v>
      </c>
      <c r="F173" s="4" t="n">
        <v>3</v>
      </c>
      <c r="G173" s="6" t="s">
        <v>1707</v>
      </c>
      <c r="H173" s="6" t="s">
        <v>10</v>
      </c>
      <c r="I173" s="15" t="s">
        <v>1708</v>
      </c>
      <c r="N173" s="0" t="s">
        <v>1709</v>
      </c>
    </row>
    <row r="174" customFormat="false" ht="15" hidden="false" customHeight="false" outlineLevel="0" collapsed="false">
      <c r="A174" s="5" t="n">
        <v>3</v>
      </c>
      <c r="B174" s="7" t="s">
        <v>511</v>
      </c>
      <c r="C174" s="6" t="s">
        <v>7</v>
      </c>
      <c r="D174" s="6" t="s">
        <v>1710</v>
      </c>
      <c r="J174" s="0" t="s">
        <v>85</v>
      </c>
      <c r="N174" s="0" t="s">
        <v>1711</v>
      </c>
    </row>
    <row r="175" customFormat="false" ht="15" hidden="false" customHeight="false" outlineLevel="0" collapsed="false">
      <c r="A175" s="5" t="n">
        <v>4</v>
      </c>
      <c r="B175" s="7" t="s">
        <v>386</v>
      </c>
      <c r="C175" s="6" t="s">
        <v>19</v>
      </c>
      <c r="D175" s="26" t="s">
        <v>1712</v>
      </c>
      <c r="F175" s="2"/>
      <c r="G175" s="3" t="s">
        <v>1713</v>
      </c>
      <c r="H175" s="3"/>
      <c r="I175" s="3"/>
      <c r="N175" s="0" t="s">
        <v>1714</v>
      </c>
    </row>
    <row r="176" customFormat="false" ht="30" hidden="false" customHeight="false" outlineLevel="0" collapsed="false">
      <c r="A176" s="5" t="n">
        <v>6</v>
      </c>
      <c r="B176" s="7" t="s">
        <v>1715</v>
      </c>
      <c r="C176" s="6" t="s">
        <v>221</v>
      </c>
      <c r="D176" s="15" t="s">
        <v>1716</v>
      </c>
      <c r="F176" s="4" t="n">
        <v>1</v>
      </c>
      <c r="G176" s="6" t="s">
        <v>33</v>
      </c>
      <c r="H176" s="6" t="s">
        <v>7</v>
      </c>
      <c r="I176" s="15" t="s">
        <v>1717</v>
      </c>
      <c r="N176" s="0" t="s">
        <v>1718</v>
      </c>
    </row>
    <row r="177" customFormat="false" ht="30" hidden="false" customHeight="false" outlineLevel="0" collapsed="false">
      <c r="A177" s="5" t="n">
        <v>7</v>
      </c>
      <c r="B177" s="6" t="s">
        <v>1719</v>
      </c>
      <c r="C177" s="6" t="s">
        <v>38</v>
      </c>
      <c r="D177" s="145" t="s">
        <v>1720</v>
      </c>
      <c r="F177" s="5" t="n">
        <v>2</v>
      </c>
      <c r="G177" s="7" t="s">
        <v>1410</v>
      </c>
      <c r="H177" s="6" t="s">
        <v>7</v>
      </c>
      <c r="I177" s="6" t="s">
        <v>1721</v>
      </c>
      <c r="N177" s="0" t="s">
        <v>1722</v>
      </c>
    </row>
    <row r="178" customFormat="false" ht="15" hidden="false" customHeight="false" outlineLevel="0" collapsed="false">
      <c r="A178" s="5" t="n">
        <v>8</v>
      </c>
      <c r="B178" s="6" t="s">
        <v>1541</v>
      </c>
      <c r="C178" s="6" t="s">
        <v>38</v>
      </c>
      <c r="D178" s="6" t="s">
        <v>1723</v>
      </c>
      <c r="F178" s="4" t="n">
        <v>3</v>
      </c>
      <c r="G178" s="6" t="s">
        <v>1724</v>
      </c>
      <c r="H178" s="6" t="s">
        <v>10</v>
      </c>
      <c r="I178" s="15" t="s">
        <v>1725</v>
      </c>
      <c r="N178" s="0" t="s">
        <v>1726</v>
      </c>
    </row>
    <row r="179" customFormat="false" ht="15" hidden="false" customHeight="false" outlineLevel="0" collapsed="false">
      <c r="A179" s="5" t="n">
        <v>9</v>
      </c>
      <c r="B179" s="89" t="s">
        <v>1668</v>
      </c>
      <c r="C179" s="89" t="s">
        <v>38</v>
      </c>
      <c r="D179" s="6" t="s">
        <v>1669</v>
      </c>
      <c r="N179" s="0" t="s">
        <v>1727</v>
      </c>
    </row>
    <row r="180" customFormat="false" ht="15" hidden="false" customHeight="false" outlineLevel="0" collapsed="false">
      <c r="A180" s="5" t="n">
        <v>10</v>
      </c>
      <c r="B180" s="89" t="s">
        <v>1567</v>
      </c>
      <c r="C180" s="89" t="s">
        <v>7</v>
      </c>
      <c r="D180" s="6" t="s">
        <v>1673</v>
      </c>
      <c r="F180" s="4"/>
      <c r="G180" s="3" t="s">
        <v>1728</v>
      </c>
      <c r="H180" s="3"/>
      <c r="I180" s="3"/>
      <c r="N180" s="0" t="s">
        <v>1729</v>
      </c>
    </row>
    <row r="181" customFormat="false" ht="30" hidden="false" customHeight="false" outlineLevel="0" collapsed="false">
      <c r="A181" s="5"/>
      <c r="B181" s="89" t="s">
        <v>485</v>
      </c>
      <c r="C181" s="89" t="s">
        <v>7</v>
      </c>
      <c r="D181" s="6"/>
      <c r="F181" s="4" t="n">
        <v>1</v>
      </c>
      <c r="G181" s="72" t="s">
        <v>33</v>
      </c>
      <c r="H181" s="6" t="s">
        <v>7</v>
      </c>
      <c r="I181" s="15" t="s">
        <v>1730</v>
      </c>
      <c r="N181" s="0" t="s">
        <v>1731</v>
      </c>
    </row>
    <row r="182" customFormat="false" ht="15" hidden="false" customHeight="false" outlineLevel="0" collapsed="false">
      <c r="A182" s="5" t="n">
        <v>11</v>
      </c>
      <c r="B182" s="89" t="s">
        <v>1568</v>
      </c>
      <c r="C182" s="89" t="s">
        <v>221</v>
      </c>
      <c r="D182" s="6" t="s">
        <v>1677</v>
      </c>
      <c r="F182" s="5" t="n">
        <v>2</v>
      </c>
      <c r="G182" s="12" t="s">
        <v>1732</v>
      </c>
      <c r="N182" s="0" t="s">
        <v>1733</v>
      </c>
    </row>
    <row r="183" customFormat="false" ht="15" hidden="false" customHeight="false" outlineLevel="0" collapsed="false">
      <c r="A183" s="5"/>
      <c r="B183" s="19" t="s">
        <v>1686</v>
      </c>
      <c r="C183" s="19" t="s">
        <v>221</v>
      </c>
      <c r="D183" s="19" t="s">
        <v>1687</v>
      </c>
      <c r="F183" s="38" t="n">
        <v>3</v>
      </c>
      <c r="G183" s="72" t="s">
        <v>1734</v>
      </c>
      <c r="H183" s="6" t="s">
        <v>10</v>
      </c>
      <c r="I183" s="15" t="s">
        <v>1735</v>
      </c>
      <c r="N183" s="0" t="s">
        <v>1736</v>
      </c>
    </row>
    <row r="184" customFormat="false" ht="15" hidden="false" customHeight="true" outlineLevel="0" collapsed="false">
      <c r="A184" s="5" t="n">
        <v>12</v>
      </c>
      <c r="B184" s="6" t="s">
        <v>1681</v>
      </c>
      <c r="C184" s="6" t="s">
        <v>7</v>
      </c>
      <c r="D184" s="6" t="s">
        <v>1682</v>
      </c>
      <c r="E184" s="0" t="s">
        <v>85</v>
      </c>
      <c r="F184" s="4"/>
      <c r="N184" s="0" t="s">
        <v>1737</v>
      </c>
    </row>
    <row r="185" customFormat="false" ht="15" hidden="false" customHeight="true" outlineLevel="0" collapsed="false">
      <c r="A185" s="5" t="n">
        <v>13</v>
      </c>
      <c r="B185" s="19" t="s">
        <v>1683</v>
      </c>
      <c r="C185" s="19" t="s">
        <v>1684</v>
      </c>
      <c r="D185" s="19" t="s">
        <v>1685</v>
      </c>
      <c r="N185" s="0" t="s">
        <v>1738</v>
      </c>
    </row>
    <row r="186" customFormat="false" ht="15" hidden="false" customHeight="false" outlineLevel="0" collapsed="false">
      <c r="A186" s="5" t="n">
        <v>15</v>
      </c>
      <c r="B186" s="6" t="s">
        <v>69</v>
      </c>
      <c r="C186" s="6" t="s">
        <v>7</v>
      </c>
      <c r="D186" s="6" t="s">
        <v>70</v>
      </c>
      <c r="F186" s="4"/>
      <c r="G186" s="43"/>
      <c r="H186" s="43"/>
      <c r="I186" s="43"/>
      <c r="N186" s="0" t="s">
        <v>1739</v>
      </c>
    </row>
    <row r="187" customFormat="false" ht="15" hidden="false" customHeight="false" outlineLevel="0" collapsed="false">
      <c r="A187" s="5" t="n">
        <v>16</v>
      </c>
      <c r="B187" s="6" t="s">
        <v>99</v>
      </c>
      <c r="C187" s="6" t="s">
        <v>7</v>
      </c>
      <c r="D187" s="6" t="s">
        <v>100</v>
      </c>
      <c r="F187" s="4" t="n">
        <v>1</v>
      </c>
      <c r="G187" s="72"/>
      <c r="H187" s="6"/>
      <c r="I187" s="15"/>
      <c r="K187" s="0" t="s">
        <v>85</v>
      </c>
      <c r="N187" s="0" t="s">
        <v>1740</v>
      </c>
    </row>
    <row r="188" customFormat="false" ht="15" hidden="false" customHeight="false" outlineLevel="0" collapsed="false">
      <c r="B188" s="12"/>
      <c r="C188" s="12"/>
      <c r="D188" s="12"/>
      <c r="F188" s="5" t="n">
        <v>2</v>
      </c>
      <c r="G188" s="72" t="s">
        <v>85</v>
      </c>
      <c r="H188" s="6"/>
      <c r="I188" s="6"/>
    </row>
    <row r="189" customFormat="false" ht="15" hidden="false" customHeight="false" outlineLevel="0" collapsed="false">
      <c r="A189" s="4" t="n">
        <v>6</v>
      </c>
      <c r="B189" s="3" t="s">
        <v>1741</v>
      </c>
      <c r="C189" s="3"/>
      <c r="D189" s="3"/>
      <c r="F189" s="4" t="n">
        <v>3</v>
      </c>
      <c r="G189" s="72"/>
      <c r="H189" s="6"/>
      <c r="I189" s="6"/>
      <c r="N189" s="156"/>
    </row>
    <row r="190" customFormat="false" ht="15" hidden="false" customHeight="false" outlineLevel="0" collapsed="false">
      <c r="A190" s="4"/>
      <c r="B190" s="3"/>
      <c r="C190" s="3"/>
      <c r="D190" s="3"/>
      <c r="F190" s="4" t="n">
        <v>4</v>
      </c>
      <c r="G190" s="72"/>
      <c r="H190" s="6"/>
      <c r="I190" s="15"/>
      <c r="K190" s="0" t="s">
        <v>85</v>
      </c>
      <c r="N190" s="0" t="s">
        <v>1742</v>
      </c>
    </row>
    <row r="191" customFormat="false" ht="15" hidden="false" customHeight="false" outlineLevel="0" collapsed="false">
      <c r="A191" s="4"/>
      <c r="B191" s="3"/>
      <c r="C191" s="3"/>
      <c r="D191" s="3"/>
      <c r="N191" s="157" t="s">
        <v>1743</v>
      </c>
    </row>
    <row r="192" customFormat="false" ht="26.25" hidden="false" customHeight="false" outlineLevel="0" collapsed="false">
      <c r="A192" s="4" t="s">
        <v>2</v>
      </c>
      <c r="B192" s="4" t="s">
        <v>3</v>
      </c>
      <c r="C192" s="4" t="s">
        <v>4</v>
      </c>
      <c r="D192" s="4" t="s">
        <v>5</v>
      </c>
      <c r="G192" s="1" t="s">
        <v>1744</v>
      </c>
      <c r="N192" s="157" t="s">
        <v>1745</v>
      </c>
    </row>
    <row r="193" customFormat="false" ht="26.25" hidden="false" customHeight="false" outlineLevel="0" collapsed="false">
      <c r="A193" s="5" t="n">
        <v>1</v>
      </c>
      <c r="B193" s="6" t="s">
        <v>33</v>
      </c>
      <c r="C193" s="6" t="s">
        <v>13</v>
      </c>
      <c r="D193" s="6" t="s">
        <v>1746</v>
      </c>
      <c r="G193" s="23" t="s">
        <v>1747</v>
      </c>
      <c r="N193" s="157" t="s">
        <v>1748</v>
      </c>
    </row>
    <row r="194" customFormat="false" ht="15" hidden="false" customHeight="false" outlineLevel="0" collapsed="false">
      <c r="A194" s="5" t="n">
        <v>2</v>
      </c>
      <c r="B194" s="6" t="s">
        <v>608</v>
      </c>
      <c r="C194" s="6"/>
      <c r="D194" s="6"/>
      <c r="G194" s="23" t="s">
        <v>1749</v>
      </c>
      <c r="K194" s="0" t="s">
        <v>85</v>
      </c>
      <c r="N194" s="157" t="s">
        <v>1750</v>
      </c>
    </row>
    <row r="195" customFormat="false" ht="15" hidden="false" customHeight="false" outlineLevel="0" collapsed="false">
      <c r="A195" s="5" t="n">
        <v>3</v>
      </c>
      <c r="B195" s="6" t="s">
        <v>69</v>
      </c>
      <c r="C195" s="6"/>
      <c r="D195" s="6"/>
      <c r="G195" s="23" t="s">
        <v>1751</v>
      </c>
      <c r="N195" s="157" t="s">
        <v>1752</v>
      </c>
    </row>
    <row r="196" customFormat="false" ht="26.25" hidden="false" customHeight="false" outlineLevel="0" collapsed="false">
      <c r="A196" s="5" t="n">
        <v>4</v>
      </c>
      <c r="B196" s="6"/>
      <c r="C196" s="6"/>
      <c r="D196" s="6"/>
      <c r="G196" s="23" t="s">
        <v>1753</v>
      </c>
      <c r="N196" s="157" t="s">
        <v>1754</v>
      </c>
    </row>
    <row r="197" customFormat="false" ht="15" hidden="false" customHeight="false" outlineLevel="0" collapsed="false">
      <c r="A197" s="5" t="n">
        <v>5</v>
      </c>
      <c r="B197" s="6"/>
      <c r="C197" s="6"/>
      <c r="D197" s="6"/>
      <c r="G197" s="23" t="s">
        <v>1755</v>
      </c>
      <c r="N197" s="157" t="s">
        <v>1756</v>
      </c>
    </row>
    <row r="198" customFormat="false" ht="15" hidden="false" customHeight="false" outlineLevel="0" collapsed="false">
      <c r="A198" s="5" t="n">
        <v>6</v>
      </c>
      <c r="B198" s="6"/>
      <c r="C198" s="6"/>
      <c r="D198" s="15"/>
      <c r="G198" s="23" t="s">
        <v>1757</v>
      </c>
    </row>
    <row r="199" customFormat="false" ht="15" hidden="false" customHeight="false" outlineLevel="0" collapsed="false">
      <c r="A199" s="5" t="n">
        <v>7</v>
      </c>
      <c r="B199" s="6"/>
      <c r="C199" s="6"/>
      <c r="D199" s="145"/>
    </row>
    <row r="200" customFormat="false" ht="15" hidden="false" customHeight="false" outlineLevel="0" collapsed="false">
      <c r="A200" s="0"/>
    </row>
    <row r="201" customFormat="false" ht="15" hidden="false" customHeight="false" outlineLevel="0" collapsed="false">
      <c r="A201" s="0"/>
      <c r="G201" s="23" t="s">
        <v>1758</v>
      </c>
      <c r="K201" s="0" t="s">
        <v>85</v>
      </c>
    </row>
    <row r="202" customFormat="false" ht="15" hidden="false" customHeight="false" outlineLevel="0" collapsed="false">
      <c r="A202" s="130"/>
    </row>
    <row r="203" customFormat="false" ht="15" hidden="false" customHeight="false" outlineLevel="0" collapsed="false">
      <c r="A203" s="2"/>
      <c r="B203" s="3" t="s">
        <v>1759</v>
      </c>
      <c r="C203" s="3"/>
      <c r="D203" s="3"/>
      <c r="G203" s="23" t="s">
        <v>1760</v>
      </c>
      <c r="K203" s="0" t="s">
        <v>85</v>
      </c>
      <c r="L203" s="158"/>
      <c r="M203" s="159"/>
      <c r="N203" s="160"/>
    </row>
    <row r="204" customFormat="false" ht="15" hidden="false" customHeight="false" outlineLevel="0" collapsed="false">
      <c r="A204" s="4" t="s">
        <v>2</v>
      </c>
      <c r="B204" s="4" t="s">
        <v>3</v>
      </c>
      <c r="C204" s="4" t="s">
        <v>4</v>
      </c>
      <c r="D204" s="4" t="s">
        <v>5</v>
      </c>
      <c r="G204" s="23" t="s">
        <v>1761</v>
      </c>
      <c r="L204" s="161"/>
      <c r="M204" s="12"/>
      <c r="N204" s="162"/>
    </row>
    <row r="205" customFormat="false" ht="15.75" hidden="false" customHeight="false" outlineLevel="0" collapsed="false">
      <c r="A205" s="5" t="n">
        <v>1</v>
      </c>
      <c r="B205" s="6" t="s">
        <v>33</v>
      </c>
      <c r="C205" s="6" t="s">
        <v>7</v>
      </c>
      <c r="D205" s="6" t="s">
        <v>1762</v>
      </c>
      <c r="G205" s="23" t="s">
        <v>1763</v>
      </c>
      <c r="L205" s="161"/>
      <c r="M205" s="12"/>
      <c r="N205" s="163"/>
    </row>
    <row r="206" customFormat="false" ht="15.75" hidden="false" customHeight="false" outlineLevel="0" collapsed="false">
      <c r="A206" s="5" t="n">
        <v>2</v>
      </c>
      <c r="B206" s="6" t="s">
        <v>1732</v>
      </c>
      <c r="C206" s="6" t="s">
        <v>7</v>
      </c>
      <c r="D206" s="6" t="s">
        <v>1764</v>
      </c>
      <c r="G206" s="23"/>
      <c r="L206" s="161"/>
      <c r="M206" s="12"/>
      <c r="N206" s="163"/>
    </row>
    <row r="207" customFormat="false" ht="30" hidden="false" customHeight="false" outlineLevel="0" collapsed="false">
      <c r="A207" s="5" t="n">
        <v>2</v>
      </c>
      <c r="B207" s="6" t="s">
        <v>1765</v>
      </c>
      <c r="C207" s="6" t="s">
        <v>54</v>
      </c>
      <c r="D207" s="83" t="s">
        <v>1766</v>
      </c>
      <c r="G207" s="23" t="s">
        <v>1767</v>
      </c>
      <c r="L207" s="161"/>
      <c r="M207" s="12"/>
      <c r="N207" s="163"/>
    </row>
    <row r="208" customFormat="false" ht="15" hidden="false" customHeight="false" outlineLevel="0" collapsed="false">
      <c r="A208" s="5"/>
      <c r="B208" s="6"/>
      <c r="C208" s="6"/>
      <c r="D208" s="6"/>
      <c r="L208" s="77"/>
      <c r="M208" s="89"/>
      <c r="N208" s="164"/>
    </row>
    <row r="209" customFormat="false" ht="15" hidden="false" customHeight="false" outlineLevel="0" collapsed="false">
      <c r="A209" s="2"/>
      <c r="B209" s="3" t="s">
        <v>1768</v>
      </c>
      <c r="C209" s="3"/>
      <c r="D209" s="3"/>
      <c r="G209" s="23" t="s">
        <v>1769</v>
      </c>
      <c r="J209" s="0" t="s">
        <v>85</v>
      </c>
      <c r="L209" s="165"/>
      <c r="M209" s="159"/>
      <c r="N209" s="160"/>
    </row>
    <row r="210" customFormat="false" ht="15" hidden="false" customHeight="false" outlineLevel="0" collapsed="false">
      <c r="A210" s="4" t="s">
        <v>2</v>
      </c>
      <c r="B210" s="4" t="s">
        <v>3</v>
      </c>
      <c r="C210" s="4" t="s">
        <v>4</v>
      </c>
      <c r="D210" s="4" t="s">
        <v>5</v>
      </c>
      <c r="G210" s="23" t="s">
        <v>1770</v>
      </c>
      <c r="L210" s="77"/>
      <c r="M210" s="89"/>
      <c r="N210" s="164"/>
    </row>
    <row r="211" customFormat="false" ht="15" hidden="false" customHeight="false" outlineLevel="0" collapsed="false">
      <c r="A211" s="5" t="n">
        <v>1</v>
      </c>
      <c r="B211" s="6" t="s">
        <v>33</v>
      </c>
      <c r="C211" s="6" t="s">
        <v>7</v>
      </c>
      <c r="D211" s="6" t="s">
        <v>1771</v>
      </c>
    </row>
    <row r="212" customFormat="false" ht="15" hidden="false" customHeight="false" outlineLevel="0" collapsed="false">
      <c r="A212" s="5" t="n">
        <v>2</v>
      </c>
      <c r="B212" s="6" t="s">
        <v>1772</v>
      </c>
      <c r="C212" s="6" t="s">
        <v>7</v>
      </c>
      <c r="D212" s="83" t="s">
        <v>1440</v>
      </c>
      <c r="G212" s="23" t="s">
        <v>1773</v>
      </c>
      <c r="L212" s="165"/>
      <c r="M212" s="166"/>
      <c r="N212" s="167"/>
    </row>
    <row r="213" customFormat="false" ht="15" hidden="false" customHeight="false" outlineLevel="0" collapsed="false">
      <c r="A213" s="17" t="n">
        <v>3</v>
      </c>
      <c r="B213" s="19" t="s">
        <v>1774</v>
      </c>
      <c r="C213" s="19" t="s">
        <v>221</v>
      </c>
      <c r="D213" s="81" t="s">
        <v>1775</v>
      </c>
      <c r="G213" s="23" t="s">
        <v>1776</v>
      </c>
      <c r="L213" s="77"/>
      <c r="M213" s="89"/>
      <c r="N213" s="168"/>
    </row>
    <row r="214" customFormat="false" ht="15" hidden="false" customHeight="false" outlineLevel="0" collapsed="false">
      <c r="A214" s="17" t="n">
        <v>5</v>
      </c>
      <c r="B214" s="169" t="s">
        <v>1777</v>
      </c>
      <c r="C214" s="169" t="s">
        <v>221</v>
      </c>
      <c r="D214" s="45" t="s">
        <v>1778</v>
      </c>
      <c r="G214" s="23" t="s">
        <v>1779</v>
      </c>
      <c r="L214" s="161"/>
      <c r="M214" s="12"/>
      <c r="N214" s="170"/>
    </row>
    <row r="215" customFormat="false" ht="15" hidden="false" customHeight="false" outlineLevel="0" collapsed="false">
      <c r="A215" s="17" t="n">
        <v>4</v>
      </c>
      <c r="B215" s="19" t="s">
        <v>1780</v>
      </c>
      <c r="C215" s="19" t="s">
        <v>38</v>
      </c>
      <c r="D215" s="12" t="s">
        <v>1781</v>
      </c>
      <c r="G215" s="23" t="s">
        <v>1782</v>
      </c>
      <c r="L215" s="171"/>
      <c r="M215" s="159"/>
      <c r="N215" s="172"/>
    </row>
    <row r="216" customFormat="false" ht="15" hidden="false" customHeight="false" outlineLevel="0" collapsed="false">
      <c r="A216" s="5" t="n">
        <v>5</v>
      </c>
      <c r="B216" s="19" t="s">
        <v>1783</v>
      </c>
      <c r="C216" s="19" t="s">
        <v>1784</v>
      </c>
      <c r="D216" s="0" t="s">
        <v>1785</v>
      </c>
      <c r="G216" s="173" t="s">
        <v>1786</v>
      </c>
      <c r="H216" s="173"/>
      <c r="I216" s="173"/>
      <c r="L216" s="161"/>
      <c r="M216" s="12"/>
      <c r="N216" s="174"/>
    </row>
    <row r="217" customFormat="false" ht="15" hidden="false" customHeight="false" outlineLevel="0" collapsed="false">
      <c r="A217" s="5" t="n">
        <v>6</v>
      </c>
      <c r="B217" s="6" t="s">
        <v>1787</v>
      </c>
      <c r="C217" s="6" t="s">
        <v>7</v>
      </c>
      <c r="D217" s="175" t="s">
        <v>1788</v>
      </c>
      <c r="G217" s="173" t="s">
        <v>1789</v>
      </c>
      <c r="H217" s="173"/>
      <c r="I217" s="173"/>
      <c r="L217" s="161"/>
      <c r="M217" s="12"/>
      <c r="N217" s="174"/>
    </row>
    <row r="218" customFormat="false" ht="15" hidden="false" customHeight="false" outlineLevel="0" collapsed="false">
      <c r="A218" s="17" t="n">
        <v>7</v>
      </c>
      <c r="B218" s="6" t="s">
        <v>1790</v>
      </c>
      <c r="C218" s="6" t="s">
        <v>38</v>
      </c>
      <c r="D218" s="6" t="s">
        <v>687</v>
      </c>
      <c r="G218" s="88"/>
      <c r="H218" s="88"/>
      <c r="I218" s="88"/>
      <c r="L218" s="161"/>
      <c r="M218" s="12"/>
      <c r="N218" s="174"/>
    </row>
    <row r="219" customFormat="false" ht="15" hidden="false" customHeight="false" outlineLevel="0" collapsed="false">
      <c r="G219" s="173" t="s">
        <v>1791</v>
      </c>
      <c r="H219" s="173"/>
      <c r="I219" s="173"/>
      <c r="L219" s="161"/>
      <c r="M219" s="12"/>
      <c r="N219" s="174"/>
    </row>
    <row r="220" customFormat="false" ht="15" hidden="false" customHeight="false" outlineLevel="0" collapsed="false">
      <c r="B220" s="176"/>
      <c r="D220" s="176"/>
      <c r="G220" s="177" t="s">
        <v>1792</v>
      </c>
      <c r="H220" s="177"/>
      <c r="I220" s="177"/>
      <c r="L220" s="77"/>
      <c r="M220" s="89"/>
      <c r="N220" s="178"/>
    </row>
    <row r="221" customFormat="false" ht="15" hidden="false" customHeight="false" outlineLevel="0" collapsed="false">
      <c r="D221" s="179"/>
      <c r="G221" s="173" t="s">
        <v>1793</v>
      </c>
      <c r="H221" s="173"/>
      <c r="I221" s="173"/>
      <c r="N221" s="180"/>
    </row>
    <row r="222" customFormat="false" ht="150" hidden="false" customHeight="false" outlineLevel="0" collapsed="false">
      <c r="B222" s="181" t="s">
        <v>1794</v>
      </c>
      <c r="C222" s="182" t="s">
        <v>1795</v>
      </c>
      <c r="D222" s="183" t="s">
        <v>1796</v>
      </c>
      <c r="E222" s="183" t="s">
        <v>1797</v>
      </c>
      <c r="F222" s="181" t="s">
        <v>1798</v>
      </c>
      <c r="G222" s="10"/>
      <c r="H222" s="10"/>
      <c r="I222" s="10"/>
    </row>
    <row r="223" customFormat="false" ht="15" hidden="false" customHeight="false" outlineLevel="0" collapsed="false">
      <c r="B223" s="23" t="s">
        <v>1799</v>
      </c>
      <c r="G223" s="184" t="s">
        <v>1800</v>
      </c>
      <c r="H223" s="0" t="s">
        <v>1801</v>
      </c>
      <c r="I223" s="81" t="s">
        <v>1802</v>
      </c>
      <c r="N223" s="180"/>
    </row>
    <row r="224" customFormat="false" ht="15" hidden="false" customHeight="false" outlineLevel="0" collapsed="false">
      <c r="F224" s="0" t="s">
        <v>1416</v>
      </c>
      <c r="G224" s="185" t="s">
        <v>1803</v>
      </c>
    </row>
    <row r="225" customFormat="false" ht="26.25" hidden="false" customHeight="false" outlineLevel="0" collapsed="false">
      <c r="B225" s="130" t="s">
        <v>1804</v>
      </c>
      <c r="G225" s="185" t="s">
        <v>1805</v>
      </c>
      <c r="N225" s="180"/>
    </row>
    <row r="226" customFormat="false" ht="26.25" hidden="false" customHeight="false" outlineLevel="0" collapsed="false">
      <c r="B226" s="186" t="s">
        <v>1806</v>
      </c>
      <c r="G226" s="185" t="s">
        <v>1807</v>
      </c>
    </row>
    <row r="227" customFormat="false" ht="26.25" hidden="false" customHeight="false" outlineLevel="0" collapsed="false">
      <c r="B227" s="186" t="s">
        <v>1808</v>
      </c>
      <c r="G227" s="185" t="s">
        <v>1809</v>
      </c>
      <c r="H227" s="0" t="s">
        <v>1801</v>
      </c>
    </row>
    <row r="228" customFormat="false" ht="26.25" hidden="false" customHeight="false" outlineLevel="0" collapsed="false">
      <c r="B228" s="186" t="s">
        <v>1810</v>
      </c>
      <c r="G228" s="185" t="s">
        <v>1811</v>
      </c>
      <c r="H228" s="0" t="s">
        <v>1801</v>
      </c>
    </row>
    <row r="229" customFormat="false" ht="15" hidden="false" customHeight="false" outlineLevel="0" collapsed="false">
      <c r="G229" s="185" t="s">
        <v>1812</v>
      </c>
    </row>
    <row r="230" customFormat="false" ht="15" hidden="false" customHeight="false" outlineLevel="0" collapsed="false">
      <c r="G230" s="185" t="s">
        <v>1813</v>
      </c>
    </row>
    <row r="231" customFormat="false" ht="15" hidden="false" customHeight="false" outlineLevel="0" collapsed="false">
      <c r="A231" s="23" t="s">
        <v>1814</v>
      </c>
      <c r="D231" s="180"/>
      <c r="G231" s="185" t="s">
        <v>1815</v>
      </c>
    </row>
    <row r="232" customFormat="false" ht="15" hidden="false" customHeight="false" outlineLevel="0" collapsed="false">
      <c r="A232" s="23" t="s">
        <v>1816</v>
      </c>
      <c r="G232" s="185" t="s">
        <v>1817</v>
      </c>
    </row>
    <row r="233" customFormat="false" ht="15" hidden="false" customHeight="false" outlineLevel="0" collapsed="false">
      <c r="D233" s="180"/>
      <c r="G233" s="185" t="s">
        <v>1818</v>
      </c>
    </row>
    <row r="235" customFormat="false" ht="15" hidden="false" customHeight="false" outlineLevel="0" collapsed="false">
      <c r="D235" s="180"/>
      <c r="G235" s="0" t="s">
        <v>1416</v>
      </c>
      <c r="I235" s="179"/>
    </row>
    <row r="236" customFormat="false" ht="15" hidden="false" customHeight="false" outlineLevel="0" collapsed="false">
      <c r="A236" s="187" t="s">
        <v>1819</v>
      </c>
      <c r="B236" s="188" t="s">
        <v>1820</v>
      </c>
      <c r="C236" s="188" t="s">
        <v>1821</v>
      </c>
      <c r="D236" s="189" t="s">
        <v>1822</v>
      </c>
      <c r="E236" s="190" t="s">
        <v>1823</v>
      </c>
      <c r="F236" s="188" t="s">
        <v>1824</v>
      </c>
      <c r="G236" s="12" t="s">
        <v>1825</v>
      </c>
      <c r="I236" s="179" t="s">
        <v>1826</v>
      </c>
    </row>
    <row r="237" customFormat="false" ht="30" hidden="false" customHeight="false" outlineLevel="0" collapsed="false">
      <c r="A237" s="17" t="s">
        <v>1827</v>
      </c>
      <c r="B237" s="0" t="s">
        <v>1828</v>
      </c>
      <c r="C237" s="0" t="s">
        <v>1829</v>
      </c>
      <c r="D237" s="0" t="s">
        <v>1830</v>
      </c>
      <c r="E237" s="0" t="s">
        <v>1831</v>
      </c>
      <c r="F237" s="81" t="s">
        <v>1832</v>
      </c>
      <c r="I237" s="179" t="s">
        <v>1833</v>
      </c>
    </row>
    <row r="238" customFormat="false" ht="15" hidden="false" customHeight="false" outlineLevel="0" collapsed="false">
      <c r="A238" s="17" t="s">
        <v>1834</v>
      </c>
      <c r="B238" s="0" t="s">
        <v>1835</v>
      </c>
      <c r="C238" s="0" t="s">
        <v>1836</v>
      </c>
      <c r="F238" s="0" t="s">
        <v>1837</v>
      </c>
      <c r="G238" s="0" t="s">
        <v>12</v>
      </c>
      <c r="I238" s="180" t="s">
        <v>1838</v>
      </c>
    </row>
    <row r="239" customFormat="false" ht="15" hidden="false" customHeight="false" outlineLevel="0" collapsed="false">
      <c r="A239" s="17" t="s">
        <v>1839</v>
      </c>
      <c r="B239" s="0" t="s">
        <v>1840</v>
      </c>
      <c r="C239" s="0" t="s">
        <v>1841</v>
      </c>
      <c r="G239" s="0" t="s">
        <v>1450</v>
      </c>
      <c r="I239" s="179" t="s">
        <v>1842</v>
      </c>
    </row>
    <row r="240" customFormat="false" ht="15" hidden="false" customHeight="false" outlineLevel="0" collapsed="false">
      <c r="A240" s="17" t="s">
        <v>1843</v>
      </c>
      <c r="B240" s="81" t="s">
        <v>1844</v>
      </c>
      <c r="C240" s="0" t="s">
        <v>1845</v>
      </c>
      <c r="F240" s="0" t="s">
        <v>1846</v>
      </c>
      <c r="I240" s="180" t="s">
        <v>1847</v>
      </c>
    </row>
    <row r="241" customFormat="false" ht="15" hidden="false" customHeight="false" outlineLevel="0" collapsed="false">
      <c r="A241" s="17" t="s">
        <v>1848</v>
      </c>
      <c r="B241" s="81" t="s">
        <v>1849</v>
      </c>
      <c r="C241" s="0" t="s">
        <v>1850</v>
      </c>
      <c r="F241" s="0" t="s">
        <v>1851</v>
      </c>
      <c r="G241" s="0" t="s">
        <v>56</v>
      </c>
      <c r="I241" s="179" t="s">
        <v>1852</v>
      </c>
    </row>
    <row r="242" customFormat="false" ht="15" hidden="false" customHeight="false" outlineLevel="0" collapsed="false">
      <c r="B242" s="0" t="s">
        <v>1853</v>
      </c>
      <c r="C242" s="0" t="s">
        <v>1854</v>
      </c>
      <c r="F242" s="0" t="s">
        <v>1855</v>
      </c>
      <c r="I242" s="180" t="s">
        <v>1856</v>
      </c>
    </row>
    <row r="243" customFormat="false" ht="15" hidden="false" customHeight="false" outlineLevel="0" collapsed="false">
      <c r="B243" s="0" t="s">
        <v>1857</v>
      </c>
      <c r="C243" s="0" t="s">
        <v>1858</v>
      </c>
      <c r="F243" s="0" t="s">
        <v>1859</v>
      </c>
    </row>
    <row r="244" customFormat="false" ht="15" hidden="false" customHeight="false" outlineLevel="0" collapsed="false">
      <c r="B244" s="0" t="s">
        <v>1860</v>
      </c>
      <c r="F244" s="0" t="s">
        <v>1861</v>
      </c>
    </row>
    <row r="245" customFormat="false" ht="15" hidden="false" customHeight="false" outlineLevel="0" collapsed="false">
      <c r="B245" s="0" t="s">
        <v>1862</v>
      </c>
      <c r="C245" s="0" t="s">
        <v>1863</v>
      </c>
      <c r="F245" s="0" t="s">
        <v>1864</v>
      </c>
    </row>
    <row r="246" customFormat="false" ht="15" hidden="false" customHeight="false" outlineLevel="0" collapsed="false">
      <c r="B246" s="0" t="s">
        <v>1865</v>
      </c>
    </row>
    <row r="247" customFormat="false" ht="15" hidden="false" customHeight="false" outlineLevel="0" collapsed="false">
      <c r="A247" s="3" t="s">
        <v>1866</v>
      </c>
      <c r="B247" s="3"/>
      <c r="C247" s="3"/>
      <c r="F247" s="0" t="s">
        <v>1867</v>
      </c>
    </row>
    <row r="248" customFormat="false" ht="30" hidden="false" customHeight="false" outlineLevel="0" collapsed="false">
      <c r="A248" s="4" t="s">
        <v>3</v>
      </c>
      <c r="B248" s="4" t="s">
        <v>4</v>
      </c>
      <c r="C248" s="4" t="s">
        <v>5</v>
      </c>
      <c r="F248" s="81" t="s">
        <v>1868</v>
      </c>
    </row>
    <row r="249" customFormat="false" ht="15" hidden="false" customHeight="false" outlineLevel="0" collapsed="false">
      <c r="A249" s="6" t="s">
        <v>33</v>
      </c>
      <c r="B249" s="6" t="s">
        <v>7</v>
      </c>
      <c r="C249" s="6"/>
    </row>
    <row r="250" customFormat="false" ht="15" hidden="false" customHeight="false" outlineLevel="0" collapsed="false">
      <c r="A250" s="6" t="s">
        <v>1869</v>
      </c>
      <c r="B250" s="6" t="s">
        <v>1870</v>
      </c>
      <c r="C250" s="83"/>
      <c r="F250" s="0" t="s">
        <v>1871</v>
      </c>
    </row>
    <row r="251" customFormat="false" ht="15" hidden="false" customHeight="false" outlineLevel="0" collapsed="false">
      <c r="A251" s="19"/>
      <c r="B251" s="19"/>
      <c r="C251" s="81"/>
      <c r="F251" s="0" t="s">
        <v>1872</v>
      </c>
    </row>
    <row r="252" customFormat="false" ht="15" hidden="false" customHeight="false" outlineLevel="0" collapsed="false">
      <c r="A252" s="3" t="s">
        <v>1873</v>
      </c>
      <c r="B252" s="3"/>
      <c r="C252" s="3"/>
      <c r="F252" s="0" t="s">
        <v>1874</v>
      </c>
    </row>
    <row r="253" customFormat="false" ht="15" hidden="false" customHeight="false" outlineLevel="0" collapsed="false">
      <c r="A253" s="4" t="s">
        <v>3</v>
      </c>
      <c r="B253" s="4" t="s">
        <v>4</v>
      </c>
      <c r="C253" s="4" t="s">
        <v>5</v>
      </c>
      <c r="D253" s="0" t="s">
        <v>85</v>
      </c>
    </row>
    <row r="254" customFormat="false" ht="15" hidden="false" customHeight="false" outlineLevel="0" collapsed="false">
      <c r="A254" s="6" t="s">
        <v>33</v>
      </c>
      <c r="B254" s="6" t="s">
        <v>7</v>
      </c>
      <c r="C254" s="6"/>
    </row>
    <row r="255" customFormat="false" ht="15" hidden="false" customHeight="false" outlineLevel="0" collapsed="false">
      <c r="A255" s="6" t="s">
        <v>1875</v>
      </c>
      <c r="B255" s="6" t="s">
        <v>1870</v>
      </c>
      <c r="C255" s="83"/>
    </row>
    <row r="257" customFormat="false" ht="15" hidden="false" customHeight="false" outlineLevel="0" collapsed="false">
      <c r="A257" s="3" t="s">
        <v>1876</v>
      </c>
      <c r="B257" s="3"/>
      <c r="C257" s="3"/>
      <c r="D257" s="0" t="s">
        <v>85</v>
      </c>
    </row>
    <row r="258" customFormat="false" ht="15" hidden="false" customHeight="false" outlineLevel="0" collapsed="false">
      <c r="A258" s="4" t="s">
        <v>3</v>
      </c>
      <c r="B258" s="4" t="s">
        <v>4</v>
      </c>
      <c r="C258" s="4" t="s">
        <v>5</v>
      </c>
    </row>
    <row r="259" customFormat="false" ht="15" hidden="false" customHeight="false" outlineLevel="0" collapsed="false">
      <c r="A259" s="6" t="s">
        <v>33</v>
      </c>
      <c r="B259" s="6" t="s">
        <v>7</v>
      </c>
      <c r="C259" s="6"/>
    </row>
    <row r="260" customFormat="false" ht="15" hidden="false" customHeight="false" outlineLevel="0" collapsed="false">
      <c r="A260" s="6" t="s">
        <v>1877</v>
      </c>
      <c r="B260" s="6" t="s">
        <v>1870</v>
      </c>
      <c r="C260" s="83"/>
    </row>
    <row r="262" customFormat="false" ht="15" hidden="false" customHeight="false" outlineLevel="0" collapsed="false">
      <c r="A262" s="3" t="s">
        <v>1636</v>
      </c>
      <c r="B262" s="3"/>
      <c r="C262" s="3"/>
    </row>
    <row r="263" customFormat="false" ht="15" hidden="false" customHeight="false" outlineLevel="0" collapsed="false">
      <c r="A263" s="4" t="s">
        <v>3</v>
      </c>
      <c r="B263" s="4" t="s">
        <v>4</v>
      </c>
      <c r="C263" s="4" t="s">
        <v>5</v>
      </c>
    </row>
    <row r="264" customFormat="false" ht="15" hidden="false" customHeight="false" outlineLevel="0" collapsed="false">
      <c r="A264" s="6" t="s">
        <v>33</v>
      </c>
      <c r="B264" s="6" t="s">
        <v>7</v>
      </c>
      <c r="C264" s="6"/>
    </row>
    <row r="265" customFormat="false" ht="15" hidden="false" customHeight="false" outlineLevel="0" collapsed="false">
      <c r="A265" s="22" t="s">
        <v>1878</v>
      </c>
    </row>
    <row r="266" customFormat="false" ht="30" hidden="false" customHeight="false" outlineLevel="0" collapsed="false">
      <c r="A266" s="6" t="s">
        <v>1879</v>
      </c>
      <c r="B266" s="6" t="s">
        <v>221</v>
      </c>
      <c r="C266" s="83" t="s">
        <v>1880</v>
      </c>
    </row>
    <row r="267" customFormat="false" ht="15" hidden="false" customHeight="false" outlineLevel="0" collapsed="false">
      <c r="A267" s="22" t="s">
        <v>1881</v>
      </c>
      <c r="B267" s="22"/>
      <c r="C267" s="22"/>
    </row>
    <row r="268" customFormat="false" ht="15" hidden="false" customHeight="false" outlineLevel="0" collapsed="false">
      <c r="A268" s="22" t="s">
        <v>1777</v>
      </c>
      <c r="B268" s="6"/>
      <c r="C268" s="6"/>
    </row>
    <row r="269" customFormat="false" ht="15" hidden="false" customHeight="false" outlineLevel="0" collapsed="false">
      <c r="A269" s="22" t="s">
        <v>1882</v>
      </c>
      <c r="B269" s="6"/>
      <c r="C269" s="6"/>
    </row>
    <row r="270" customFormat="false" ht="15" hidden="false" customHeight="false" outlineLevel="0" collapsed="false">
      <c r="A270" s="22" t="s">
        <v>1883</v>
      </c>
      <c r="B270" s="6"/>
      <c r="C270" s="6"/>
    </row>
    <row r="271" customFormat="false" ht="15" hidden="false" customHeight="false" outlineLevel="0" collapsed="false">
      <c r="A271" s="22" t="s">
        <v>376</v>
      </c>
      <c r="B271" s="6" t="s">
        <v>38</v>
      </c>
      <c r="C271" s="6"/>
    </row>
    <row r="272" customFormat="false" ht="15" hidden="false" customHeight="false" outlineLevel="0" collapsed="false">
      <c r="A272" s="22" t="s">
        <v>69</v>
      </c>
      <c r="B272" s="22"/>
      <c r="C272" s="22"/>
    </row>
    <row r="273" customFormat="false" ht="15" hidden="false" customHeight="false" outlineLevel="0" collapsed="false">
      <c r="A273" s="22" t="s">
        <v>99</v>
      </c>
      <c r="B273" s="22"/>
      <c r="C273" s="22"/>
    </row>
  </sheetData>
  <mergeCells count="51">
    <mergeCell ref="A1:H1"/>
    <mergeCell ref="A2:H2"/>
    <mergeCell ref="A4:D4"/>
    <mergeCell ref="A5:D5"/>
    <mergeCell ref="A6:D6"/>
    <mergeCell ref="F15:I15"/>
    <mergeCell ref="L15:N15"/>
    <mergeCell ref="G17:I17"/>
    <mergeCell ref="L25:N25"/>
    <mergeCell ref="G28:I28"/>
    <mergeCell ref="L32:N32"/>
    <mergeCell ref="G44:I44"/>
    <mergeCell ref="B49:D49"/>
    <mergeCell ref="G53:I53"/>
    <mergeCell ref="B56:D56"/>
    <mergeCell ref="B63:D63"/>
    <mergeCell ref="G63:I63"/>
    <mergeCell ref="B70:D70"/>
    <mergeCell ref="F80:I80"/>
    <mergeCell ref="L80:N80"/>
    <mergeCell ref="G82:I82"/>
    <mergeCell ref="L92:N92"/>
    <mergeCell ref="G97:I97"/>
    <mergeCell ref="B100:D100"/>
    <mergeCell ref="G110:I110"/>
    <mergeCell ref="G116:I116"/>
    <mergeCell ref="L118:N118"/>
    <mergeCell ref="G124:I124"/>
    <mergeCell ref="G146:I146"/>
    <mergeCell ref="B147:D147"/>
    <mergeCell ref="F153:I153"/>
    <mergeCell ref="G156:I156"/>
    <mergeCell ref="G165:I165"/>
    <mergeCell ref="B169:D169"/>
    <mergeCell ref="G170:I170"/>
    <mergeCell ref="G175:I175"/>
    <mergeCell ref="G180:I180"/>
    <mergeCell ref="G186:I186"/>
    <mergeCell ref="B189:D189"/>
    <mergeCell ref="B203:D203"/>
    <mergeCell ref="B209:D209"/>
    <mergeCell ref="G216:I216"/>
    <mergeCell ref="G217:I217"/>
    <mergeCell ref="G219:I219"/>
    <mergeCell ref="G220:I220"/>
    <mergeCell ref="G221:I221"/>
    <mergeCell ref="G222:I222"/>
    <mergeCell ref="A247:C247"/>
    <mergeCell ref="A252:C252"/>
    <mergeCell ref="A257:C257"/>
    <mergeCell ref="A262:C262"/>
  </mergeCells>
  <hyperlinks>
    <hyperlink ref="E4" r:id="rId1" display="https://thidiweb.com/penerapan-strategi-pemasaran-stp/"/>
    <hyperlink ref="E5" r:id="rId2" display="http://bisnisbisnis.id/2017/07/20/strategi-social-media-marketing/"/>
    <hyperlink ref="L5" r:id="rId3" display="http://panduanim.com/analisis-konten/"/>
    <hyperlink ref="E6" r:id="rId4" display="https://www.slideshare.net/aanmuhammad09/target-audience-demografis-goegrafis-psikografis-trip-to-sleman"/>
    <hyperlink ref="L6" r:id="rId5" display="https://katalist.id/pasang-google-analytics/"/>
    <hyperlink ref="E7" r:id="rId6" display="http://ciputrauceo.net/blog/2015/7/14/segmentasi-pasar-beserta-pengelompokan-dan-contoh"/>
    <hyperlink ref="A8" r:id="rId7" display="https://www.doxadigital.com/marketing/seo-vs-sem-perbedaan-antara-pencarian-organik-dan-berbayar/"/>
    <hyperlink ref="D8" r:id="rId8" display="https://karinov.co.id/kursus-digital-marketing-gratis/"/>
    <hyperlink ref="E8" r:id="rId9" display="http://ptpn10.co.id/blog/penerapan-strategi-stp-segmenting-targeting-and-positioning-untuk-mereduksi-bargaining-position-of-supplier-petani-bagi-pengembangan-tebu-di-madura-bagian-i"/>
    <hyperlink ref="A9" r:id="rId10" display="http://www.progresstech.co.id/blog/konversi-website/"/>
    <hyperlink ref="D9" r:id="rId11" display="https://karinov.co.id/manajemen-dan-strategi-pemasaran/"/>
    <hyperlink ref="E9" r:id="rId12" display="https://www.kompasiana.com/syafirarifa/59be854ff3d9e56a0e51c752/analisis-stp-produk-yakult?page=all"/>
    <hyperlink ref="A10" r:id="rId13" display="https://blog.sribu.com/id/kesalahan-kesalahan-pada-landing-page-dan-tips-menghindarinya-bagian-1/"/>
    <hyperlink ref="D10" r:id="rId14" display="https://karinov.co.id/strategi-pemasaran/"/>
    <hyperlink ref="E10" r:id="rId15" display="http://www.dewanstudio.com/pemasaran-digital/"/>
    <hyperlink ref="L10" r:id="rId16" display="https://marketing.co.id/marketing-strategy-vs-marketing-plan-apa-bedanya/"/>
    <hyperlink ref="D11" r:id="rId17" display="https://karinov.co.id/promosi-cetak-penting-pada-era-digital/"/>
    <hyperlink ref="E11" r:id="rId18" display="https://karinov.co.id/mengenal-apa-itu-digital-marketing/"/>
    <hyperlink ref="L11" r:id="rId19" location="konsep-inbound-marketing%7C3" display="https://jakartaurbanhosting.com/strategi-digital-marketing-yang-efektif/#konsep-inbound-marketing|3"/>
    <hyperlink ref="D12" r:id="rId20" display="https://karinov.co.id/mengenal-jasa-internet-marketing/"/>
    <hyperlink ref="E12" r:id="rId21" display="https://karinov.co.id/memulai-bisnis-di-media-sosial/"/>
    <hyperlink ref="L12" r:id="rId22" display="http://panduanim.com"/>
    <hyperlink ref="D13" r:id="rId23" display="https://karinov.co.id/cara-download-whatsapp-bisnis/"/>
    <hyperlink ref="E13" r:id="rId24" display="https://karinov.co.id/harga-jasa-digital-marketing/"/>
    <hyperlink ref="L13" r:id="rId25" display="https://fauz90.wordpress.com/2016/02/20/50-aktivitas-pemasaran-yang-harus-dilakukan/"/>
    <hyperlink ref="B14" r:id="rId26" display="https://thidiweb.com/pengertian-dan-manfaat-branding/"/>
    <hyperlink ref="E14" r:id="rId27" display="http://www.dewanstudio.com/10-digital-marketing-tools-terbaik-tingkatkan-level-bisnis-anda/"/>
    <hyperlink ref="B15" r:id="rId28" display="https://thidiweb.com/diferensiasi-produk/"/>
    <hyperlink ref="B16" r:id="rId29" display="https://thidiweb.com/digital-marketing/"/>
    <hyperlink ref="D17" r:id="rId30" display="http://panduanim.com/menambah-followers/ (tools marketing)-&gt;good"/>
    <hyperlink ref="D18" r:id="rId31" display="https://bufferapp.com/pablo"/>
    <hyperlink ref="D19" r:id="rId32" display="https://www.canva.com/"/>
    <hyperlink ref="D21" r:id="rId33" display="https://ritetag.com/"/>
    <hyperlink ref="G193" r:id="rId34" display="https://www.dewaweb.com/blog/email-marketing/"/>
    <hyperlink ref="G194" r:id="rId35" display="https://www.dewaweb.com/blog/tools-meningkatkan-crm/"/>
    <hyperlink ref="G195" r:id="rId36" display="https://kreativv.com/game-teknologi/cara-membuat-podcast-spotify/"/>
    <hyperlink ref="G196" r:id="rId37" display="https://kirim.email/bagaimana-memulai-dan-cara-membuat-podcast/"/>
    <hyperlink ref="G197" r:id="rId38" display="https://dailysocial.id/post/apa-itu-seo"/>
    <hyperlink ref="G198" r:id="rId39" display="https://www.modgirlmarketing.com/top-24-best-digital-marketing-tools/"/>
    <hyperlink ref="G201" r:id="rId40" display="http://buka-rahasia.blogspot.com/2011/07/perbedaan-blog-web-landing-page.html"/>
    <hyperlink ref="G203" r:id="rId41" display="https://kirim.email/10-pilihan-targeting-facebook-ads-yang-harus-anda-gunakan-di-tahun-2018/"/>
    <hyperlink ref="G204" r:id="rId42" display="https://www.meetechno.com/apa-itu-facebook-pixel/"/>
    <hyperlink ref="G205" r:id="rId43" display="https://belajarbisnisinternet.com/4-kunci-sukses-di-facebook-ads/"/>
    <hyperlink ref="G207" r:id="rId44" display="https://lutfyzein.blogspot.com/2017/11/facebook-ads.html"/>
    <hyperlink ref="G209" r:id="rId45" display="https://indonesiago.digital/cara-membuat-facebookads-tepat-sasaran/"/>
    <hyperlink ref="G210" r:id="rId46" display="https://blog.midtrans.com/7-cara-optimasi-targeting-audiens-melalui-facebook-ads/"/>
    <hyperlink ref="G212" r:id="rId47" display="http://panduanim.com/modul/jenis-lead-magnet/"/>
    <hyperlink ref="G213" r:id="rId48" display="http://panduanim.com/content-marketing/"/>
    <hyperlink ref="G214" r:id="rId49" display="https://www.dewaweb.com/blog/video-marketing/"/>
    <hyperlink ref="G215" r:id="rId50" display="https://medium.com/@ryo.wbw/content-marketing-penjelasan-dan-langkah-sederhana-2cb3f8c926ab"/>
    <hyperlink ref="B223" r:id="rId51" display="https://katalist.id/istilah-google-analytics/"/>
    <hyperlink ref="A231" r:id="rId52" display="https://www.niagahoster.co.id/blog/cara-menggunakan-google-analytics/"/>
    <hyperlink ref="A232" r:id="rId53" display="https://www.niagahoster.co.id/blog/google-analytics-adal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8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8" activeCellId="0" sqref="D8"/>
    </sheetView>
  </sheetViews>
  <sheetFormatPr defaultColWidth="8.5859375" defaultRowHeight="15" zeroHeight="false" outlineLevelRow="0" outlineLevelCol="0"/>
  <cols>
    <col collapsed="false" customWidth="true" hidden="false" outlineLevel="0" max="2" min="2" style="0" width="30.42"/>
    <col collapsed="false" customWidth="true" hidden="false" outlineLevel="0" max="3" min="3" style="0" width="15.43"/>
    <col collapsed="false" customWidth="true" hidden="false" outlineLevel="0" max="4" min="4" style="0" width="46.85"/>
    <col collapsed="false" customWidth="true" hidden="false" outlineLevel="0" max="6" min="6" style="0" width="7.43"/>
    <col collapsed="false" customWidth="true" hidden="false" outlineLevel="0" max="7" min="7" style="0" width="26.57"/>
    <col collapsed="false" customWidth="true" hidden="false" outlineLevel="0" max="8" min="8" style="0" width="19.43"/>
    <col collapsed="false" customWidth="true" hidden="false" outlineLevel="0" max="9" min="9" style="0" width="38.57"/>
    <col collapsed="false" customWidth="true" hidden="false" outlineLevel="0" max="10" min="10" style="0" width="12.28"/>
    <col collapsed="false" customWidth="true" hidden="false" outlineLevel="0" max="11" min="11" style="0" width="12.57"/>
  </cols>
  <sheetData>
    <row r="1" customFormat="false" ht="15" hidden="false" customHeight="false" outlineLevel="0" collapsed="false">
      <c r="A1" s="191" t="s">
        <v>1884</v>
      </c>
      <c r="B1" s="191"/>
      <c r="C1" s="191"/>
      <c r="D1" s="191"/>
    </row>
    <row r="3" customFormat="false" ht="15" hidden="false" customHeight="false" outlineLevel="0" collapsed="false">
      <c r="A3" s="4" t="n">
        <v>1</v>
      </c>
      <c r="B3" s="3" t="s">
        <v>1885</v>
      </c>
      <c r="C3" s="3"/>
      <c r="D3" s="3"/>
    </row>
    <row r="4" customFormat="false" ht="15" hidden="false" customHeight="false" outlineLevel="0" collapsed="false">
      <c r="A4" s="4" t="s">
        <v>2</v>
      </c>
      <c r="B4" s="4" t="s">
        <v>3</v>
      </c>
      <c r="C4" s="4" t="s">
        <v>4</v>
      </c>
      <c r="D4" s="4" t="s">
        <v>5</v>
      </c>
    </row>
    <row r="5" customFormat="false" ht="15" hidden="false" customHeight="false" outlineLevel="0" collapsed="false">
      <c r="A5" s="5" t="n">
        <v>1</v>
      </c>
      <c r="B5" s="6" t="s">
        <v>33</v>
      </c>
      <c r="C5" s="6" t="s">
        <v>7</v>
      </c>
      <c r="D5" s="22" t="s">
        <v>1886</v>
      </c>
    </row>
    <row r="6" customFormat="false" ht="15" hidden="false" customHeight="false" outlineLevel="0" collapsed="false">
      <c r="A6" s="5" t="n">
        <v>2</v>
      </c>
      <c r="B6" s="6" t="s">
        <v>1887</v>
      </c>
      <c r="C6" s="6" t="s">
        <v>217</v>
      </c>
      <c r="D6" s="6" t="s">
        <v>1888</v>
      </c>
    </row>
    <row r="7" customFormat="false" ht="15" hidden="false" customHeight="false" outlineLevel="0" collapsed="false">
      <c r="A7" s="5" t="n">
        <v>3</v>
      </c>
      <c r="B7" s="6" t="s">
        <v>1889</v>
      </c>
      <c r="C7" s="6" t="s">
        <v>7</v>
      </c>
      <c r="D7" s="6" t="s">
        <v>1890</v>
      </c>
    </row>
    <row r="8" customFormat="false" ht="45" hidden="false" customHeight="false" outlineLevel="0" collapsed="false">
      <c r="A8" s="5" t="n">
        <v>4</v>
      </c>
      <c r="B8" s="72" t="s">
        <v>1891</v>
      </c>
      <c r="C8" s="6" t="s">
        <v>1261</v>
      </c>
      <c r="D8" s="15" t="s">
        <v>1892</v>
      </c>
    </row>
    <row r="9" customFormat="false" ht="15" hidden="false" customHeight="false" outlineLevel="0" collapsed="false">
      <c r="A9" s="5" t="n">
        <v>5</v>
      </c>
      <c r="B9" s="72" t="s">
        <v>69</v>
      </c>
      <c r="C9" s="6" t="s">
        <v>13</v>
      </c>
      <c r="D9" s="6" t="s">
        <v>564</v>
      </c>
    </row>
    <row r="10" customFormat="false" ht="15" hidden="false" customHeight="false" outlineLevel="0" collapsed="false">
      <c r="A10" s="5" t="n">
        <v>6</v>
      </c>
      <c r="B10" s="72" t="s">
        <v>99</v>
      </c>
      <c r="C10" s="6" t="s">
        <v>7</v>
      </c>
      <c r="D10" s="6" t="s">
        <v>100</v>
      </c>
    </row>
    <row r="12" customFormat="false" ht="15" hidden="false" customHeight="false" outlineLevel="0" collapsed="false">
      <c r="A12" s="4" t="n">
        <v>2</v>
      </c>
      <c r="B12" s="3" t="s">
        <v>1893</v>
      </c>
      <c r="C12" s="3"/>
      <c r="D12" s="3"/>
    </row>
    <row r="13" customFormat="false" ht="15" hidden="false" customHeight="false" outlineLevel="0" collapsed="false">
      <c r="A13" s="4" t="s">
        <v>2</v>
      </c>
      <c r="B13" s="4" t="s">
        <v>3</v>
      </c>
      <c r="C13" s="4" t="s">
        <v>4</v>
      </c>
      <c r="D13" s="4" t="s">
        <v>5</v>
      </c>
    </row>
    <row r="14" customFormat="false" ht="15" hidden="false" customHeight="false" outlineLevel="0" collapsed="false">
      <c r="A14" s="5" t="n">
        <v>1</v>
      </c>
      <c r="B14" s="6" t="s">
        <v>33</v>
      </c>
      <c r="C14" s="6" t="s">
        <v>7</v>
      </c>
      <c r="D14" s="22" t="s">
        <v>1894</v>
      </c>
      <c r="F14" s="0" t="s">
        <v>1895</v>
      </c>
      <c r="G14" s="0" t="s">
        <v>310</v>
      </c>
      <c r="H14" s="0" t="s">
        <v>1896</v>
      </c>
      <c r="I14" s="0" t="s">
        <v>858</v>
      </c>
    </row>
    <row r="15" customFormat="false" ht="15" hidden="false" customHeight="false" outlineLevel="0" collapsed="false">
      <c r="A15" s="5" t="n">
        <v>2</v>
      </c>
      <c r="B15" s="37" t="s">
        <v>1897</v>
      </c>
      <c r="C15" s="6" t="s">
        <v>7</v>
      </c>
      <c r="D15" s="6" t="s">
        <v>671</v>
      </c>
    </row>
    <row r="16" customFormat="false" ht="30" hidden="false" customHeight="false" outlineLevel="0" collapsed="false">
      <c r="A16" s="5" t="n">
        <v>3</v>
      </c>
      <c r="B16" s="6" t="s">
        <v>1898</v>
      </c>
      <c r="C16" s="6" t="s">
        <v>54</v>
      </c>
      <c r="D16" s="15" t="s">
        <v>1899</v>
      </c>
      <c r="F16" s="0" t="n">
        <v>1</v>
      </c>
      <c r="G16" s="0" t="s">
        <v>1900</v>
      </c>
      <c r="H16" s="0" t="s">
        <v>1901</v>
      </c>
      <c r="I16" s="0" t="n">
        <v>200</v>
      </c>
    </row>
    <row r="17" customFormat="false" ht="15" hidden="false" customHeight="false" outlineLevel="0" collapsed="false">
      <c r="A17" s="5" t="n">
        <v>4</v>
      </c>
      <c r="B17" s="72" t="s">
        <v>69</v>
      </c>
      <c r="C17" s="6" t="s">
        <v>13</v>
      </c>
      <c r="D17" s="6" t="s">
        <v>564</v>
      </c>
      <c r="F17" s="0" t="n">
        <v>2</v>
      </c>
      <c r="G17" s="0" t="s">
        <v>1900</v>
      </c>
      <c r="H17" s="0" t="s">
        <v>1902</v>
      </c>
      <c r="I17" s="0" t="n">
        <v>300</v>
      </c>
    </row>
    <row r="18" customFormat="false" ht="15" hidden="false" customHeight="false" outlineLevel="0" collapsed="false">
      <c r="A18" s="5" t="n">
        <v>5</v>
      </c>
      <c r="B18" s="72" t="s">
        <v>99</v>
      </c>
      <c r="C18" s="6" t="s">
        <v>7</v>
      </c>
      <c r="D18" s="6" t="s">
        <v>100</v>
      </c>
      <c r="F18" s="0" t="n">
        <v>3</v>
      </c>
      <c r="G18" s="0" t="s">
        <v>1900</v>
      </c>
      <c r="H18" s="0" t="s">
        <v>1903</v>
      </c>
      <c r="I18" s="0" t="n">
        <v>400</v>
      </c>
    </row>
    <row r="19" customFormat="false" ht="15" hidden="false" customHeight="false" outlineLevel="0" collapsed="false">
      <c r="A19" s="5"/>
      <c r="F19" s="0" t="n">
        <v>4</v>
      </c>
      <c r="G19" s="0" t="s">
        <v>1900</v>
      </c>
      <c r="H19" s="0" t="s">
        <v>1904</v>
      </c>
      <c r="I19" s="0" t="n">
        <v>150</v>
      </c>
      <c r="J19" s="0" t="s">
        <v>85</v>
      </c>
    </row>
    <row r="20" customFormat="false" ht="15" hidden="false" customHeight="false" outlineLevel="0" collapsed="false">
      <c r="A20" s="5"/>
      <c r="F20" s="0" t="n">
        <v>5</v>
      </c>
      <c r="G20" s="0" t="s">
        <v>1900</v>
      </c>
      <c r="I20" s="0" t="n">
        <v>250</v>
      </c>
    </row>
    <row r="21" customFormat="false" ht="15" hidden="false" customHeight="false" outlineLevel="0" collapsed="false">
      <c r="F21" s="0" t="n">
        <v>6</v>
      </c>
      <c r="G21" s="0" t="s">
        <v>1900</v>
      </c>
      <c r="H21" s="0" t="s">
        <v>1903</v>
      </c>
      <c r="I21" s="0" t="n">
        <v>300</v>
      </c>
    </row>
    <row r="22" customFormat="false" ht="15" hidden="false" customHeight="false" outlineLevel="0" collapsed="false">
      <c r="A22" s="4" t="n">
        <v>3</v>
      </c>
      <c r="B22" s="3" t="s">
        <v>1905</v>
      </c>
      <c r="C22" s="3"/>
      <c r="D22" s="3"/>
    </row>
    <row r="23" customFormat="false" ht="15" hidden="false" customHeight="false" outlineLevel="0" collapsed="false">
      <c r="A23" s="4" t="s">
        <v>2</v>
      </c>
      <c r="B23" s="4" t="s">
        <v>3</v>
      </c>
      <c r="C23" s="4" t="s">
        <v>4</v>
      </c>
      <c r="D23" s="4" t="s">
        <v>5</v>
      </c>
      <c r="F23" s="4" t="n">
        <v>5</v>
      </c>
      <c r="G23" s="3" t="s">
        <v>1906</v>
      </c>
      <c r="H23" s="3"/>
      <c r="I23" s="3"/>
    </row>
    <row r="24" customFormat="false" ht="15" hidden="false" customHeight="false" outlineLevel="0" collapsed="false">
      <c r="A24" s="5" t="n">
        <v>1</v>
      </c>
      <c r="B24" s="6" t="s">
        <v>33</v>
      </c>
      <c r="C24" s="6" t="s">
        <v>7</v>
      </c>
      <c r="D24" s="22" t="s">
        <v>1907</v>
      </c>
      <c r="F24" s="4" t="s">
        <v>2</v>
      </c>
      <c r="G24" s="4" t="s">
        <v>3</v>
      </c>
      <c r="H24" s="4" t="s">
        <v>4</v>
      </c>
      <c r="I24" s="4" t="s">
        <v>5</v>
      </c>
    </row>
    <row r="25" customFormat="false" ht="15" hidden="false" customHeight="false" outlineLevel="0" collapsed="false">
      <c r="A25" s="5"/>
      <c r="B25" s="6" t="s">
        <v>1908</v>
      </c>
      <c r="C25" s="6" t="s">
        <v>7</v>
      </c>
      <c r="D25" s="6" t="s">
        <v>1909</v>
      </c>
      <c r="F25" s="5" t="n">
        <v>1</v>
      </c>
      <c r="G25" s="6" t="s">
        <v>33</v>
      </c>
      <c r="H25" s="6" t="s">
        <v>7</v>
      </c>
      <c r="I25" s="22" t="s">
        <v>1910</v>
      </c>
    </row>
    <row r="26" customFormat="false" ht="15" hidden="false" customHeight="false" outlineLevel="0" collapsed="false">
      <c r="A26" s="5" t="n">
        <v>2</v>
      </c>
      <c r="B26" s="6" t="s">
        <v>1911</v>
      </c>
      <c r="C26" s="6" t="s">
        <v>54</v>
      </c>
      <c r="D26" s="6" t="s">
        <v>1912</v>
      </c>
      <c r="F26" s="5" t="n">
        <v>2</v>
      </c>
      <c r="G26" s="6" t="s">
        <v>1908</v>
      </c>
      <c r="H26" s="6" t="s">
        <v>7</v>
      </c>
      <c r="I26" s="6" t="s">
        <v>1913</v>
      </c>
    </row>
    <row r="27" customFormat="false" ht="15" hidden="false" customHeight="false" outlineLevel="0" collapsed="false">
      <c r="A27" s="5" t="n">
        <v>3</v>
      </c>
      <c r="B27" s="6" t="s">
        <v>1914</v>
      </c>
      <c r="C27" s="6" t="s">
        <v>38</v>
      </c>
      <c r="D27" s="6" t="s">
        <v>1915</v>
      </c>
      <c r="F27" s="5" t="n">
        <v>3</v>
      </c>
      <c r="G27" s="6" t="s">
        <v>1916</v>
      </c>
      <c r="H27" s="6" t="s">
        <v>7</v>
      </c>
      <c r="I27" s="6" t="s">
        <v>1917</v>
      </c>
    </row>
    <row r="28" customFormat="false" ht="15" hidden="false" customHeight="false" outlineLevel="0" collapsed="false">
      <c r="A28" s="5" t="n">
        <v>4</v>
      </c>
      <c r="B28" s="6" t="s">
        <v>1918</v>
      </c>
      <c r="C28" s="6" t="s">
        <v>7</v>
      </c>
      <c r="D28" s="6" t="s">
        <v>1919</v>
      </c>
      <c r="F28" s="5" t="n">
        <v>4</v>
      </c>
      <c r="G28" s="6" t="s">
        <v>1920</v>
      </c>
      <c r="H28" s="6" t="s">
        <v>673</v>
      </c>
      <c r="I28" s="6" t="s">
        <v>1921</v>
      </c>
    </row>
    <row r="29" customFormat="false" ht="15" hidden="false" customHeight="false" outlineLevel="0" collapsed="false">
      <c r="A29" s="5" t="n">
        <v>5</v>
      </c>
      <c r="B29" s="192" t="s">
        <v>1914</v>
      </c>
      <c r="C29" s="59" t="s">
        <v>38</v>
      </c>
      <c r="D29" s="60" t="s">
        <v>1915</v>
      </c>
      <c r="F29" s="5" t="n">
        <v>5</v>
      </c>
      <c r="G29" s="72" t="s">
        <v>69</v>
      </c>
      <c r="H29" s="6" t="s">
        <v>13</v>
      </c>
      <c r="I29" s="6" t="s">
        <v>564</v>
      </c>
    </row>
    <row r="30" customFormat="false" ht="15" hidden="false" customHeight="false" outlineLevel="0" collapsed="false">
      <c r="A30" s="5" t="n">
        <v>6</v>
      </c>
      <c r="B30" s="72" t="s">
        <v>69</v>
      </c>
      <c r="C30" s="6" t="s">
        <v>13</v>
      </c>
      <c r="D30" s="6" t="s">
        <v>564</v>
      </c>
      <c r="F30" s="5" t="n">
        <v>6</v>
      </c>
      <c r="G30" s="6" t="s">
        <v>99</v>
      </c>
      <c r="H30" s="6" t="s">
        <v>7</v>
      </c>
      <c r="I30" s="6" t="s">
        <v>100</v>
      </c>
    </row>
    <row r="31" customFormat="false" ht="15" hidden="false" customHeight="false" outlineLevel="0" collapsed="false">
      <c r="A31" s="5" t="n">
        <v>7</v>
      </c>
      <c r="B31" s="72" t="s">
        <v>99</v>
      </c>
      <c r="C31" s="6" t="s">
        <v>7</v>
      </c>
      <c r="D31" s="6" t="s">
        <v>100</v>
      </c>
    </row>
    <row r="34" customFormat="false" ht="15" hidden="false" customHeight="false" outlineLevel="0" collapsed="false">
      <c r="A34" s="4" t="n">
        <v>4</v>
      </c>
      <c r="B34" s="3" t="s">
        <v>1922</v>
      </c>
      <c r="C34" s="3"/>
      <c r="D34" s="3"/>
      <c r="F34" s="4" t="n">
        <v>5</v>
      </c>
      <c r="G34" s="3" t="s">
        <v>1923</v>
      </c>
      <c r="H34" s="3"/>
      <c r="I34" s="3"/>
    </row>
    <row r="35" customFormat="false" ht="15" hidden="false" customHeight="false" outlineLevel="0" collapsed="false">
      <c r="A35" s="4" t="s">
        <v>2</v>
      </c>
      <c r="B35" s="4" t="s">
        <v>3</v>
      </c>
      <c r="C35" s="4" t="s">
        <v>4</v>
      </c>
      <c r="D35" s="4" t="s">
        <v>5</v>
      </c>
      <c r="F35" s="4" t="s">
        <v>2</v>
      </c>
      <c r="G35" s="4" t="s">
        <v>3</v>
      </c>
      <c r="H35" s="4" t="s">
        <v>4</v>
      </c>
      <c r="I35" s="4" t="s">
        <v>5</v>
      </c>
    </row>
    <row r="36" customFormat="false" ht="15" hidden="false" customHeight="false" outlineLevel="0" collapsed="false">
      <c r="A36" s="5" t="n">
        <v>1</v>
      </c>
      <c r="B36" s="6" t="s">
        <v>33</v>
      </c>
      <c r="C36" s="6" t="s">
        <v>7</v>
      </c>
      <c r="D36" s="22" t="s">
        <v>1924</v>
      </c>
      <c r="F36" s="5" t="n">
        <v>1</v>
      </c>
      <c r="G36" s="6" t="s">
        <v>33</v>
      </c>
      <c r="H36" s="6" t="s">
        <v>7</v>
      </c>
      <c r="I36" s="22" t="s">
        <v>1910</v>
      </c>
    </row>
    <row r="37" customFormat="false" ht="15" hidden="false" customHeight="false" outlineLevel="0" collapsed="false">
      <c r="A37" s="5" t="n">
        <v>2</v>
      </c>
      <c r="B37" s="12" t="s">
        <v>1908</v>
      </c>
      <c r="C37" s="6" t="s">
        <v>7</v>
      </c>
      <c r="D37" s="0" t="s">
        <v>1909</v>
      </c>
      <c r="F37" s="5" t="n">
        <v>2</v>
      </c>
      <c r="G37" s="6" t="s">
        <v>1908</v>
      </c>
      <c r="H37" s="6" t="s">
        <v>7</v>
      </c>
      <c r="I37" s="6" t="s">
        <v>1913</v>
      </c>
    </row>
    <row r="38" customFormat="false" ht="15" hidden="false" customHeight="false" outlineLevel="0" collapsed="false">
      <c r="A38" s="5" t="n">
        <v>3</v>
      </c>
      <c r="B38" s="6" t="s">
        <v>1916</v>
      </c>
      <c r="C38" s="6" t="s">
        <v>7</v>
      </c>
      <c r="D38" s="6" t="s">
        <v>1925</v>
      </c>
      <c r="F38" s="5" t="n">
        <v>3</v>
      </c>
      <c r="G38" s="6" t="s">
        <v>1916</v>
      </c>
      <c r="H38" s="6" t="s">
        <v>7</v>
      </c>
      <c r="I38" s="6" t="s">
        <v>1917</v>
      </c>
    </row>
    <row r="39" customFormat="false" ht="15" hidden="false" customHeight="false" outlineLevel="0" collapsed="false">
      <c r="A39" s="5" t="n">
        <v>4</v>
      </c>
      <c r="B39" s="84" t="s">
        <v>1926</v>
      </c>
      <c r="C39" s="6" t="s">
        <v>7</v>
      </c>
      <c r="D39" s="6" t="s">
        <v>1927</v>
      </c>
      <c r="F39" s="5" t="n">
        <v>4</v>
      </c>
      <c r="G39" s="6" t="s">
        <v>1928</v>
      </c>
      <c r="H39" s="6" t="s">
        <v>673</v>
      </c>
      <c r="I39" s="6" t="s">
        <v>1921</v>
      </c>
    </row>
    <row r="40" customFormat="false" ht="15" hidden="false" customHeight="false" outlineLevel="0" collapsed="false">
      <c r="A40" s="5" t="n">
        <v>5</v>
      </c>
      <c r="B40" s="59" t="s">
        <v>1929</v>
      </c>
      <c r="C40" s="6" t="s">
        <v>7</v>
      </c>
      <c r="D40" s="84" t="s">
        <v>1930</v>
      </c>
      <c r="F40" s="5" t="n">
        <v>5</v>
      </c>
      <c r="G40" s="72" t="s">
        <v>69</v>
      </c>
      <c r="H40" s="6" t="s">
        <v>13</v>
      </c>
      <c r="I40" s="6" t="s">
        <v>564</v>
      </c>
    </row>
    <row r="41" customFormat="false" ht="15" hidden="false" customHeight="false" outlineLevel="0" collapsed="false">
      <c r="A41" s="5" t="n">
        <v>6</v>
      </c>
      <c r="B41" s="59" t="s">
        <v>1931</v>
      </c>
      <c r="C41" s="6" t="s">
        <v>7</v>
      </c>
      <c r="D41" s="6" t="s">
        <v>1932</v>
      </c>
      <c r="E41" s="0" t="s">
        <v>85</v>
      </c>
      <c r="F41" s="5" t="n">
        <v>6</v>
      </c>
      <c r="G41" s="6" t="s">
        <v>99</v>
      </c>
      <c r="H41" s="6" t="s">
        <v>7</v>
      </c>
      <c r="I41" s="6" t="s">
        <v>100</v>
      </c>
    </row>
    <row r="42" customFormat="false" ht="60" hidden="false" customHeight="false" outlineLevel="0" collapsed="false">
      <c r="A42" s="5" t="n">
        <v>7</v>
      </c>
      <c r="B42" s="6" t="s">
        <v>1933</v>
      </c>
      <c r="C42" s="6" t="s">
        <v>38</v>
      </c>
      <c r="D42" s="15" t="s">
        <v>1934</v>
      </c>
    </row>
    <row r="43" customFormat="false" ht="15" hidden="false" customHeight="false" outlineLevel="0" collapsed="false">
      <c r="A43" s="5" t="n">
        <v>8</v>
      </c>
      <c r="B43" s="6" t="s">
        <v>1935</v>
      </c>
      <c r="C43" s="6" t="s">
        <v>7</v>
      </c>
      <c r="D43" s="6" t="s">
        <v>1936</v>
      </c>
      <c r="F43" s="4" t="n">
        <v>6</v>
      </c>
      <c r="G43" s="3" t="s">
        <v>1937</v>
      </c>
      <c r="H43" s="3"/>
      <c r="I43" s="3"/>
    </row>
    <row r="44" customFormat="false" ht="15" hidden="false" customHeight="false" outlineLevel="0" collapsed="false">
      <c r="A44" s="5" t="n">
        <v>9</v>
      </c>
      <c r="B44" s="72" t="s">
        <v>69</v>
      </c>
      <c r="C44" s="6" t="s">
        <v>13</v>
      </c>
      <c r="D44" s="6" t="s">
        <v>564</v>
      </c>
      <c r="F44" s="4" t="s">
        <v>2</v>
      </c>
      <c r="G44" s="4" t="s">
        <v>3</v>
      </c>
      <c r="H44" s="4" t="s">
        <v>4</v>
      </c>
      <c r="I44" s="4" t="s">
        <v>5</v>
      </c>
    </row>
    <row r="45" customFormat="false" ht="15" hidden="false" customHeight="false" outlineLevel="0" collapsed="false">
      <c r="A45" s="5" t="n">
        <v>10</v>
      </c>
      <c r="B45" s="72" t="s">
        <v>99</v>
      </c>
      <c r="C45" s="6" t="s">
        <v>7</v>
      </c>
      <c r="D45" s="6" t="s">
        <v>100</v>
      </c>
      <c r="F45" s="5" t="n">
        <v>1</v>
      </c>
      <c r="G45" s="6" t="s">
        <v>33</v>
      </c>
      <c r="H45" s="6" t="s">
        <v>7</v>
      </c>
      <c r="I45" s="22" t="s">
        <v>1938</v>
      </c>
    </row>
    <row r="46" customFormat="false" ht="15" hidden="false" customHeight="false" outlineLevel="0" collapsed="false">
      <c r="A46" s="10"/>
      <c r="B46" s="12"/>
      <c r="C46" s="12"/>
      <c r="D46" s="12"/>
      <c r="F46" s="5" t="n">
        <v>2</v>
      </c>
      <c r="G46" s="6" t="s">
        <v>1939</v>
      </c>
      <c r="H46" s="6" t="s">
        <v>7</v>
      </c>
      <c r="I46" s="6" t="s">
        <v>1930</v>
      </c>
    </row>
    <row r="47" customFormat="false" ht="15" hidden="false" customHeight="false" outlineLevel="0" collapsed="false">
      <c r="A47" s="10"/>
      <c r="B47" s="12"/>
      <c r="C47" s="12"/>
      <c r="D47" s="12"/>
      <c r="F47" s="5" t="n">
        <v>3</v>
      </c>
      <c r="G47" s="193" t="s">
        <v>1940</v>
      </c>
      <c r="H47" s="12" t="s">
        <v>673</v>
      </c>
      <c r="I47" s="6" t="s">
        <v>1941</v>
      </c>
    </row>
    <row r="48" customFormat="false" ht="15" hidden="false" customHeight="false" outlineLevel="0" collapsed="false">
      <c r="F48" s="5" t="n">
        <v>4</v>
      </c>
      <c r="G48" s="72" t="s">
        <v>69</v>
      </c>
      <c r="H48" s="6" t="s">
        <v>13</v>
      </c>
      <c r="I48" s="6" t="s">
        <v>564</v>
      </c>
    </row>
    <row r="49" customFormat="false" ht="15" hidden="false" customHeight="false" outlineLevel="0" collapsed="false">
      <c r="A49" s="4" t="n">
        <v>7</v>
      </c>
      <c r="B49" s="3" t="s">
        <v>1942</v>
      </c>
      <c r="C49" s="3"/>
      <c r="D49" s="3"/>
      <c r="F49" s="5" t="n">
        <v>5</v>
      </c>
      <c r="G49" s="6" t="s">
        <v>99</v>
      </c>
      <c r="H49" s="6" t="s">
        <v>7</v>
      </c>
      <c r="I49" s="6" t="s">
        <v>100</v>
      </c>
    </row>
    <row r="50" customFormat="false" ht="15" hidden="false" customHeight="false" outlineLevel="0" collapsed="false">
      <c r="A50" s="4" t="s">
        <v>2</v>
      </c>
      <c r="B50" s="4" t="s">
        <v>3</v>
      </c>
      <c r="C50" s="4" t="s">
        <v>4</v>
      </c>
      <c r="D50" s="4" t="s">
        <v>5</v>
      </c>
    </row>
    <row r="51" customFormat="false" ht="15" hidden="false" customHeight="false" outlineLevel="0" collapsed="false">
      <c r="A51" s="5" t="n">
        <v>1</v>
      </c>
      <c r="B51" s="6" t="s">
        <v>33</v>
      </c>
      <c r="C51" s="6" t="s">
        <v>7</v>
      </c>
      <c r="D51" s="22" t="s">
        <v>1943</v>
      </c>
      <c r="F51" s="4" t="n">
        <v>6</v>
      </c>
      <c r="G51" s="3" t="s">
        <v>1944</v>
      </c>
      <c r="H51" s="3"/>
      <c r="I51" s="3"/>
    </row>
    <row r="52" customFormat="false" ht="15" hidden="false" customHeight="false" outlineLevel="0" collapsed="false">
      <c r="A52" s="5" t="n">
        <v>2</v>
      </c>
      <c r="B52" s="6" t="s">
        <v>1945</v>
      </c>
      <c r="C52" s="6" t="s">
        <v>553</v>
      </c>
      <c r="D52" s="6" t="s">
        <v>1946</v>
      </c>
      <c r="F52" s="4" t="s">
        <v>2</v>
      </c>
      <c r="G52" s="4" t="s">
        <v>3</v>
      </c>
      <c r="H52" s="4" t="s">
        <v>4</v>
      </c>
      <c r="I52" s="4" t="s">
        <v>5</v>
      </c>
    </row>
    <row r="53" customFormat="false" ht="30" hidden="false" customHeight="false" outlineLevel="0" collapsed="false">
      <c r="A53" s="5" t="n">
        <v>3</v>
      </c>
      <c r="B53" s="6" t="s">
        <v>1947</v>
      </c>
      <c r="C53" s="6" t="s">
        <v>773</v>
      </c>
      <c r="D53" s="15" t="s">
        <v>1948</v>
      </c>
      <c r="F53" s="5" t="n">
        <v>1</v>
      </c>
      <c r="G53" s="6" t="s">
        <v>33</v>
      </c>
      <c r="H53" s="6" t="s">
        <v>7</v>
      </c>
      <c r="I53" s="22" t="s">
        <v>1949</v>
      </c>
    </row>
    <row r="54" customFormat="false" ht="15" hidden="false" customHeight="false" outlineLevel="0" collapsed="false">
      <c r="A54" s="5" t="n">
        <v>4</v>
      </c>
      <c r="B54" s="6" t="s">
        <v>1950</v>
      </c>
      <c r="C54" s="6" t="s">
        <v>962</v>
      </c>
      <c r="D54" s="6" t="s">
        <v>1951</v>
      </c>
      <c r="F54" s="5" t="n">
        <v>2</v>
      </c>
      <c r="G54" s="12" t="s">
        <v>1952</v>
      </c>
      <c r="H54" s="6" t="s">
        <v>7</v>
      </c>
      <c r="I54" s="19" t="s">
        <v>1953</v>
      </c>
    </row>
    <row r="55" customFormat="false" ht="15" hidden="false" customHeight="false" outlineLevel="0" collapsed="false">
      <c r="A55" s="5" t="n">
        <v>9</v>
      </c>
      <c r="B55" s="72" t="s">
        <v>69</v>
      </c>
      <c r="C55" s="6" t="s">
        <v>13</v>
      </c>
      <c r="D55" s="6" t="s">
        <v>564</v>
      </c>
      <c r="F55" s="5" t="n">
        <v>3</v>
      </c>
      <c r="G55" s="6" t="s">
        <v>1916</v>
      </c>
      <c r="H55" s="6" t="s">
        <v>7</v>
      </c>
      <c r="I55" s="6" t="s">
        <v>1925</v>
      </c>
    </row>
    <row r="56" customFormat="false" ht="15" hidden="false" customHeight="false" outlineLevel="0" collapsed="false">
      <c r="A56" s="5" t="n">
        <v>10</v>
      </c>
      <c r="B56" s="72" t="s">
        <v>99</v>
      </c>
      <c r="C56" s="6" t="s">
        <v>7</v>
      </c>
      <c r="D56" s="6" t="s">
        <v>100</v>
      </c>
      <c r="F56" s="5" t="n">
        <v>4</v>
      </c>
      <c r="G56" s="193" t="s">
        <v>1954</v>
      </c>
      <c r="H56" s="12" t="s">
        <v>553</v>
      </c>
      <c r="I56" s="6" t="s">
        <v>1955</v>
      </c>
    </row>
    <row r="57" customFormat="false" ht="15" hidden="false" customHeight="false" outlineLevel="0" collapsed="false">
      <c r="F57" s="5" t="n">
        <v>5</v>
      </c>
      <c r="G57" s="72" t="s">
        <v>69</v>
      </c>
      <c r="H57" s="6" t="s">
        <v>13</v>
      </c>
      <c r="I57" s="6" t="s">
        <v>564</v>
      </c>
    </row>
    <row r="58" customFormat="false" ht="15" hidden="false" customHeight="false" outlineLevel="0" collapsed="false">
      <c r="A58" s="4" t="n">
        <v>8</v>
      </c>
      <c r="B58" s="3" t="s">
        <v>1956</v>
      </c>
      <c r="C58" s="3"/>
      <c r="D58" s="3"/>
      <c r="F58" s="0" t="s">
        <v>85</v>
      </c>
      <c r="G58" s="6" t="s">
        <v>99</v>
      </c>
      <c r="H58" s="6" t="s">
        <v>7</v>
      </c>
      <c r="I58" s="6" t="s">
        <v>100</v>
      </c>
    </row>
    <row r="59" customFormat="false" ht="15" hidden="false" customHeight="false" outlineLevel="0" collapsed="false">
      <c r="A59" s="4" t="s">
        <v>2</v>
      </c>
      <c r="B59" s="4" t="s">
        <v>3</v>
      </c>
      <c r="C59" s="4" t="s">
        <v>4</v>
      </c>
      <c r="D59" s="4" t="s">
        <v>5</v>
      </c>
    </row>
    <row r="60" customFormat="false" ht="15" hidden="false" customHeight="false" outlineLevel="0" collapsed="false">
      <c r="A60" s="5" t="n">
        <v>1</v>
      </c>
      <c r="B60" s="6" t="s">
        <v>33</v>
      </c>
      <c r="C60" s="6" t="s">
        <v>7</v>
      </c>
      <c r="D60" s="22" t="s">
        <v>1957</v>
      </c>
      <c r="E60" s="0" t="n">
        <v>1</v>
      </c>
      <c r="F60" s="0" t="n">
        <v>1</v>
      </c>
      <c r="G60" s="0" t="s">
        <v>1958</v>
      </c>
      <c r="H60" s="0" t="s">
        <v>1959</v>
      </c>
    </row>
    <row r="61" customFormat="false" ht="15" hidden="false" customHeight="false" outlineLevel="0" collapsed="false">
      <c r="A61" s="5" t="n">
        <v>2</v>
      </c>
      <c r="B61" s="6" t="s">
        <v>1960</v>
      </c>
      <c r="C61" s="6" t="s">
        <v>7</v>
      </c>
      <c r="D61" s="6" t="s">
        <v>1961</v>
      </c>
      <c r="E61" s="0" t="n">
        <v>2</v>
      </c>
      <c r="F61" s="0" t="n">
        <v>1</v>
      </c>
      <c r="G61" s="0" t="s">
        <v>1962</v>
      </c>
      <c r="H61" s="0" t="s">
        <v>1963</v>
      </c>
    </row>
    <row r="62" customFormat="false" ht="15" hidden="false" customHeight="false" outlineLevel="0" collapsed="false">
      <c r="A62" s="5" t="n">
        <v>3</v>
      </c>
      <c r="B62" s="6" t="s">
        <v>137</v>
      </c>
      <c r="C62" s="6" t="s">
        <v>1964</v>
      </c>
      <c r="D62" s="6" t="s">
        <v>1965</v>
      </c>
      <c r="E62" s="0" t="n">
        <v>3</v>
      </c>
      <c r="F62" s="0" t="n">
        <v>1</v>
      </c>
      <c r="G62" s="0" t="s">
        <v>1966</v>
      </c>
    </row>
    <row r="63" customFormat="false" ht="15" hidden="false" customHeight="false" outlineLevel="0" collapsed="false">
      <c r="A63" s="5" t="n">
        <v>4</v>
      </c>
      <c r="B63" s="6" t="s">
        <v>1967</v>
      </c>
      <c r="C63" s="6" t="s">
        <v>773</v>
      </c>
      <c r="D63" s="6" t="s">
        <v>1968</v>
      </c>
    </row>
    <row r="64" customFormat="false" ht="15" hidden="false" customHeight="false" outlineLevel="0" collapsed="false">
      <c r="A64" s="5" t="n">
        <v>9</v>
      </c>
      <c r="B64" s="72" t="s">
        <v>69</v>
      </c>
      <c r="C64" s="6" t="s">
        <v>13</v>
      </c>
      <c r="D64" s="6" t="s">
        <v>564</v>
      </c>
    </row>
    <row r="65" customFormat="false" ht="15" hidden="false" customHeight="false" outlineLevel="0" collapsed="false">
      <c r="A65" s="5" t="n">
        <v>10</v>
      </c>
      <c r="B65" s="72" t="s">
        <v>99</v>
      </c>
      <c r="C65" s="6" t="s">
        <v>7</v>
      </c>
      <c r="D65" s="6" t="s">
        <v>100</v>
      </c>
      <c r="G65" s="0" t="n">
        <v>1</v>
      </c>
    </row>
    <row r="66" customFormat="false" ht="15" hidden="false" customHeight="false" outlineLevel="0" collapsed="false">
      <c r="A66" s="16" t="s">
        <v>1969</v>
      </c>
      <c r="B66" s="194" t="s">
        <v>1970</v>
      </c>
      <c r="C66" s="195"/>
    </row>
    <row r="67" customFormat="false" ht="15" hidden="false" customHeight="false" outlineLevel="0" collapsed="false">
      <c r="A67" s="16"/>
      <c r="B67" s="195" t="s">
        <v>1971</v>
      </c>
      <c r="C67" s="195"/>
    </row>
    <row r="68" customFormat="false" ht="15" hidden="false" customHeight="false" outlineLevel="0" collapsed="false">
      <c r="A68" s="0" t="s">
        <v>1972</v>
      </c>
    </row>
    <row r="69" customFormat="false" ht="15" hidden="false" customHeight="false" outlineLevel="0" collapsed="false">
      <c r="A69" s="196" t="s">
        <v>1973</v>
      </c>
      <c r="B69" s="196"/>
      <c r="C69" s="196"/>
      <c r="D69" s="196"/>
      <c r="E69" s="196"/>
    </row>
    <row r="71" customFormat="false" ht="15" hidden="false" customHeight="false" outlineLevel="0" collapsed="false">
      <c r="A71" s="46" t="n">
        <v>9</v>
      </c>
      <c r="B71" s="43" t="s">
        <v>1974</v>
      </c>
      <c r="C71" s="43"/>
      <c r="D71" s="43"/>
    </row>
    <row r="72" customFormat="false" ht="15" hidden="false" customHeight="false" outlineLevel="0" collapsed="false">
      <c r="A72" s="46" t="s">
        <v>2</v>
      </c>
      <c r="B72" s="46" t="s">
        <v>3</v>
      </c>
      <c r="C72" s="46" t="s">
        <v>4</v>
      </c>
      <c r="D72" s="46" t="s">
        <v>5</v>
      </c>
    </row>
    <row r="73" customFormat="false" ht="15" hidden="false" customHeight="false" outlineLevel="0" collapsed="false">
      <c r="A73" s="48" t="n">
        <v>1</v>
      </c>
      <c r="B73" s="49" t="s">
        <v>33</v>
      </c>
      <c r="C73" s="49" t="s">
        <v>7</v>
      </c>
      <c r="D73" s="50" t="s">
        <v>1894</v>
      </c>
    </row>
    <row r="74" customFormat="false" ht="15" hidden="false" customHeight="false" outlineLevel="0" collapsed="false">
      <c r="A74" s="48" t="n">
        <v>2</v>
      </c>
      <c r="B74" s="49" t="s">
        <v>608</v>
      </c>
      <c r="C74" s="49" t="s">
        <v>7</v>
      </c>
      <c r="D74" s="49" t="s">
        <v>100</v>
      </c>
    </row>
    <row r="75" customFormat="false" ht="15" hidden="false" customHeight="false" outlineLevel="0" collapsed="false">
      <c r="A75" s="48" t="n">
        <v>3</v>
      </c>
      <c r="B75" s="54" t="s">
        <v>1908</v>
      </c>
      <c r="C75" s="49" t="s">
        <v>7</v>
      </c>
      <c r="D75" s="49" t="s">
        <v>1909</v>
      </c>
      <c r="F75" s="0" t="s">
        <v>85</v>
      </c>
    </row>
    <row r="76" customFormat="false" ht="15" hidden="false" customHeight="false" outlineLevel="0" collapsed="false">
      <c r="A76" s="48" t="n">
        <v>4</v>
      </c>
      <c r="B76" s="197" t="s">
        <v>69</v>
      </c>
      <c r="C76" s="49" t="s">
        <v>13</v>
      </c>
      <c r="D76" s="49" t="s">
        <v>564</v>
      </c>
    </row>
    <row r="77" customFormat="false" ht="15" hidden="false" customHeight="false" outlineLevel="0" collapsed="false">
      <c r="A77" s="48" t="n">
        <v>5</v>
      </c>
      <c r="B77" s="197" t="s">
        <v>99</v>
      </c>
      <c r="C77" s="49" t="s">
        <v>7</v>
      </c>
      <c r="D77" s="49" t="s">
        <v>100</v>
      </c>
    </row>
    <row r="78" customFormat="false" ht="15" hidden="false" customHeight="false" outlineLevel="0" collapsed="false">
      <c r="A78" s="48"/>
      <c r="B78" s="198"/>
      <c r="C78" s="198"/>
      <c r="D78" s="198"/>
    </row>
    <row r="79" customFormat="false" ht="15" hidden="false" customHeight="false" outlineLevel="0" collapsed="false">
      <c r="A79" s="46" t="n">
        <v>10</v>
      </c>
      <c r="B79" s="43" t="s">
        <v>1975</v>
      </c>
      <c r="C79" s="43"/>
      <c r="D79" s="43"/>
      <c r="G79" s="0" t="s">
        <v>85</v>
      </c>
    </row>
    <row r="80" customFormat="false" ht="15" hidden="false" customHeight="false" outlineLevel="0" collapsed="false">
      <c r="A80" s="46" t="s">
        <v>2</v>
      </c>
      <c r="B80" s="46" t="s">
        <v>3</v>
      </c>
      <c r="C80" s="46" t="s">
        <v>4</v>
      </c>
      <c r="D80" s="46" t="s">
        <v>5</v>
      </c>
    </row>
    <row r="81" customFormat="false" ht="15" hidden="false" customHeight="false" outlineLevel="0" collapsed="false">
      <c r="A81" s="48" t="n">
        <v>1</v>
      </c>
      <c r="B81" s="49" t="s">
        <v>33</v>
      </c>
      <c r="C81" s="49" t="s">
        <v>7</v>
      </c>
      <c r="D81" s="50" t="s">
        <v>1976</v>
      </c>
    </row>
    <row r="82" customFormat="false" ht="15" hidden="false" customHeight="false" outlineLevel="0" collapsed="false">
      <c r="A82" s="48"/>
      <c r="B82" s="49" t="s">
        <v>1977</v>
      </c>
      <c r="C82" s="49" t="s">
        <v>7</v>
      </c>
      <c r="D82" s="49" t="s">
        <v>1978</v>
      </c>
      <c r="G82" s="0" t="s">
        <v>85</v>
      </c>
    </row>
    <row r="83" customFormat="false" ht="15" hidden="false" customHeight="false" outlineLevel="0" collapsed="false">
      <c r="A83" s="48" t="n">
        <v>2</v>
      </c>
      <c r="B83" s="49" t="s">
        <v>1916</v>
      </c>
      <c r="C83" s="49" t="s">
        <v>7</v>
      </c>
      <c r="D83" s="49" t="s">
        <v>1925</v>
      </c>
    </row>
    <row r="84" customFormat="false" ht="15" hidden="false" customHeight="false" outlineLevel="0" collapsed="false">
      <c r="A84" s="48" t="n">
        <v>6</v>
      </c>
      <c r="B84" s="197" t="s">
        <v>69</v>
      </c>
      <c r="C84" s="49" t="s">
        <v>13</v>
      </c>
      <c r="D84" s="49" t="s">
        <v>564</v>
      </c>
      <c r="F84" s="0" t="n">
        <v>3</v>
      </c>
      <c r="G84" s="88" t="s">
        <v>1979</v>
      </c>
      <c r="H84" s="122" t="n">
        <v>43497</v>
      </c>
      <c r="I84" s="95" t="n">
        <v>2000000</v>
      </c>
      <c r="J84" s="0" t="s">
        <v>1980</v>
      </c>
    </row>
    <row r="85" customFormat="false" ht="15" hidden="false" customHeight="false" outlineLevel="0" collapsed="false">
      <c r="A85" s="48" t="n">
        <v>7</v>
      </c>
      <c r="B85" s="197" t="s">
        <v>99</v>
      </c>
      <c r="C85" s="49" t="s">
        <v>7</v>
      </c>
      <c r="D85" s="49" t="s">
        <v>100</v>
      </c>
      <c r="G85" s="88"/>
      <c r="H85" s="122"/>
      <c r="I85" s="95"/>
    </row>
    <row r="86" customFormat="false" ht="14.25" hidden="false" customHeight="true" outlineLevel="0" collapsed="false">
      <c r="A86" s="45"/>
      <c r="B86" s="45"/>
      <c r="C86" s="45"/>
      <c r="D86" s="45"/>
      <c r="F86" s="0" t="n">
        <v>4</v>
      </c>
      <c r="G86" s="88" t="s">
        <v>1981</v>
      </c>
      <c r="H86" s="122" t="n">
        <v>43862</v>
      </c>
      <c r="I86" s="95" t="n">
        <v>3500000</v>
      </c>
      <c r="J86" s="0" t="s">
        <v>1982</v>
      </c>
      <c r="K86" s="0" t="s">
        <v>1983</v>
      </c>
    </row>
    <row r="87" customFormat="false" ht="15" hidden="false" customHeight="false" outlineLevel="0" collapsed="false">
      <c r="A87" s="46" t="n">
        <v>11</v>
      </c>
      <c r="B87" s="43" t="s">
        <v>1984</v>
      </c>
      <c r="C87" s="43"/>
      <c r="D87" s="43"/>
      <c r="F87" s="0" t="n">
        <v>5</v>
      </c>
      <c r="G87" s="40" t="s">
        <v>1985</v>
      </c>
      <c r="H87" s="122" t="n">
        <v>43863</v>
      </c>
      <c r="I87" s="95" t="n">
        <v>1600000</v>
      </c>
      <c r="J87" s="0" t="s">
        <v>1982</v>
      </c>
      <c r="K87" s="0" t="s">
        <v>1983</v>
      </c>
    </row>
    <row r="88" customFormat="false" ht="15" hidden="false" customHeight="false" outlineLevel="0" collapsed="false">
      <c r="A88" s="46" t="s">
        <v>2</v>
      </c>
      <c r="B88" s="46" t="s">
        <v>3</v>
      </c>
      <c r="C88" s="46" t="s">
        <v>4</v>
      </c>
      <c r="D88" s="46" t="s">
        <v>5</v>
      </c>
      <c r="G88" s="40"/>
      <c r="H88" s="122"/>
      <c r="I88" s="95"/>
    </row>
    <row r="89" customFormat="false" ht="15" hidden="false" customHeight="false" outlineLevel="0" collapsed="false">
      <c r="A89" s="48" t="n">
        <v>1</v>
      </c>
      <c r="B89" s="49" t="s">
        <v>33</v>
      </c>
      <c r="C89" s="49" t="s">
        <v>7</v>
      </c>
      <c r="D89" s="50" t="s">
        <v>1924</v>
      </c>
      <c r="G89" s="40"/>
      <c r="H89" s="122"/>
      <c r="I89" s="95"/>
    </row>
    <row r="90" customFormat="false" ht="15" hidden="false" customHeight="false" outlineLevel="0" collapsed="false">
      <c r="A90" s="48" t="n">
        <v>2</v>
      </c>
      <c r="B90" s="49" t="s">
        <v>1986</v>
      </c>
      <c r="C90" s="49" t="s">
        <v>7</v>
      </c>
      <c r="D90" s="49" t="s">
        <v>1987</v>
      </c>
      <c r="F90" s="0" t="n">
        <v>6</v>
      </c>
      <c r="G90" s="0" t="s">
        <v>1979</v>
      </c>
      <c r="H90" s="122" t="n">
        <v>43864</v>
      </c>
      <c r="I90" s="95" t="n">
        <v>2100000</v>
      </c>
      <c r="J90" s="0" t="s">
        <v>1982</v>
      </c>
      <c r="K90" s="0" t="s">
        <v>1983</v>
      </c>
    </row>
    <row r="91" customFormat="false" ht="15" hidden="false" customHeight="false" outlineLevel="0" collapsed="false">
      <c r="A91" s="48" t="n">
        <v>3</v>
      </c>
      <c r="B91" s="49" t="s">
        <v>1988</v>
      </c>
      <c r="C91" s="49" t="s">
        <v>7</v>
      </c>
      <c r="D91" s="49" t="s">
        <v>1989</v>
      </c>
      <c r="G91" s="16" t="s">
        <v>1990</v>
      </c>
      <c r="H91" s="16" t="s">
        <v>1991</v>
      </c>
    </row>
    <row r="92" customFormat="false" ht="15" hidden="false" customHeight="false" outlineLevel="0" collapsed="false">
      <c r="A92" s="48" t="n">
        <v>4</v>
      </c>
      <c r="B92" s="49" t="s">
        <v>1992</v>
      </c>
      <c r="C92" s="49" t="s">
        <v>7</v>
      </c>
      <c r="D92" s="49" t="s">
        <v>1993</v>
      </c>
      <c r="G92" s="40" t="s">
        <v>1994</v>
      </c>
      <c r="H92" s="40" t="s">
        <v>1995</v>
      </c>
      <c r="I92" s="40"/>
    </row>
    <row r="93" customFormat="false" ht="15" hidden="false" customHeight="false" outlineLevel="0" collapsed="false">
      <c r="A93" s="48" t="n">
        <v>5</v>
      </c>
      <c r="B93" s="197" t="s">
        <v>69</v>
      </c>
      <c r="C93" s="49" t="s">
        <v>13</v>
      </c>
      <c r="D93" s="49" t="s">
        <v>564</v>
      </c>
      <c r="G93" s="0" t="s">
        <v>1996</v>
      </c>
      <c r="H93" s="40" t="s">
        <v>1997</v>
      </c>
    </row>
    <row r="94" customFormat="false" ht="15" hidden="false" customHeight="false" outlineLevel="0" collapsed="false">
      <c r="A94" s="48" t="n">
        <v>6</v>
      </c>
      <c r="B94" s="197" t="s">
        <v>99</v>
      </c>
      <c r="C94" s="49" t="s">
        <v>7</v>
      </c>
      <c r="D94" s="49" t="s">
        <v>100</v>
      </c>
      <c r="G94" s="0" t="s">
        <v>1998</v>
      </c>
      <c r="H94" s="40" t="s">
        <v>1999</v>
      </c>
      <c r="K94" s="95"/>
    </row>
    <row r="95" customFormat="false" ht="15" hidden="false" customHeight="false" outlineLevel="0" collapsed="false">
      <c r="A95" s="45"/>
      <c r="B95" s="45"/>
      <c r="C95" s="45"/>
      <c r="D95" s="45"/>
      <c r="G95" s="0" t="s">
        <v>2000</v>
      </c>
      <c r="H95" s="40" t="s">
        <v>2001</v>
      </c>
      <c r="K95" s="95"/>
    </row>
    <row r="96" customFormat="false" ht="15" hidden="false" customHeight="false" outlineLevel="0" collapsed="false">
      <c r="A96" s="46" t="n">
        <v>12</v>
      </c>
      <c r="B96" s="43" t="s">
        <v>2002</v>
      </c>
      <c r="C96" s="43"/>
      <c r="D96" s="43"/>
      <c r="G96" s="0" t="s">
        <v>2003</v>
      </c>
      <c r="H96" s="40"/>
      <c r="K96" s="95"/>
    </row>
    <row r="97" customFormat="false" ht="15" hidden="false" customHeight="false" outlineLevel="0" collapsed="false">
      <c r="A97" s="46" t="s">
        <v>2</v>
      </c>
      <c r="B97" s="46" t="s">
        <v>3</v>
      </c>
      <c r="C97" s="46" t="s">
        <v>4</v>
      </c>
      <c r="D97" s="46" t="s">
        <v>5</v>
      </c>
      <c r="G97" s="0" t="s">
        <v>2004</v>
      </c>
      <c r="H97" s="40"/>
      <c r="I97" s="40"/>
      <c r="K97" s="95"/>
    </row>
    <row r="98" customFormat="false" ht="15" hidden="false" customHeight="false" outlineLevel="0" collapsed="false">
      <c r="A98" s="48" t="n">
        <v>1</v>
      </c>
      <c r="B98" s="49" t="s">
        <v>33</v>
      </c>
      <c r="C98" s="49" t="s">
        <v>7</v>
      </c>
      <c r="D98" s="50" t="s">
        <v>2005</v>
      </c>
      <c r="G98" s="0" t="s">
        <v>2006</v>
      </c>
      <c r="H98" s="40"/>
      <c r="I98" s="40"/>
      <c r="K98" s="95"/>
    </row>
    <row r="99" customFormat="false" ht="15" hidden="false" customHeight="false" outlineLevel="0" collapsed="false">
      <c r="A99" s="48" t="n">
        <v>2</v>
      </c>
      <c r="B99" s="49" t="s">
        <v>1977</v>
      </c>
      <c r="C99" s="49" t="s">
        <v>7</v>
      </c>
      <c r="D99" s="49" t="s">
        <v>1978</v>
      </c>
      <c r="G99" s="0" t="s">
        <v>2007</v>
      </c>
      <c r="H99" s="40" t="s">
        <v>85</v>
      </c>
      <c r="I99" s="40"/>
      <c r="K99" s="95"/>
    </row>
    <row r="100" customFormat="false" ht="30" hidden="false" customHeight="false" outlineLevel="0" collapsed="false">
      <c r="A100" s="48" t="n">
        <v>3</v>
      </c>
      <c r="B100" s="49" t="s">
        <v>2008</v>
      </c>
      <c r="C100" s="49" t="s">
        <v>773</v>
      </c>
      <c r="D100" s="199" t="s">
        <v>2009</v>
      </c>
      <c r="G100" s="0" t="s">
        <v>2010</v>
      </c>
      <c r="H100" s="40"/>
      <c r="K100" s="95"/>
    </row>
    <row r="101" customFormat="false" ht="15" hidden="false" customHeight="false" outlineLevel="0" collapsed="false">
      <c r="A101" s="48" t="n">
        <v>4</v>
      </c>
      <c r="B101" s="49" t="s">
        <v>1950</v>
      </c>
      <c r="C101" s="49" t="s">
        <v>962</v>
      </c>
      <c r="D101" s="49" t="s">
        <v>2011</v>
      </c>
    </row>
    <row r="102" customFormat="false" ht="15" hidden="false" customHeight="false" outlineLevel="0" collapsed="false">
      <c r="A102" s="48" t="n">
        <v>9</v>
      </c>
      <c r="B102" s="197" t="s">
        <v>69</v>
      </c>
      <c r="C102" s="49" t="s">
        <v>13</v>
      </c>
      <c r="D102" s="49" t="s">
        <v>564</v>
      </c>
    </row>
    <row r="103" customFormat="false" ht="15" hidden="false" customHeight="false" outlineLevel="0" collapsed="false">
      <c r="A103" s="48" t="n">
        <v>10</v>
      </c>
      <c r="B103" s="197" t="s">
        <v>99</v>
      </c>
      <c r="C103" s="49" t="s">
        <v>7</v>
      </c>
      <c r="D103" s="49" t="s">
        <v>100</v>
      </c>
    </row>
    <row r="105" customFormat="false" ht="15" hidden="false" customHeight="false" outlineLevel="0" collapsed="false">
      <c r="A105" s="4" t="n">
        <v>13</v>
      </c>
      <c r="B105" s="3" t="s">
        <v>2012</v>
      </c>
      <c r="C105" s="3"/>
      <c r="D105" s="3"/>
      <c r="F105" s="4" t="n">
        <v>14</v>
      </c>
      <c r="G105" s="3" t="s">
        <v>2013</v>
      </c>
      <c r="H105" s="3"/>
      <c r="I105" s="3"/>
    </row>
    <row r="106" customFormat="false" ht="15" hidden="false" customHeight="false" outlineLevel="0" collapsed="false">
      <c r="A106" s="4" t="s">
        <v>2</v>
      </c>
      <c r="B106" s="4" t="s">
        <v>3</v>
      </c>
      <c r="C106" s="4" t="s">
        <v>4</v>
      </c>
      <c r="D106" s="4" t="s">
        <v>5</v>
      </c>
      <c r="F106" s="4" t="s">
        <v>2</v>
      </c>
      <c r="G106" s="4" t="s">
        <v>3</v>
      </c>
      <c r="H106" s="4" t="s">
        <v>4</v>
      </c>
      <c r="I106" s="4" t="s">
        <v>5</v>
      </c>
    </row>
    <row r="107" customFormat="false" ht="15" hidden="false" customHeight="false" outlineLevel="0" collapsed="false">
      <c r="A107" s="5" t="n">
        <v>1</v>
      </c>
      <c r="B107" s="7" t="s">
        <v>33</v>
      </c>
      <c r="C107" s="6" t="s">
        <v>7</v>
      </c>
      <c r="D107" s="22" t="s">
        <v>2014</v>
      </c>
      <c r="F107" s="5" t="n">
        <v>1</v>
      </c>
      <c r="G107" s="6" t="s">
        <v>33</v>
      </c>
      <c r="H107" s="6" t="s">
        <v>7</v>
      </c>
      <c r="I107" s="22" t="s">
        <v>2015</v>
      </c>
    </row>
    <row r="108" customFormat="false" ht="15" hidden="false" customHeight="false" outlineLevel="0" collapsed="false">
      <c r="A108" s="5" t="n">
        <v>2</v>
      </c>
      <c r="B108" s="6" t="s">
        <v>227</v>
      </c>
      <c r="C108" s="6" t="s">
        <v>2016</v>
      </c>
      <c r="D108" s="22" t="s">
        <v>2017</v>
      </c>
      <c r="F108" s="5" t="n">
        <v>2</v>
      </c>
      <c r="G108" s="7" t="s">
        <v>2018</v>
      </c>
      <c r="H108" s="6" t="s">
        <v>7</v>
      </c>
      <c r="I108" s="6" t="s">
        <v>2019</v>
      </c>
    </row>
    <row r="109" customFormat="false" ht="15" hidden="false" customHeight="false" outlineLevel="0" collapsed="false">
      <c r="A109" s="5" t="n">
        <v>3</v>
      </c>
      <c r="B109" s="6" t="s">
        <v>608</v>
      </c>
      <c r="C109" s="6" t="s">
        <v>7</v>
      </c>
      <c r="D109" s="6" t="s">
        <v>2020</v>
      </c>
      <c r="F109" s="5" t="n">
        <v>3</v>
      </c>
      <c r="G109" s="6" t="s">
        <v>2021</v>
      </c>
      <c r="H109" s="6" t="s">
        <v>54</v>
      </c>
      <c r="I109" s="6" t="s">
        <v>2022</v>
      </c>
    </row>
    <row r="110" customFormat="false" ht="15" hidden="false" customHeight="false" outlineLevel="0" collapsed="false">
      <c r="A110" s="5" t="n">
        <v>4</v>
      </c>
      <c r="B110" s="6" t="s">
        <v>1967</v>
      </c>
      <c r="C110" s="6" t="s">
        <v>773</v>
      </c>
      <c r="D110" s="15" t="s">
        <v>1968</v>
      </c>
      <c r="F110" s="5" t="n">
        <v>4</v>
      </c>
      <c r="G110" s="7" t="s">
        <v>2023</v>
      </c>
      <c r="H110" s="6" t="s">
        <v>773</v>
      </c>
      <c r="I110" s="6"/>
    </row>
    <row r="111" customFormat="false" ht="15" hidden="false" customHeight="false" outlineLevel="0" collapsed="false">
      <c r="A111" s="5" t="n">
        <v>5</v>
      </c>
      <c r="B111" s="72" t="s">
        <v>376</v>
      </c>
      <c r="C111" s="6" t="s">
        <v>38</v>
      </c>
      <c r="D111" s="15" t="s">
        <v>2024</v>
      </c>
      <c r="F111" s="5" t="n">
        <v>5</v>
      </c>
      <c r="G111" s="0" t="s">
        <v>2025</v>
      </c>
      <c r="H111" s="19" t="s">
        <v>54</v>
      </c>
      <c r="I111" s="19" t="s">
        <v>2026</v>
      </c>
    </row>
    <row r="112" customFormat="false" ht="30" hidden="false" customHeight="false" outlineLevel="0" collapsed="false">
      <c r="A112" s="5" t="n">
        <v>6</v>
      </c>
      <c r="B112" s="200" t="s">
        <v>2027</v>
      </c>
      <c r="C112" s="6" t="s">
        <v>13</v>
      </c>
      <c r="D112" s="15" t="s">
        <v>2028</v>
      </c>
      <c r="F112" s="5" t="n">
        <v>6</v>
      </c>
      <c r="G112" s="72" t="s">
        <v>69</v>
      </c>
      <c r="H112" s="6" t="s">
        <v>13</v>
      </c>
      <c r="I112" s="6" t="s">
        <v>564</v>
      </c>
    </row>
    <row r="113" customFormat="false" ht="15" hidden="false" customHeight="false" outlineLevel="0" collapsed="false">
      <c r="A113" s="5" t="n">
        <v>7</v>
      </c>
      <c r="B113" s="72" t="s">
        <v>69</v>
      </c>
      <c r="C113" s="6" t="s">
        <v>13</v>
      </c>
      <c r="D113" s="6" t="s">
        <v>564</v>
      </c>
      <c r="G113" s="6" t="s">
        <v>99</v>
      </c>
      <c r="H113" s="6" t="s">
        <v>7</v>
      </c>
      <c r="I113" s="6" t="s">
        <v>100</v>
      </c>
    </row>
    <row r="114" customFormat="false" ht="15" hidden="false" customHeight="false" outlineLevel="0" collapsed="false">
      <c r="A114" s="5" t="n">
        <v>8</v>
      </c>
      <c r="B114" s="72" t="s">
        <v>99</v>
      </c>
      <c r="C114" s="6" t="s">
        <v>7</v>
      </c>
      <c r="D114" s="6" t="s">
        <v>100</v>
      </c>
    </row>
    <row r="115" customFormat="false" ht="15" hidden="false" customHeight="false" outlineLevel="0" collapsed="false">
      <c r="F115" s="4" t="n">
        <v>14</v>
      </c>
      <c r="G115" s="3" t="s">
        <v>2029</v>
      </c>
      <c r="H115" s="3"/>
      <c r="I115" s="3"/>
    </row>
    <row r="116" customFormat="false" ht="15" hidden="false" customHeight="false" outlineLevel="0" collapsed="false">
      <c r="A116" s="16" t="s">
        <v>1969</v>
      </c>
      <c r="B116" s="0" t="s">
        <v>2030</v>
      </c>
      <c r="F116" s="4" t="s">
        <v>2</v>
      </c>
      <c r="G116" s="4" t="s">
        <v>3</v>
      </c>
      <c r="H116" s="4" t="s">
        <v>4</v>
      </c>
      <c r="I116" s="4" t="s">
        <v>5</v>
      </c>
    </row>
    <row r="117" customFormat="false" ht="15" hidden="false" customHeight="false" outlineLevel="0" collapsed="false">
      <c r="F117" s="5" t="n">
        <v>1</v>
      </c>
      <c r="G117" s="6" t="s">
        <v>33</v>
      </c>
      <c r="H117" s="6" t="s">
        <v>7</v>
      </c>
      <c r="I117" s="22" t="s">
        <v>2031</v>
      </c>
    </row>
    <row r="118" customFormat="false" ht="15" hidden="false" customHeight="false" outlineLevel="0" collapsed="false">
      <c r="A118" s="201" t="s">
        <v>1966</v>
      </c>
      <c r="B118" s="3" t="s">
        <v>2032</v>
      </c>
      <c r="C118" s="3"/>
      <c r="D118" s="3"/>
      <c r="F118" s="5" t="n">
        <v>2</v>
      </c>
      <c r="G118" s="7" t="s">
        <v>608</v>
      </c>
      <c r="H118" s="6" t="s">
        <v>7</v>
      </c>
      <c r="I118" s="6" t="s">
        <v>100</v>
      </c>
    </row>
    <row r="119" customFormat="false" ht="15" hidden="false" customHeight="false" outlineLevel="0" collapsed="false">
      <c r="A119" s="4" t="s">
        <v>2</v>
      </c>
      <c r="B119" s="4" t="s">
        <v>3</v>
      </c>
      <c r="C119" s="4" t="s">
        <v>4</v>
      </c>
      <c r="D119" s="4" t="s">
        <v>5</v>
      </c>
      <c r="F119" s="5" t="n">
        <v>3</v>
      </c>
      <c r="G119" s="193" t="s">
        <v>267</v>
      </c>
    </row>
    <row r="120" customFormat="false" ht="15" hidden="false" customHeight="false" outlineLevel="0" collapsed="false">
      <c r="A120" s="5" t="n">
        <v>1</v>
      </c>
      <c r="B120" s="7" t="s">
        <v>33</v>
      </c>
      <c r="C120" s="6" t="s">
        <v>7</v>
      </c>
      <c r="D120" s="22" t="s">
        <v>2033</v>
      </c>
      <c r="F120" s="5" t="n">
        <v>4</v>
      </c>
      <c r="G120" s="6" t="s">
        <v>2034</v>
      </c>
      <c r="H120" s="6" t="s">
        <v>112</v>
      </c>
      <c r="I120" s="6" t="s">
        <v>2035</v>
      </c>
    </row>
    <row r="121" customFormat="false" ht="15" hidden="false" customHeight="false" outlineLevel="0" collapsed="false">
      <c r="A121" s="5" t="n">
        <v>2</v>
      </c>
      <c r="B121" s="6" t="s">
        <v>227</v>
      </c>
      <c r="C121" s="6" t="s">
        <v>2016</v>
      </c>
      <c r="D121" s="22" t="s">
        <v>2036</v>
      </c>
      <c r="F121" s="5" t="n">
        <v>5</v>
      </c>
      <c r="G121" s="6" t="s">
        <v>2037</v>
      </c>
      <c r="H121" s="6" t="s">
        <v>773</v>
      </c>
      <c r="I121" s="6" t="s">
        <v>2038</v>
      </c>
    </row>
    <row r="122" customFormat="false" ht="15" hidden="false" customHeight="false" outlineLevel="0" collapsed="false">
      <c r="A122" s="5" t="n">
        <v>3</v>
      </c>
      <c r="B122" s="6" t="s">
        <v>608</v>
      </c>
      <c r="C122" s="6" t="s">
        <v>7</v>
      </c>
      <c r="D122" s="6" t="s">
        <v>100</v>
      </c>
      <c r="F122" s="5" t="n">
        <v>6</v>
      </c>
      <c r="G122" s="19" t="s">
        <v>2027</v>
      </c>
      <c r="I122" s="12" t="s">
        <v>2039</v>
      </c>
    </row>
    <row r="123" customFormat="false" ht="15" hidden="false" customHeight="false" outlineLevel="0" collapsed="false">
      <c r="A123" s="5"/>
      <c r="B123" s="12"/>
      <c r="C123" s="12"/>
      <c r="D123" s="12"/>
      <c r="F123" s="5" t="n">
        <v>7</v>
      </c>
      <c r="G123" s="72" t="s">
        <v>69</v>
      </c>
      <c r="H123" s="6" t="s">
        <v>13</v>
      </c>
      <c r="I123" s="6" t="s">
        <v>564</v>
      </c>
    </row>
    <row r="124" customFormat="false" ht="15" hidden="false" customHeight="false" outlineLevel="0" collapsed="false">
      <c r="A124" s="5" t="n">
        <v>4</v>
      </c>
      <c r="B124" s="0" t="s">
        <v>2040</v>
      </c>
      <c r="F124" s="5" t="n">
        <v>8</v>
      </c>
      <c r="G124" s="72" t="s">
        <v>99</v>
      </c>
      <c r="H124" s="6" t="s">
        <v>7</v>
      </c>
      <c r="I124" s="6" t="s">
        <v>100</v>
      </c>
    </row>
    <row r="125" customFormat="false" ht="45" hidden="false" customHeight="false" outlineLevel="0" collapsed="false">
      <c r="A125" s="5" t="n">
        <v>5</v>
      </c>
      <c r="B125" s="200" t="s">
        <v>2027</v>
      </c>
      <c r="C125" s="6" t="s">
        <v>13</v>
      </c>
      <c r="D125" s="15" t="s">
        <v>2041</v>
      </c>
      <c r="F125" s="4" t="n">
        <v>14</v>
      </c>
      <c r="G125" s="3" t="s">
        <v>2042</v>
      </c>
      <c r="H125" s="3"/>
      <c r="I125" s="3"/>
    </row>
    <row r="126" customFormat="false" ht="15" hidden="false" customHeight="false" outlineLevel="0" collapsed="false">
      <c r="A126" s="5"/>
      <c r="B126" s="72" t="s">
        <v>69</v>
      </c>
      <c r="C126" s="6" t="s">
        <v>13</v>
      </c>
      <c r="D126" s="6" t="s">
        <v>564</v>
      </c>
      <c r="F126" s="4" t="s">
        <v>2</v>
      </c>
      <c r="G126" s="4" t="s">
        <v>3</v>
      </c>
      <c r="H126" s="4" t="s">
        <v>4</v>
      </c>
      <c r="I126" s="4" t="s">
        <v>5</v>
      </c>
      <c r="K126" s="95"/>
    </row>
    <row r="127" customFormat="false" ht="15" hidden="false" customHeight="false" outlineLevel="0" collapsed="false">
      <c r="A127" s="5"/>
      <c r="B127" s="72" t="s">
        <v>99</v>
      </c>
      <c r="C127" s="6" t="s">
        <v>7</v>
      </c>
      <c r="D127" s="6" t="s">
        <v>100</v>
      </c>
      <c r="F127" s="5" t="n">
        <v>1</v>
      </c>
      <c r="G127" s="6" t="s">
        <v>33</v>
      </c>
      <c r="H127" s="6" t="s">
        <v>7</v>
      </c>
      <c r="I127" s="22" t="s">
        <v>2043</v>
      </c>
      <c r="K127" s="95"/>
    </row>
    <row r="128" customFormat="false" ht="15" hidden="false" customHeight="false" outlineLevel="0" collapsed="false">
      <c r="A128" s="5"/>
      <c r="F128" s="5" t="n">
        <v>2</v>
      </c>
      <c r="G128" s="6" t="s">
        <v>227</v>
      </c>
      <c r="H128" s="6" t="s">
        <v>112</v>
      </c>
      <c r="I128" s="22" t="s">
        <v>2036</v>
      </c>
      <c r="K128" s="95"/>
    </row>
    <row r="129" customFormat="false" ht="15" hidden="false" customHeight="false" outlineLevel="0" collapsed="false">
      <c r="A129" s="5"/>
      <c r="F129" s="5" t="n">
        <v>3</v>
      </c>
      <c r="G129" s="7" t="s">
        <v>608</v>
      </c>
      <c r="H129" s="6" t="s">
        <v>7</v>
      </c>
      <c r="I129" s="6" t="s">
        <v>100</v>
      </c>
      <c r="K129" s="95"/>
    </row>
    <row r="130" customFormat="false" ht="15" hidden="false" customHeight="false" outlineLevel="0" collapsed="false">
      <c r="F130" s="5" t="n">
        <v>4</v>
      </c>
      <c r="G130" s="6" t="s">
        <v>2044</v>
      </c>
      <c r="H130" s="6" t="s">
        <v>773</v>
      </c>
      <c r="I130" s="83" t="s">
        <v>2045</v>
      </c>
      <c r="L130" s="0" t="s">
        <v>85</v>
      </c>
    </row>
    <row r="131" customFormat="false" ht="45" hidden="false" customHeight="false" outlineLevel="0" collapsed="false">
      <c r="A131" s="4" t="n">
        <v>14</v>
      </c>
      <c r="B131" s="3" t="s">
        <v>2046</v>
      </c>
      <c r="C131" s="3"/>
      <c r="D131" s="3"/>
      <c r="F131" s="5" t="n">
        <v>5</v>
      </c>
      <c r="G131" s="72" t="s">
        <v>2027</v>
      </c>
      <c r="H131" s="6" t="s">
        <v>13</v>
      </c>
      <c r="I131" s="15" t="s">
        <v>2047</v>
      </c>
    </row>
    <row r="132" customFormat="false" ht="15" hidden="false" customHeight="false" outlineLevel="0" collapsed="false">
      <c r="A132" s="4" t="s">
        <v>2</v>
      </c>
      <c r="B132" s="4" t="s">
        <v>3</v>
      </c>
      <c r="C132" s="4" t="s">
        <v>4</v>
      </c>
      <c r="D132" s="4" t="s">
        <v>5</v>
      </c>
      <c r="F132" s="5" t="n">
        <v>6</v>
      </c>
      <c r="G132" s="72" t="s">
        <v>69</v>
      </c>
      <c r="H132" s="6" t="s">
        <v>13</v>
      </c>
      <c r="I132" s="6" t="s">
        <v>564</v>
      </c>
      <c r="J132" s="0" t="s">
        <v>85</v>
      </c>
    </row>
    <row r="133" customFormat="false" ht="15" hidden="false" customHeight="false" outlineLevel="0" collapsed="false">
      <c r="A133" s="5" t="n">
        <v>1</v>
      </c>
      <c r="B133" s="6" t="s">
        <v>33</v>
      </c>
      <c r="C133" s="6" t="s">
        <v>7</v>
      </c>
      <c r="D133" s="22" t="s">
        <v>2048</v>
      </c>
      <c r="F133" s="5" t="n">
        <v>7</v>
      </c>
      <c r="G133" s="6" t="s">
        <v>99</v>
      </c>
      <c r="H133" s="6" t="s">
        <v>7</v>
      </c>
      <c r="I133" s="6" t="s">
        <v>100</v>
      </c>
    </row>
    <row r="134" customFormat="false" ht="15" hidden="false" customHeight="false" outlineLevel="0" collapsed="false">
      <c r="A134" s="5" t="n">
        <v>2</v>
      </c>
      <c r="B134" s="6" t="s">
        <v>267</v>
      </c>
      <c r="C134" s="6" t="s">
        <v>2049</v>
      </c>
      <c r="D134" s="22" t="s">
        <v>267</v>
      </c>
    </row>
    <row r="135" customFormat="false" ht="15" hidden="false" customHeight="false" outlineLevel="0" collapsed="false">
      <c r="A135" s="5" t="n">
        <v>3</v>
      </c>
      <c r="B135" s="6" t="s">
        <v>218</v>
      </c>
      <c r="C135" s="6" t="s">
        <v>2016</v>
      </c>
      <c r="D135" s="22" t="s">
        <v>218</v>
      </c>
    </row>
    <row r="136" customFormat="false" ht="15" hidden="false" customHeight="false" outlineLevel="0" collapsed="false">
      <c r="A136" s="5" t="n">
        <v>3</v>
      </c>
      <c r="B136" s="6" t="s">
        <v>608</v>
      </c>
      <c r="C136" s="6" t="s">
        <v>7</v>
      </c>
      <c r="D136" s="6" t="s">
        <v>100</v>
      </c>
    </row>
    <row r="137" customFormat="false" ht="15" hidden="false" customHeight="false" outlineLevel="0" collapsed="false">
      <c r="A137" s="5" t="n">
        <v>4</v>
      </c>
      <c r="B137" s="84" t="s">
        <v>785</v>
      </c>
      <c r="C137" s="12" t="s">
        <v>7</v>
      </c>
      <c r="D137" s="0" t="s">
        <v>786</v>
      </c>
      <c r="E137" s="0" t="s">
        <v>85</v>
      </c>
      <c r="F137" s="4" t="n">
        <v>14</v>
      </c>
      <c r="G137" s="3" t="s">
        <v>2050</v>
      </c>
      <c r="H137" s="3"/>
      <c r="I137" s="3"/>
    </row>
    <row r="138" customFormat="false" ht="30" hidden="false" customHeight="false" outlineLevel="0" collapsed="false">
      <c r="A138" s="5" t="n">
        <v>5</v>
      </c>
      <c r="B138" s="7" t="s">
        <v>2051</v>
      </c>
      <c r="C138" s="6" t="s">
        <v>7</v>
      </c>
      <c r="D138" s="15" t="s">
        <v>2052</v>
      </c>
      <c r="F138" s="4" t="s">
        <v>2</v>
      </c>
      <c r="G138" s="4" t="s">
        <v>3</v>
      </c>
      <c r="H138" s="4" t="s">
        <v>4</v>
      </c>
      <c r="I138" s="4" t="s">
        <v>5</v>
      </c>
    </row>
    <row r="139" customFormat="false" ht="30" hidden="false" customHeight="false" outlineLevel="0" collapsed="false">
      <c r="A139" s="5" t="n">
        <v>6</v>
      </c>
      <c r="B139" s="7" t="s">
        <v>2053</v>
      </c>
      <c r="C139" s="6" t="s">
        <v>7</v>
      </c>
      <c r="D139" s="15" t="s">
        <v>2054</v>
      </c>
      <c r="F139" s="5" t="n">
        <v>1</v>
      </c>
      <c r="G139" s="6" t="s">
        <v>33</v>
      </c>
      <c r="H139" s="6" t="s">
        <v>7</v>
      </c>
      <c r="I139" s="22" t="s">
        <v>2055</v>
      </c>
    </row>
    <row r="140" customFormat="false" ht="15" hidden="false" customHeight="false" outlineLevel="0" collapsed="false">
      <c r="A140" s="5" t="n">
        <v>7</v>
      </c>
      <c r="B140" s="6" t="s">
        <v>69</v>
      </c>
      <c r="C140" s="6" t="s">
        <v>13</v>
      </c>
      <c r="D140" s="6" t="s">
        <v>564</v>
      </c>
      <c r="F140" s="5" t="n">
        <v>2</v>
      </c>
      <c r="G140" s="6" t="s">
        <v>2018</v>
      </c>
      <c r="H140" s="6" t="s">
        <v>7</v>
      </c>
      <c r="I140" s="6" t="s">
        <v>2019</v>
      </c>
    </row>
    <row r="141" customFormat="false" ht="15" hidden="false" customHeight="false" outlineLevel="0" collapsed="false">
      <c r="A141" s="10" t="n">
        <v>8</v>
      </c>
      <c r="B141" s="6" t="s">
        <v>99</v>
      </c>
      <c r="C141" s="6" t="s">
        <v>7</v>
      </c>
      <c r="D141" s="6" t="s">
        <v>100</v>
      </c>
      <c r="F141" s="5" t="n">
        <v>3</v>
      </c>
      <c r="G141" s="6" t="s">
        <v>2056</v>
      </c>
      <c r="H141" s="6" t="s">
        <v>54</v>
      </c>
      <c r="I141" s="6" t="s">
        <v>2057</v>
      </c>
    </row>
    <row r="142" customFormat="false" ht="15" hidden="false" customHeight="false" outlineLevel="0" collapsed="false">
      <c r="A142" s="10"/>
      <c r="B142" s="12"/>
      <c r="F142" s="5" t="n">
        <v>4</v>
      </c>
      <c r="G142" s="6" t="s">
        <v>2058</v>
      </c>
      <c r="H142" s="6" t="s">
        <v>773</v>
      </c>
      <c r="I142" s="15" t="s">
        <v>2059</v>
      </c>
    </row>
    <row r="143" customFormat="false" ht="15" hidden="false" customHeight="false" outlineLevel="0" collapsed="false">
      <c r="F143" s="5" t="n">
        <v>5</v>
      </c>
      <c r="G143" s="72" t="s">
        <v>69</v>
      </c>
      <c r="H143" s="6" t="s">
        <v>13</v>
      </c>
      <c r="I143" s="6" t="s">
        <v>564</v>
      </c>
    </row>
    <row r="144" customFormat="false" ht="15" hidden="false" customHeight="false" outlineLevel="0" collapsed="false">
      <c r="A144" s="4" t="n">
        <v>14</v>
      </c>
      <c r="B144" s="3" t="s">
        <v>2060</v>
      </c>
      <c r="C144" s="3"/>
      <c r="D144" s="3"/>
      <c r="F144" s="5" t="n">
        <v>6</v>
      </c>
      <c r="G144" s="6" t="s">
        <v>99</v>
      </c>
      <c r="H144" s="6" t="s">
        <v>7</v>
      </c>
      <c r="I144" s="6" t="s">
        <v>100</v>
      </c>
    </row>
    <row r="145" customFormat="false" ht="15" hidden="false" customHeight="false" outlineLevel="0" collapsed="false">
      <c r="A145" s="4" t="s">
        <v>2</v>
      </c>
      <c r="B145" s="4" t="s">
        <v>3</v>
      </c>
      <c r="C145" s="4" t="s">
        <v>4</v>
      </c>
      <c r="D145" s="4" t="s">
        <v>5</v>
      </c>
    </row>
    <row r="146" customFormat="false" ht="15" hidden="false" customHeight="false" outlineLevel="0" collapsed="false">
      <c r="A146" s="5" t="n">
        <v>1</v>
      </c>
      <c r="B146" s="6" t="s">
        <v>33</v>
      </c>
      <c r="C146" s="6" t="s">
        <v>7</v>
      </c>
      <c r="D146" s="22" t="s">
        <v>2061</v>
      </c>
    </row>
    <row r="147" customFormat="false" ht="15" hidden="false" customHeight="false" outlineLevel="0" collapsed="false">
      <c r="A147" s="5" t="n">
        <v>2</v>
      </c>
      <c r="B147" s="6" t="s">
        <v>608</v>
      </c>
      <c r="C147" s="6" t="s">
        <v>7</v>
      </c>
      <c r="D147" s="6" t="s">
        <v>100</v>
      </c>
      <c r="F147" s="201" t="s">
        <v>1962</v>
      </c>
      <c r="G147" s="3" t="s">
        <v>2062</v>
      </c>
      <c r="H147" s="3"/>
      <c r="I147" s="3"/>
    </row>
    <row r="148" customFormat="false" ht="15" hidden="false" customHeight="false" outlineLevel="0" collapsed="false">
      <c r="A148" s="5" t="n">
        <v>3</v>
      </c>
      <c r="B148" s="6" t="s">
        <v>2063</v>
      </c>
      <c r="C148" s="6" t="s">
        <v>673</v>
      </c>
      <c r="D148" s="6" t="s">
        <v>2064</v>
      </c>
      <c r="F148" s="4" t="s">
        <v>2</v>
      </c>
      <c r="G148" s="4" t="s">
        <v>3</v>
      </c>
      <c r="H148" s="4" t="s">
        <v>4</v>
      </c>
      <c r="I148" s="4" t="s">
        <v>5</v>
      </c>
    </row>
    <row r="149" customFormat="false" ht="15" hidden="false" customHeight="false" outlineLevel="0" collapsed="false">
      <c r="A149" s="5" t="n">
        <v>4</v>
      </c>
      <c r="B149" s="72" t="s">
        <v>69</v>
      </c>
      <c r="C149" s="6" t="s">
        <v>13</v>
      </c>
      <c r="D149" s="6" t="s">
        <v>564</v>
      </c>
      <c r="F149" s="5" t="n">
        <v>1</v>
      </c>
      <c r="G149" s="6" t="s">
        <v>33</v>
      </c>
      <c r="H149" s="6" t="s">
        <v>7</v>
      </c>
      <c r="I149" s="22" t="s">
        <v>2065</v>
      </c>
    </row>
    <row r="150" customFormat="false" ht="15" hidden="false" customHeight="false" outlineLevel="0" collapsed="false">
      <c r="A150" s="5" t="n">
        <v>5</v>
      </c>
      <c r="B150" s="6" t="s">
        <v>99</v>
      </c>
      <c r="C150" s="6" t="s">
        <v>7</v>
      </c>
      <c r="D150" s="6" t="s">
        <v>100</v>
      </c>
      <c r="F150" s="5" t="n">
        <v>2</v>
      </c>
      <c r="G150" s="6" t="s">
        <v>1897</v>
      </c>
      <c r="H150" s="6"/>
      <c r="I150" s="6"/>
      <c r="K150" s="0" t="s">
        <v>85</v>
      </c>
    </row>
    <row r="151" customFormat="false" ht="15" hidden="false" customHeight="false" outlineLevel="0" collapsed="false">
      <c r="A151" s="10"/>
      <c r="B151" s="12"/>
      <c r="C151" s="12"/>
      <c r="D151" s="12"/>
      <c r="F151" s="5" t="n">
        <v>3</v>
      </c>
      <c r="G151" s="7" t="s">
        <v>2066</v>
      </c>
      <c r="H151" s="6" t="s">
        <v>54</v>
      </c>
      <c r="I151" s="6" t="s">
        <v>2067</v>
      </c>
    </row>
    <row r="152" customFormat="false" ht="30" hidden="false" customHeight="false" outlineLevel="0" collapsed="false">
      <c r="F152" s="5" t="n">
        <v>4</v>
      </c>
      <c r="G152" s="72" t="s">
        <v>2068</v>
      </c>
      <c r="H152" s="6" t="s">
        <v>13</v>
      </c>
      <c r="I152" s="15" t="s">
        <v>2069</v>
      </c>
    </row>
    <row r="153" customFormat="false" ht="15" hidden="false" customHeight="false" outlineLevel="0" collapsed="false">
      <c r="A153" s="4" t="n">
        <v>14</v>
      </c>
      <c r="B153" s="3" t="s">
        <v>2070</v>
      </c>
      <c r="C153" s="3"/>
      <c r="D153" s="3"/>
      <c r="F153" s="5" t="n">
        <v>5</v>
      </c>
      <c r="G153" s="59" t="s">
        <v>2071</v>
      </c>
      <c r="H153" s="59" t="s">
        <v>773</v>
      </c>
      <c r="I153" s="60" t="s">
        <v>2072</v>
      </c>
    </row>
    <row r="154" customFormat="false" ht="15" hidden="false" customHeight="false" outlineLevel="0" collapsed="false">
      <c r="A154" s="4" t="s">
        <v>2</v>
      </c>
      <c r="B154" s="4" t="s">
        <v>3</v>
      </c>
      <c r="C154" s="4" t="s">
        <v>4</v>
      </c>
      <c r="D154" s="4" t="s">
        <v>5</v>
      </c>
      <c r="F154" s="5" t="n">
        <v>6</v>
      </c>
      <c r="G154" s="72" t="s">
        <v>99</v>
      </c>
      <c r="H154" s="6" t="s">
        <v>7</v>
      </c>
      <c r="I154" s="6" t="s">
        <v>100</v>
      </c>
    </row>
    <row r="155" customFormat="false" ht="15" hidden="false" customHeight="false" outlineLevel="0" collapsed="false">
      <c r="A155" s="5" t="n">
        <v>1</v>
      </c>
      <c r="B155" s="6" t="s">
        <v>33</v>
      </c>
      <c r="C155" s="6" t="s">
        <v>7</v>
      </c>
      <c r="D155" s="22" t="s">
        <v>2073</v>
      </c>
    </row>
    <row r="156" customFormat="false" ht="15" hidden="false" customHeight="false" outlineLevel="0" collapsed="false">
      <c r="A156" s="5" t="n">
        <v>2</v>
      </c>
      <c r="B156" s="6" t="s">
        <v>608</v>
      </c>
      <c r="C156" s="6" t="s">
        <v>7</v>
      </c>
      <c r="D156" s="6" t="s">
        <v>100</v>
      </c>
      <c r="F156" s="201" t="s">
        <v>1958</v>
      </c>
      <c r="G156" s="3" t="s">
        <v>2074</v>
      </c>
      <c r="H156" s="3"/>
      <c r="I156" s="3"/>
    </row>
    <row r="157" customFormat="false" ht="30" hidden="false" customHeight="false" outlineLevel="0" collapsed="false">
      <c r="A157" s="5"/>
      <c r="B157" s="6" t="s">
        <v>227</v>
      </c>
      <c r="C157" s="6" t="s">
        <v>112</v>
      </c>
      <c r="D157" s="83" t="s">
        <v>2075</v>
      </c>
      <c r="F157" s="202" t="s">
        <v>2</v>
      </c>
      <c r="G157" s="4" t="s">
        <v>3</v>
      </c>
      <c r="H157" s="4" t="s">
        <v>4</v>
      </c>
      <c r="I157" s="4" t="s">
        <v>5</v>
      </c>
    </row>
    <row r="158" customFormat="false" ht="15" hidden="false" customHeight="false" outlineLevel="0" collapsed="false">
      <c r="A158" s="5"/>
      <c r="B158" s="6" t="s">
        <v>608</v>
      </c>
      <c r="C158" s="6" t="s">
        <v>7</v>
      </c>
      <c r="D158" s="6" t="s">
        <v>100</v>
      </c>
      <c r="F158" s="5" t="n">
        <v>1</v>
      </c>
      <c r="G158" s="6" t="s">
        <v>33</v>
      </c>
      <c r="H158" s="6" t="s">
        <v>7</v>
      </c>
      <c r="I158" s="22" t="s">
        <v>2065</v>
      </c>
    </row>
    <row r="159" customFormat="false" ht="15" hidden="false" customHeight="false" outlineLevel="0" collapsed="false">
      <c r="A159" s="5" t="n">
        <v>3</v>
      </c>
      <c r="B159" s="6" t="s">
        <v>2076</v>
      </c>
      <c r="C159" s="6" t="s">
        <v>773</v>
      </c>
      <c r="D159" s="22" t="s">
        <v>2077</v>
      </c>
      <c r="F159" s="5" t="n">
        <v>2</v>
      </c>
      <c r="G159" s="6" t="s">
        <v>2078</v>
      </c>
      <c r="H159" s="6"/>
      <c r="I159" s="6"/>
    </row>
    <row r="160" customFormat="false" ht="45" hidden="false" customHeight="false" outlineLevel="0" collapsed="false">
      <c r="A160" s="5"/>
      <c r="B160" s="72" t="s">
        <v>2027</v>
      </c>
      <c r="C160" s="6" t="s">
        <v>13</v>
      </c>
      <c r="D160" s="15" t="s">
        <v>2079</v>
      </c>
      <c r="F160" s="5" t="n">
        <v>3</v>
      </c>
      <c r="G160" s="72" t="s">
        <v>69</v>
      </c>
      <c r="H160" s="6" t="s">
        <v>13</v>
      </c>
      <c r="I160" s="6" t="s">
        <v>564</v>
      </c>
    </row>
    <row r="161" customFormat="false" ht="15" hidden="false" customHeight="false" outlineLevel="0" collapsed="false">
      <c r="A161" s="5" t="n">
        <v>4</v>
      </c>
      <c r="B161" s="72" t="s">
        <v>69</v>
      </c>
      <c r="C161" s="6" t="s">
        <v>13</v>
      </c>
      <c r="D161" s="6" t="s">
        <v>564</v>
      </c>
      <c r="F161" s="5" t="n">
        <v>4</v>
      </c>
      <c r="G161" s="6" t="s">
        <v>99</v>
      </c>
      <c r="H161" s="6" t="s">
        <v>7</v>
      </c>
      <c r="I161" s="6" t="s">
        <v>100</v>
      </c>
    </row>
    <row r="162" customFormat="false" ht="15" hidden="false" customHeight="false" outlineLevel="0" collapsed="false">
      <c r="A162" s="5" t="n">
        <v>5</v>
      </c>
      <c r="B162" s="6" t="s">
        <v>99</v>
      </c>
      <c r="C162" s="6" t="s">
        <v>7</v>
      </c>
      <c r="D162" s="6" t="s">
        <v>100</v>
      </c>
    </row>
    <row r="163" customFormat="false" ht="15" hidden="false" customHeight="false" outlineLevel="0" collapsed="false">
      <c r="F163" s="201" t="s">
        <v>2080</v>
      </c>
      <c r="G163" s="3" t="s">
        <v>2081</v>
      </c>
      <c r="H163" s="3"/>
      <c r="I163" s="3"/>
    </row>
    <row r="164" customFormat="false" ht="15" hidden="false" customHeight="false" outlineLevel="0" collapsed="false">
      <c r="A164" s="10"/>
      <c r="B164" s="10"/>
      <c r="C164" s="10"/>
      <c r="D164" s="10"/>
      <c r="F164" s="4" t="s">
        <v>2</v>
      </c>
      <c r="G164" s="4" t="s">
        <v>3</v>
      </c>
      <c r="H164" s="4" t="s">
        <v>4</v>
      </c>
      <c r="I164" s="4" t="s">
        <v>5</v>
      </c>
    </row>
    <row r="165" customFormat="false" ht="15" hidden="false" customHeight="false" outlineLevel="0" collapsed="false">
      <c r="A165" s="201" t="s">
        <v>2082</v>
      </c>
      <c r="B165" s="3" t="s">
        <v>2083</v>
      </c>
      <c r="C165" s="3"/>
      <c r="D165" s="3"/>
      <c r="F165" s="5" t="n">
        <v>1</v>
      </c>
      <c r="G165" s="6" t="s">
        <v>33</v>
      </c>
      <c r="H165" s="6" t="s">
        <v>7</v>
      </c>
      <c r="I165" s="22" t="s">
        <v>2065</v>
      </c>
    </row>
    <row r="166" customFormat="false" ht="15" hidden="false" customHeight="false" outlineLevel="0" collapsed="false">
      <c r="A166" s="4" t="s">
        <v>2</v>
      </c>
      <c r="B166" s="4" t="s">
        <v>3</v>
      </c>
      <c r="C166" s="4" t="s">
        <v>4</v>
      </c>
      <c r="D166" s="4" t="s">
        <v>5</v>
      </c>
      <c r="F166" s="5" t="n">
        <v>2</v>
      </c>
      <c r="G166" s="6" t="s">
        <v>2084</v>
      </c>
      <c r="H166" s="6" t="s">
        <v>193</v>
      </c>
      <c r="I166" s="6"/>
    </row>
    <row r="167" customFormat="false" ht="15" hidden="false" customHeight="false" outlineLevel="0" collapsed="false">
      <c r="A167" s="5" t="n">
        <v>1</v>
      </c>
      <c r="B167" s="6" t="s">
        <v>33</v>
      </c>
      <c r="C167" s="6" t="s">
        <v>7</v>
      </c>
      <c r="D167" s="22" t="s">
        <v>2065</v>
      </c>
      <c r="F167" s="5" t="n">
        <v>3</v>
      </c>
      <c r="G167" s="72" t="s">
        <v>722</v>
      </c>
      <c r="H167" s="6" t="s">
        <v>38</v>
      </c>
      <c r="I167" s="6"/>
    </row>
    <row r="168" customFormat="false" ht="15" hidden="false" customHeight="false" outlineLevel="0" collapsed="false">
      <c r="A168" s="5" t="n">
        <v>2</v>
      </c>
      <c r="B168" s="6" t="s">
        <v>1082</v>
      </c>
      <c r="C168" s="6" t="s">
        <v>193</v>
      </c>
      <c r="D168" s="6" t="s">
        <v>2085</v>
      </c>
      <c r="F168" s="5" t="n">
        <v>4</v>
      </c>
      <c r="G168" s="72" t="s">
        <v>2086</v>
      </c>
      <c r="H168" s="6" t="s">
        <v>2087</v>
      </c>
      <c r="I168" s="6"/>
    </row>
    <row r="169" customFormat="false" ht="15" hidden="false" customHeight="false" outlineLevel="0" collapsed="false">
      <c r="A169" s="5" t="n">
        <v>3</v>
      </c>
      <c r="B169" s="203" t="s">
        <v>608</v>
      </c>
      <c r="C169" s="6" t="s">
        <v>2087</v>
      </c>
      <c r="D169" s="6"/>
      <c r="F169" s="5" t="n">
        <v>5</v>
      </c>
      <c r="G169" s="72" t="s">
        <v>69</v>
      </c>
      <c r="H169" s="6" t="s">
        <v>13</v>
      </c>
      <c r="I169" s="6" t="s">
        <v>564</v>
      </c>
    </row>
    <row r="170" customFormat="false" ht="15" hidden="false" customHeight="false" outlineLevel="0" collapsed="false">
      <c r="A170" s="5" t="n">
        <v>4</v>
      </c>
      <c r="B170" s="203" t="s">
        <v>2088</v>
      </c>
      <c r="C170" s="6" t="s">
        <v>2087</v>
      </c>
      <c r="D170" s="49"/>
      <c r="F170" s="5" t="n">
        <v>6</v>
      </c>
      <c r="G170" s="6" t="s">
        <v>99</v>
      </c>
      <c r="H170" s="6" t="s">
        <v>7</v>
      </c>
      <c r="I170" s="6" t="s">
        <v>100</v>
      </c>
    </row>
    <row r="171" customFormat="false" ht="30" hidden="false" customHeight="false" outlineLevel="0" collapsed="false">
      <c r="A171" s="5"/>
      <c r="B171" s="72" t="s">
        <v>2027</v>
      </c>
      <c r="C171" s="6" t="s">
        <v>13</v>
      </c>
      <c r="D171" s="15" t="s">
        <v>2089</v>
      </c>
      <c r="F171" s="10"/>
      <c r="G171" s="12"/>
      <c r="H171" s="12"/>
      <c r="I171" s="12"/>
    </row>
    <row r="172" customFormat="false" ht="15" hidden="false" customHeight="false" outlineLevel="0" collapsed="false">
      <c r="A172" s="5" t="n">
        <v>5</v>
      </c>
      <c r="B172" s="72" t="s">
        <v>69</v>
      </c>
      <c r="C172" s="6" t="s">
        <v>13</v>
      </c>
      <c r="D172" s="6" t="s">
        <v>564</v>
      </c>
    </row>
    <row r="173" customFormat="false" ht="15" hidden="false" customHeight="false" outlineLevel="0" collapsed="false">
      <c r="A173" s="5" t="n">
        <v>6</v>
      </c>
      <c r="B173" s="6" t="s">
        <v>99</v>
      </c>
      <c r="C173" s="6" t="s">
        <v>7</v>
      </c>
      <c r="D173" s="6" t="s">
        <v>100</v>
      </c>
      <c r="F173" s="201" t="s">
        <v>2090</v>
      </c>
      <c r="G173" s="3" t="s">
        <v>2091</v>
      </c>
      <c r="H173" s="3"/>
      <c r="I173" s="3"/>
    </row>
    <row r="174" customFormat="false" ht="15" hidden="false" customHeight="false" outlineLevel="0" collapsed="false">
      <c r="D174" s="0" t="s">
        <v>85</v>
      </c>
      <c r="F174" s="4" t="s">
        <v>2</v>
      </c>
      <c r="G174" s="4" t="s">
        <v>3</v>
      </c>
      <c r="H174" s="4" t="s">
        <v>4</v>
      </c>
      <c r="I174" s="4" t="s">
        <v>5</v>
      </c>
    </row>
    <row r="175" customFormat="false" ht="15" hidden="false" customHeight="false" outlineLevel="0" collapsed="false">
      <c r="A175" s="10"/>
      <c r="F175" s="5" t="n">
        <v>1</v>
      </c>
      <c r="G175" s="6" t="s">
        <v>33</v>
      </c>
      <c r="H175" s="6" t="s">
        <v>7</v>
      </c>
      <c r="I175" s="22" t="s">
        <v>2065</v>
      </c>
    </row>
    <row r="176" customFormat="false" ht="15" hidden="false" customHeight="false" outlineLevel="0" collapsed="false">
      <c r="E176" s="16" t="s">
        <v>608</v>
      </c>
      <c r="F176" s="5" t="n">
        <v>2</v>
      </c>
      <c r="G176" s="7" t="s">
        <v>2092</v>
      </c>
      <c r="H176" s="7" t="s">
        <v>7</v>
      </c>
      <c r="I176" s="7" t="s">
        <v>2093</v>
      </c>
    </row>
    <row r="177" customFormat="false" ht="15" hidden="false" customHeight="false" outlineLevel="0" collapsed="false">
      <c r="F177" s="5" t="n">
        <v>3</v>
      </c>
      <c r="G177" s="72" t="s">
        <v>2094</v>
      </c>
      <c r="H177" s="6" t="s">
        <v>7</v>
      </c>
      <c r="I177" s="6" t="s">
        <v>515</v>
      </c>
    </row>
    <row r="178" customFormat="false" ht="15" hidden="false" customHeight="false" outlineLevel="0" collapsed="false">
      <c r="F178" s="5" t="n">
        <v>4</v>
      </c>
      <c r="G178" s="7" t="s">
        <v>2095</v>
      </c>
      <c r="H178" s="7" t="s">
        <v>7</v>
      </c>
      <c r="I178" s="7" t="s">
        <v>2096</v>
      </c>
    </row>
    <row r="179" customFormat="false" ht="15" hidden="false" customHeight="false" outlineLevel="0" collapsed="false">
      <c r="F179" s="21" t="n">
        <v>5</v>
      </c>
      <c r="G179" s="0" t="s">
        <v>2071</v>
      </c>
      <c r="H179" s="0" t="s">
        <v>2087</v>
      </c>
    </row>
    <row r="180" customFormat="false" ht="15" hidden="false" customHeight="false" outlineLevel="0" collapsed="false">
      <c r="F180" s="5" t="n">
        <v>5</v>
      </c>
      <c r="G180" s="72" t="s">
        <v>69</v>
      </c>
      <c r="H180" s="6" t="s">
        <v>13</v>
      </c>
      <c r="I180" s="6" t="s">
        <v>564</v>
      </c>
    </row>
    <row r="181" customFormat="false" ht="15" hidden="false" customHeight="false" outlineLevel="0" collapsed="false">
      <c r="F181" s="5" t="n">
        <v>6</v>
      </c>
      <c r="G181" s="6" t="s">
        <v>99</v>
      </c>
      <c r="H181" s="6" t="s">
        <v>7</v>
      </c>
      <c r="I181" s="6" t="s">
        <v>100</v>
      </c>
    </row>
    <row r="182" customFormat="false" ht="15" hidden="false" customHeight="false" outlineLevel="0" collapsed="false">
      <c r="F182" s="10"/>
      <c r="I182" s="0" t="n">
        <v>1</v>
      </c>
    </row>
    <row r="184" customFormat="false" ht="30" hidden="false" customHeight="false" outlineLevel="0" collapsed="false">
      <c r="D184" s="204" t="s">
        <v>2097</v>
      </c>
      <c r="E184" s="81"/>
      <c r="F184" s="81"/>
      <c r="G184" s="81"/>
    </row>
  </sheetData>
  <mergeCells count="3">
    <mergeCell ref="A1:D1"/>
    <mergeCell ref="A69:E69"/>
    <mergeCell ref="A164:D1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G173" activeCellId="0" sqref="G173"/>
    </sheetView>
  </sheetViews>
  <sheetFormatPr defaultColWidth="9.1640625" defaultRowHeight="15" zeroHeight="false" outlineLevelRow="0" outlineLevelCol="0"/>
  <cols>
    <col collapsed="false" customWidth="true" hidden="false" outlineLevel="0" max="1" min="1" style="0" width="6"/>
    <col collapsed="false" customWidth="true" hidden="false" outlineLevel="0" max="2" min="2" style="0" width="23"/>
    <col collapsed="false" customWidth="true" hidden="false" outlineLevel="0" max="3" min="3" style="0" width="18.57"/>
    <col collapsed="false" customWidth="true" hidden="false" outlineLevel="0" max="4" min="4" style="0" width="36"/>
    <col collapsed="false" customWidth="true" hidden="false" outlineLevel="0" max="5" min="5" style="0" width="26.15"/>
    <col collapsed="false" customWidth="true" hidden="false" outlineLevel="0" max="6" min="6" style="0" width="15"/>
    <col collapsed="false" customWidth="true" hidden="false" outlineLevel="0" max="7" min="7" style="0" width="20.85"/>
    <col collapsed="false" customWidth="true" hidden="false" outlineLevel="0" max="8" min="8" style="0" width="17.14"/>
    <col collapsed="false" customWidth="true" hidden="false" outlineLevel="0" max="9" min="9" style="0" width="78.14"/>
    <col collapsed="false" customWidth="true" hidden="false" outlineLevel="0" max="10" min="10" style="0" width="11.14"/>
    <col collapsed="false" customWidth="true" hidden="false" outlineLevel="0" max="11" min="11" style="0" width="30.42"/>
  </cols>
  <sheetData>
    <row r="1" customFormat="false" ht="15" hidden="false" customHeight="false" outlineLevel="0" collapsed="false">
      <c r="A1" s="1" t="s">
        <v>2098</v>
      </c>
      <c r="B1" s="1"/>
      <c r="C1" s="1"/>
      <c r="D1" s="1"/>
      <c r="F1" s="10" t="s">
        <v>2099</v>
      </c>
      <c r="G1" s="10"/>
      <c r="H1" s="10"/>
      <c r="I1" s="10"/>
    </row>
    <row r="2" customFormat="false" ht="15" hidden="false" customHeight="false" outlineLevel="0" collapsed="false">
      <c r="A2" s="69" t="n">
        <v>1</v>
      </c>
      <c r="B2" s="205" t="s">
        <v>2100</v>
      </c>
      <c r="C2" s="205"/>
      <c r="D2" s="205"/>
      <c r="F2" s="1"/>
      <c r="G2" s="40"/>
      <c r="H2" s="206"/>
      <c r="I2" s="40" t="s">
        <v>2101</v>
      </c>
    </row>
    <row r="3" customFormat="false" ht="15" hidden="false" customHeight="false" outlineLevel="0" collapsed="false">
      <c r="A3" s="4" t="s">
        <v>2</v>
      </c>
      <c r="B3" s="4" t="s">
        <v>3</v>
      </c>
      <c r="C3" s="4" t="s">
        <v>4</v>
      </c>
      <c r="D3" s="4" t="s">
        <v>5</v>
      </c>
      <c r="F3" s="1"/>
      <c r="G3" s="1"/>
      <c r="H3" s="1"/>
      <c r="I3" s="1"/>
    </row>
    <row r="4" customFormat="false" ht="15" hidden="false" customHeight="false" outlineLevel="0" collapsed="false">
      <c r="A4" s="5" t="n">
        <v>1</v>
      </c>
      <c r="B4" s="6" t="s">
        <v>33</v>
      </c>
      <c r="C4" s="6" t="s">
        <v>13</v>
      </c>
      <c r="D4" s="6" t="s">
        <v>2102</v>
      </c>
      <c r="F4" s="10"/>
      <c r="G4" s="12"/>
      <c r="H4" s="12"/>
      <c r="I4" s="55"/>
    </row>
    <row r="5" customFormat="false" ht="15" hidden="false" customHeight="false" outlineLevel="0" collapsed="false">
      <c r="A5" s="5" t="n">
        <v>2</v>
      </c>
      <c r="B5" s="6" t="s">
        <v>526</v>
      </c>
      <c r="C5" s="6" t="s">
        <v>51</v>
      </c>
      <c r="D5" s="6" t="s">
        <v>2103</v>
      </c>
      <c r="F5" s="10"/>
      <c r="G5" s="12"/>
      <c r="H5" s="12"/>
      <c r="I5" s="25"/>
    </row>
    <row r="6" customFormat="false" ht="15" hidden="false" customHeight="false" outlineLevel="0" collapsed="false">
      <c r="A6" s="5" t="n">
        <v>3</v>
      </c>
      <c r="B6" s="6" t="s">
        <v>2104</v>
      </c>
      <c r="C6" s="6" t="s">
        <v>51</v>
      </c>
      <c r="D6" s="6" t="s">
        <v>2105</v>
      </c>
      <c r="F6" s="10"/>
      <c r="G6" s="12"/>
      <c r="H6" s="12"/>
      <c r="I6" s="90"/>
    </row>
    <row r="7" customFormat="false" ht="15" hidden="false" customHeight="false" outlineLevel="0" collapsed="false">
      <c r="A7" s="5" t="n">
        <v>4</v>
      </c>
      <c r="B7" s="6" t="s">
        <v>15</v>
      </c>
      <c r="C7" s="6" t="s">
        <v>54</v>
      </c>
      <c r="D7" s="6" t="s">
        <v>2106</v>
      </c>
      <c r="F7" s="10"/>
      <c r="G7" s="12"/>
      <c r="H7" s="12"/>
      <c r="I7" s="90"/>
    </row>
    <row r="8" customFormat="false" ht="15" hidden="false" customHeight="false" outlineLevel="0" collapsed="false">
      <c r="A8" s="5" t="n">
        <v>5</v>
      </c>
      <c r="B8" s="6" t="s">
        <v>536</v>
      </c>
      <c r="C8" s="6" t="s">
        <v>51</v>
      </c>
      <c r="D8" s="6" t="s">
        <v>537</v>
      </c>
      <c r="F8" s="10"/>
      <c r="G8" s="12"/>
      <c r="H8" s="12"/>
      <c r="I8" s="12"/>
    </row>
    <row r="9" customFormat="false" ht="15" hidden="false" customHeight="false" outlineLevel="0" collapsed="false">
      <c r="A9" s="5" t="n">
        <v>6</v>
      </c>
      <c r="B9" s="6" t="s">
        <v>540</v>
      </c>
      <c r="C9" s="6" t="s">
        <v>112</v>
      </c>
      <c r="D9" s="6" t="s">
        <v>541</v>
      </c>
      <c r="F9" s="10"/>
      <c r="G9" s="12"/>
      <c r="H9" s="12"/>
      <c r="I9" s="12"/>
    </row>
    <row r="10" customFormat="false" ht="15" hidden="false" customHeight="false" outlineLevel="0" collapsed="false">
      <c r="A10" s="5" t="n">
        <v>7</v>
      </c>
      <c r="B10" s="6" t="s">
        <v>544</v>
      </c>
      <c r="C10" s="6" t="s">
        <v>13</v>
      </c>
      <c r="D10" s="6" t="s">
        <v>545</v>
      </c>
    </row>
    <row r="11" customFormat="false" ht="15" hidden="false" customHeight="false" outlineLevel="0" collapsed="false">
      <c r="A11" s="5" t="n">
        <v>8</v>
      </c>
      <c r="B11" s="6" t="s">
        <v>547</v>
      </c>
      <c r="C11" s="6" t="s">
        <v>22</v>
      </c>
      <c r="D11" s="15" t="s">
        <v>547</v>
      </c>
      <c r="F11" s="1"/>
      <c r="G11" s="40"/>
      <c r="H11" s="40"/>
      <c r="I11" s="40"/>
    </row>
    <row r="12" customFormat="false" ht="30" hidden="false" customHeight="false" outlineLevel="0" collapsed="false">
      <c r="A12" s="5"/>
      <c r="B12" s="6" t="s">
        <v>550</v>
      </c>
      <c r="C12" s="6" t="s">
        <v>13</v>
      </c>
      <c r="D12" s="15" t="s">
        <v>551</v>
      </c>
      <c r="F12" s="1"/>
      <c r="G12" s="1"/>
      <c r="H12" s="1"/>
      <c r="I12" s="1"/>
    </row>
    <row r="13" customFormat="false" ht="15" hidden="false" customHeight="false" outlineLevel="0" collapsed="false">
      <c r="A13" s="5" t="n">
        <v>9</v>
      </c>
      <c r="B13" s="6" t="s">
        <v>294</v>
      </c>
      <c r="C13" s="6" t="s">
        <v>13</v>
      </c>
      <c r="D13" s="6" t="s">
        <v>294</v>
      </c>
      <c r="F13" s="10"/>
      <c r="G13" s="12"/>
      <c r="H13" s="12"/>
      <c r="I13" s="55"/>
    </row>
    <row r="14" customFormat="false" ht="15" hidden="false" customHeight="false" outlineLevel="0" collapsed="false">
      <c r="A14" s="5" t="n">
        <v>11</v>
      </c>
      <c r="B14" s="6" t="s">
        <v>562</v>
      </c>
      <c r="C14" s="6" t="s">
        <v>54</v>
      </c>
      <c r="D14" s="6" t="s">
        <v>563</v>
      </c>
      <c r="F14" s="10"/>
      <c r="G14" s="12"/>
      <c r="H14" s="12"/>
      <c r="I14" s="55"/>
    </row>
    <row r="15" customFormat="false" ht="15" hidden="false" customHeight="false" outlineLevel="0" collapsed="false">
      <c r="A15" s="5" t="n">
        <v>12</v>
      </c>
      <c r="B15" s="6" t="s">
        <v>565</v>
      </c>
      <c r="C15" s="6" t="s">
        <v>54</v>
      </c>
      <c r="D15" s="6" t="s">
        <v>566</v>
      </c>
      <c r="F15" s="10"/>
      <c r="G15" s="12"/>
      <c r="H15" s="12"/>
      <c r="I15" s="90"/>
    </row>
    <row r="16" customFormat="false" ht="15" hidden="false" customHeight="false" outlineLevel="0" collapsed="false">
      <c r="A16" s="5" t="n">
        <v>14</v>
      </c>
      <c r="B16" s="6" t="s">
        <v>587</v>
      </c>
      <c r="C16" s="6" t="s">
        <v>51</v>
      </c>
      <c r="D16" s="6" t="s">
        <v>2107</v>
      </c>
      <c r="F16" s="10"/>
      <c r="G16" s="12"/>
      <c r="H16" s="12"/>
      <c r="I16" s="12"/>
    </row>
    <row r="17" customFormat="false" ht="15" hidden="false" customHeight="false" outlineLevel="0" collapsed="false">
      <c r="A17" s="5" t="n">
        <v>15</v>
      </c>
      <c r="B17" s="6" t="s">
        <v>2108</v>
      </c>
      <c r="C17" s="6" t="s">
        <v>22</v>
      </c>
      <c r="D17" s="6" t="s">
        <v>2109</v>
      </c>
      <c r="F17" s="10"/>
      <c r="G17" s="12"/>
      <c r="H17" s="12"/>
      <c r="I17" s="90"/>
    </row>
    <row r="18" customFormat="false" ht="15" hidden="false" customHeight="false" outlineLevel="0" collapsed="false">
      <c r="A18" s="5" t="n">
        <v>17</v>
      </c>
      <c r="B18" s="6" t="s">
        <v>573</v>
      </c>
      <c r="C18" s="6" t="s">
        <v>574</v>
      </c>
      <c r="D18" s="6" t="s">
        <v>575</v>
      </c>
      <c r="F18" s="10"/>
      <c r="G18" s="12"/>
      <c r="H18" s="12"/>
      <c r="I18" s="90"/>
    </row>
    <row r="19" customFormat="false" ht="15" hidden="false" customHeight="false" outlineLevel="0" collapsed="false">
      <c r="A19" s="5" t="n">
        <v>21</v>
      </c>
      <c r="B19" s="6" t="s">
        <v>2110</v>
      </c>
      <c r="C19" s="6" t="s">
        <v>22</v>
      </c>
      <c r="D19" s="6" t="s">
        <v>588</v>
      </c>
      <c r="F19" s="10"/>
      <c r="G19" s="12"/>
      <c r="H19" s="12"/>
      <c r="I19" s="12"/>
    </row>
    <row r="20" customFormat="false" ht="15" hidden="false" customHeight="false" outlineLevel="0" collapsed="false">
      <c r="A20" s="5" t="n">
        <v>22</v>
      </c>
      <c r="B20" s="6" t="s">
        <v>591</v>
      </c>
      <c r="C20" s="6" t="s">
        <v>592</v>
      </c>
      <c r="D20" s="6" t="s">
        <v>2111</v>
      </c>
      <c r="F20" s="10"/>
      <c r="G20" s="12"/>
      <c r="H20" s="12"/>
      <c r="I20" s="12"/>
    </row>
    <row r="21" customFormat="false" ht="15" hidden="false" customHeight="false" outlineLevel="0" collapsed="false">
      <c r="A21" s="5" t="n">
        <v>23</v>
      </c>
      <c r="B21" s="6" t="s">
        <v>595</v>
      </c>
      <c r="C21" s="6" t="s">
        <v>54</v>
      </c>
      <c r="D21" s="6" t="s">
        <v>2112</v>
      </c>
    </row>
    <row r="22" customFormat="false" ht="15" hidden="false" customHeight="false" outlineLevel="0" collapsed="false">
      <c r="A22" s="5" t="n">
        <v>24</v>
      </c>
      <c r="B22" s="6" t="s">
        <v>69</v>
      </c>
      <c r="C22" s="6" t="s">
        <v>13</v>
      </c>
      <c r="D22" s="6" t="s">
        <v>564</v>
      </c>
    </row>
    <row r="23" customFormat="false" ht="15" hidden="false" customHeight="false" outlineLevel="0" collapsed="false">
      <c r="A23" s="5" t="n">
        <v>25</v>
      </c>
      <c r="B23" s="6" t="s">
        <v>6</v>
      </c>
      <c r="C23" s="6" t="s">
        <v>7</v>
      </c>
      <c r="D23" s="6" t="s">
        <v>599</v>
      </c>
    </row>
    <row r="25" customFormat="false" ht="15" hidden="false" customHeight="false" outlineLevel="0" collapsed="false">
      <c r="A25" s="4" t="n">
        <v>1</v>
      </c>
      <c r="B25" s="205" t="s">
        <v>2113</v>
      </c>
      <c r="C25" s="205"/>
      <c r="D25" s="205"/>
      <c r="F25" s="1"/>
      <c r="G25" s="40"/>
      <c r="H25" s="40"/>
      <c r="I25" s="40"/>
    </row>
    <row r="26" customFormat="false" ht="15" hidden="false" customHeight="false" outlineLevel="0" collapsed="false">
      <c r="A26" s="4" t="s">
        <v>2</v>
      </c>
      <c r="B26" s="4" t="s">
        <v>3</v>
      </c>
      <c r="C26" s="4" t="s">
        <v>4</v>
      </c>
      <c r="D26" s="4" t="s">
        <v>5</v>
      </c>
      <c r="F26" s="1"/>
      <c r="G26" s="1"/>
      <c r="H26" s="1"/>
      <c r="I26" s="1"/>
    </row>
    <row r="27" customFormat="false" ht="15" hidden="false" customHeight="false" outlineLevel="0" collapsed="false">
      <c r="A27" s="5" t="n">
        <v>1</v>
      </c>
      <c r="B27" s="6" t="s">
        <v>33</v>
      </c>
      <c r="C27" s="6" t="s">
        <v>7</v>
      </c>
      <c r="D27" s="22" t="s">
        <v>2114</v>
      </c>
      <c r="F27" s="10"/>
      <c r="G27" s="12"/>
      <c r="H27" s="12"/>
      <c r="I27" s="55"/>
    </row>
    <row r="28" customFormat="false" ht="30" hidden="false" customHeight="false" outlineLevel="0" collapsed="false">
      <c r="A28" s="5" t="n">
        <v>2</v>
      </c>
      <c r="B28" s="6" t="s">
        <v>2115</v>
      </c>
      <c r="C28" s="6" t="s">
        <v>51</v>
      </c>
      <c r="D28" s="15" t="s">
        <v>2116</v>
      </c>
      <c r="F28" s="10"/>
      <c r="G28" s="12"/>
      <c r="H28" s="12"/>
      <c r="I28" s="55"/>
    </row>
    <row r="29" customFormat="false" ht="15" hidden="false" customHeight="false" outlineLevel="0" collapsed="false">
      <c r="A29" s="5" t="n">
        <v>5</v>
      </c>
      <c r="B29" s="72" t="s">
        <v>69</v>
      </c>
      <c r="C29" s="6" t="s">
        <v>13</v>
      </c>
      <c r="D29" s="6" t="s">
        <v>564</v>
      </c>
      <c r="F29" s="10"/>
      <c r="G29" s="12"/>
      <c r="H29" s="12"/>
      <c r="I29" s="90"/>
    </row>
    <row r="30" customFormat="false" ht="15" hidden="false" customHeight="false" outlineLevel="0" collapsed="false">
      <c r="A30" s="5" t="n">
        <v>6</v>
      </c>
      <c r="B30" s="72" t="s">
        <v>99</v>
      </c>
      <c r="C30" s="6" t="s">
        <v>7</v>
      </c>
      <c r="D30" s="6" t="s">
        <v>100</v>
      </c>
      <c r="F30" s="10"/>
      <c r="G30" s="12"/>
      <c r="H30" s="12"/>
      <c r="I30" s="12"/>
    </row>
    <row r="31" customFormat="false" ht="15" hidden="false" customHeight="false" outlineLevel="0" collapsed="false">
      <c r="A31" s="10"/>
      <c r="B31" s="12"/>
      <c r="C31" s="12"/>
      <c r="D31" s="12"/>
      <c r="F31" s="10" t="s">
        <v>85</v>
      </c>
      <c r="G31" s="12"/>
      <c r="H31" s="12"/>
      <c r="I31" s="90"/>
    </row>
    <row r="32" customFormat="false" ht="15" hidden="false" customHeight="false" outlineLevel="0" collapsed="false">
      <c r="A32" s="207" t="n">
        <v>2</v>
      </c>
      <c r="B32" s="205" t="s">
        <v>2117</v>
      </c>
      <c r="C32" s="205"/>
      <c r="D32" s="205"/>
    </row>
    <row r="33" customFormat="false" ht="15" hidden="false" customHeight="false" outlineLevel="0" collapsed="false">
      <c r="A33" s="4" t="s">
        <v>2</v>
      </c>
      <c r="B33" s="4" t="s">
        <v>3</v>
      </c>
      <c r="C33" s="4" t="s">
        <v>4</v>
      </c>
      <c r="D33" s="4" t="s">
        <v>5</v>
      </c>
    </row>
    <row r="34" customFormat="false" ht="15" hidden="false" customHeight="false" outlineLevel="0" collapsed="false">
      <c r="A34" s="5" t="n">
        <v>1</v>
      </c>
      <c r="B34" s="6" t="s">
        <v>33</v>
      </c>
      <c r="C34" s="6" t="s">
        <v>7</v>
      </c>
      <c r="D34" s="22" t="s">
        <v>2118</v>
      </c>
    </row>
    <row r="35" customFormat="false" ht="15" hidden="false" customHeight="false" outlineLevel="0" collapsed="false">
      <c r="A35" s="5" t="n">
        <v>2</v>
      </c>
      <c r="B35" s="12" t="s">
        <v>2119</v>
      </c>
      <c r="C35" s="12" t="s">
        <v>13</v>
      </c>
      <c r="D35" s="6" t="s">
        <v>2120</v>
      </c>
    </row>
    <row r="36" customFormat="false" ht="75" hidden="false" customHeight="false" outlineLevel="0" collapsed="false">
      <c r="A36" s="5" t="n">
        <v>3</v>
      </c>
      <c r="B36" s="6" t="s">
        <v>2121</v>
      </c>
      <c r="C36" s="6" t="s">
        <v>51</v>
      </c>
      <c r="D36" s="15" t="s">
        <v>2122</v>
      </c>
      <c r="E36" s="0" t="s">
        <v>85</v>
      </c>
    </row>
    <row r="37" customFormat="false" ht="45" hidden="false" customHeight="false" outlineLevel="0" collapsed="false">
      <c r="A37" s="5" t="n">
        <v>4</v>
      </c>
      <c r="B37" s="12" t="s">
        <v>2123</v>
      </c>
      <c r="C37" s="6" t="s">
        <v>737</v>
      </c>
      <c r="D37" s="15" t="s">
        <v>2124</v>
      </c>
    </row>
    <row r="38" customFormat="false" ht="15" hidden="false" customHeight="false" outlineLevel="0" collapsed="false">
      <c r="A38" s="5" t="n">
        <v>5</v>
      </c>
      <c r="B38" s="7" t="s">
        <v>2125</v>
      </c>
      <c r="C38" s="7" t="s">
        <v>1261</v>
      </c>
      <c r="D38" s="80" t="s">
        <v>2126</v>
      </c>
    </row>
    <row r="39" customFormat="false" ht="15" hidden="false" customHeight="false" outlineLevel="0" collapsed="false">
      <c r="A39" s="5" t="n">
        <v>6</v>
      </c>
      <c r="B39" s="72" t="s">
        <v>69</v>
      </c>
      <c r="C39" s="6" t="s">
        <v>13</v>
      </c>
      <c r="D39" s="6" t="s">
        <v>564</v>
      </c>
    </row>
    <row r="40" customFormat="false" ht="15" hidden="false" customHeight="false" outlineLevel="0" collapsed="false">
      <c r="A40" s="5" t="n">
        <v>7</v>
      </c>
      <c r="B40" s="72" t="s">
        <v>99</v>
      </c>
      <c r="C40" s="6" t="s">
        <v>7</v>
      </c>
      <c r="D40" s="6" t="s">
        <v>100</v>
      </c>
    </row>
    <row r="41" customFormat="false" ht="15" hidden="false" customHeight="false" outlineLevel="0" collapsed="false">
      <c r="A41" s="5"/>
      <c r="B41" s="12"/>
      <c r="C41" s="89" t="s">
        <v>85</v>
      </c>
      <c r="D41" s="140"/>
    </row>
    <row r="42" customFormat="false" ht="15" hidden="false" customHeight="false" outlineLevel="0" collapsed="false">
      <c r="A42" s="46" t="n">
        <v>3</v>
      </c>
      <c r="B42" s="43" t="s">
        <v>2127</v>
      </c>
      <c r="C42" s="43"/>
      <c r="D42" s="43"/>
    </row>
    <row r="43" customFormat="false" ht="15" hidden="false" customHeight="false" outlineLevel="0" collapsed="false">
      <c r="A43" s="46" t="s">
        <v>2</v>
      </c>
      <c r="B43" s="46" t="s">
        <v>3</v>
      </c>
      <c r="C43" s="46" t="s">
        <v>4</v>
      </c>
      <c r="D43" s="46" t="s">
        <v>5</v>
      </c>
    </row>
    <row r="44" customFormat="false" ht="15" hidden="false" customHeight="false" outlineLevel="0" collapsed="false">
      <c r="A44" s="46" t="n">
        <v>1</v>
      </c>
      <c r="B44" s="49" t="s">
        <v>33</v>
      </c>
      <c r="C44" s="49" t="s">
        <v>7</v>
      </c>
      <c r="D44" s="50" t="s">
        <v>2128</v>
      </c>
    </row>
    <row r="45" customFormat="false" ht="15" hidden="false" customHeight="false" outlineLevel="0" collapsed="false">
      <c r="A45" s="46" t="n">
        <v>2</v>
      </c>
      <c r="B45" s="49" t="s">
        <v>2129</v>
      </c>
      <c r="C45" s="49" t="s">
        <v>7</v>
      </c>
      <c r="D45" s="199" t="s">
        <v>2130</v>
      </c>
    </row>
    <row r="46" customFormat="false" ht="15" hidden="false" customHeight="false" outlineLevel="0" collapsed="false">
      <c r="A46" s="46" t="n">
        <v>3</v>
      </c>
      <c r="B46" s="49" t="s">
        <v>2125</v>
      </c>
      <c r="C46" s="49" t="s">
        <v>1261</v>
      </c>
      <c r="D46" s="50" t="s">
        <v>2126</v>
      </c>
    </row>
    <row r="47" customFormat="false" ht="15" hidden="false" customHeight="false" outlineLevel="0" collapsed="false">
      <c r="A47" s="46" t="n">
        <v>4</v>
      </c>
      <c r="B47" s="197" t="s">
        <v>69</v>
      </c>
      <c r="C47" s="49" t="s">
        <v>13</v>
      </c>
      <c r="D47" s="49" t="s">
        <v>564</v>
      </c>
    </row>
    <row r="48" customFormat="false" ht="15" hidden="false" customHeight="false" outlineLevel="0" collapsed="false">
      <c r="A48" s="46" t="n">
        <v>5</v>
      </c>
      <c r="B48" s="49" t="s">
        <v>99</v>
      </c>
      <c r="C48" s="49" t="s">
        <v>7</v>
      </c>
      <c r="D48" s="49" t="s">
        <v>100</v>
      </c>
      <c r="I48" s="0" t="s">
        <v>85</v>
      </c>
    </row>
    <row r="49" customFormat="false" ht="15" hidden="false" customHeight="false" outlineLevel="0" collapsed="false">
      <c r="A49" s="10"/>
      <c r="B49" s="12"/>
      <c r="C49" s="12"/>
      <c r="D49" s="55" t="s">
        <v>85</v>
      </c>
    </row>
    <row r="50" customFormat="false" ht="15" hidden="false" customHeight="false" outlineLevel="0" collapsed="false">
      <c r="A50" s="35" t="n">
        <v>1</v>
      </c>
      <c r="B50" s="3" t="s">
        <v>2131</v>
      </c>
      <c r="C50" s="3"/>
      <c r="D50" s="3"/>
      <c r="F50" s="1"/>
      <c r="G50" s="40"/>
      <c r="H50" s="35" t="n">
        <v>5</v>
      </c>
      <c r="I50" s="3" t="s">
        <v>2132</v>
      </c>
      <c r="J50" s="3"/>
      <c r="K50" s="3"/>
    </row>
    <row r="51" customFormat="false" ht="15" hidden="false" customHeight="false" outlineLevel="0" collapsed="false">
      <c r="A51" s="4" t="s">
        <v>2</v>
      </c>
      <c r="B51" s="4" t="s">
        <v>3</v>
      </c>
      <c r="C51" s="4" t="s">
        <v>4</v>
      </c>
      <c r="D51" s="4" t="s">
        <v>5</v>
      </c>
      <c r="F51" s="1"/>
      <c r="G51" s="1"/>
      <c r="H51" s="4" t="s">
        <v>2</v>
      </c>
      <c r="I51" s="4" t="s">
        <v>3</v>
      </c>
      <c r="J51" s="4" t="s">
        <v>4</v>
      </c>
      <c r="K51" s="4" t="s">
        <v>5</v>
      </c>
    </row>
    <row r="52" customFormat="false" ht="15" hidden="false" customHeight="false" outlineLevel="0" collapsed="false">
      <c r="A52" s="4" t="n">
        <v>1</v>
      </c>
      <c r="B52" s="6" t="s">
        <v>33</v>
      </c>
      <c r="C52" s="6" t="s">
        <v>7</v>
      </c>
      <c r="D52" s="22" t="s">
        <v>2133</v>
      </c>
      <c r="F52" s="10"/>
      <c r="G52" s="12"/>
      <c r="H52" s="4" t="n">
        <v>1</v>
      </c>
      <c r="I52" s="6" t="s">
        <v>33</v>
      </c>
      <c r="J52" s="6" t="s">
        <v>7</v>
      </c>
      <c r="K52" s="22" t="s">
        <v>2134</v>
      </c>
    </row>
    <row r="53" customFormat="false" ht="15" hidden="false" customHeight="false" outlineLevel="0" collapsed="false">
      <c r="A53" s="4" t="n">
        <v>2</v>
      </c>
      <c r="B53" s="6" t="s">
        <v>2129</v>
      </c>
      <c r="C53" s="6" t="s">
        <v>7</v>
      </c>
      <c r="D53" s="208" t="s">
        <v>2130</v>
      </c>
      <c r="F53" s="10"/>
      <c r="G53" s="12"/>
      <c r="H53" s="4" t="n">
        <v>2</v>
      </c>
      <c r="I53" s="6" t="s">
        <v>2129</v>
      </c>
      <c r="J53" s="6" t="s">
        <v>7</v>
      </c>
      <c r="K53" s="15" t="s">
        <v>2130</v>
      </c>
    </row>
    <row r="54" customFormat="false" ht="15" hidden="false" customHeight="false" outlineLevel="0" collapsed="false">
      <c r="A54" s="4" t="n">
        <v>3</v>
      </c>
      <c r="B54" s="6" t="s">
        <v>2125</v>
      </c>
      <c r="C54" s="6" t="s">
        <v>1261</v>
      </c>
      <c r="D54" s="22" t="s">
        <v>2126</v>
      </c>
      <c r="F54" s="10"/>
      <c r="G54" s="12"/>
      <c r="H54" s="4" t="n">
        <v>3</v>
      </c>
      <c r="I54" s="6" t="s">
        <v>2135</v>
      </c>
      <c r="J54" s="6" t="s">
        <v>2087</v>
      </c>
      <c r="K54" s="22" t="s">
        <v>2136</v>
      </c>
    </row>
    <row r="55" customFormat="false" ht="30" hidden="false" customHeight="false" outlineLevel="0" collapsed="false">
      <c r="A55" s="4" t="n">
        <v>4</v>
      </c>
      <c r="B55" s="6" t="s">
        <v>2137</v>
      </c>
      <c r="C55" s="6" t="s">
        <v>773</v>
      </c>
      <c r="D55" s="83" t="s">
        <v>2138</v>
      </c>
      <c r="F55" s="10"/>
      <c r="G55" s="12"/>
      <c r="H55" s="4" t="n">
        <v>4</v>
      </c>
      <c r="I55" s="6" t="s">
        <v>69</v>
      </c>
      <c r="J55" s="6" t="s">
        <v>13</v>
      </c>
      <c r="K55" s="6" t="s">
        <v>564</v>
      </c>
    </row>
    <row r="56" customFormat="false" ht="15" hidden="false" customHeight="false" outlineLevel="0" collapsed="false">
      <c r="A56" s="4" t="n">
        <v>5</v>
      </c>
      <c r="B56" s="72" t="s">
        <v>2139</v>
      </c>
      <c r="C56" s="6" t="s">
        <v>773</v>
      </c>
      <c r="D56" s="6" t="s">
        <v>2140</v>
      </c>
      <c r="F56" s="10"/>
      <c r="G56" s="12"/>
      <c r="H56" s="4" t="n">
        <v>5</v>
      </c>
      <c r="I56" s="6" t="s">
        <v>99</v>
      </c>
      <c r="J56" s="6" t="s">
        <v>7</v>
      </c>
      <c r="K56" s="6" t="s">
        <v>100</v>
      </c>
    </row>
    <row r="57" customFormat="false" ht="15" hidden="false" customHeight="false" outlineLevel="0" collapsed="false">
      <c r="A57" s="4" t="n">
        <v>6</v>
      </c>
      <c r="B57" s="72" t="s">
        <v>69</v>
      </c>
      <c r="C57" s="6" t="s">
        <v>13</v>
      </c>
      <c r="D57" s="6" t="s">
        <v>564</v>
      </c>
      <c r="F57" s="10"/>
      <c r="G57" s="12"/>
      <c r="H57" s="1"/>
      <c r="I57" s="12"/>
    </row>
    <row r="58" customFormat="false" ht="15" hidden="false" customHeight="false" outlineLevel="0" collapsed="false">
      <c r="A58" s="4" t="n">
        <v>7</v>
      </c>
      <c r="B58" s="6" t="s">
        <v>99</v>
      </c>
      <c r="C58" s="6" t="s">
        <v>7</v>
      </c>
      <c r="D58" s="6" t="s">
        <v>100</v>
      </c>
      <c r="F58" s="10"/>
      <c r="G58" s="12"/>
      <c r="H58" s="1"/>
      <c r="I58" s="12"/>
    </row>
    <row r="59" customFormat="false" ht="15" hidden="false" customHeight="false" outlineLevel="0" collapsed="false">
      <c r="A59" s="10"/>
      <c r="B59" s="12"/>
      <c r="C59" s="12"/>
      <c r="D59" s="55"/>
      <c r="F59" s="10"/>
      <c r="G59" s="12"/>
      <c r="H59" s="12"/>
      <c r="I59" s="12" t="s">
        <v>85</v>
      </c>
    </row>
    <row r="60" customFormat="false" ht="15" hidden="false" customHeight="false" outlineLevel="0" collapsed="false">
      <c r="A60" s="10"/>
      <c r="B60" s="12"/>
      <c r="C60" s="12"/>
      <c r="D60" s="55"/>
      <c r="F60" s="10"/>
      <c r="G60" s="12"/>
      <c r="H60" s="12"/>
      <c r="I60" s="12"/>
    </row>
    <row r="61" customFormat="false" ht="15" hidden="false" customHeight="false" outlineLevel="0" collapsed="false">
      <c r="A61" s="35" t="n">
        <v>6</v>
      </c>
      <c r="B61" s="3" t="s">
        <v>2141</v>
      </c>
      <c r="C61" s="3"/>
      <c r="D61" s="3"/>
      <c r="F61" s="209" t="n">
        <v>4</v>
      </c>
      <c r="G61" s="61" t="s">
        <v>2142</v>
      </c>
      <c r="H61" s="61"/>
      <c r="I61" s="61"/>
    </row>
    <row r="62" customFormat="false" ht="15" hidden="false" customHeight="false" outlineLevel="0" collapsed="false">
      <c r="A62" s="4" t="s">
        <v>2</v>
      </c>
      <c r="B62" s="4" t="s">
        <v>3</v>
      </c>
      <c r="C62" s="4" t="s">
        <v>4</v>
      </c>
      <c r="D62" s="4" t="s">
        <v>5</v>
      </c>
      <c r="F62" s="4" t="s">
        <v>2</v>
      </c>
      <c r="G62" s="4" t="s">
        <v>3</v>
      </c>
      <c r="H62" s="4" t="s">
        <v>4</v>
      </c>
      <c r="I62" s="4" t="s">
        <v>5</v>
      </c>
    </row>
    <row r="63" customFormat="false" ht="60" hidden="false" customHeight="false" outlineLevel="0" collapsed="false">
      <c r="A63" s="4" t="n">
        <v>1</v>
      </c>
      <c r="B63" s="6" t="s">
        <v>33</v>
      </c>
      <c r="C63" s="6" t="s">
        <v>7</v>
      </c>
      <c r="D63" s="22" t="s">
        <v>2143</v>
      </c>
      <c r="F63" s="5" t="n">
        <v>1</v>
      </c>
      <c r="G63" s="6" t="s">
        <v>33</v>
      </c>
      <c r="H63" s="6" t="s">
        <v>7</v>
      </c>
      <c r="I63" s="83" t="s">
        <v>2144</v>
      </c>
    </row>
    <row r="64" customFormat="false" ht="15" hidden="false" customHeight="false" outlineLevel="0" collapsed="false">
      <c r="A64" s="4" t="n">
        <v>2</v>
      </c>
      <c r="B64" s="6" t="s">
        <v>2129</v>
      </c>
      <c r="C64" s="6" t="s">
        <v>7</v>
      </c>
      <c r="D64" s="15" t="s">
        <v>2130</v>
      </c>
      <c r="F64" s="5" t="n">
        <v>2</v>
      </c>
      <c r="G64" s="6" t="s">
        <v>2129</v>
      </c>
      <c r="H64" s="6" t="s">
        <v>7</v>
      </c>
      <c r="I64" s="15" t="s">
        <v>2130</v>
      </c>
    </row>
    <row r="65" customFormat="false" ht="15" hidden="false" customHeight="false" outlineLevel="0" collapsed="false">
      <c r="A65" s="4" t="n">
        <v>3</v>
      </c>
      <c r="B65" s="6" t="s">
        <v>2145</v>
      </c>
      <c r="C65" s="6" t="s">
        <v>7</v>
      </c>
      <c r="D65" s="15" t="s">
        <v>2146</v>
      </c>
      <c r="F65" s="5" t="n">
        <v>3</v>
      </c>
      <c r="G65" s="6" t="s">
        <v>1887</v>
      </c>
      <c r="H65" s="6" t="s">
        <v>217</v>
      </c>
      <c r="I65" s="6" t="s">
        <v>2147</v>
      </c>
    </row>
    <row r="66" customFormat="false" ht="30" hidden="false" customHeight="false" outlineLevel="0" collapsed="false">
      <c r="A66" s="4" t="n">
        <v>4</v>
      </c>
      <c r="B66" s="6" t="s">
        <v>2148</v>
      </c>
      <c r="C66" s="6" t="s">
        <v>737</v>
      </c>
      <c r="D66" s="15" t="s">
        <v>2149</v>
      </c>
      <c r="F66" s="5" t="n">
        <v>4</v>
      </c>
      <c r="G66" s="6"/>
      <c r="H66" s="6"/>
      <c r="I66" s="6"/>
    </row>
    <row r="67" customFormat="false" ht="45" hidden="false" customHeight="false" outlineLevel="0" collapsed="false">
      <c r="A67" s="4" t="n">
        <v>5</v>
      </c>
      <c r="B67" s="6" t="s">
        <v>2150</v>
      </c>
      <c r="C67" s="6" t="s">
        <v>7</v>
      </c>
      <c r="D67" s="15" t="s">
        <v>2151</v>
      </c>
      <c r="F67" s="5" t="n">
        <v>5</v>
      </c>
      <c r="G67" s="6" t="s">
        <v>2152</v>
      </c>
      <c r="H67" s="6" t="s">
        <v>7</v>
      </c>
      <c r="I67" s="15" t="s">
        <v>2153</v>
      </c>
    </row>
    <row r="68" customFormat="false" ht="30" hidden="false" customHeight="false" outlineLevel="0" collapsed="false">
      <c r="A68" s="4" t="n">
        <v>6</v>
      </c>
      <c r="B68" s="6" t="s">
        <v>2154</v>
      </c>
      <c r="C68" s="6" t="s">
        <v>773</v>
      </c>
      <c r="D68" s="15" t="s">
        <v>2155</v>
      </c>
      <c r="F68" s="5" t="n">
        <v>6</v>
      </c>
      <c r="G68" s="6"/>
      <c r="H68" s="6"/>
      <c r="I68" s="15"/>
    </row>
    <row r="69" customFormat="false" ht="60" hidden="false" customHeight="false" outlineLevel="0" collapsed="false">
      <c r="A69" s="4" t="n">
        <v>7</v>
      </c>
      <c r="B69" s="72" t="s">
        <v>2139</v>
      </c>
      <c r="C69" s="6" t="s">
        <v>773</v>
      </c>
      <c r="D69" s="6" t="s">
        <v>2140</v>
      </c>
      <c r="E69" s="0" t="s">
        <v>85</v>
      </c>
      <c r="F69" s="5" t="n">
        <v>7</v>
      </c>
      <c r="G69" s="6" t="s">
        <v>2156</v>
      </c>
      <c r="H69" s="6" t="s">
        <v>7</v>
      </c>
      <c r="I69" s="15" t="s">
        <v>2157</v>
      </c>
    </row>
    <row r="70" customFormat="false" ht="15" hidden="false" customHeight="false" outlineLevel="0" collapsed="false">
      <c r="A70" s="4" t="n">
        <v>8</v>
      </c>
      <c r="B70" s="78" t="s">
        <v>376</v>
      </c>
      <c r="D70" s="76" t="s">
        <v>2158</v>
      </c>
      <c r="F70" s="5" t="n">
        <v>8</v>
      </c>
      <c r="G70" s="6" t="s">
        <v>2027</v>
      </c>
      <c r="H70" s="6" t="s">
        <v>13</v>
      </c>
      <c r="I70" s="15" t="s">
        <v>2159</v>
      </c>
    </row>
    <row r="71" customFormat="false" ht="15" hidden="false" customHeight="false" outlineLevel="0" collapsed="false">
      <c r="A71" s="4" t="n">
        <v>9</v>
      </c>
      <c r="B71" s="72" t="s">
        <v>69</v>
      </c>
      <c r="C71" s="6" t="s">
        <v>13</v>
      </c>
      <c r="D71" s="6" t="s">
        <v>564</v>
      </c>
      <c r="F71" s="5" t="n">
        <v>9</v>
      </c>
      <c r="G71" s="6" t="s">
        <v>69</v>
      </c>
      <c r="H71" s="6" t="s">
        <v>13</v>
      </c>
      <c r="I71" s="6" t="s">
        <v>564</v>
      </c>
    </row>
    <row r="72" customFormat="false" ht="15" hidden="false" customHeight="false" outlineLevel="0" collapsed="false">
      <c r="A72" s="4" t="n">
        <v>10</v>
      </c>
      <c r="B72" s="72" t="s">
        <v>99</v>
      </c>
      <c r="C72" s="6" t="s">
        <v>7</v>
      </c>
      <c r="D72" s="6" t="s">
        <v>100</v>
      </c>
      <c r="F72" s="5" t="n">
        <v>10</v>
      </c>
      <c r="G72" s="6" t="s">
        <v>99</v>
      </c>
      <c r="H72" s="6" t="s">
        <v>7</v>
      </c>
      <c r="I72" s="6" t="s">
        <v>100</v>
      </c>
    </row>
    <row r="73" customFormat="false" ht="15" hidden="false" customHeight="false" outlineLevel="0" collapsed="false">
      <c r="A73" s="10"/>
      <c r="B73" s="12"/>
      <c r="C73" s="12"/>
      <c r="D73" s="12"/>
    </row>
    <row r="74" customFormat="false" ht="15" hidden="false" customHeight="false" outlineLevel="0" collapsed="false">
      <c r="A74" s="35" t="n">
        <v>2</v>
      </c>
      <c r="B74" s="3" t="s">
        <v>2160</v>
      </c>
      <c r="C74" s="3"/>
      <c r="D74" s="3"/>
      <c r="F74" s="108" t="n">
        <v>8</v>
      </c>
      <c r="G74" s="14" t="s">
        <v>2161</v>
      </c>
      <c r="H74" s="14"/>
      <c r="I74" s="14"/>
    </row>
    <row r="75" customFormat="false" ht="15" hidden="false" customHeight="false" outlineLevel="0" collapsed="false">
      <c r="A75" s="4" t="s">
        <v>2</v>
      </c>
      <c r="B75" s="4" t="s">
        <v>3</v>
      </c>
      <c r="C75" s="4" t="s">
        <v>4</v>
      </c>
      <c r="D75" s="4" t="s">
        <v>5</v>
      </c>
      <c r="F75" s="4" t="s">
        <v>2</v>
      </c>
      <c r="G75" s="4" t="s">
        <v>3</v>
      </c>
      <c r="H75" s="4" t="s">
        <v>4</v>
      </c>
      <c r="I75" s="4" t="s">
        <v>5</v>
      </c>
    </row>
    <row r="76" customFormat="false" ht="30" hidden="false" customHeight="false" outlineLevel="0" collapsed="false">
      <c r="A76" s="5" t="n">
        <v>1</v>
      </c>
      <c r="B76" s="6" t="s">
        <v>33</v>
      </c>
      <c r="C76" s="6" t="s">
        <v>7</v>
      </c>
      <c r="D76" s="22" t="s">
        <v>2162</v>
      </c>
      <c r="F76" s="5" t="n">
        <v>1</v>
      </c>
      <c r="G76" s="6" t="s">
        <v>33</v>
      </c>
      <c r="H76" s="6" t="s">
        <v>7</v>
      </c>
      <c r="I76" s="83" t="s">
        <v>2163</v>
      </c>
    </row>
    <row r="77" customFormat="false" ht="15" hidden="false" customHeight="false" outlineLevel="0" collapsed="false">
      <c r="A77" s="5" t="n">
        <v>2</v>
      </c>
      <c r="B77" s="6" t="s">
        <v>2129</v>
      </c>
      <c r="C77" s="6" t="s">
        <v>7</v>
      </c>
      <c r="D77" s="15" t="s">
        <v>2130</v>
      </c>
      <c r="F77" s="5" t="n">
        <v>2</v>
      </c>
      <c r="G77" s="6" t="s">
        <v>2164</v>
      </c>
      <c r="H77" s="6" t="s">
        <v>112</v>
      </c>
      <c r="I77" s="6" t="s">
        <v>2165</v>
      </c>
    </row>
    <row r="78" customFormat="false" ht="45" hidden="false" customHeight="false" outlineLevel="0" collapsed="false">
      <c r="A78" s="5" t="n">
        <v>3</v>
      </c>
      <c r="B78" s="72" t="s">
        <v>2166</v>
      </c>
      <c r="C78" s="6" t="s">
        <v>7</v>
      </c>
      <c r="D78" s="15" t="s">
        <v>2167</v>
      </c>
      <c r="F78" s="5" t="n">
        <v>3</v>
      </c>
      <c r="G78" s="6" t="s">
        <v>2129</v>
      </c>
      <c r="H78" s="6" t="s">
        <v>7</v>
      </c>
      <c r="I78" s="15" t="s">
        <v>2168</v>
      </c>
    </row>
    <row r="79" customFormat="false" ht="45" hidden="false" customHeight="false" outlineLevel="0" collapsed="false">
      <c r="A79" s="5" t="n">
        <v>4</v>
      </c>
      <c r="B79" s="72" t="s">
        <v>2027</v>
      </c>
      <c r="C79" s="6" t="s">
        <v>13</v>
      </c>
      <c r="D79" s="15" t="s">
        <v>2169</v>
      </c>
      <c r="F79" s="5" t="n">
        <v>4</v>
      </c>
      <c r="G79" s="6" t="s">
        <v>2170</v>
      </c>
      <c r="H79" s="6" t="s">
        <v>7</v>
      </c>
      <c r="I79" s="15" t="s">
        <v>2153</v>
      </c>
    </row>
    <row r="80" customFormat="false" ht="30" hidden="false" customHeight="false" outlineLevel="0" collapsed="false">
      <c r="A80" s="5" t="n">
        <v>5</v>
      </c>
      <c r="B80" s="72" t="s">
        <v>69</v>
      </c>
      <c r="C80" s="6" t="s">
        <v>13</v>
      </c>
      <c r="D80" s="6" t="s">
        <v>564</v>
      </c>
      <c r="F80" s="5" t="n">
        <v>5</v>
      </c>
      <c r="G80" s="15" t="s">
        <v>2171</v>
      </c>
      <c r="H80" s="6" t="s">
        <v>7</v>
      </c>
      <c r="I80" s="15" t="s">
        <v>2172</v>
      </c>
    </row>
    <row r="81" customFormat="false" ht="15" hidden="false" customHeight="false" outlineLevel="0" collapsed="false">
      <c r="A81" s="5" t="n">
        <v>6</v>
      </c>
      <c r="B81" s="72" t="s">
        <v>99</v>
      </c>
      <c r="C81" s="6" t="s">
        <v>7</v>
      </c>
      <c r="D81" s="6" t="s">
        <v>100</v>
      </c>
      <c r="F81" s="5" t="n">
        <v>6</v>
      </c>
      <c r="G81" s="6" t="s">
        <v>2173</v>
      </c>
      <c r="H81" s="6" t="s">
        <v>7</v>
      </c>
      <c r="I81" s="15" t="s">
        <v>2174</v>
      </c>
    </row>
    <row r="82" customFormat="false" ht="15" hidden="false" customHeight="false" outlineLevel="0" collapsed="false">
      <c r="A82" s="10"/>
      <c r="B82" s="12"/>
      <c r="C82" s="12"/>
      <c r="D82" s="12"/>
      <c r="F82" s="5" t="n">
        <v>7</v>
      </c>
      <c r="G82" s="6" t="s">
        <v>2175</v>
      </c>
      <c r="H82" s="6" t="s">
        <v>7</v>
      </c>
      <c r="I82" s="15" t="s">
        <v>2153</v>
      </c>
    </row>
    <row r="83" customFormat="false" ht="15" hidden="false" customHeight="false" outlineLevel="0" collapsed="false">
      <c r="A83" s="35" t="n">
        <v>3</v>
      </c>
      <c r="B83" s="14" t="s">
        <v>2176</v>
      </c>
      <c r="C83" s="14"/>
      <c r="D83" s="14"/>
      <c r="F83" s="5" t="n">
        <v>8</v>
      </c>
      <c r="G83" s="19" t="s">
        <v>2177</v>
      </c>
      <c r="H83" s="19" t="s">
        <v>7</v>
      </c>
      <c r="I83" s="76" t="s">
        <v>2178</v>
      </c>
    </row>
    <row r="84" customFormat="false" ht="15" hidden="false" customHeight="false" outlineLevel="0" collapsed="false">
      <c r="A84" s="4" t="s">
        <v>2</v>
      </c>
      <c r="B84" s="4" t="s">
        <v>3</v>
      </c>
      <c r="C84" s="4" t="s">
        <v>4</v>
      </c>
      <c r="D84" s="4" t="s">
        <v>5</v>
      </c>
      <c r="F84" s="5" t="n">
        <v>9</v>
      </c>
      <c r="G84" s="6" t="s">
        <v>69</v>
      </c>
      <c r="H84" s="6" t="s">
        <v>13</v>
      </c>
      <c r="I84" s="6" t="s">
        <v>564</v>
      </c>
    </row>
    <row r="85" customFormat="false" ht="15" hidden="false" customHeight="false" outlineLevel="0" collapsed="false">
      <c r="A85" s="5" t="n">
        <v>1</v>
      </c>
      <c r="B85" s="6" t="s">
        <v>33</v>
      </c>
      <c r="C85" s="6" t="s">
        <v>7</v>
      </c>
      <c r="D85" s="22" t="s">
        <v>2179</v>
      </c>
      <c r="F85" s="5" t="n">
        <v>10</v>
      </c>
      <c r="G85" s="6" t="s">
        <v>99</v>
      </c>
      <c r="H85" s="6" t="s">
        <v>7</v>
      </c>
      <c r="I85" s="6" t="s">
        <v>100</v>
      </c>
    </row>
    <row r="86" customFormat="false" ht="15" hidden="false" customHeight="false" outlineLevel="0" collapsed="false">
      <c r="A86" s="5" t="n">
        <v>2</v>
      </c>
      <c r="B86" s="6" t="s">
        <v>2180</v>
      </c>
      <c r="C86" s="6" t="s">
        <v>112</v>
      </c>
      <c r="D86" s="22" t="s">
        <v>2181</v>
      </c>
      <c r="F86" s="10"/>
      <c r="G86" s="159"/>
      <c r="H86" s="159"/>
      <c r="I86" s="210"/>
    </row>
    <row r="87" customFormat="false" ht="15" hidden="false" customHeight="false" outlineLevel="0" collapsed="false">
      <c r="A87" s="5" t="n">
        <v>3</v>
      </c>
      <c r="B87" s="6" t="s">
        <v>2129</v>
      </c>
      <c r="C87" s="6" t="s">
        <v>7</v>
      </c>
      <c r="D87" s="83" t="s">
        <v>2182</v>
      </c>
      <c r="F87" s="4" t="n">
        <v>5</v>
      </c>
      <c r="G87" s="205" t="s">
        <v>2183</v>
      </c>
      <c r="H87" s="205"/>
      <c r="I87" s="205"/>
    </row>
    <row r="88" customFormat="false" ht="15" hidden="false" customHeight="false" outlineLevel="0" collapsed="false">
      <c r="A88" s="5" t="n">
        <v>4</v>
      </c>
      <c r="B88" s="6" t="s">
        <v>104</v>
      </c>
      <c r="C88" s="6" t="s">
        <v>7</v>
      </c>
      <c r="D88" s="15" t="s">
        <v>2184</v>
      </c>
      <c r="F88" s="4" t="s">
        <v>2</v>
      </c>
      <c r="G88" s="4" t="s">
        <v>3</v>
      </c>
      <c r="H88" s="4" t="s">
        <v>4</v>
      </c>
      <c r="I88" s="4" t="s">
        <v>5</v>
      </c>
    </row>
    <row r="89" customFormat="false" ht="15" hidden="false" customHeight="false" outlineLevel="0" collapsed="false">
      <c r="A89" s="5" t="n">
        <v>5</v>
      </c>
      <c r="B89" s="72" t="s">
        <v>2185</v>
      </c>
      <c r="C89" s="6" t="s">
        <v>7</v>
      </c>
      <c r="D89" s="15" t="s">
        <v>2186</v>
      </c>
      <c r="F89" s="5" t="n">
        <v>1</v>
      </c>
      <c r="G89" s="6" t="s">
        <v>33</v>
      </c>
      <c r="H89" s="6" t="s">
        <v>7</v>
      </c>
      <c r="I89" s="22" t="s">
        <v>2187</v>
      </c>
      <c r="J89" s="0" t="s">
        <v>85</v>
      </c>
    </row>
    <row r="90" customFormat="false" ht="45" hidden="false" customHeight="false" outlineLevel="0" collapsed="false">
      <c r="A90" s="5" t="n">
        <v>6</v>
      </c>
      <c r="B90" s="72" t="s">
        <v>2188</v>
      </c>
      <c r="C90" s="6" t="s">
        <v>7</v>
      </c>
      <c r="D90" s="15" t="s">
        <v>2189</v>
      </c>
      <c r="F90" s="5" t="n">
        <v>2</v>
      </c>
      <c r="G90" s="6" t="s">
        <v>1887</v>
      </c>
      <c r="H90" s="6" t="s">
        <v>217</v>
      </c>
      <c r="I90" s="22" t="s">
        <v>2190</v>
      </c>
    </row>
    <row r="91" customFormat="false" ht="90" hidden="false" customHeight="false" outlineLevel="0" collapsed="false">
      <c r="A91" s="5" t="n">
        <v>7</v>
      </c>
      <c r="B91" s="72" t="s">
        <v>2191</v>
      </c>
      <c r="C91" s="6" t="s">
        <v>1261</v>
      </c>
      <c r="D91" s="15" t="s">
        <v>2192</v>
      </c>
      <c r="F91" s="5" t="n">
        <v>3</v>
      </c>
      <c r="G91" s="6" t="s">
        <v>2193</v>
      </c>
      <c r="H91" s="6" t="s">
        <v>7</v>
      </c>
      <c r="I91" s="83" t="s">
        <v>2194</v>
      </c>
    </row>
    <row r="92" customFormat="false" ht="30" hidden="false" customHeight="false" outlineLevel="0" collapsed="false">
      <c r="A92" s="5" t="n">
        <v>8</v>
      </c>
      <c r="B92" s="72" t="s">
        <v>376</v>
      </c>
      <c r="C92" s="6" t="s">
        <v>38</v>
      </c>
      <c r="D92" s="15" t="s">
        <v>2195</v>
      </c>
      <c r="F92" s="5" t="n">
        <v>4</v>
      </c>
      <c r="G92" s="72" t="s">
        <v>69</v>
      </c>
      <c r="H92" s="6" t="s">
        <v>13</v>
      </c>
      <c r="I92" s="6" t="s">
        <v>564</v>
      </c>
    </row>
    <row r="93" customFormat="false" ht="15" hidden="false" customHeight="false" outlineLevel="0" collapsed="false">
      <c r="A93" s="5" t="n">
        <v>9</v>
      </c>
      <c r="B93" s="72" t="s">
        <v>69</v>
      </c>
      <c r="C93" s="6" t="s">
        <v>13</v>
      </c>
      <c r="D93" s="6" t="s">
        <v>564</v>
      </c>
      <c r="F93" s="5" t="n">
        <v>5</v>
      </c>
      <c r="G93" s="72" t="s">
        <v>99</v>
      </c>
      <c r="H93" s="6" t="s">
        <v>7</v>
      </c>
      <c r="I93" s="6" t="s">
        <v>100</v>
      </c>
    </row>
    <row r="94" customFormat="false" ht="15" hidden="false" customHeight="false" outlineLevel="0" collapsed="false">
      <c r="A94" s="5" t="n">
        <v>10</v>
      </c>
      <c r="B94" s="72" t="s">
        <v>99</v>
      </c>
      <c r="C94" s="6" t="s">
        <v>7</v>
      </c>
      <c r="D94" s="6" t="s">
        <v>100</v>
      </c>
    </row>
    <row r="96" customFormat="false" ht="15" hidden="false" customHeight="false" outlineLevel="0" collapsed="false">
      <c r="A96" s="10"/>
      <c r="B96" s="12"/>
      <c r="C96" s="12"/>
      <c r="D96" s="12"/>
      <c r="F96" s="108" t="n">
        <v>9</v>
      </c>
      <c r="G96" s="152" t="s">
        <v>2196</v>
      </c>
      <c r="H96" s="149"/>
      <c r="I96" s="211"/>
    </row>
    <row r="97" customFormat="false" ht="15" hidden="false" customHeight="false" outlineLevel="0" collapsed="false">
      <c r="A97" s="108" t="n">
        <v>8</v>
      </c>
      <c r="B97" s="14" t="s">
        <v>2197</v>
      </c>
      <c r="C97" s="14"/>
      <c r="D97" s="14"/>
      <c r="F97" s="4" t="s">
        <v>2</v>
      </c>
      <c r="G97" s="4" t="s">
        <v>3</v>
      </c>
      <c r="H97" s="4" t="s">
        <v>4</v>
      </c>
      <c r="I97" s="4" t="s">
        <v>5</v>
      </c>
    </row>
    <row r="98" customFormat="false" ht="15" hidden="false" customHeight="false" outlineLevel="0" collapsed="false">
      <c r="A98" s="4" t="s">
        <v>2</v>
      </c>
      <c r="B98" s="4" t="s">
        <v>3</v>
      </c>
      <c r="C98" s="4" t="s">
        <v>4</v>
      </c>
      <c r="D98" s="4" t="s">
        <v>5</v>
      </c>
      <c r="F98" s="5" t="n">
        <v>1</v>
      </c>
      <c r="G98" s="6" t="s">
        <v>33</v>
      </c>
      <c r="H98" s="6" t="s">
        <v>7</v>
      </c>
      <c r="I98" s="83" t="s">
        <v>2198</v>
      </c>
    </row>
    <row r="99" customFormat="false" ht="45" hidden="false" customHeight="false" outlineLevel="0" collapsed="false">
      <c r="A99" s="5" t="n">
        <v>1</v>
      </c>
      <c r="B99" s="6" t="s">
        <v>33</v>
      </c>
      <c r="C99" s="6" t="s">
        <v>7</v>
      </c>
      <c r="D99" s="83" t="s">
        <v>2199</v>
      </c>
      <c r="F99" s="5" t="n">
        <v>2</v>
      </c>
      <c r="G99" s="6" t="s">
        <v>2152</v>
      </c>
      <c r="H99" s="6" t="s">
        <v>7</v>
      </c>
      <c r="I99" s="15" t="s">
        <v>2200</v>
      </c>
    </row>
    <row r="100" customFormat="false" ht="30" hidden="false" customHeight="false" outlineLevel="0" collapsed="false">
      <c r="A100" s="5" t="n">
        <v>3</v>
      </c>
      <c r="B100" s="6" t="s">
        <v>2201</v>
      </c>
      <c r="C100" s="6" t="s">
        <v>217</v>
      </c>
      <c r="D100" s="6" t="s">
        <v>2202</v>
      </c>
      <c r="F100" s="5" t="n">
        <v>3</v>
      </c>
      <c r="G100" s="6" t="s">
        <v>2203</v>
      </c>
      <c r="H100" s="6" t="s">
        <v>7</v>
      </c>
      <c r="I100" s="15" t="s">
        <v>2204</v>
      </c>
    </row>
    <row r="101" customFormat="false" ht="30" hidden="false" customHeight="false" outlineLevel="0" collapsed="false">
      <c r="A101" s="5" t="n">
        <v>4</v>
      </c>
      <c r="B101" s="6" t="s">
        <v>2205</v>
      </c>
      <c r="C101" s="6" t="s">
        <v>51</v>
      </c>
      <c r="D101" s="15" t="s">
        <v>2206</v>
      </c>
      <c r="F101" s="5" t="n">
        <v>4</v>
      </c>
      <c r="G101" s="6" t="s">
        <v>2207</v>
      </c>
      <c r="H101" s="6" t="s">
        <v>1261</v>
      </c>
      <c r="I101" s="15" t="s">
        <v>2208</v>
      </c>
    </row>
    <row r="102" customFormat="false" ht="60" hidden="false" customHeight="false" outlineLevel="0" collapsed="false">
      <c r="A102" s="5" t="n">
        <v>5</v>
      </c>
      <c r="B102" s="6" t="s">
        <v>2209</v>
      </c>
      <c r="C102" s="6" t="s">
        <v>1261</v>
      </c>
      <c r="D102" s="15" t="s">
        <v>2210</v>
      </c>
      <c r="F102" s="5" t="n">
        <v>5</v>
      </c>
      <c r="G102" s="6" t="s">
        <v>69</v>
      </c>
      <c r="H102" s="6" t="s">
        <v>13</v>
      </c>
      <c r="I102" s="6" t="s">
        <v>564</v>
      </c>
    </row>
    <row r="103" customFormat="false" ht="75" hidden="false" customHeight="false" outlineLevel="0" collapsed="false">
      <c r="A103" s="5" t="n">
        <v>6</v>
      </c>
      <c r="B103" s="6" t="s">
        <v>2211</v>
      </c>
      <c r="C103" s="6" t="s">
        <v>1261</v>
      </c>
      <c r="D103" s="15" t="s">
        <v>2212</v>
      </c>
      <c r="F103" s="5" t="n">
        <v>6</v>
      </c>
      <c r="G103" s="6" t="s">
        <v>99</v>
      </c>
      <c r="H103" s="6" t="s">
        <v>7</v>
      </c>
      <c r="I103" s="6" t="s">
        <v>100</v>
      </c>
    </row>
    <row r="104" customFormat="false" ht="15" hidden="false" customHeight="false" outlineLevel="0" collapsed="false">
      <c r="A104" s="5" t="n">
        <v>7</v>
      </c>
      <c r="B104" s="19" t="s">
        <v>2213</v>
      </c>
      <c r="C104" s="6" t="s">
        <v>1261</v>
      </c>
      <c r="D104" s="76" t="s">
        <v>2214</v>
      </c>
    </row>
    <row r="105" customFormat="false" ht="15" hidden="false" customHeight="false" outlineLevel="0" collapsed="false">
      <c r="A105" s="5" t="n">
        <v>8</v>
      </c>
      <c r="B105" s="6" t="s">
        <v>69</v>
      </c>
      <c r="C105" s="6" t="s">
        <v>13</v>
      </c>
      <c r="D105" s="6" t="s">
        <v>564</v>
      </c>
      <c r="E105" s="0" t="s">
        <v>85</v>
      </c>
      <c r="F105" s="10"/>
      <c r="G105" s="12"/>
      <c r="H105" s="12"/>
      <c r="J105" s="0" t="s">
        <v>85</v>
      </c>
    </row>
    <row r="106" customFormat="false" ht="15" hidden="false" customHeight="false" outlineLevel="0" collapsed="false">
      <c r="A106" s="5" t="n">
        <v>9</v>
      </c>
      <c r="B106" s="6" t="s">
        <v>99</v>
      </c>
      <c r="C106" s="6" t="s">
        <v>7</v>
      </c>
      <c r="D106" s="6" t="s">
        <v>100</v>
      </c>
      <c r="F106" s="10"/>
      <c r="G106" s="12"/>
      <c r="H106" s="12"/>
    </row>
    <row r="107" customFormat="false" ht="15" hidden="false" customHeight="false" outlineLevel="0" collapsed="false">
      <c r="F107" s="10"/>
      <c r="G107" s="12"/>
      <c r="H107" s="12"/>
    </row>
    <row r="108" customFormat="false" ht="15" hidden="false" customHeight="false" outlineLevel="0" collapsed="false">
      <c r="A108" s="212" t="s">
        <v>2215</v>
      </c>
      <c r="B108" s="212"/>
      <c r="C108" s="212"/>
      <c r="D108" s="212"/>
      <c r="E108" s="212"/>
      <c r="F108" s="212"/>
      <c r="G108" s="212"/>
      <c r="H108" s="212"/>
      <c r="I108" s="212"/>
    </row>
    <row r="110" customFormat="false" ht="15" hidden="false" customHeight="false" outlineLevel="0" collapsed="false">
      <c r="A110" s="71" t="n">
        <v>1</v>
      </c>
      <c r="B110" s="3" t="s">
        <v>2216</v>
      </c>
      <c r="C110" s="3"/>
      <c r="D110" s="3"/>
      <c r="F110" s="71" t="n">
        <v>2</v>
      </c>
      <c r="G110" s="3" t="s">
        <v>2217</v>
      </c>
      <c r="H110" s="3"/>
      <c r="I110" s="3"/>
    </row>
    <row r="111" customFormat="false" ht="15" hidden="false" customHeight="false" outlineLevel="0" collapsed="false">
      <c r="A111" s="4" t="s">
        <v>2</v>
      </c>
      <c r="B111" s="4" t="s">
        <v>3</v>
      </c>
      <c r="C111" s="4" t="s">
        <v>4</v>
      </c>
      <c r="D111" s="4" t="s">
        <v>5</v>
      </c>
      <c r="F111" s="4" t="s">
        <v>2</v>
      </c>
      <c r="G111" s="4" t="s">
        <v>3</v>
      </c>
      <c r="H111" s="4" t="s">
        <v>4</v>
      </c>
      <c r="I111" s="4" t="s">
        <v>5</v>
      </c>
    </row>
    <row r="112" customFormat="false" ht="15" hidden="false" customHeight="false" outlineLevel="0" collapsed="false">
      <c r="A112" s="5" t="n">
        <v>1</v>
      </c>
      <c r="B112" s="6" t="s">
        <v>33</v>
      </c>
      <c r="C112" s="6" t="s">
        <v>7</v>
      </c>
      <c r="D112" s="22" t="s">
        <v>2218</v>
      </c>
      <c r="F112" s="5" t="n">
        <v>1</v>
      </c>
      <c r="G112" s="6" t="s">
        <v>33</v>
      </c>
      <c r="H112" s="6" t="s">
        <v>7</v>
      </c>
      <c r="I112" s="22" t="s">
        <v>2218</v>
      </c>
    </row>
    <row r="113" customFormat="false" ht="15" hidden="false" customHeight="false" outlineLevel="0" collapsed="false">
      <c r="A113" s="5" t="n">
        <v>2</v>
      </c>
      <c r="B113" s="6" t="s">
        <v>608</v>
      </c>
      <c r="C113" s="6" t="s">
        <v>7</v>
      </c>
      <c r="D113" s="22" t="s">
        <v>100</v>
      </c>
      <c r="F113" s="5" t="n">
        <v>2</v>
      </c>
      <c r="G113" s="6" t="s">
        <v>2180</v>
      </c>
      <c r="H113" s="6" t="s">
        <v>112</v>
      </c>
      <c r="I113" s="22" t="s">
        <v>2181</v>
      </c>
    </row>
    <row r="114" customFormat="false" ht="15" hidden="false" customHeight="false" outlineLevel="0" collapsed="false">
      <c r="A114" s="5" t="n">
        <v>3</v>
      </c>
      <c r="B114" s="72" t="s">
        <v>2129</v>
      </c>
      <c r="C114" s="6" t="s">
        <v>7</v>
      </c>
      <c r="D114" s="22" t="s">
        <v>2219</v>
      </c>
      <c r="F114" s="5" t="n">
        <v>3</v>
      </c>
      <c r="G114" s="6" t="s">
        <v>2129</v>
      </c>
      <c r="H114" s="6" t="s">
        <v>7</v>
      </c>
      <c r="I114" s="83" t="s">
        <v>2182</v>
      </c>
    </row>
    <row r="115" customFormat="false" ht="15" hidden="false" customHeight="false" outlineLevel="0" collapsed="false">
      <c r="A115" s="5" t="n">
        <v>4</v>
      </c>
      <c r="B115" s="72" t="s">
        <v>2185</v>
      </c>
      <c r="C115" s="6" t="s">
        <v>7</v>
      </c>
      <c r="D115" s="15" t="s">
        <v>2186</v>
      </c>
      <c r="F115" s="5" t="n">
        <v>4</v>
      </c>
      <c r="G115" s="6" t="s">
        <v>104</v>
      </c>
      <c r="H115" s="6" t="s">
        <v>7</v>
      </c>
      <c r="I115" s="15" t="s">
        <v>2184</v>
      </c>
    </row>
    <row r="116" customFormat="false" ht="45" hidden="false" customHeight="false" outlineLevel="0" collapsed="false">
      <c r="A116" s="5" t="n">
        <v>5</v>
      </c>
      <c r="B116" s="72" t="s">
        <v>2148</v>
      </c>
      <c r="C116" s="6" t="s">
        <v>7</v>
      </c>
      <c r="D116" s="83" t="s">
        <v>2220</v>
      </c>
      <c r="F116" s="5" t="n">
        <v>5</v>
      </c>
      <c r="G116" s="72" t="s">
        <v>2185</v>
      </c>
      <c r="H116" s="6" t="s">
        <v>7</v>
      </c>
      <c r="I116" s="15" t="s">
        <v>2186</v>
      </c>
    </row>
    <row r="117" customFormat="false" ht="15" hidden="false" customHeight="false" outlineLevel="0" collapsed="false">
      <c r="A117" s="5" t="n">
        <v>4</v>
      </c>
      <c r="B117" s="72" t="s">
        <v>69</v>
      </c>
      <c r="C117" s="6" t="s">
        <v>13</v>
      </c>
      <c r="D117" s="6" t="s">
        <v>564</v>
      </c>
      <c r="F117" s="5" t="n">
        <v>4</v>
      </c>
      <c r="G117" s="72" t="s">
        <v>2148</v>
      </c>
      <c r="H117" s="6" t="s">
        <v>7</v>
      </c>
      <c r="I117" s="83" t="s">
        <v>2221</v>
      </c>
    </row>
    <row r="118" customFormat="false" ht="15" hidden="false" customHeight="false" outlineLevel="0" collapsed="false">
      <c r="A118" s="5" t="n">
        <v>5</v>
      </c>
      <c r="B118" s="72" t="s">
        <v>99</v>
      </c>
      <c r="C118" s="6" t="s">
        <v>7</v>
      </c>
      <c r="D118" s="6" t="s">
        <v>100</v>
      </c>
      <c r="F118" s="5" t="n">
        <v>5</v>
      </c>
      <c r="G118" s="72" t="s">
        <v>69</v>
      </c>
      <c r="H118" s="6" t="s">
        <v>13</v>
      </c>
      <c r="I118" s="6" t="s">
        <v>564</v>
      </c>
    </row>
    <row r="119" customFormat="false" ht="15" hidden="false" customHeight="false" outlineLevel="0" collapsed="false">
      <c r="F119" s="5" t="n">
        <v>6</v>
      </c>
      <c r="G119" s="72" t="s">
        <v>99</v>
      </c>
      <c r="H119" s="6" t="s">
        <v>7</v>
      </c>
      <c r="I119" s="6" t="s">
        <v>100</v>
      </c>
    </row>
    <row r="120" customFormat="false" ht="15" hidden="false" customHeight="false" outlineLevel="0" collapsed="false">
      <c r="A120" s="71" t="n">
        <v>3</v>
      </c>
      <c r="B120" s="3" t="s">
        <v>2222</v>
      </c>
      <c r="C120" s="3"/>
      <c r="D120" s="3"/>
    </row>
    <row r="121" customFormat="false" ht="15" hidden="false" customHeight="false" outlineLevel="0" collapsed="false">
      <c r="A121" s="4" t="s">
        <v>2</v>
      </c>
      <c r="B121" s="4" t="s">
        <v>3</v>
      </c>
      <c r="C121" s="4" t="s">
        <v>4</v>
      </c>
      <c r="D121" s="4" t="s">
        <v>5</v>
      </c>
      <c r="F121" s="71" t="n">
        <v>4</v>
      </c>
      <c r="G121" s="3" t="s">
        <v>2223</v>
      </c>
      <c r="H121" s="3"/>
      <c r="I121" s="3"/>
    </row>
    <row r="122" customFormat="false" ht="15" hidden="false" customHeight="false" outlineLevel="0" collapsed="false">
      <c r="A122" s="5" t="n">
        <v>1</v>
      </c>
      <c r="B122" s="6" t="s">
        <v>33</v>
      </c>
      <c r="C122" s="6" t="s">
        <v>7</v>
      </c>
      <c r="D122" s="22" t="s">
        <v>2224</v>
      </c>
      <c r="F122" s="4" t="s">
        <v>2</v>
      </c>
      <c r="G122" s="4" t="s">
        <v>3</v>
      </c>
      <c r="H122" s="4" t="s">
        <v>4</v>
      </c>
      <c r="I122" s="4" t="s">
        <v>5</v>
      </c>
    </row>
    <row r="123" customFormat="false" ht="15" hidden="false" customHeight="false" outlineLevel="0" collapsed="false">
      <c r="A123" s="5" t="n">
        <v>2</v>
      </c>
      <c r="B123" s="6" t="s">
        <v>2225</v>
      </c>
      <c r="C123" s="6" t="s">
        <v>54</v>
      </c>
      <c r="D123" s="22" t="s">
        <v>2226</v>
      </c>
      <c r="F123" s="5" t="n">
        <v>1</v>
      </c>
      <c r="G123" s="6" t="s">
        <v>33</v>
      </c>
      <c r="H123" s="6" t="s">
        <v>7</v>
      </c>
      <c r="I123" s="22" t="s">
        <v>2227</v>
      </c>
    </row>
    <row r="124" customFormat="false" ht="15" hidden="false" customHeight="false" outlineLevel="0" collapsed="false">
      <c r="A124" s="5" t="n">
        <v>3</v>
      </c>
      <c r="B124" s="72" t="s">
        <v>69</v>
      </c>
      <c r="C124" s="6" t="s">
        <v>13</v>
      </c>
      <c r="D124" s="6" t="s">
        <v>564</v>
      </c>
      <c r="F124" s="5" t="n">
        <v>2</v>
      </c>
      <c r="G124" s="72" t="s">
        <v>2129</v>
      </c>
      <c r="H124" s="6" t="s">
        <v>7</v>
      </c>
      <c r="I124" s="22" t="s">
        <v>2219</v>
      </c>
    </row>
    <row r="125" customFormat="false" ht="15.75" hidden="false" customHeight="true" outlineLevel="0" collapsed="false">
      <c r="A125" s="5" t="n">
        <v>4</v>
      </c>
      <c r="B125" s="72" t="s">
        <v>99</v>
      </c>
      <c r="C125" s="6" t="s">
        <v>7</v>
      </c>
      <c r="D125" s="6" t="s">
        <v>100</v>
      </c>
      <c r="F125" s="5" t="n">
        <v>3</v>
      </c>
      <c r="G125" s="6" t="s">
        <v>2228</v>
      </c>
      <c r="H125" s="6" t="s">
        <v>737</v>
      </c>
      <c r="I125" s="6" t="s">
        <v>2229</v>
      </c>
    </row>
    <row r="126" customFormat="false" ht="16.5" hidden="false" customHeight="true" outlineLevel="0" collapsed="false">
      <c r="F126" s="5" t="n">
        <v>4</v>
      </c>
      <c r="G126" s="12" t="s">
        <v>2230</v>
      </c>
      <c r="H126" s="6" t="s">
        <v>737</v>
      </c>
      <c r="I126" s="15" t="s">
        <v>2231</v>
      </c>
    </row>
    <row r="127" customFormat="false" ht="15" hidden="false" customHeight="false" outlineLevel="0" collapsed="false">
      <c r="F127" s="5" t="n">
        <v>5</v>
      </c>
      <c r="G127" s="72" t="s">
        <v>69</v>
      </c>
      <c r="H127" s="6" t="s">
        <v>13</v>
      </c>
      <c r="I127" s="6" t="s">
        <v>564</v>
      </c>
    </row>
    <row r="128" customFormat="false" ht="15" hidden="false" customHeight="false" outlineLevel="0" collapsed="false">
      <c r="F128" s="5" t="n">
        <v>6</v>
      </c>
      <c r="G128" s="6" t="s">
        <v>99</v>
      </c>
      <c r="H128" s="6" t="s">
        <v>7</v>
      </c>
      <c r="I128" s="6" t="s">
        <v>100</v>
      </c>
    </row>
    <row r="129" customFormat="false" ht="15" hidden="false" customHeight="false" outlineLevel="0" collapsed="false">
      <c r="A129" s="108" t="n">
        <v>5</v>
      </c>
      <c r="B129" s="14" t="s">
        <v>2232</v>
      </c>
      <c r="C129" s="14"/>
      <c r="D129" s="14"/>
    </row>
    <row r="130" customFormat="false" ht="15" hidden="false" customHeight="false" outlineLevel="0" collapsed="false">
      <c r="A130" s="4" t="s">
        <v>2</v>
      </c>
      <c r="B130" s="4" t="s">
        <v>3</v>
      </c>
      <c r="C130" s="4" t="s">
        <v>4</v>
      </c>
      <c r="D130" s="4" t="s">
        <v>5</v>
      </c>
      <c r="F130" s="108" t="n">
        <v>6</v>
      </c>
      <c r="G130" s="14" t="s">
        <v>2233</v>
      </c>
      <c r="H130" s="14"/>
      <c r="I130" s="14"/>
    </row>
    <row r="131" customFormat="false" ht="45" hidden="false" customHeight="false" outlineLevel="0" collapsed="false">
      <c r="A131" s="5" t="n">
        <v>1</v>
      </c>
      <c r="B131" s="6" t="s">
        <v>33</v>
      </c>
      <c r="C131" s="6" t="s">
        <v>7</v>
      </c>
      <c r="D131" s="83" t="s">
        <v>2234</v>
      </c>
      <c r="F131" s="4" t="s">
        <v>2</v>
      </c>
      <c r="G131" s="4" t="s">
        <v>3</v>
      </c>
      <c r="H131" s="4" t="s">
        <v>4</v>
      </c>
      <c r="I131" s="4" t="s">
        <v>5</v>
      </c>
    </row>
    <row r="132" customFormat="false" ht="16.5" hidden="false" customHeight="true" outlineLevel="0" collapsed="false">
      <c r="A132" s="5"/>
      <c r="B132" s="72" t="s">
        <v>2129</v>
      </c>
      <c r="C132" s="6" t="s">
        <v>7</v>
      </c>
      <c r="D132" s="22" t="s">
        <v>2219</v>
      </c>
      <c r="F132" s="5" t="n">
        <v>1</v>
      </c>
      <c r="G132" s="6" t="s">
        <v>33</v>
      </c>
      <c r="H132" s="6" t="s">
        <v>7</v>
      </c>
      <c r="I132" s="83" t="s">
        <v>2235</v>
      </c>
    </row>
    <row r="133" customFormat="false" ht="30" hidden="false" customHeight="false" outlineLevel="0" collapsed="false">
      <c r="A133" s="5" t="n">
        <v>2</v>
      </c>
      <c r="B133" s="6" t="s">
        <v>2201</v>
      </c>
      <c r="C133" s="6" t="s">
        <v>217</v>
      </c>
      <c r="D133" s="6" t="s">
        <v>2202</v>
      </c>
      <c r="F133" s="5" t="n">
        <v>2</v>
      </c>
      <c r="G133" s="6" t="s">
        <v>2236</v>
      </c>
      <c r="H133" s="6" t="s">
        <v>7</v>
      </c>
      <c r="I133" s="15" t="s">
        <v>2237</v>
      </c>
    </row>
    <row r="134" customFormat="false" ht="30" hidden="false" customHeight="false" outlineLevel="0" collapsed="false">
      <c r="A134" s="5" t="n">
        <v>3</v>
      </c>
      <c r="B134" s="6" t="s">
        <v>2205</v>
      </c>
      <c r="C134" s="6" t="s">
        <v>51</v>
      </c>
      <c r="D134" s="15" t="s">
        <v>2206</v>
      </c>
      <c r="F134" s="5" t="n">
        <v>3</v>
      </c>
      <c r="G134" s="6" t="s">
        <v>2203</v>
      </c>
      <c r="H134" s="6" t="s">
        <v>7</v>
      </c>
      <c r="I134" s="15" t="s">
        <v>2204</v>
      </c>
    </row>
    <row r="135" customFormat="false" ht="45" hidden="false" customHeight="false" outlineLevel="0" collapsed="false">
      <c r="A135" s="5" t="n">
        <v>4</v>
      </c>
      <c r="B135" s="6" t="s">
        <v>2209</v>
      </c>
      <c r="C135" s="6" t="s">
        <v>1261</v>
      </c>
      <c r="D135" s="15" t="s">
        <v>2238</v>
      </c>
      <c r="F135" s="5" t="n">
        <v>4</v>
      </c>
      <c r="G135" s="6" t="s">
        <v>2207</v>
      </c>
      <c r="H135" s="6" t="s">
        <v>1261</v>
      </c>
      <c r="I135" s="15" t="s">
        <v>2239</v>
      </c>
    </row>
    <row r="136" customFormat="false" ht="75" hidden="false" customHeight="false" outlineLevel="0" collapsed="false">
      <c r="A136" s="5"/>
      <c r="B136" s="6" t="s">
        <v>2211</v>
      </c>
      <c r="C136" s="6" t="s">
        <v>1261</v>
      </c>
      <c r="D136" s="15" t="s">
        <v>2212</v>
      </c>
      <c r="F136" s="5" t="n">
        <v>5</v>
      </c>
      <c r="G136" s="6" t="s">
        <v>69</v>
      </c>
      <c r="H136" s="6" t="s">
        <v>13</v>
      </c>
      <c r="I136" s="6" t="s">
        <v>564</v>
      </c>
    </row>
    <row r="137" customFormat="false" ht="15" hidden="false" customHeight="false" outlineLevel="0" collapsed="false">
      <c r="A137" s="5" t="n">
        <v>5</v>
      </c>
      <c r="B137" s="7" t="s">
        <v>2213</v>
      </c>
      <c r="C137" s="6" t="s">
        <v>1261</v>
      </c>
      <c r="D137" s="15" t="s">
        <v>2214</v>
      </c>
      <c r="F137" s="5" t="n">
        <v>6</v>
      </c>
      <c r="G137" s="6" t="s">
        <v>99</v>
      </c>
      <c r="H137" s="6" t="s">
        <v>7</v>
      </c>
      <c r="I137" s="6" t="s">
        <v>100</v>
      </c>
    </row>
    <row r="138" customFormat="false" ht="30" hidden="false" customHeight="false" outlineLevel="0" collapsed="false">
      <c r="A138" s="5"/>
      <c r="B138" s="6" t="s">
        <v>2240</v>
      </c>
      <c r="C138" s="6" t="s">
        <v>1261</v>
      </c>
      <c r="D138" s="15" t="s">
        <v>2241</v>
      </c>
    </row>
    <row r="139" customFormat="false" ht="30" hidden="false" customHeight="false" outlineLevel="0" collapsed="false">
      <c r="A139" s="213"/>
      <c r="B139" s="19" t="s">
        <v>2242</v>
      </c>
      <c r="C139" s="105" t="s">
        <v>1261</v>
      </c>
      <c r="D139" s="76" t="s">
        <v>2243</v>
      </c>
      <c r="F139" s="108" t="n">
        <v>7</v>
      </c>
      <c r="G139" s="152" t="s">
        <v>2244</v>
      </c>
      <c r="H139" s="149"/>
      <c r="I139" s="211"/>
    </row>
    <row r="140" customFormat="false" ht="15" hidden="false" customHeight="false" outlineLevel="0" collapsed="false">
      <c r="A140" s="5" t="n">
        <v>6</v>
      </c>
      <c r="B140" s="6" t="s">
        <v>69</v>
      </c>
      <c r="C140" s="6" t="s">
        <v>13</v>
      </c>
      <c r="D140" s="6" t="s">
        <v>564</v>
      </c>
      <c r="F140" s="4" t="s">
        <v>2</v>
      </c>
      <c r="G140" s="4" t="s">
        <v>3</v>
      </c>
      <c r="H140" s="4" t="s">
        <v>4</v>
      </c>
      <c r="I140" s="4" t="s">
        <v>5</v>
      </c>
    </row>
    <row r="141" customFormat="false" ht="15" hidden="false" customHeight="false" outlineLevel="0" collapsed="false">
      <c r="A141" s="5" t="n">
        <v>7</v>
      </c>
      <c r="B141" s="6" t="s">
        <v>99</v>
      </c>
      <c r="C141" s="6" t="s">
        <v>7</v>
      </c>
      <c r="D141" s="6" t="s">
        <v>100</v>
      </c>
      <c r="F141" s="5" t="n">
        <v>1</v>
      </c>
      <c r="G141" s="6" t="s">
        <v>33</v>
      </c>
      <c r="H141" s="6" t="s">
        <v>7</v>
      </c>
      <c r="I141" s="83" t="s">
        <v>2245</v>
      </c>
    </row>
    <row r="142" customFormat="false" ht="18.75" hidden="false" customHeight="true" outlineLevel="0" collapsed="false">
      <c r="F142" s="5" t="n">
        <v>2</v>
      </c>
      <c r="G142" s="6" t="s">
        <v>2246</v>
      </c>
      <c r="H142" s="6" t="s">
        <v>7</v>
      </c>
      <c r="I142" s="15" t="s">
        <v>2247</v>
      </c>
    </row>
    <row r="143" customFormat="false" ht="17.25" hidden="false" customHeight="true" outlineLevel="0" collapsed="false">
      <c r="F143" s="5" t="n">
        <v>3</v>
      </c>
      <c r="G143" s="6" t="s">
        <v>2203</v>
      </c>
      <c r="H143" s="6" t="s">
        <v>7</v>
      </c>
      <c r="I143" s="15" t="s">
        <v>2204</v>
      </c>
    </row>
    <row r="144" customFormat="false" ht="33.75" hidden="false" customHeight="true" outlineLevel="0" collapsed="false">
      <c r="F144" s="5" t="n">
        <v>4</v>
      </c>
      <c r="G144" s="6" t="s">
        <v>2207</v>
      </c>
      <c r="H144" s="6" t="s">
        <v>1261</v>
      </c>
      <c r="I144" s="148" t="s">
        <v>2248</v>
      </c>
    </row>
    <row r="145" customFormat="false" ht="15" hidden="false" customHeight="false" outlineLevel="0" collapsed="false">
      <c r="F145" s="5" t="n">
        <v>5</v>
      </c>
      <c r="G145" s="6" t="s">
        <v>69</v>
      </c>
      <c r="H145" s="6" t="s">
        <v>13</v>
      </c>
      <c r="I145" s="6" t="s">
        <v>564</v>
      </c>
    </row>
    <row r="146" customFormat="false" ht="15" hidden="false" customHeight="false" outlineLevel="0" collapsed="false">
      <c r="F146" s="5" t="n">
        <v>6</v>
      </c>
      <c r="G146" s="6" t="s">
        <v>99</v>
      </c>
      <c r="H146" s="6" t="s">
        <v>7</v>
      </c>
      <c r="I146" s="6" t="s">
        <v>100</v>
      </c>
    </row>
    <row r="148" customFormat="false" ht="15" hidden="false" customHeight="false" outlineLevel="0" collapsed="false">
      <c r="A148" s="35" t="s">
        <v>2249</v>
      </c>
      <c r="B148" s="214" t="s">
        <v>267</v>
      </c>
      <c r="C148" s="214" t="s">
        <v>2250</v>
      </c>
      <c r="D148" s="7" t="s">
        <v>2251</v>
      </c>
      <c r="E148" s="7" t="s">
        <v>2252</v>
      </c>
      <c r="F148" s="6"/>
      <c r="G148" s="7" t="s">
        <v>2253</v>
      </c>
      <c r="H148" s="7" t="s">
        <v>2254</v>
      </c>
      <c r="I148" s="215"/>
      <c r="J148" s="216"/>
      <c r="K148" s="217"/>
      <c r="L148" s="215"/>
    </row>
    <row r="149" customFormat="false" ht="15" hidden="false" customHeight="false" outlineLevel="0" collapsed="false">
      <c r="A149" s="5" t="n">
        <v>2018</v>
      </c>
      <c r="B149" s="6" t="s">
        <v>2255</v>
      </c>
      <c r="C149" s="218" t="n">
        <v>25000000</v>
      </c>
      <c r="D149" s="219" t="n">
        <f aca="false">C149*50/100</f>
        <v>12500000</v>
      </c>
      <c r="E149" s="219" t="n">
        <f aca="false">C149-D149</f>
        <v>12500000</v>
      </c>
      <c r="F149" s="6"/>
      <c r="G149" s="219" t="n">
        <f aca="false">E149*0.6</f>
        <v>7500000</v>
      </c>
      <c r="H149" s="219" t="n">
        <f aca="false">E149*0.4</f>
        <v>5000000</v>
      </c>
      <c r="I149" s="6"/>
      <c r="J149" s="5"/>
      <c r="L149" s="218"/>
    </row>
    <row r="150" customFormat="false" ht="15" hidden="false" customHeight="false" outlineLevel="0" collapsed="false">
      <c r="A150" s="5" t="n">
        <v>2018</v>
      </c>
      <c r="B150" s="6" t="s">
        <v>2256</v>
      </c>
      <c r="C150" s="218" t="n">
        <v>30000000</v>
      </c>
      <c r="D150" s="219" t="n">
        <f aca="false">C150*50/100</f>
        <v>15000000</v>
      </c>
      <c r="E150" s="219" t="n">
        <f aca="false">C150-D150</f>
        <v>15000000</v>
      </c>
      <c r="F150" s="6"/>
      <c r="G150" s="219" t="n">
        <f aca="false">E150*0.6</f>
        <v>9000000</v>
      </c>
      <c r="H150" s="219" t="n">
        <f aca="false">E150*0.4</f>
        <v>6000000</v>
      </c>
      <c r="I150" s="6"/>
      <c r="J150" s="5"/>
      <c r="L150" s="218"/>
    </row>
    <row r="151" customFormat="false" ht="15" hidden="false" customHeight="false" outlineLevel="0" collapsed="false">
      <c r="A151" s="5" t="n">
        <v>2018</v>
      </c>
      <c r="B151" s="6" t="s">
        <v>2257</v>
      </c>
      <c r="C151" s="218" t="n">
        <v>-10000000</v>
      </c>
      <c r="D151" s="219" t="n">
        <f aca="false">C151*50/100</f>
        <v>-5000000</v>
      </c>
      <c r="E151" s="219" t="n">
        <f aca="false">C151-D151</f>
        <v>-5000000</v>
      </c>
      <c r="F151" s="6"/>
      <c r="G151" s="219" t="n">
        <f aca="false">E151*0.6</f>
        <v>-3000000</v>
      </c>
      <c r="H151" s="219" t="n">
        <f aca="false">E151*0.4</f>
        <v>-2000000</v>
      </c>
      <c r="I151" s="6"/>
      <c r="J151" s="5"/>
      <c r="K151" s="6"/>
      <c r="L151" s="218"/>
    </row>
    <row r="152" customFormat="false" ht="15" hidden="false" customHeight="false" outlineLevel="0" collapsed="false">
      <c r="A152" s="5" t="n">
        <v>2018</v>
      </c>
      <c r="B152" s="6" t="s">
        <v>2258</v>
      </c>
      <c r="C152" s="218" t="n">
        <v>5000000</v>
      </c>
      <c r="D152" s="219" t="n">
        <f aca="false">C152*50/100</f>
        <v>2500000</v>
      </c>
      <c r="E152" s="219" t="n">
        <f aca="false">C152-D152</f>
        <v>2500000</v>
      </c>
      <c r="F152" s="6"/>
      <c r="G152" s="219" t="n">
        <f aca="false">E152*0.6</f>
        <v>1500000</v>
      </c>
      <c r="H152" s="219" t="n">
        <f aca="false">E152*0.4</f>
        <v>1000000</v>
      </c>
      <c r="I152" s="6"/>
      <c r="J152" s="5"/>
      <c r="K152" s="19"/>
      <c r="L152" s="218"/>
    </row>
    <row r="153" customFormat="false" ht="15" hidden="false" customHeight="false" outlineLevel="0" collapsed="false">
      <c r="A153" s="5" t="n">
        <v>2018</v>
      </c>
      <c r="B153" s="6" t="s">
        <v>2259</v>
      </c>
      <c r="C153" s="218" t="n">
        <v>5000000</v>
      </c>
      <c r="D153" s="219" t="n">
        <f aca="false">C153*50/100</f>
        <v>2500000</v>
      </c>
      <c r="E153" s="219" t="n">
        <f aca="false">C153-D153</f>
        <v>2500000</v>
      </c>
      <c r="F153" s="6"/>
      <c r="G153" s="219" t="n">
        <f aca="false">E153*0.6</f>
        <v>1500000</v>
      </c>
      <c r="H153" s="219" t="n">
        <f aca="false">E153*0.4</f>
        <v>1000000</v>
      </c>
      <c r="I153" s="6"/>
      <c r="J153" s="5"/>
      <c r="K153" s="6"/>
      <c r="L153" s="218"/>
    </row>
    <row r="154" customFormat="false" ht="15" hidden="false" customHeight="false" outlineLevel="0" collapsed="false">
      <c r="A154" s="5" t="n">
        <v>2018</v>
      </c>
      <c r="B154" s="6" t="s">
        <v>2260</v>
      </c>
      <c r="C154" s="218" t="n">
        <v>5000000</v>
      </c>
      <c r="D154" s="219" t="n">
        <f aca="false">C154*50/100</f>
        <v>2500000</v>
      </c>
      <c r="E154" s="219" t="n">
        <f aca="false">C154-D154</f>
        <v>2500000</v>
      </c>
      <c r="F154" s="6"/>
      <c r="G154" s="219" t="n">
        <f aca="false">E154*0.6</f>
        <v>1500000</v>
      </c>
      <c r="H154" s="219" t="n">
        <f aca="false">E154*0.4</f>
        <v>1000000</v>
      </c>
      <c r="I154" s="6"/>
      <c r="J154" s="5"/>
      <c r="K154" s="6"/>
      <c r="L154" s="218"/>
    </row>
    <row r="155" customFormat="false" ht="15" hidden="false" customHeight="false" outlineLevel="0" collapsed="false">
      <c r="A155" s="5" t="n">
        <v>2018</v>
      </c>
      <c r="B155" s="6" t="s">
        <v>2261</v>
      </c>
      <c r="C155" s="218" t="n">
        <v>5000000</v>
      </c>
      <c r="D155" s="219" t="n">
        <f aca="false">C155*50/100</f>
        <v>2500000</v>
      </c>
      <c r="E155" s="219" t="n">
        <f aca="false">C155-D155</f>
        <v>2500000</v>
      </c>
      <c r="F155" s="6"/>
      <c r="G155" s="219" t="n">
        <f aca="false">E155*0.6</f>
        <v>1500000</v>
      </c>
      <c r="H155" s="219" t="n">
        <f aca="false">E155*0.4</f>
        <v>1000000</v>
      </c>
      <c r="I155" s="6"/>
      <c r="J155" s="5"/>
      <c r="K155" s="6"/>
      <c r="L155" s="218"/>
    </row>
    <row r="156" customFormat="false" ht="15" hidden="false" customHeight="false" outlineLevel="0" collapsed="false">
      <c r="A156" s="5" t="n">
        <v>2018</v>
      </c>
      <c r="B156" s="6" t="s">
        <v>2262</v>
      </c>
      <c r="C156" s="218" t="n">
        <v>5000000</v>
      </c>
      <c r="D156" s="219" t="n">
        <f aca="false">C156*50/100</f>
        <v>2500000</v>
      </c>
      <c r="E156" s="219" t="n">
        <f aca="false">C156-D156</f>
        <v>2500000</v>
      </c>
      <c r="F156" s="6"/>
      <c r="G156" s="219" t="n">
        <f aca="false">E156*0.6</f>
        <v>1500000</v>
      </c>
      <c r="H156" s="219" t="n">
        <f aca="false">E156*0.4</f>
        <v>1000000</v>
      </c>
      <c r="I156" s="6"/>
      <c r="J156" s="5"/>
      <c r="K156" s="6"/>
      <c r="L156" s="218"/>
    </row>
    <row r="157" customFormat="false" ht="15" hidden="false" customHeight="false" outlineLevel="0" collapsed="false">
      <c r="A157" s="5" t="n">
        <v>2018</v>
      </c>
      <c r="B157" s="6" t="s">
        <v>2263</v>
      </c>
      <c r="C157" s="218" t="n">
        <v>5000000</v>
      </c>
      <c r="D157" s="219" t="n">
        <f aca="false">C157*50/100</f>
        <v>2500000</v>
      </c>
      <c r="E157" s="219" t="n">
        <f aca="false">C157-D157</f>
        <v>2500000</v>
      </c>
      <c r="F157" s="6"/>
      <c r="G157" s="219" t="n">
        <f aca="false">E157*0.6</f>
        <v>1500000</v>
      </c>
      <c r="H157" s="219" t="n">
        <f aca="false">E157*0.4</f>
        <v>1000000</v>
      </c>
      <c r="I157" s="6"/>
      <c r="J157" s="5"/>
      <c r="K157" s="6"/>
      <c r="L157" s="218"/>
    </row>
    <row r="158" customFormat="false" ht="15" hidden="false" customHeight="false" outlineLevel="0" collapsed="false">
      <c r="A158" s="5" t="n">
        <v>2018</v>
      </c>
      <c r="B158" s="6" t="s">
        <v>2264</v>
      </c>
      <c r="C158" s="218" t="n">
        <v>5000000</v>
      </c>
      <c r="D158" s="219" t="n">
        <f aca="false">C158*50/100</f>
        <v>2500000</v>
      </c>
      <c r="E158" s="219" t="n">
        <f aca="false">C158-D158</f>
        <v>2500000</v>
      </c>
      <c r="F158" s="6"/>
      <c r="G158" s="219" t="n">
        <f aca="false">E158*0.6</f>
        <v>1500000</v>
      </c>
      <c r="H158" s="219" t="n">
        <f aca="false">E158*0.4</f>
        <v>1000000</v>
      </c>
      <c r="I158" s="6"/>
      <c r="J158" s="5"/>
      <c r="K158" s="6"/>
      <c r="L158" s="218"/>
    </row>
    <row r="159" customFormat="false" ht="15" hidden="false" customHeight="false" outlineLevel="0" collapsed="false">
      <c r="A159" s="5" t="n">
        <v>2018</v>
      </c>
      <c r="B159" s="6" t="s">
        <v>2265</v>
      </c>
      <c r="C159" s="218" t="n">
        <v>5000000</v>
      </c>
      <c r="D159" s="219" t="n">
        <f aca="false">C159*50/100</f>
        <v>2500000</v>
      </c>
      <c r="E159" s="219" t="n">
        <f aca="false">C159-D159</f>
        <v>2500000</v>
      </c>
      <c r="F159" s="6"/>
      <c r="G159" s="219" t="n">
        <f aca="false">E159*0.6</f>
        <v>1500000</v>
      </c>
      <c r="H159" s="219" t="n">
        <f aca="false">E159*0.4</f>
        <v>1000000</v>
      </c>
      <c r="I159" s="6"/>
      <c r="J159" s="5"/>
      <c r="K159" s="6"/>
      <c r="L159" s="218"/>
    </row>
    <row r="160" customFormat="false" ht="15" hidden="false" customHeight="false" outlineLevel="0" collapsed="false">
      <c r="A160" s="17"/>
      <c r="C160" s="220" t="n">
        <f aca="false">SUM(C149:C159)</f>
        <v>85000000</v>
      </c>
      <c r="D160" s="220" t="n">
        <f aca="false">SUM(D149:D159)</f>
        <v>42500000</v>
      </c>
      <c r="E160" s="220" t="n">
        <f aca="false">SUM(E149:E159)</f>
        <v>42500000</v>
      </c>
      <c r="G160" s="221" t="n">
        <f aca="false">SUM(G149:G159)</f>
        <v>25500000</v>
      </c>
      <c r="H160" s="221" t="n">
        <f aca="false">SUM(H149:H159)</f>
        <v>17000000</v>
      </c>
      <c r="I160" s="222"/>
      <c r="J160" s="222"/>
      <c r="K160" s="222"/>
      <c r="L160" s="220" t="n">
        <f aca="false">SUM(L149:L159)</f>
        <v>0</v>
      </c>
    </row>
    <row r="161" customFormat="false" ht="15" hidden="false" customHeight="false" outlineLevel="0" collapsed="false">
      <c r="A161" s="17"/>
      <c r="C161" s="220"/>
      <c r="D161" s="220"/>
      <c r="E161" s="220"/>
      <c r="F161" s="10"/>
      <c r="G161" s="10"/>
      <c r="H161" s="223"/>
      <c r="I161" s="220"/>
    </row>
    <row r="162" customFormat="false" ht="15" hidden="false" customHeight="false" outlineLevel="0" collapsed="false">
      <c r="A162" s="224" t="s">
        <v>2266</v>
      </c>
      <c r="B162" s="224"/>
      <c r="C162" s="224"/>
      <c r="D162" s="224"/>
      <c r="E162" s="224"/>
      <c r="F162" s="10" t="s">
        <v>85</v>
      </c>
      <c r="G162" s="10"/>
      <c r="H162" s="10"/>
      <c r="I162" s="10"/>
    </row>
    <row r="163" customFormat="false" ht="15" hidden="false" customHeight="false" outlineLevel="0" collapsed="false">
      <c r="A163" s="35" t="s">
        <v>2249</v>
      </c>
      <c r="B163" s="214" t="s">
        <v>376</v>
      </c>
      <c r="C163" s="214" t="s">
        <v>2250</v>
      </c>
      <c r="D163" s="7" t="s">
        <v>2267</v>
      </c>
      <c r="E163" s="7" t="s">
        <v>2252</v>
      </c>
      <c r="F163" s="16"/>
      <c r="G163" s="225"/>
      <c r="H163" s="107"/>
    </row>
    <row r="164" customFormat="false" ht="15" hidden="false" customHeight="false" outlineLevel="0" collapsed="false">
      <c r="A164" s="5" t="n">
        <v>2018</v>
      </c>
      <c r="B164" s="6" t="s">
        <v>2268</v>
      </c>
      <c r="C164" s="218" t="n">
        <f aca="false">SUM(C149:C159)</f>
        <v>85000000</v>
      </c>
      <c r="D164" s="219" t="n">
        <f aca="false">50*C164/100</f>
        <v>42500000</v>
      </c>
      <c r="E164" s="226" t="n">
        <f aca="false">C164-D164</f>
        <v>42500000</v>
      </c>
      <c r="G164" s="17"/>
      <c r="H164" s="95"/>
      <c r="I164" s="96"/>
    </row>
    <row r="165" customFormat="false" ht="15" hidden="false" customHeight="false" outlineLevel="0" collapsed="false">
      <c r="A165" s="17"/>
      <c r="C165" s="95"/>
      <c r="G165" s="17"/>
      <c r="H165" s="96"/>
    </row>
    <row r="166" customFormat="false" ht="15" hidden="false" customHeight="false" outlineLevel="0" collapsed="false">
      <c r="A166" s="86" t="s">
        <v>2269</v>
      </c>
      <c r="B166" s="86"/>
      <c r="C166" s="86"/>
      <c r="D166" s="86"/>
      <c r="E166" s="86"/>
      <c r="G166" s="17"/>
      <c r="H166" s="96" t="n">
        <f aca="false">H164+H165</f>
        <v>0</v>
      </c>
    </row>
    <row r="167" customFormat="false" ht="15" hidden="false" customHeight="true" outlineLevel="0" collapsed="false">
      <c r="A167" s="5" t="n">
        <v>1</v>
      </c>
      <c r="B167" s="227" t="s">
        <v>2270</v>
      </c>
      <c r="C167" s="227"/>
      <c r="D167" s="5" t="n">
        <v>1</v>
      </c>
      <c r="E167" s="227" t="s">
        <v>2271</v>
      </c>
      <c r="F167" s="227"/>
      <c r="G167" s="17"/>
      <c r="H167" s="96"/>
    </row>
    <row r="168" customFormat="false" ht="15" hidden="false" customHeight="false" outlineLevel="0" collapsed="false">
      <c r="A168" s="26" t="s">
        <v>218</v>
      </c>
      <c r="B168" s="26" t="s">
        <v>267</v>
      </c>
      <c r="C168" s="26" t="s">
        <v>2272</v>
      </c>
      <c r="D168" s="26" t="s">
        <v>218</v>
      </c>
      <c r="E168" s="26" t="s">
        <v>267</v>
      </c>
      <c r="F168" s="26" t="s">
        <v>2272</v>
      </c>
    </row>
    <row r="169" customFormat="false" ht="15" hidden="false" customHeight="false" outlineLevel="0" collapsed="false">
      <c r="A169" s="6" t="n">
        <v>2018</v>
      </c>
      <c r="B169" s="6" t="s">
        <v>2255</v>
      </c>
      <c r="C169" s="219" t="n">
        <f aca="false">0.25 *H149</f>
        <v>1250000</v>
      </c>
      <c r="D169" s="6" t="n">
        <v>2018</v>
      </c>
      <c r="E169" s="6" t="s">
        <v>2255</v>
      </c>
      <c r="F169" s="219" t="n">
        <f aca="false">0.75*H149</f>
        <v>3750000</v>
      </c>
    </row>
    <row r="170" customFormat="false" ht="15" hidden="false" customHeight="false" outlineLevel="0" collapsed="false">
      <c r="A170" s="6" t="n">
        <v>2018</v>
      </c>
      <c r="B170" s="6" t="s">
        <v>2256</v>
      </c>
      <c r="C170" s="219" t="n">
        <f aca="false">0.25 *H150</f>
        <v>1500000</v>
      </c>
      <c r="D170" s="6" t="n">
        <v>2018</v>
      </c>
      <c r="E170" s="6" t="s">
        <v>2256</v>
      </c>
      <c r="F170" s="219" t="n">
        <f aca="false">0.75*H150</f>
        <v>4500000</v>
      </c>
    </row>
    <row r="171" customFormat="false" ht="15" hidden="false" customHeight="false" outlineLevel="0" collapsed="false">
      <c r="A171" s="6" t="n">
        <v>2018</v>
      </c>
      <c r="B171" s="6" t="s">
        <v>2257</v>
      </c>
      <c r="C171" s="219" t="n">
        <f aca="false">0.25 *H151</f>
        <v>-500000</v>
      </c>
      <c r="D171" s="6" t="n">
        <v>2018</v>
      </c>
      <c r="E171" s="6" t="s">
        <v>2257</v>
      </c>
      <c r="F171" s="219" t="n">
        <f aca="false">0.75*H151</f>
        <v>-1500000</v>
      </c>
    </row>
    <row r="172" customFormat="false" ht="15" hidden="false" customHeight="false" outlineLevel="0" collapsed="false">
      <c r="A172" s="6" t="n">
        <v>2018</v>
      </c>
      <c r="B172" s="6" t="s">
        <v>2258</v>
      </c>
      <c r="C172" s="219" t="n">
        <f aca="false">0.25 *H152</f>
        <v>250000</v>
      </c>
      <c r="D172" s="6" t="n">
        <v>2018</v>
      </c>
      <c r="E172" s="6" t="s">
        <v>2258</v>
      </c>
      <c r="F172" s="219" t="n">
        <f aca="false">0.75*H152</f>
        <v>750000</v>
      </c>
    </row>
    <row r="173" customFormat="false" ht="15" hidden="false" customHeight="false" outlineLevel="0" collapsed="false">
      <c r="A173" s="6" t="n">
        <v>2018</v>
      </c>
      <c r="B173" s="6" t="s">
        <v>2259</v>
      </c>
      <c r="C173" s="219" t="n">
        <f aca="false">0.25 *H153</f>
        <v>250000</v>
      </c>
      <c r="D173" s="6" t="n">
        <v>2018</v>
      </c>
      <c r="E173" s="6" t="s">
        <v>2259</v>
      </c>
      <c r="F173" s="219" t="n">
        <f aca="false">0.75*H153</f>
        <v>750000</v>
      </c>
      <c r="H173" s="0" t="s">
        <v>85</v>
      </c>
    </row>
    <row r="174" customFormat="false" ht="15" hidden="false" customHeight="false" outlineLevel="0" collapsed="false">
      <c r="A174" s="6" t="n">
        <v>2018</v>
      </c>
      <c r="B174" s="6" t="s">
        <v>2260</v>
      </c>
      <c r="C174" s="219" t="n">
        <f aca="false">0.25 *H154</f>
        <v>250000</v>
      </c>
      <c r="D174" s="6" t="n">
        <v>2018</v>
      </c>
      <c r="E174" s="6" t="s">
        <v>2260</v>
      </c>
      <c r="F174" s="219" t="n">
        <f aca="false">0.75*H154</f>
        <v>750000</v>
      </c>
    </row>
    <row r="175" customFormat="false" ht="15" hidden="false" customHeight="false" outlineLevel="0" collapsed="false">
      <c r="A175" s="6" t="n">
        <v>2018</v>
      </c>
      <c r="B175" s="6" t="s">
        <v>2261</v>
      </c>
      <c r="C175" s="219" t="n">
        <f aca="false">0.25 *H155</f>
        <v>250000</v>
      </c>
      <c r="D175" s="6" t="n">
        <v>2018</v>
      </c>
      <c r="E175" s="6" t="s">
        <v>2261</v>
      </c>
      <c r="F175" s="219" t="n">
        <f aca="false">0.75*H155</f>
        <v>750000</v>
      </c>
    </row>
    <row r="176" customFormat="false" ht="15" hidden="false" customHeight="false" outlineLevel="0" collapsed="false">
      <c r="A176" s="6" t="n">
        <v>2018</v>
      </c>
      <c r="B176" s="6" t="s">
        <v>2262</v>
      </c>
      <c r="C176" s="219" t="n">
        <f aca="false">0.25 *H156</f>
        <v>250000</v>
      </c>
      <c r="D176" s="6" t="n">
        <v>2018</v>
      </c>
      <c r="E176" s="6" t="s">
        <v>2262</v>
      </c>
      <c r="F176" s="219" t="n">
        <f aca="false">0.75*H156</f>
        <v>750000</v>
      </c>
    </row>
    <row r="177" customFormat="false" ht="15" hidden="false" customHeight="false" outlineLevel="0" collapsed="false">
      <c r="A177" s="6" t="n">
        <v>2018</v>
      </c>
      <c r="B177" s="6" t="s">
        <v>2263</v>
      </c>
      <c r="C177" s="219" t="n">
        <f aca="false">0.25 *H157</f>
        <v>250000</v>
      </c>
      <c r="D177" s="6" t="n">
        <v>2018</v>
      </c>
      <c r="E177" s="6" t="s">
        <v>2263</v>
      </c>
      <c r="F177" s="219" t="n">
        <f aca="false">0.75*H157</f>
        <v>750000</v>
      </c>
    </row>
    <row r="178" customFormat="false" ht="15" hidden="false" customHeight="false" outlineLevel="0" collapsed="false">
      <c r="A178" s="6" t="n">
        <v>2018</v>
      </c>
      <c r="B178" s="6" t="s">
        <v>2264</v>
      </c>
      <c r="C178" s="219" t="n">
        <f aca="false">0.25 *H158</f>
        <v>250000</v>
      </c>
      <c r="D178" s="6" t="n">
        <v>2018</v>
      </c>
      <c r="E178" s="6" t="s">
        <v>2264</v>
      </c>
      <c r="F178" s="219" t="n">
        <f aca="false">0.75*H158</f>
        <v>750000</v>
      </c>
    </row>
    <row r="179" customFormat="false" ht="15" hidden="false" customHeight="false" outlineLevel="0" collapsed="false">
      <c r="A179" s="6" t="n">
        <v>2018</v>
      </c>
      <c r="B179" s="6" t="s">
        <v>2265</v>
      </c>
      <c r="C179" s="219" t="n">
        <f aca="false">0.25 *H159</f>
        <v>250000</v>
      </c>
      <c r="D179" s="6" t="n">
        <v>2018</v>
      </c>
      <c r="E179" s="6" t="s">
        <v>2265</v>
      </c>
      <c r="F179" s="219" t="n">
        <f aca="false">0.75*H159</f>
        <v>750000</v>
      </c>
    </row>
    <row r="180" customFormat="false" ht="15" hidden="false" customHeight="false" outlineLevel="0" collapsed="false">
      <c r="A180" s="6"/>
      <c r="B180" s="6" t="s">
        <v>2273</v>
      </c>
      <c r="C180" s="226" t="n">
        <f aca="false">SUM(C169:C179)</f>
        <v>4250000</v>
      </c>
      <c r="D180" s="6"/>
      <c r="E180" s="6" t="s">
        <v>2273</v>
      </c>
      <c r="F180" s="226" t="n">
        <f aca="false">SUM(F169:F179)</f>
        <v>12750000</v>
      </c>
    </row>
    <row r="181" customFormat="false" ht="15" hidden="false" customHeight="false" outlineLevel="0" collapsed="false">
      <c r="B181" s="19" t="s">
        <v>2274</v>
      </c>
      <c r="C181" s="228" t="n">
        <f aca="false">C180+F180</f>
        <v>17000000</v>
      </c>
    </row>
    <row r="182" customFormat="false" ht="15" hidden="false" customHeight="false" outlineLevel="0" collapsed="false">
      <c r="H182" s="0" t="s">
        <v>85</v>
      </c>
    </row>
    <row r="183" customFormat="false" ht="15" hidden="false" customHeight="false" outlineLevel="0" collapsed="false">
      <c r="A183" s="86" t="s">
        <v>2275</v>
      </c>
      <c r="B183" s="86"/>
      <c r="C183" s="86"/>
      <c r="D183" s="86"/>
      <c r="E183" s="86"/>
    </row>
    <row r="184" customFormat="false" ht="15" hidden="false" customHeight="true" outlineLevel="0" collapsed="false">
      <c r="A184" s="5" t="n">
        <v>1</v>
      </c>
      <c r="B184" s="227" t="s">
        <v>2276</v>
      </c>
      <c r="C184" s="227"/>
      <c r="D184" s="5" t="n">
        <v>1</v>
      </c>
      <c r="E184" s="227" t="s">
        <v>2277</v>
      </c>
      <c r="F184" s="227"/>
    </row>
    <row r="185" customFormat="false" ht="15" hidden="false" customHeight="false" outlineLevel="0" collapsed="false">
      <c r="A185" s="26" t="s">
        <v>218</v>
      </c>
      <c r="B185" s="26" t="s">
        <v>267</v>
      </c>
      <c r="C185" s="26" t="s">
        <v>2272</v>
      </c>
      <c r="D185" s="26" t="s">
        <v>218</v>
      </c>
      <c r="E185" s="26" t="s">
        <v>267</v>
      </c>
      <c r="F185" s="26" t="s">
        <v>2272</v>
      </c>
    </row>
    <row r="186" customFormat="false" ht="15" hidden="false" customHeight="false" outlineLevel="0" collapsed="false">
      <c r="A186" s="6" t="n">
        <v>2018</v>
      </c>
      <c r="B186" s="6" t="s">
        <v>2255</v>
      </c>
      <c r="C186" s="219" t="n">
        <f aca="false">0.4*G149</f>
        <v>3000000</v>
      </c>
      <c r="D186" s="6" t="n">
        <v>2018</v>
      </c>
      <c r="E186" s="6" t="s">
        <v>2255</v>
      </c>
      <c r="F186" s="219" t="n">
        <f aca="false">0.6*G149</f>
        <v>4500000</v>
      </c>
    </row>
    <row r="187" customFormat="false" ht="15" hidden="false" customHeight="false" outlineLevel="0" collapsed="false">
      <c r="A187" s="6" t="n">
        <v>2018</v>
      </c>
      <c r="B187" s="6" t="s">
        <v>2256</v>
      </c>
      <c r="C187" s="219" t="n">
        <f aca="false">0.4*G150</f>
        <v>3600000</v>
      </c>
      <c r="D187" s="6" t="n">
        <v>2018</v>
      </c>
      <c r="E187" s="6" t="s">
        <v>2256</v>
      </c>
      <c r="F187" s="219" t="n">
        <f aca="false">0.6*G150</f>
        <v>5400000</v>
      </c>
    </row>
    <row r="188" customFormat="false" ht="15" hidden="false" customHeight="false" outlineLevel="0" collapsed="false">
      <c r="A188" s="6" t="n">
        <v>2018</v>
      </c>
      <c r="B188" s="6" t="s">
        <v>2257</v>
      </c>
      <c r="C188" s="219" t="n">
        <f aca="false">0.4*G151</f>
        <v>-1200000</v>
      </c>
      <c r="D188" s="6" t="n">
        <v>2018</v>
      </c>
      <c r="E188" s="6" t="s">
        <v>2257</v>
      </c>
      <c r="F188" s="219" t="n">
        <f aca="false">0.6*G151</f>
        <v>-1800000</v>
      </c>
    </row>
    <row r="189" customFormat="false" ht="15" hidden="false" customHeight="false" outlineLevel="0" collapsed="false">
      <c r="A189" s="6" t="n">
        <v>2018</v>
      </c>
      <c r="B189" s="6" t="s">
        <v>2258</v>
      </c>
      <c r="C189" s="219" t="n">
        <f aca="false">0.4*G152</f>
        <v>600000</v>
      </c>
      <c r="D189" s="6" t="n">
        <v>2018</v>
      </c>
      <c r="E189" s="6" t="s">
        <v>2258</v>
      </c>
      <c r="F189" s="219" t="n">
        <f aca="false">0.6*G152</f>
        <v>900000</v>
      </c>
    </row>
    <row r="190" customFormat="false" ht="15" hidden="false" customHeight="false" outlineLevel="0" collapsed="false">
      <c r="A190" s="6" t="n">
        <v>2018</v>
      </c>
      <c r="B190" s="6" t="s">
        <v>2259</v>
      </c>
      <c r="C190" s="219" t="n">
        <f aca="false">0.4*G153</f>
        <v>600000</v>
      </c>
      <c r="D190" s="6" t="n">
        <v>2018</v>
      </c>
      <c r="E190" s="6" t="s">
        <v>2259</v>
      </c>
      <c r="F190" s="219" t="n">
        <f aca="false">0.6*G153</f>
        <v>900000</v>
      </c>
    </row>
    <row r="191" customFormat="false" ht="15" hidden="false" customHeight="false" outlineLevel="0" collapsed="false">
      <c r="A191" s="6" t="n">
        <v>2018</v>
      </c>
      <c r="B191" s="6" t="s">
        <v>2260</v>
      </c>
      <c r="C191" s="219" t="n">
        <f aca="false">0.4*G154</f>
        <v>600000</v>
      </c>
      <c r="D191" s="6" t="n">
        <v>2018</v>
      </c>
      <c r="E191" s="6" t="s">
        <v>2260</v>
      </c>
      <c r="F191" s="219" t="n">
        <f aca="false">0.6*G154</f>
        <v>900000</v>
      </c>
    </row>
    <row r="192" customFormat="false" ht="15" hidden="false" customHeight="false" outlineLevel="0" collapsed="false">
      <c r="A192" s="6" t="n">
        <v>2018</v>
      </c>
      <c r="B192" s="6" t="s">
        <v>2261</v>
      </c>
      <c r="C192" s="219" t="n">
        <f aca="false">0.4*G155</f>
        <v>600000</v>
      </c>
      <c r="D192" s="6" t="n">
        <v>2018</v>
      </c>
      <c r="E192" s="6" t="s">
        <v>2261</v>
      </c>
      <c r="F192" s="219" t="n">
        <f aca="false">0.6*G155</f>
        <v>900000</v>
      </c>
    </row>
    <row r="193" customFormat="false" ht="15" hidden="false" customHeight="false" outlineLevel="0" collapsed="false">
      <c r="A193" s="6" t="n">
        <v>2018</v>
      </c>
      <c r="B193" s="6" t="s">
        <v>2262</v>
      </c>
      <c r="C193" s="219" t="n">
        <f aca="false">0.4*G156</f>
        <v>600000</v>
      </c>
      <c r="D193" s="6" t="n">
        <v>2018</v>
      </c>
      <c r="E193" s="6" t="s">
        <v>2262</v>
      </c>
      <c r="F193" s="219" t="n">
        <f aca="false">0.6*G156</f>
        <v>900000</v>
      </c>
    </row>
    <row r="194" customFormat="false" ht="15" hidden="false" customHeight="false" outlineLevel="0" collapsed="false">
      <c r="A194" s="6" t="n">
        <v>2018</v>
      </c>
      <c r="B194" s="6" t="s">
        <v>2263</v>
      </c>
      <c r="C194" s="219" t="n">
        <f aca="false">0.4*G157</f>
        <v>600000</v>
      </c>
      <c r="D194" s="6" t="n">
        <v>2018</v>
      </c>
      <c r="E194" s="6" t="s">
        <v>2263</v>
      </c>
      <c r="F194" s="219" t="n">
        <f aca="false">0.6*G157</f>
        <v>900000</v>
      </c>
    </row>
    <row r="195" customFormat="false" ht="15" hidden="false" customHeight="false" outlineLevel="0" collapsed="false">
      <c r="A195" s="6" t="n">
        <v>2018</v>
      </c>
      <c r="B195" s="6" t="s">
        <v>2264</v>
      </c>
      <c r="C195" s="219" t="n">
        <f aca="false">0.4*G158</f>
        <v>600000</v>
      </c>
      <c r="D195" s="6" t="n">
        <v>2018</v>
      </c>
      <c r="E195" s="6" t="s">
        <v>2264</v>
      </c>
      <c r="F195" s="219" t="n">
        <f aca="false">0.6*G158</f>
        <v>900000</v>
      </c>
    </row>
    <row r="196" customFormat="false" ht="15" hidden="false" customHeight="false" outlineLevel="0" collapsed="false">
      <c r="A196" s="6" t="n">
        <v>2018</v>
      </c>
      <c r="B196" s="6" t="s">
        <v>2265</v>
      </c>
      <c r="C196" s="219" t="n">
        <f aca="false">0.4*G159</f>
        <v>600000</v>
      </c>
      <c r="D196" s="6" t="n">
        <v>2018</v>
      </c>
      <c r="E196" s="6" t="s">
        <v>2265</v>
      </c>
      <c r="F196" s="219" t="n">
        <f aca="false">0.6*G159</f>
        <v>900000</v>
      </c>
    </row>
    <row r="197" customFormat="false" ht="15" hidden="false" customHeight="false" outlineLevel="0" collapsed="false">
      <c r="A197" s="6"/>
      <c r="B197" s="6" t="s">
        <v>2273</v>
      </c>
      <c r="C197" s="226" t="n">
        <f aca="false">0.4*G160</f>
        <v>10200000</v>
      </c>
      <c r="D197" s="6"/>
      <c r="E197" s="6" t="s">
        <v>2273</v>
      </c>
      <c r="F197" s="226" t="n">
        <f aca="false">SUM(F186:F196)</f>
        <v>15300000</v>
      </c>
    </row>
    <row r="198" customFormat="false" ht="15" hidden="false" customHeight="false" outlineLevel="0" collapsed="false">
      <c r="B198" s="19" t="s">
        <v>2274</v>
      </c>
      <c r="C198" s="228" t="n">
        <f aca="false">C197+F197</f>
        <v>25500000</v>
      </c>
    </row>
  </sheetData>
  <mergeCells count="18">
    <mergeCell ref="A1:D1"/>
    <mergeCell ref="F1:I1"/>
    <mergeCell ref="B2:D2"/>
    <mergeCell ref="G74:I74"/>
    <mergeCell ref="B83:D83"/>
    <mergeCell ref="B97:D97"/>
    <mergeCell ref="A108:I108"/>
    <mergeCell ref="B129:D129"/>
    <mergeCell ref="G130:I130"/>
    <mergeCell ref="I160:K160"/>
    <mergeCell ref="A162:E162"/>
    <mergeCell ref="F162:I162"/>
    <mergeCell ref="A166:E166"/>
    <mergeCell ref="B167:C167"/>
    <mergeCell ref="E167:F167"/>
    <mergeCell ref="A183:E183"/>
    <mergeCell ref="B184:C184"/>
    <mergeCell ref="E184:F18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O4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O41" activeCellId="0" sqref="O41"/>
    </sheetView>
  </sheetViews>
  <sheetFormatPr defaultColWidth="8.5859375" defaultRowHeight="15" zeroHeight="false" outlineLevelRow="0" outlineLevelCol="0"/>
  <cols>
    <col collapsed="false" customWidth="true" hidden="false" outlineLevel="0" max="2" min="2" style="0" width="22.71"/>
    <col collapsed="false" customWidth="true" hidden="false" outlineLevel="0" max="3" min="3" style="0" width="18.14"/>
    <col collapsed="false" customWidth="true" hidden="false" outlineLevel="0" max="4" min="4" style="0" width="53.28"/>
    <col collapsed="false" customWidth="true" hidden="false" outlineLevel="0" max="5" min="5" style="0" width="11.14"/>
  </cols>
  <sheetData>
    <row r="3" customFormat="false" ht="15" hidden="false" customHeight="false" outlineLevel="0" collapsed="false">
      <c r="B3" s="0" t="s">
        <v>2278</v>
      </c>
    </row>
    <row r="4" customFormat="false" ht="15" hidden="false" customHeight="false" outlineLevel="0" collapsed="false">
      <c r="B4" s="0" t="s">
        <v>2279</v>
      </c>
    </row>
    <row r="5" customFormat="false" ht="15" hidden="false" customHeight="false" outlineLevel="0" collapsed="false">
      <c r="B5" s="0" t="s">
        <v>2280</v>
      </c>
    </row>
    <row r="6" customFormat="false" ht="15" hidden="false" customHeight="false" outlineLevel="0" collapsed="false">
      <c r="B6" s="0" t="s">
        <v>2281</v>
      </c>
    </row>
    <row r="7" customFormat="false" ht="15" hidden="false" customHeight="false" outlineLevel="0" collapsed="false">
      <c r="B7" s="0" t="s">
        <v>2282</v>
      </c>
    </row>
    <row r="8" customFormat="false" ht="15" hidden="false" customHeight="false" outlineLevel="0" collapsed="false">
      <c r="B8" s="0" t="s">
        <v>2283</v>
      </c>
      <c r="C8" s="0" t="s">
        <v>2284</v>
      </c>
    </row>
    <row r="9" customFormat="false" ht="15" hidden="false" customHeight="false" outlineLevel="0" collapsed="false">
      <c r="B9" s="0" t="s">
        <v>2285</v>
      </c>
      <c r="C9" s="0" t="s">
        <v>2286</v>
      </c>
    </row>
    <row r="13" customFormat="false" ht="15" hidden="false" customHeight="false" outlineLevel="0" collapsed="false">
      <c r="B13" s="0" t="s">
        <v>2287</v>
      </c>
    </row>
    <row r="15" customFormat="false" ht="15" hidden="false" customHeight="false" outlineLevel="0" collapsed="false">
      <c r="B15" s="0" t="s">
        <v>1950</v>
      </c>
    </row>
    <row r="16" customFormat="false" ht="15" hidden="false" customHeight="false" outlineLevel="0" collapsed="false">
      <c r="B16" s="0" t="s">
        <v>2288</v>
      </c>
      <c r="C16" s="0" t="s">
        <v>2289</v>
      </c>
      <c r="D16" s="0" t="s">
        <v>2290</v>
      </c>
    </row>
    <row r="17" customFormat="false" ht="15" hidden="false" customHeight="false" outlineLevel="0" collapsed="false">
      <c r="C17" s="0" t="s">
        <v>2291</v>
      </c>
      <c r="D17" s="0" t="s">
        <v>2292</v>
      </c>
    </row>
    <row r="19" customFormat="false" ht="15" hidden="false" customHeight="false" outlineLevel="0" collapsed="false">
      <c r="C19" s="0" t="s">
        <v>2293</v>
      </c>
      <c r="D19" s="0" t="s">
        <v>2290</v>
      </c>
    </row>
    <row r="20" customFormat="false" ht="15" hidden="false" customHeight="false" outlineLevel="0" collapsed="false">
      <c r="B20" s="0" t="s">
        <v>2294</v>
      </c>
    </row>
    <row r="21" customFormat="false" ht="15" hidden="false" customHeight="false" outlineLevel="0" collapsed="false">
      <c r="B21" s="0" t="s">
        <v>2295</v>
      </c>
    </row>
    <row r="22" customFormat="false" ht="15" hidden="false" customHeight="false" outlineLevel="0" collapsed="false">
      <c r="A22" s="0" t="n">
        <v>1</v>
      </c>
      <c r="B22" s="0" t="s">
        <v>2296</v>
      </c>
      <c r="D22" s="0" t="s">
        <v>2297</v>
      </c>
      <c r="E22" s="0" t="s">
        <v>2298</v>
      </c>
      <c r="I22" s="229" t="s">
        <v>2299</v>
      </c>
      <c r="J22" s="229"/>
      <c r="K22" s="229"/>
      <c r="L22" s="229"/>
    </row>
    <row r="23" customFormat="false" ht="15" hidden="false" customHeight="false" outlineLevel="0" collapsed="false">
      <c r="A23" s="0" t="n">
        <v>2</v>
      </c>
      <c r="B23" s="0" t="s">
        <v>2300</v>
      </c>
      <c r="E23" s="0" t="s">
        <v>2301</v>
      </c>
    </row>
    <row r="24" customFormat="false" ht="15" hidden="false" customHeight="false" outlineLevel="0" collapsed="false">
      <c r="B24" s="0" t="s">
        <v>2302</v>
      </c>
    </row>
    <row r="25" customFormat="false" ht="15" hidden="false" customHeight="false" outlineLevel="0" collapsed="false">
      <c r="B25" s="0" t="s">
        <v>2303</v>
      </c>
    </row>
    <row r="26" customFormat="false" ht="15" hidden="false" customHeight="false" outlineLevel="0" collapsed="false">
      <c r="B26" s="0" t="s">
        <v>2304</v>
      </c>
    </row>
    <row r="27" customFormat="false" ht="15" hidden="false" customHeight="false" outlineLevel="0" collapsed="false">
      <c r="B27" s="0" t="s">
        <v>2305</v>
      </c>
    </row>
    <row r="28" customFormat="false" ht="15" hidden="false" customHeight="false" outlineLevel="0" collapsed="false">
      <c r="B28" s="0" t="s">
        <v>2306</v>
      </c>
      <c r="E28" s="151" t="s">
        <v>2</v>
      </c>
      <c r="F28" s="4" t="s">
        <v>2307</v>
      </c>
      <c r="G28" s="4"/>
      <c r="H28" s="4"/>
      <c r="I28" s="4"/>
      <c r="J28" s="4" t="s">
        <v>2308</v>
      </c>
      <c r="K28" s="4"/>
      <c r="L28" s="4"/>
      <c r="M28" s="4"/>
      <c r="N28" s="4"/>
    </row>
    <row r="29" customFormat="false" ht="15" hidden="false" customHeight="false" outlineLevel="0" collapsed="false">
      <c r="B29" s="0" t="s">
        <v>2309</v>
      </c>
      <c r="E29" s="151"/>
      <c r="F29" s="4" t="s">
        <v>2310</v>
      </c>
      <c r="G29" s="4"/>
      <c r="H29" s="4"/>
      <c r="I29" s="4"/>
      <c r="J29" s="4" t="n">
        <v>1</v>
      </c>
      <c r="K29" s="4" t="n">
        <v>2</v>
      </c>
      <c r="L29" s="4" t="n">
        <v>3</v>
      </c>
      <c r="M29" s="4" t="n">
        <v>4</v>
      </c>
      <c r="N29" s="4" t="n">
        <v>5</v>
      </c>
    </row>
    <row r="30" customFormat="false" ht="15" hidden="false" customHeight="false" outlineLevel="0" collapsed="false">
      <c r="E30" s="116" t="n">
        <v>1</v>
      </c>
      <c r="F30" s="22" t="s">
        <v>2311</v>
      </c>
      <c r="G30" s="22"/>
      <c r="H30" s="22"/>
      <c r="I30" s="22"/>
      <c r="J30" s="6"/>
      <c r="K30" s="6"/>
      <c r="L30" s="6"/>
      <c r="M30" s="6"/>
      <c r="N30" s="6"/>
    </row>
    <row r="31" customFormat="false" ht="15" hidden="false" customHeight="false" outlineLevel="0" collapsed="false">
      <c r="B31" s="0" t="s">
        <v>2312</v>
      </c>
      <c r="E31" s="116"/>
      <c r="F31" s="22" t="s">
        <v>2313</v>
      </c>
      <c r="G31" s="22"/>
      <c r="H31" s="22"/>
      <c r="I31" s="22"/>
      <c r="J31" s="6"/>
      <c r="K31" s="6"/>
      <c r="L31" s="6" t="n">
        <v>3</v>
      </c>
      <c r="M31" s="6"/>
      <c r="N31" s="6"/>
    </row>
    <row r="32" customFormat="false" ht="15" hidden="false" customHeight="false" outlineLevel="0" collapsed="false">
      <c r="B32" s="0" t="s">
        <v>2314</v>
      </c>
      <c r="E32" s="116" t="n">
        <v>2</v>
      </c>
      <c r="F32" s="22" t="s">
        <v>2315</v>
      </c>
      <c r="G32" s="22"/>
      <c r="H32" s="22"/>
      <c r="I32" s="22"/>
      <c r="J32" s="6"/>
      <c r="K32" s="6"/>
      <c r="L32" s="6"/>
      <c r="M32" s="6"/>
      <c r="N32" s="6"/>
    </row>
    <row r="33" customFormat="false" ht="15" hidden="false" customHeight="false" outlineLevel="0" collapsed="false">
      <c r="B33" s="0" t="s">
        <v>2316</v>
      </c>
      <c r="C33" s="230" t="n">
        <v>0.6</v>
      </c>
      <c r="E33" s="116"/>
      <c r="F33" s="22" t="s">
        <v>2317</v>
      </c>
      <c r="G33" s="22"/>
      <c r="H33" s="22"/>
      <c r="I33" s="22"/>
      <c r="J33" s="6"/>
      <c r="K33" s="6"/>
      <c r="L33" s="6"/>
      <c r="M33" s="6" t="n">
        <v>4</v>
      </c>
      <c r="N33" s="6"/>
    </row>
    <row r="34" customFormat="false" ht="15" hidden="false" customHeight="false" outlineLevel="0" collapsed="false">
      <c r="B34" s="0" t="s">
        <v>2318</v>
      </c>
      <c r="E34" s="116" t="n">
        <v>3</v>
      </c>
      <c r="F34" s="22" t="s">
        <v>2315</v>
      </c>
      <c r="G34" s="22"/>
      <c r="H34" s="22"/>
      <c r="I34" s="22"/>
      <c r="J34" s="6"/>
      <c r="K34" s="6"/>
      <c r="L34" s="6"/>
      <c r="M34" s="6"/>
      <c r="N34" s="6"/>
    </row>
    <row r="35" customFormat="false" ht="15" hidden="false" customHeight="false" outlineLevel="0" collapsed="false">
      <c r="B35" s="0" t="s">
        <v>2319</v>
      </c>
      <c r="E35" s="116"/>
      <c r="F35" s="22" t="s">
        <v>2317</v>
      </c>
      <c r="G35" s="22"/>
      <c r="H35" s="22"/>
      <c r="I35" s="22"/>
      <c r="J35" s="6"/>
      <c r="K35" s="6"/>
      <c r="L35" s="6"/>
      <c r="M35" s="6" t="n">
        <v>4</v>
      </c>
      <c r="N35" s="6"/>
    </row>
    <row r="36" customFormat="false" ht="15" hidden="false" customHeight="false" outlineLevel="0" collapsed="false">
      <c r="E36" s="116" t="n">
        <v>4</v>
      </c>
      <c r="F36" s="22" t="s">
        <v>2315</v>
      </c>
      <c r="G36" s="22"/>
      <c r="H36" s="22"/>
      <c r="I36" s="22"/>
      <c r="J36" s="6"/>
      <c r="K36" s="6"/>
      <c r="L36" s="6"/>
      <c r="M36" s="6"/>
      <c r="N36" s="6"/>
    </row>
    <row r="37" customFormat="false" ht="15" hidden="false" customHeight="false" outlineLevel="0" collapsed="false">
      <c r="E37" s="116"/>
      <c r="F37" s="22" t="s">
        <v>2317</v>
      </c>
      <c r="G37" s="22"/>
      <c r="H37" s="22"/>
      <c r="I37" s="22"/>
      <c r="J37" s="6"/>
      <c r="K37" s="6"/>
      <c r="L37" s="6" t="n">
        <v>3</v>
      </c>
      <c r="M37" s="6"/>
      <c r="N37" s="6"/>
    </row>
    <row r="38" customFormat="false" ht="15" hidden="false" customHeight="false" outlineLevel="0" collapsed="false">
      <c r="E38" s="116" t="n">
        <v>5</v>
      </c>
      <c r="F38" s="22" t="s">
        <v>2315</v>
      </c>
      <c r="G38" s="22"/>
      <c r="H38" s="22"/>
      <c r="I38" s="22"/>
      <c r="J38" s="6"/>
      <c r="K38" s="6"/>
      <c r="L38" s="6"/>
      <c r="M38" s="6"/>
      <c r="N38" s="6"/>
    </row>
    <row r="39" customFormat="false" ht="15" hidden="false" customHeight="false" outlineLevel="0" collapsed="false">
      <c r="E39" s="116"/>
      <c r="F39" s="22" t="s">
        <v>2317</v>
      </c>
      <c r="G39" s="22"/>
      <c r="H39" s="22"/>
      <c r="I39" s="22"/>
      <c r="J39" s="6"/>
      <c r="K39" s="6"/>
      <c r="L39" s="6" t="n">
        <v>3</v>
      </c>
      <c r="M39" s="6"/>
      <c r="N39" s="6"/>
    </row>
    <row r="40" customFormat="false" ht="15" hidden="false" customHeight="false" outlineLevel="0" collapsed="false">
      <c r="E40" s="231" t="s">
        <v>2320</v>
      </c>
      <c r="F40" s="231"/>
      <c r="G40" s="231"/>
      <c r="H40" s="231"/>
      <c r="I40" s="231"/>
      <c r="J40" s="12"/>
      <c r="K40" s="12"/>
      <c r="L40" s="12" t="n">
        <f aca="false">SUM(L30:L39)/3</f>
        <v>3</v>
      </c>
      <c r="M40" s="12" t="n">
        <f aca="false">SUM(M30:M39)/2</f>
        <v>4</v>
      </c>
      <c r="N40" s="12"/>
      <c r="O40" s="0" t="n">
        <f aca="false">3.4</f>
        <v>3.4</v>
      </c>
    </row>
    <row r="41" customFormat="false" ht="15" hidden="false" customHeight="false" outlineLevel="0" collapsed="false">
      <c r="E41" s="12"/>
      <c r="F41" s="55"/>
      <c r="G41" s="55"/>
      <c r="H41" s="55"/>
      <c r="I41" s="55"/>
      <c r="J41" s="12"/>
      <c r="K41" s="12"/>
      <c r="L41" s="12"/>
      <c r="M41" s="12"/>
      <c r="N41" s="12"/>
    </row>
    <row r="42" customFormat="false" ht="15" hidden="false" customHeight="false" outlineLevel="0" collapsed="false">
      <c r="E42" s="12"/>
      <c r="F42" s="12"/>
      <c r="G42" s="12"/>
      <c r="H42" s="12"/>
      <c r="I42" s="12"/>
      <c r="J42" s="12"/>
      <c r="K42" s="12"/>
      <c r="L42" s="12"/>
      <c r="M42" s="12"/>
      <c r="N42" s="12"/>
    </row>
  </sheetData>
  <mergeCells count="16">
    <mergeCell ref="E28:E29"/>
    <mergeCell ref="F28:I28"/>
    <mergeCell ref="J28:N28"/>
    <mergeCell ref="F29:I29"/>
    <mergeCell ref="F30:I30"/>
    <mergeCell ref="F31:I31"/>
    <mergeCell ref="F32:I32"/>
    <mergeCell ref="F33:I33"/>
    <mergeCell ref="F34:I34"/>
    <mergeCell ref="F35:I35"/>
    <mergeCell ref="F36:I36"/>
    <mergeCell ref="F37:I37"/>
    <mergeCell ref="F38:I38"/>
    <mergeCell ref="F39:I39"/>
    <mergeCell ref="E40:I40"/>
    <mergeCell ref="F41:I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2019-01-07T03:56:33Z</dcterms:created>
  <dc:creator>ceo</dc:creator>
  <dc:description/>
  <dc:language>en-US</dc:language>
  <cp:lastModifiedBy/>
  <cp:lastPrinted>2019-03-08T01:06:56Z</cp:lastPrinted>
  <dcterms:modified xsi:type="dcterms:W3CDTF">2020-12-15T11:23:07Z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