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OneDrive\Bureau\HES\Sem4\205.3-FullStack\slopify_project\"/>
    </mc:Choice>
  </mc:AlternateContent>
  <xr:revisionPtr revIDLastSave="0" documentId="13_ncr:1_{1DF8B8E6-402D-498C-8117-F0ADC8FB6B7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7" i="1"/>
  <c r="E46" i="1"/>
  <c r="E45" i="1"/>
  <c r="E43" i="1"/>
  <c r="E42" i="1" s="1"/>
  <c r="E41" i="1"/>
  <c r="E40" i="1"/>
  <c r="E39" i="1"/>
  <c r="E37" i="1"/>
  <c r="E36" i="1"/>
  <c r="E35" i="1"/>
  <c r="E34" i="1"/>
  <c r="E32" i="1"/>
  <c r="E31" i="1"/>
  <c r="E30" i="1"/>
  <c r="E29" i="1"/>
  <c r="E28" i="1"/>
  <c r="E26" i="1"/>
  <c r="E25" i="1"/>
  <c r="E24" i="1"/>
  <c r="E22" i="1"/>
  <c r="E21" i="1"/>
  <c r="E20" i="1"/>
  <c r="E18" i="1"/>
  <c r="E17" i="1"/>
  <c r="E15" i="1"/>
  <c r="E14" i="1"/>
  <c r="E13" i="1"/>
  <c r="E11" i="1"/>
  <c r="E10" i="1"/>
  <c r="E9" i="1"/>
  <c r="E7" i="1"/>
  <c r="E6" i="1"/>
  <c r="C27" i="1"/>
  <c r="C42" i="1"/>
  <c r="C38" i="1"/>
  <c r="C33" i="1"/>
  <c r="C16" i="1"/>
  <c r="C12" i="1"/>
  <c r="C8" i="1"/>
  <c r="C44" i="1"/>
  <c r="C23" i="1"/>
  <c r="C19" i="1"/>
  <c r="C4" i="1"/>
  <c r="C48" i="1" l="1"/>
  <c r="E33" i="1"/>
  <c r="E16" i="1"/>
  <c r="E27" i="1"/>
  <c r="E44" i="1"/>
  <c r="E38" i="1"/>
  <c r="E23" i="1"/>
  <c r="E19" i="1"/>
  <c r="E12" i="1"/>
  <c r="E8" i="1"/>
  <c r="E4" i="1"/>
  <c r="E48" i="1" l="1"/>
</calcChain>
</file>

<file path=xl/sharedStrings.xml><?xml version="1.0" encoding="utf-8"?>
<sst xmlns="http://schemas.openxmlformats.org/spreadsheetml/2006/main" count="80" uniqueCount="54">
  <si>
    <t>Catégorie</t>
  </si>
  <si>
    <t>Objectif</t>
  </si>
  <si>
    <t>Points</t>
  </si>
  <si>
    <t>Interface utilisateur</t>
  </si>
  <si>
    <t>Navigation</t>
  </si>
  <si>
    <t>Carte avec événements</t>
  </si>
  <si>
    <t>Express.js</t>
  </si>
  <si>
    <t>Client-serveur</t>
  </si>
  <si>
    <t>MongoDB</t>
  </si>
  <si>
    <t>Authentification</t>
  </si>
  <si>
    <t>GraphQL</t>
  </si>
  <si>
    <t>API Spotify</t>
  </si>
  <si>
    <t>API Nominatim</t>
  </si>
  <si>
    <t>Tests automatisés</t>
  </si>
  <si>
    <t>Nettoyage du projet (titre, favicon, styles)</t>
  </si>
  <si>
    <t>Toolbar (logo à gauche, menu à droite, contenu central)</t>
  </si>
  <si>
    <t>Affichage mobile (responsive + menu burger)</t>
  </si>
  <si>
    <t>Mise en place de React Router (&lt;BrowserRouter&gt;)</t>
  </si>
  <si>
    <t>Affichage conditionnel par URL</t>
  </si>
  <si>
    <t>Navigation dynamique sans rechargement</t>
  </si>
  <si>
    <t>Affichage OSM centré sur Sion, plein écran, sans scrollbars</t>
  </si>
  <si>
    <t>Affichage d’événements (avec nom, dates, artistes)</t>
  </si>
  <si>
    <t>Détails affichés au clic sur une balise</t>
  </si>
  <si>
    <t>Création du serveur avec ES modules et nodemon</t>
  </si>
  <si>
    <t>Routes / et /events fonctionnelles</t>
  </si>
  <si>
    <t>.env + utilisation dans React via Vite</t>
  </si>
  <si>
    <t>CORS configuré correctement</t>
  </si>
  <si>
    <t>API fetch + hook useEvents pour charger les événements</t>
  </si>
  <si>
    <t>Connexion à MongoDB Atlas, URI dans .env</t>
  </si>
  <si>
    <t>Insertion conditionnelle des événements initiaux</t>
  </si>
  <si>
    <t>Validation via SimpleSchema (structure + nettoyage)</t>
  </si>
  <si>
    <t>Création de compte (email unique, login, erreurs)</t>
  </si>
  <si>
    <t>Barre de navigation dynamique (connecté / non connecté)</t>
  </si>
  <si>
    <t>Déconnexion + redirection vers login</t>
  </si>
  <si>
    <t>Auth avec Passport.js, routes protégées</t>
  </si>
  <si>
    <t>JWT sécurisé en cookie HttpOnly</t>
  </si>
  <si>
    <t>ApolloClient + ApolloServer configurés avec user dans context</t>
  </si>
  <si>
    <t>Query `events` + mutations `create/update/deleteEvent`</t>
  </si>
  <si>
    <t>Sécurité des mutations (uniquement ses propres events)</t>
  </si>
  <si>
    <t>Page 'Mes événements' fonctionnelle (CRUD réactif)</t>
  </si>
  <si>
    <t>Mutation `searchArtist` backend + schéma adapté</t>
  </si>
  <si>
    <t>Intégration front-end (recherche, ajout, suppression)</t>
  </si>
  <si>
    <t>Affichage artistes (image + lien)</t>
  </si>
  <si>
    <t>Recherche d'adresse + mise à jour coordonnée auto</t>
  </si>
  <si>
    <t>Configuration de Jest et supertest</t>
  </si>
  <si>
    <t>Tests unitaires de `createEvent`</t>
  </si>
  <si>
    <t>Test d’intégration de mutation GraphQL</t>
  </si>
  <si>
    <t>Atteint (x si oui)</t>
  </si>
  <si>
    <t>Points obtenus</t>
  </si>
  <si>
    <t>Total</t>
  </si>
  <si>
    <t>Commentaires</t>
  </si>
  <si>
    <t>Utilisation: remplissez les cases orangées avec x si cet objectif est complètement atteint, - si l'objectif est partiellement atteint, 0 sinon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</si>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</sst>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3" borderId="0" xfId="0" applyFont="1" applyFill="1"/>
    <xf numFmtId="0" fontId="4" fillId="3" borderId="0" xfId="0" applyFont="1" applyFill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right" vertical="top"/>
    </xf>
    <xf numFmtId="0" fontId="6" fillId="2" borderId="0" xfId="0" applyFont="1" applyFill="1"/>
    <xf numFmtId="0" fontId="6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39" zoomScale="137" workbookViewId="0">
      <selection activeCell="D14" sqref="D14"/>
    </sheetView>
  </sheetViews>
  <sheetFormatPr defaultColWidth="8.81640625" defaultRowHeight="14.5" x14ac:dyDescent="0.35"/>
  <cols>
    <col min="1" max="1" width="26.453125" customWidth="1"/>
    <col min="2" max="2" width="69.453125" customWidth="1"/>
    <col min="4" max="4" width="16.6328125" style="11" customWidth="1"/>
    <col min="5" max="5" width="12.6328125" bestFit="1" customWidth="1"/>
    <col min="6" max="6" width="62.1796875" customWidth="1"/>
  </cols>
  <sheetData>
    <row r="1" spans="1:6" ht="18.5" x14ac:dyDescent="0.45">
      <c r="A1" s="15" t="s">
        <v>51</v>
      </c>
      <c r="B1" s="15"/>
      <c r="C1" s="15"/>
      <c r="D1" s="15"/>
      <c r="E1" s="15"/>
      <c r="F1" s="15"/>
    </row>
    <row r="3" spans="1:6" x14ac:dyDescent="0.35">
      <c r="A3" s="1" t="s">
        <v>0</v>
      </c>
      <c r="B3" s="1" t="s">
        <v>1</v>
      </c>
      <c r="C3" s="1" t="s">
        <v>2</v>
      </c>
      <c r="D3" s="1" t="s">
        <v>47</v>
      </c>
      <c r="E3" s="1" t="s">
        <v>48</v>
      </c>
      <c r="F3" s="1" t="s">
        <v>50</v>
      </c>
    </row>
    <row r="4" spans="1:6" s="9" customFormat="1" ht="21" x14ac:dyDescent="0.5">
      <c r="A4" s="5" t="s">
        <v>3</v>
      </c>
      <c r="B4" s="6"/>
      <c r="C4" s="7">
        <f>SUM(C5:C7)</f>
        <v>10</v>
      </c>
      <c r="D4" s="12"/>
      <c r="E4" s="5">
        <f>SUM(E5:E7)</f>
        <v>10</v>
      </c>
    </row>
    <row r="5" spans="1:6" ht="15.5" x14ac:dyDescent="0.35">
      <c r="A5">
        <v>1.1000000000000001</v>
      </c>
      <c r="B5" s="10" t="s">
        <v>14</v>
      </c>
      <c r="C5" s="10">
        <v>2</v>
      </c>
      <c r="D5" s="13" t="s">
        <v>52</v>
      </c>
      <c r="E5" s="10">
        <f>IF(D5="x", C5, IF(D5="-", C5/2, 0))</f>
        <v>2</v>
      </c>
    </row>
    <row r="6" spans="1:6" ht="15.5" x14ac:dyDescent="0.35">
      <c r="A6">
        <v>1.2</v>
      </c>
      <c r="B6" s="10" t="s">
        <v>15</v>
      </c>
      <c r="C6" s="10">
        <v>4</v>
      </c>
      <c r="D6" s="13" t="s">
        <v>52</v>
      </c>
      <c r="E6" s="10">
        <f>IF(D6="x", C6, IF(D6="-", C6/2, D6))</f>
        <v>4</v>
      </c>
    </row>
    <row r="7" spans="1:6" ht="15.5" x14ac:dyDescent="0.35">
      <c r="A7">
        <v>1.3</v>
      </c>
      <c r="B7" s="10" t="s">
        <v>16</v>
      </c>
      <c r="C7" s="10">
        <v>4</v>
      </c>
      <c r="D7" s="13" t="s">
        <v>52</v>
      </c>
      <c r="E7" s="10">
        <f>IF(D7="x", C7, IF(D7="-", C7/2, D7))</f>
        <v>4</v>
      </c>
    </row>
    <row r="8" spans="1:6" s="9" customFormat="1" ht="21" x14ac:dyDescent="0.5">
      <c r="A8" s="5" t="s">
        <v>4</v>
      </c>
      <c r="B8" s="8"/>
      <c r="C8" s="7">
        <f>SUM(C9:C11)</f>
        <v>6</v>
      </c>
      <c r="D8" s="12"/>
      <c r="E8" s="5">
        <f>SUM(E9:E11)</f>
        <v>6</v>
      </c>
    </row>
    <row r="9" spans="1:6" ht="15.5" x14ac:dyDescent="0.35">
      <c r="A9" s="10">
        <v>2.1</v>
      </c>
      <c r="B9" s="10" t="s">
        <v>17</v>
      </c>
      <c r="C9" s="10">
        <v>2</v>
      </c>
      <c r="D9" s="13" t="s">
        <v>52</v>
      </c>
      <c r="E9" s="10">
        <f>IF(D9="x", C9, IF(D9="-", C9/2, D9))</f>
        <v>2</v>
      </c>
    </row>
    <row r="10" spans="1:6" ht="15.5" x14ac:dyDescent="0.35">
      <c r="A10" s="10">
        <v>2.2000000000000002</v>
      </c>
      <c r="B10" s="10" t="s">
        <v>18</v>
      </c>
      <c r="C10" s="10">
        <v>2</v>
      </c>
      <c r="D10" s="13" t="s">
        <v>52</v>
      </c>
      <c r="E10" s="10">
        <f>IF(D10="x", C10, IF(D10="-", C10/2, D10))</f>
        <v>2</v>
      </c>
    </row>
    <row r="11" spans="1:6" ht="15.5" x14ac:dyDescent="0.35">
      <c r="A11" s="10">
        <v>2.2999999999999998</v>
      </c>
      <c r="B11" s="10" t="s">
        <v>19</v>
      </c>
      <c r="C11" s="10">
        <v>2</v>
      </c>
      <c r="D11" s="13" t="s">
        <v>52</v>
      </c>
      <c r="E11" s="10">
        <f>IF(D11="x", C11, IF(D11="-", C11/2, D11))</f>
        <v>2</v>
      </c>
    </row>
    <row r="12" spans="1:6" s="9" customFormat="1" ht="21" x14ac:dyDescent="0.5">
      <c r="A12" s="5" t="s">
        <v>5</v>
      </c>
      <c r="B12" s="8"/>
      <c r="C12" s="7">
        <f>SUM(C13:C15)</f>
        <v>12</v>
      </c>
      <c r="D12" s="12"/>
      <c r="E12" s="5">
        <f>SUM(E13:E15)</f>
        <v>10</v>
      </c>
    </row>
    <row r="13" spans="1:6" ht="15.5" x14ac:dyDescent="0.35">
      <c r="A13" s="10">
        <v>3.1</v>
      </c>
      <c r="B13" s="10" t="s">
        <v>20</v>
      </c>
      <c r="C13" s="10">
        <v>4</v>
      </c>
      <c r="D13" s="13" t="s">
        <v>53</v>
      </c>
      <c r="E13" s="10">
        <f>IF(D13="x", C13, IF(D13="-", C13/2, D13))</f>
        <v>2</v>
      </c>
    </row>
    <row r="14" spans="1:6" ht="15.5" x14ac:dyDescent="0.35">
      <c r="A14" s="10">
        <v>3.2</v>
      </c>
      <c r="B14" s="10" t="s">
        <v>21</v>
      </c>
      <c r="C14" s="10">
        <v>4</v>
      </c>
      <c r="D14" s="13" t="s">
        <v>52</v>
      </c>
      <c r="E14" s="10">
        <f>IF(D14="x", C14, IF(D14="-", C14/2, D14))</f>
        <v>4</v>
      </c>
    </row>
    <row r="15" spans="1:6" ht="15.5" x14ac:dyDescent="0.35">
      <c r="A15" s="10">
        <v>3.3</v>
      </c>
      <c r="B15" s="10" t="s">
        <v>22</v>
      </c>
      <c r="C15" s="10">
        <v>4</v>
      </c>
      <c r="D15" s="13" t="s">
        <v>52</v>
      </c>
      <c r="E15" s="10">
        <f>IF(D15="x", C15, IF(D15="-", C15/2, D15))</f>
        <v>4</v>
      </c>
    </row>
    <row r="16" spans="1:6" s="9" customFormat="1" ht="21" x14ac:dyDescent="0.5">
      <c r="A16" s="5" t="s">
        <v>6</v>
      </c>
      <c r="B16" s="8"/>
      <c r="C16" s="7">
        <f>SUM(C17:C18)</f>
        <v>6</v>
      </c>
      <c r="D16" s="12"/>
      <c r="E16" s="7">
        <f>SUM(E17:E18)</f>
        <v>6</v>
      </c>
    </row>
    <row r="17" spans="1:5" ht="15.5" x14ac:dyDescent="0.35">
      <c r="A17" s="10">
        <v>4.0999999999999996</v>
      </c>
      <c r="B17" s="10" t="s">
        <v>23</v>
      </c>
      <c r="C17" s="10">
        <v>3</v>
      </c>
      <c r="D17" s="13" t="s">
        <v>52</v>
      </c>
      <c r="E17" s="10">
        <f>IF(D17="x", C17, IF(D17="-", C17/2, D17))</f>
        <v>3</v>
      </c>
    </row>
    <row r="18" spans="1:5" ht="15.5" x14ac:dyDescent="0.35">
      <c r="A18" s="10">
        <v>4.2</v>
      </c>
      <c r="B18" s="10" t="s">
        <v>24</v>
      </c>
      <c r="C18" s="10">
        <v>3</v>
      </c>
      <c r="D18" s="13" t="s">
        <v>52</v>
      </c>
      <c r="E18" s="10">
        <f>IF(D18="x", C18, IF(D18="-", C18/2, D18))</f>
        <v>3</v>
      </c>
    </row>
    <row r="19" spans="1:5" s="9" customFormat="1" ht="21" x14ac:dyDescent="0.5">
      <c r="A19" s="5" t="s">
        <v>7</v>
      </c>
      <c r="B19" s="8"/>
      <c r="C19" s="7">
        <f>SUM(C20:C22)</f>
        <v>8</v>
      </c>
      <c r="D19" s="12"/>
      <c r="E19" s="5">
        <f>SUM(E20:E22)</f>
        <v>8</v>
      </c>
    </row>
    <row r="20" spans="1:5" ht="15.5" x14ac:dyDescent="0.35">
      <c r="A20" s="10">
        <v>5.0999999999999996</v>
      </c>
      <c r="B20" s="10" t="s">
        <v>25</v>
      </c>
      <c r="C20" s="10">
        <v>2</v>
      </c>
      <c r="D20" s="13" t="s">
        <v>52</v>
      </c>
      <c r="E20" s="10">
        <f>IF(D20="x", C20, IF(D20="-", C20/2, D20))</f>
        <v>2</v>
      </c>
    </row>
    <row r="21" spans="1:5" ht="15.5" x14ac:dyDescent="0.35">
      <c r="A21" s="10">
        <v>5.2</v>
      </c>
      <c r="B21" s="10" t="s">
        <v>26</v>
      </c>
      <c r="C21" s="10">
        <v>2</v>
      </c>
      <c r="D21" s="13" t="s">
        <v>52</v>
      </c>
      <c r="E21" s="10">
        <f>IF(D21="x", C21, IF(D21="-", C21/2, D21))</f>
        <v>2</v>
      </c>
    </row>
    <row r="22" spans="1:5" ht="15.5" x14ac:dyDescent="0.35">
      <c r="A22" s="10">
        <v>5.3</v>
      </c>
      <c r="B22" s="10" t="s">
        <v>27</v>
      </c>
      <c r="C22" s="10">
        <v>4</v>
      </c>
      <c r="D22" s="13" t="s">
        <v>52</v>
      </c>
      <c r="E22" s="10">
        <f>IF(D22="x", C22, IF(D22="-", C22/2, D22))</f>
        <v>4</v>
      </c>
    </row>
    <row r="23" spans="1:5" s="9" customFormat="1" ht="21" x14ac:dyDescent="0.5">
      <c r="A23" s="5" t="s">
        <v>8</v>
      </c>
      <c r="B23" s="8"/>
      <c r="C23" s="7">
        <f>SUM(C24:C26)</f>
        <v>10</v>
      </c>
      <c r="D23" s="12"/>
      <c r="E23" s="5">
        <f>SUM(E24:E26)</f>
        <v>6</v>
      </c>
    </row>
    <row r="24" spans="1:5" ht="15.5" x14ac:dyDescent="0.35">
      <c r="A24" s="10">
        <v>6.1</v>
      </c>
      <c r="B24" s="10" t="s">
        <v>28</v>
      </c>
      <c r="C24" s="10">
        <v>2</v>
      </c>
      <c r="D24" s="13" t="s">
        <v>52</v>
      </c>
      <c r="E24" s="10">
        <f>IF(D24="x", C24, IF(D24="-", C24/2, D24))</f>
        <v>2</v>
      </c>
    </row>
    <row r="25" spans="1:5" ht="15.5" x14ac:dyDescent="0.35">
      <c r="A25" s="10">
        <v>6.2</v>
      </c>
      <c r="B25" s="10" t="s">
        <v>29</v>
      </c>
      <c r="C25" s="10">
        <v>2</v>
      </c>
      <c r="D25" s="13" t="s">
        <v>53</v>
      </c>
      <c r="E25" s="10">
        <f>IF(D25="x", C25, IF(D25="-", C25/2, D25))</f>
        <v>1</v>
      </c>
    </row>
    <row r="26" spans="1:5" ht="15.5" x14ac:dyDescent="0.35">
      <c r="A26" s="10">
        <v>6.3</v>
      </c>
      <c r="B26" s="10" t="s">
        <v>30</v>
      </c>
      <c r="C26" s="10">
        <v>6</v>
      </c>
      <c r="D26" s="13" t="s">
        <v>53</v>
      </c>
      <c r="E26" s="10">
        <f>IF(D26="x", C26, IF(D26="-", C26/2, D26))</f>
        <v>3</v>
      </c>
    </row>
    <row r="27" spans="1:5" s="9" customFormat="1" ht="21" x14ac:dyDescent="0.5">
      <c r="A27" s="5" t="s">
        <v>9</v>
      </c>
      <c r="B27" s="8"/>
      <c r="C27" s="7">
        <f>SUM(C28:C32)</f>
        <v>14</v>
      </c>
      <c r="D27" s="12"/>
      <c r="E27" s="7">
        <f>SUM(E28:E32)</f>
        <v>14</v>
      </c>
    </row>
    <row r="28" spans="1:5" ht="15.5" x14ac:dyDescent="0.35">
      <c r="A28" s="10">
        <v>7.1</v>
      </c>
      <c r="B28" s="10" t="s">
        <v>31</v>
      </c>
      <c r="C28" s="10">
        <v>4</v>
      </c>
      <c r="D28" s="13" t="s">
        <v>52</v>
      </c>
      <c r="E28" s="10">
        <f>IF(D28="x", C28, IF(D28="-", C28/2, D28))</f>
        <v>4</v>
      </c>
    </row>
    <row r="29" spans="1:5" ht="15.5" x14ac:dyDescent="0.35">
      <c r="A29" s="10">
        <v>7.2</v>
      </c>
      <c r="B29" s="10" t="s">
        <v>32</v>
      </c>
      <c r="C29" s="10">
        <v>3</v>
      </c>
      <c r="D29" s="13" t="s">
        <v>52</v>
      </c>
      <c r="E29" s="10">
        <f>IF(D29="x", C29, IF(D29="-", C29/2, D29))</f>
        <v>3</v>
      </c>
    </row>
    <row r="30" spans="1:5" ht="15.5" x14ac:dyDescent="0.35">
      <c r="A30" s="10">
        <v>7.3</v>
      </c>
      <c r="B30" s="10" t="s">
        <v>33</v>
      </c>
      <c r="C30" s="10">
        <v>2</v>
      </c>
      <c r="D30" s="13" t="s">
        <v>52</v>
      </c>
      <c r="E30" s="10">
        <f>IF(D30="x", C30, IF(D30="-", C30/2, D30))</f>
        <v>2</v>
      </c>
    </row>
    <row r="31" spans="1:5" ht="15.5" x14ac:dyDescent="0.35">
      <c r="A31" s="10">
        <v>7.4</v>
      </c>
      <c r="B31" s="10" t="s">
        <v>34</v>
      </c>
      <c r="C31" s="10">
        <v>3</v>
      </c>
      <c r="D31" s="13" t="s">
        <v>52</v>
      </c>
      <c r="E31" s="10">
        <f>IF(D31="x", C31, IF(D31="-", C31/2, D31))</f>
        <v>3</v>
      </c>
    </row>
    <row r="32" spans="1:5" ht="15.5" x14ac:dyDescent="0.35">
      <c r="A32" s="10">
        <v>7.5</v>
      </c>
      <c r="B32" s="10" t="s">
        <v>35</v>
      </c>
      <c r="C32" s="10">
        <v>2</v>
      </c>
      <c r="D32" s="13" t="s">
        <v>52</v>
      </c>
      <c r="E32" s="10">
        <f>IF(D32="x", C32, IF(D32="-", C32/2, D32))</f>
        <v>2</v>
      </c>
    </row>
    <row r="33" spans="1:5" s="9" customFormat="1" ht="21" x14ac:dyDescent="0.5">
      <c r="A33" s="5" t="s">
        <v>10</v>
      </c>
      <c r="B33" s="8"/>
      <c r="C33" s="7">
        <f>SUM(C34:C37)</f>
        <v>14</v>
      </c>
      <c r="D33" s="12"/>
      <c r="E33" s="7">
        <f>SUM(E34:E37)</f>
        <v>7</v>
      </c>
    </row>
    <row r="34" spans="1:5" ht="15.5" x14ac:dyDescent="0.35">
      <c r="A34" s="10">
        <v>8.1</v>
      </c>
      <c r="B34" s="10" t="s">
        <v>36</v>
      </c>
      <c r="C34" s="10">
        <v>3</v>
      </c>
      <c r="D34" s="13" t="s">
        <v>52</v>
      </c>
      <c r="E34" s="10">
        <f>IF(D34="x", C34, IF(D34="-", C34/2, D34))</f>
        <v>3</v>
      </c>
    </row>
    <row r="35" spans="1:5" ht="15.5" x14ac:dyDescent="0.35">
      <c r="A35" s="10">
        <v>8.1999999999999993</v>
      </c>
      <c r="B35" s="10" t="s">
        <v>37</v>
      </c>
      <c r="C35" s="10">
        <v>4</v>
      </c>
      <c r="D35" s="13" t="s">
        <v>52</v>
      </c>
      <c r="E35" s="10">
        <f>IF(D35="x", C35, IF(D35="-", C35/2, D35))</f>
        <v>4</v>
      </c>
    </row>
    <row r="36" spans="1:5" ht="15.5" x14ac:dyDescent="0.35">
      <c r="A36" s="10">
        <v>8.3000000000000007</v>
      </c>
      <c r="B36" s="10" t="s">
        <v>38</v>
      </c>
      <c r="C36" s="10">
        <v>3</v>
      </c>
      <c r="D36" s="13">
        <v>0</v>
      </c>
      <c r="E36" s="10">
        <f>IF(D36="x", C36, IF(D36="-", C36/2, D36))</f>
        <v>0</v>
      </c>
    </row>
    <row r="37" spans="1:5" ht="15.5" x14ac:dyDescent="0.35">
      <c r="A37" s="10">
        <v>8.4</v>
      </c>
      <c r="B37" s="10" t="s">
        <v>39</v>
      </c>
      <c r="C37" s="10">
        <v>4</v>
      </c>
      <c r="D37" s="13">
        <v>0</v>
      </c>
      <c r="E37" s="10">
        <f>IF(D37="x", C37, IF(D37="-", C37/2, D37))</f>
        <v>0</v>
      </c>
    </row>
    <row r="38" spans="1:5" s="9" customFormat="1" ht="21" x14ac:dyDescent="0.5">
      <c r="A38" s="5" t="s">
        <v>11</v>
      </c>
      <c r="B38" s="8"/>
      <c r="C38" s="7">
        <f>SUM(C39:C41)</f>
        <v>8</v>
      </c>
      <c r="D38" s="12"/>
      <c r="E38" s="5">
        <f>SUM(E39:E41)</f>
        <v>3</v>
      </c>
    </row>
    <row r="39" spans="1:5" ht="15.5" x14ac:dyDescent="0.35">
      <c r="A39" s="10">
        <v>9.1</v>
      </c>
      <c r="B39" s="10" t="s">
        <v>40</v>
      </c>
      <c r="C39" s="10">
        <v>3</v>
      </c>
      <c r="D39" s="13" t="s">
        <v>53</v>
      </c>
      <c r="E39" s="10">
        <f>IF(D39="x", C39, IF(D39="-", C39/2, D39))</f>
        <v>1.5</v>
      </c>
    </row>
    <row r="40" spans="1:5" ht="15.5" x14ac:dyDescent="0.35">
      <c r="A40" s="10">
        <v>9.1999999999999993</v>
      </c>
      <c r="B40" s="10" t="s">
        <v>41</v>
      </c>
      <c r="C40" s="10">
        <v>3</v>
      </c>
      <c r="D40" s="13" t="s">
        <v>53</v>
      </c>
      <c r="E40" s="10">
        <f>IF(D40="x", C40, IF(D40="-", C40/2, D40))</f>
        <v>1.5</v>
      </c>
    </row>
    <row r="41" spans="1:5" ht="15.5" x14ac:dyDescent="0.35">
      <c r="A41" s="10">
        <v>9.3000000000000007</v>
      </c>
      <c r="B41" s="10" t="s">
        <v>42</v>
      </c>
      <c r="C41" s="10">
        <v>2</v>
      </c>
      <c r="D41" s="13">
        <v>0</v>
      </c>
      <c r="E41" s="10">
        <f>IF(D41="x", C41, IF(D41="-", C41/2, D41))</f>
        <v>0</v>
      </c>
    </row>
    <row r="42" spans="1:5" s="9" customFormat="1" ht="21" x14ac:dyDescent="0.5">
      <c r="A42" s="5" t="s">
        <v>12</v>
      </c>
      <c r="B42" s="8"/>
      <c r="C42" s="7">
        <f>SUM(C43:C43)</f>
        <v>4</v>
      </c>
      <c r="D42" s="12"/>
      <c r="E42" s="7">
        <f>SUM(E43:E43)</f>
        <v>0</v>
      </c>
    </row>
    <row r="43" spans="1:5" ht="15.5" x14ac:dyDescent="0.35">
      <c r="A43" s="10">
        <v>10.1</v>
      </c>
      <c r="B43" s="10" t="s">
        <v>43</v>
      </c>
      <c r="C43" s="10">
        <v>4</v>
      </c>
      <c r="D43" s="13">
        <v>0</v>
      </c>
      <c r="E43" s="10">
        <f>IF(D43="x", C43, IF(D43="-", C43/2, D43))</f>
        <v>0</v>
      </c>
    </row>
    <row r="44" spans="1:5" s="9" customFormat="1" ht="21" x14ac:dyDescent="0.5">
      <c r="A44" s="5" t="s">
        <v>13</v>
      </c>
      <c r="B44" s="8"/>
      <c r="C44" s="7">
        <f>SUM(C45:C47)</f>
        <v>8</v>
      </c>
      <c r="D44" s="12"/>
      <c r="E44" s="5">
        <f>SUM(E45:E47)</f>
        <v>5</v>
      </c>
    </row>
    <row r="45" spans="1:5" ht="15.5" x14ac:dyDescent="0.35">
      <c r="A45" s="10">
        <v>11.1</v>
      </c>
      <c r="B45" s="10" t="s">
        <v>44</v>
      </c>
      <c r="C45" s="10">
        <v>2</v>
      </c>
      <c r="D45" s="13" t="s">
        <v>52</v>
      </c>
      <c r="E45" s="10">
        <f>IF(D45="x", C45, IF(D45="-", C45/2, D45))</f>
        <v>2</v>
      </c>
    </row>
    <row r="46" spans="1:5" ht="15.5" x14ac:dyDescent="0.35">
      <c r="A46" s="10">
        <v>11.2</v>
      </c>
      <c r="B46" s="10" t="s">
        <v>45</v>
      </c>
      <c r="C46" s="10">
        <v>3</v>
      </c>
      <c r="D46" s="13" t="s">
        <v>52</v>
      </c>
      <c r="E46" s="10">
        <f>IF(D46="x", C46, IF(D46="-", C46/2, D46))</f>
        <v>3</v>
      </c>
    </row>
    <row r="47" spans="1:5" ht="15.5" x14ac:dyDescent="0.35">
      <c r="A47" s="10">
        <v>11.3</v>
      </c>
      <c r="B47" s="10" t="s">
        <v>46</v>
      </c>
      <c r="C47" s="10">
        <v>3</v>
      </c>
      <c r="D47" s="13">
        <v>0</v>
      </c>
      <c r="E47" s="10">
        <f>IF(D47="x", C47, IF(D47="-", C47/2, D47))</f>
        <v>0</v>
      </c>
    </row>
    <row r="48" spans="1:5" s="4" customFormat="1" ht="31" x14ac:dyDescent="0.7">
      <c r="A48" s="2" t="s">
        <v>49</v>
      </c>
      <c r="B48" s="3"/>
      <c r="C48" s="2">
        <f>SUM(C44,C42,C33,C27,C23,C19,C16,C12,C8,C4,C38)</f>
        <v>100</v>
      </c>
      <c r="D48" s="14"/>
      <c r="E48" s="3">
        <f>SUM(E44,E38,E42,E33,E27,E23,E19,E16,E12,E8,E4)</f>
        <v>75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Venturi Alexandre</cp:lastModifiedBy>
  <dcterms:created xsi:type="dcterms:W3CDTF">2025-05-19T15:54:54Z</dcterms:created>
  <dcterms:modified xsi:type="dcterms:W3CDTF">2025-06-10T08:36:30Z</dcterms:modified>
</cp:coreProperties>
</file>