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8" i="1" l="1"/>
  <c r="G8" i="1"/>
  <c r="E22" i="1"/>
  <c r="G22" i="1"/>
  <c r="E29" i="1"/>
  <c r="G29" i="1"/>
  <c r="E19" i="1"/>
  <c r="G19" i="1"/>
  <c r="E6" i="1"/>
  <c r="G6" i="1"/>
  <c r="E7" i="1"/>
  <c r="G7" i="1"/>
  <c r="E9" i="1"/>
  <c r="G9" i="1"/>
  <c r="E10" i="1"/>
  <c r="G10" i="1"/>
  <c r="E11" i="1"/>
  <c r="G11" i="1"/>
  <c r="E12" i="1"/>
  <c r="G12" i="1"/>
  <c r="E13" i="1"/>
  <c r="G13" i="1"/>
  <c r="E16" i="1"/>
  <c r="G16" i="1"/>
  <c r="E17" i="1"/>
  <c r="G17" i="1"/>
  <c r="E18" i="1"/>
  <c r="G18" i="1"/>
  <c r="E20" i="1"/>
  <c r="G20" i="1"/>
  <c r="E21" i="1"/>
  <c r="G21" i="1"/>
  <c r="E23" i="1"/>
  <c r="G23" i="1"/>
  <c r="E26" i="1"/>
  <c r="G26" i="1"/>
  <c r="E27" i="1"/>
  <c r="G27" i="1"/>
  <c r="E28" i="1"/>
  <c r="G28" i="1"/>
  <c r="E30" i="1"/>
  <c r="G30" i="1"/>
  <c r="E31" i="1"/>
  <c r="G31" i="1"/>
  <c r="E32" i="1"/>
  <c r="G32" i="1"/>
  <c r="E33" i="1"/>
  <c r="G33" i="1"/>
  <c r="E34" i="1"/>
  <c r="G34" i="1"/>
  <c r="G36" i="1"/>
  <c r="E36" i="1"/>
  <c r="H36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7" i="1"/>
  <c r="H8" i="1"/>
  <c r="H6" i="1"/>
  <c r="C37" i="1"/>
  <c r="D37" i="1"/>
  <c r="E37" i="1"/>
  <c r="F37" i="1"/>
  <c r="G37" i="1"/>
  <c r="H37" i="1"/>
  <c r="B37" i="1"/>
  <c r="F36" i="1"/>
  <c r="B36" i="1"/>
  <c r="C36" i="1"/>
  <c r="D36" i="1"/>
</calcChain>
</file>

<file path=xl/sharedStrings.xml><?xml version="1.0" encoding="utf-8"?>
<sst xmlns="http://schemas.openxmlformats.org/spreadsheetml/2006/main" count="38" uniqueCount="37">
  <si>
    <t>Manzanilla</t>
  </si>
  <si>
    <t>Kalamata</t>
  </si>
  <si>
    <t>Piccioline</t>
  </si>
  <si>
    <t>Nicoise</t>
  </si>
  <si>
    <t>Gaeta</t>
  </si>
  <si>
    <t>Allora</t>
  </si>
  <si>
    <t>Alorena</t>
  </si>
  <si>
    <t>Barnea</t>
  </si>
  <si>
    <t>Belgentier</t>
  </si>
  <si>
    <t>Canino</t>
  </si>
  <si>
    <t>Cantera</t>
  </si>
  <si>
    <t>Cayet Noir</t>
  </si>
  <si>
    <t>Cerignola</t>
  </si>
  <si>
    <t>Fina</t>
  </si>
  <si>
    <t>Lastovka</t>
  </si>
  <si>
    <t>Maalot</t>
  </si>
  <si>
    <t>Nabali</t>
  </si>
  <si>
    <t>Nevado</t>
  </si>
  <si>
    <t>Palma</t>
  </si>
  <si>
    <t>Rachati</t>
  </si>
  <si>
    <t>Sollana</t>
  </si>
  <si>
    <t>Tondello</t>
  </si>
  <si>
    <t>Yuaca</t>
  </si>
  <si>
    <t>Jan</t>
  </si>
  <si>
    <t>Feb</t>
  </si>
  <si>
    <t>Mar</t>
  </si>
  <si>
    <t>Zeit</t>
  </si>
  <si>
    <t>Zarza</t>
  </si>
  <si>
    <t>Total</t>
  </si>
  <si>
    <t>Cost</t>
  </si>
  <si>
    <t>Profit $</t>
  </si>
  <si>
    <t>Profit %</t>
  </si>
  <si>
    <t>Average</t>
  </si>
  <si>
    <t>First Quarter Profits: Specialty Olives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</si>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</sst>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6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0" borderId="0" xfId="0" applyFill="1"/>
    <xf numFmtId="0" fontId="1" fillId="0" borderId="0" xfId="0" applyNumberFormat="1" applyFont="1" applyFill="1" applyBorder="1" applyAlignment="1">
      <alignment horizontal="center" wrapText="1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762000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A4" sqref="A4"/>
    </sheetView>
  </sheetViews>
  <sheetFormatPr defaultRowHeight="15" x14ac:dyDescent="0.25"/>
  <cols>
    <col min="1" max="1" width="19" customWidth="1"/>
    <col min="2" max="5" width="9.28515625" customWidth="1"/>
    <col min="6" max="6" width="11.28515625" customWidth="1"/>
    <col min="7" max="8" width="10.7109375" customWidth="1"/>
  </cols>
  <sheetData>
    <row r="1" spans="1:8" ht="67.5" customHeight="1" x14ac:dyDescent="0.25"/>
    <row r="2" spans="1:8" x14ac:dyDescent="0.25">
      <c r="A2" t="s">
        <v>33</v>
      </c>
    </row>
    <row r="4" spans="1:8" x14ac:dyDescent="0.25">
      <c r="B4" s="1" t="s">
        <v>23</v>
      </c>
      <c r="C4" s="1" t="s">
        <v>24</v>
      </c>
      <c r="D4" s="1" t="s">
        <v>25</v>
      </c>
      <c r="E4" s="1" t="s">
        <v>28</v>
      </c>
      <c r="F4" s="1" t="s">
        <v>29</v>
      </c>
      <c r="G4" s="1" t="s">
        <v>30</v>
      </c>
      <c r="H4" s="1" t="s">
        <v>31</v>
      </c>
    </row>
    <row r="5" spans="1:8" s="7" customFormat="1" x14ac:dyDescent="0.25">
      <c r="A5" s="9" t="s">
        <v>34</v>
      </c>
      <c r="B5" s="8"/>
      <c r="C5" s="8"/>
      <c r="D5" s="8"/>
      <c r="E5" s="8"/>
      <c r="F5" s="8"/>
      <c r="G5" s="8"/>
      <c r="H5" s="8"/>
    </row>
    <row r="6" spans="1:8" x14ac:dyDescent="0.25">
      <c r="A6" t="s">
        <v>5</v>
      </c>
      <c r="B6" s="2">
        <v>486</v>
      </c>
      <c r="C6" s="2">
        <v>297</v>
      </c>
      <c r="D6" s="2">
        <v>99</v>
      </c>
      <c r="E6" s="3">
        <f t="shared" ref="E6:E34" si="0">SUM(B6:D6)</f>
        <v>882</v>
      </c>
      <c r="F6" s="3">
        <v>485.1</v>
      </c>
      <c r="G6" s="3">
        <f>E6-F6</f>
        <v>396.9</v>
      </c>
      <c r="H6" s="6">
        <f>G6/E6</f>
        <v>0.44999999999999996</v>
      </c>
    </row>
    <row r="7" spans="1:8" x14ac:dyDescent="0.25">
      <c r="A7" t="s">
        <v>6</v>
      </c>
      <c r="B7">
        <v>571</v>
      </c>
      <c r="C7">
        <v>546</v>
      </c>
      <c r="D7">
        <v>291</v>
      </c>
      <c r="E7">
        <f t="shared" si="0"/>
        <v>1408</v>
      </c>
      <c r="F7" s="4">
        <v>535</v>
      </c>
      <c r="G7" s="4">
        <f t="shared" ref="G7:G34" si="1">E7-F7</f>
        <v>873</v>
      </c>
      <c r="H7" s="6">
        <f t="shared" ref="H7:H36" si="2">G7/E7</f>
        <v>0.62002840909090906</v>
      </c>
    </row>
    <row r="8" spans="1:8" x14ac:dyDescent="0.25">
      <c r="A8" t="s">
        <v>7</v>
      </c>
      <c r="B8">
        <v>245</v>
      </c>
      <c r="C8">
        <v>444</v>
      </c>
      <c r="D8">
        <v>394</v>
      </c>
      <c r="E8">
        <f t="shared" si="0"/>
        <v>1083</v>
      </c>
      <c r="F8" s="4">
        <v>983</v>
      </c>
      <c r="G8" s="4">
        <f t="shared" si="1"/>
        <v>100</v>
      </c>
      <c r="H8" s="6">
        <f t="shared" si="2"/>
        <v>9.2336103416435833E-2</v>
      </c>
    </row>
    <row r="9" spans="1:8" x14ac:dyDescent="0.25">
      <c r="A9" t="s">
        <v>8</v>
      </c>
      <c r="B9">
        <v>434</v>
      </c>
      <c r="C9">
        <v>538</v>
      </c>
      <c r="D9">
        <v>730</v>
      </c>
      <c r="E9">
        <f t="shared" si="0"/>
        <v>1702</v>
      </c>
      <c r="F9" s="4">
        <v>680.80000000000007</v>
      </c>
      <c r="G9" s="4">
        <f t="shared" si="1"/>
        <v>1021.1999999999999</v>
      </c>
      <c r="H9" s="6">
        <f t="shared" si="2"/>
        <v>0.6</v>
      </c>
    </row>
    <row r="10" spans="1:8" x14ac:dyDescent="0.25">
      <c r="A10" t="s">
        <v>9</v>
      </c>
      <c r="B10">
        <v>955</v>
      </c>
      <c r="C10">
        <v>899</v>
      </c>
      <c r="D10">
        <v>433</v>
      </c>
      <c r="E10">
        <f t="shared" si="0"/>
        <v>2287</v>
      </c>
      <c r="F10" s="4">
        <v>754.71</v>
      </c>
      <c r="G10" s="4">
        <f t="shared" si="1"/>
        <v>1532.29</v>
      </c>
      <c r="H10" s="6">
        <f t="shared" si="2"/>
        <v>0.66999999999999993</v>
      </c>
    </row>
    <row r="11" spans="1:8" x14ac:dyDescent="0.25">
      <c r="A11" t="s">
        <v>10</v>
      </c>
      <c r="B11">
        <v>946</v>
      </c>
      <c r="C11">
        <v>736</v>
      </c>
      <c r="D11">
        <v>586</v>
      </c>
      <c r="E11">
        <f t="shared" si="0"/>
        <v>2268</v>
      </c>
      <c r="F11" s="4">
        <v>1225</v>
      </c>
      <c r="G11" s="4">
        <f t="shared" si="1"/>
        <v>1043</v>
      </c>
      <c r="H11" s="6">
        <f t="shared" si="2"/>
        <v>0.45987654320987653</v>
      </c>
    </row>
    <row r="12" spans="1:8" x14ac:dyDescent="0.25">
      <c r="A12" t="s">
        <v>11</v>
      </c>
      <c r="B12">
        <v>345</v>
      </c>
      <c r="C12">
        <v>59</v>
      </c>
      <c r="D12">
        <v>81</v>
      </c>
      <c r="E12">
        <f t="shared" si="0"/>
        <v>485</v>
      </c>
      <c r="F12" s="4">
        <v>240</v>
      </c>
      <c r="G12" s="4">
        <f t="shared" si="1"/>
        <v>245</v>
      </c>
      <c r="H12" s="6">
        <f t="shared" si="2"/>
        <v>0.50515463917525771</v>
      </c>
    </row>
    <row r="13" spans="1:8" x14ac:dyDescent="0.25">
      <c r="A13" t="s">
        <v>12</v>
      </c>
      <c r="B13">
        <v>395</v>
      </c>
      <c r="C13">
        <v>368</v>
      </c>
      <c r="D13">
        <v>467</v>
      </c>
      <c r="E13">
        <f t="shared" si="0"/>
        <v>1230</v>
      </c>
      <c r="F13" s="4">
        <v>492</v>
      </c>
      <c r="G13" s="4">
        <f t="shared" si="1"/>
        <v>738</v>
      </c>
      <c r="H13" s="6">
        <f t="shared" si="2"/>
        <v>0.6</v>
      </c>
    </row>
    <row r="14" spans="1:8" x14ac:dyDescent="0.25">
      <c r="F14" s="4"/>
      <c r="G14" s="4"/>
      <c r="H14" s="6"/>
    </row>
    <row r="15" spans="1:8" x14ac:dyDescent="0.25">
      <c r="A15" s="9" t="s">
        <v>35</v>
      </c>
      <c r="F15" s="4"/>
      <c r="G15" s="4"/>
      <c r="H15" s="6"/>
    </row>
    <row r="16" spans="1:8" x14ac:dyDescent="0.25">
      <c r="A16" t="s">
        <v>13</v>
      </c>
      <c r="B16">
        <v>587</v>
      </c>
      <c r="C16">
        <v>489</v>
      </c>
      <c r="D16">
        <v>148</v>
      </c>
      <c r="E16">
        <f t="shared" si="0"/>
        <v>1224</v>
      </c>
      <c r="F16" s="4">
        <v>403.92</v>
      </c>
      <c r="G16" s="4">
        <f t="shared" si="1"/>
        <v>820.07999999999993</v>
      </c>
      <c r="H16" s="6">
        <f t="shared" si="2"/>
        <v>0.66999999999999993</v>
      </c>
    </row>
    <row r="17" spans="1:8" x14ac:dyDescent="0.25">
      <c r="A17" t="s">
        <v>4</v>
      </c>
      <c r="B17">
        <v>624</v>
      </c>
      <c r="C17">
        <v>134</v>
      </c>
      <c r="D17">
        <v>386</v>
      </c>
      <c r="E17">
        <f t="shared" si="0"/>
        <v>1144</v>
      </c>
      <c r="F17" s="4">
        <v>629.20000000000005</v>
      </c>
      <c r="G17" s="4">
        <f t="shared" si="1"/>
        <v>514.79999999999995</v>
      </c>
      <c r="H17" s="6">
        <f t="shared" si="2"/>
        <v>0.44999999999999996</v>
      </c>
    </row>
    <row r="18" spans="1:8" x14ac:dyDescent="0.25">
      <c r="A18" t="s">
        <v>1</v>
      </c>
      <c r="B18">
        <v>428</v>
      </c>
      <c r="C18">
        <v>392</v>
      </c>
      <c r="D18">
        <v>868</v>
      </c>
      <c r="E18">
        <f t="shared" si="0"/>
        <v>1688</v>
      </c>
      <c r="F18" s="4">
        <v>557.04000000000008</v>
      </c>
      <c r="G18" s="4">
        <f t="shared" si="1"/>
        <v>1130.96</v>
      </c>
      <c r="H18" s="6">
        <f t="shared" si="2"/>
        <v>0.67</v>
      </c>
    </row>
    <row r="19" spans="1:8" x14ac:dyDescent="0.25">
      <c r="A19" t="s">
        <v>14</v>
      </c>
      <c r="B19">
        <v>409</v>
      </c>
      <c r="C19">
        <v>410</v>
      </c>
      <c r="D19">
        <v>462</v>
      </c>
      <c r="E19">
        <f t="shared" si="0"/>
        <v>1281</v>
      </c>
      <c r="F19" s="4">
        <v>813</v>
      </c>
      <c r="G19" s="4">
        <f t="shared" si="1"/>
        <v>468</v>
      </c>
      <c r="H19" s="6">
        <f t="shared" si="2"/>
        <v>0.36533957845433257</v>
      </c>
    </row>
    <row r="20" spans="1:8" x14ac:dyDescent="0.25">
      <c r="A20" t="s">
        <v>15</v>
      </c>
      <c r="B20">
        <v>545</v>
      </c>
      <c r="C20">
        <v>65</v>
      </c>
      <c r="D20">
        <v>308</v>
      </c>
      <c r="E20">
        <f t="shared" si="0"/>
        <v>918</v>
      </c>
      <c r="F20" s="4">
        <v>504.90000000000003</v>
      </c>
      <c r="G20" s="4">
        <f t="shared" si="1"/>
        <v>413.09999999999997</v>
      </c>
      <c r="H20" s="6">
        <f t="shared" si="2"/>
        <v>0.44999999999999996</v>
      </c>
    </row>
    <row r="21" spans="1:8" x14ac:dyDescent="0.25">
      <c r="A21" t="s">
        <v>0</v>
      </c>
      <c r="B21">
        <v>121</v>
      </c>
      <c r="C21">
        <v>932</v>
      </c>
      <c r="D21">
        <v>59</v>
      </c>
      <c r="E21">
        <f t="shared" si="0"/>
        <v>1112</v>
      </c>
      <c r="F21" s="4">
        <v>611.6</v>
      </c>
      <c r="G21" s="4">
        <f t="shared" si="1"/>
        <v>500.4</v>
      </c>
      <c r="H21" s="6">
        <f t="shared" si="2"/>
        <v>0.44999999999999996</v>
      </c>
    </row>
    <row r="22" spans="1:8" x14ac:dyDescent="0.25">
      <c r="A22" t="s">
        <v>16</v>
      </c>
      <c r="B22">
        <v>144</v>
      </c>
      <c r="C22">
        <v>324</v>
      </c>
      <c r="D22">
        <v>508</v>
      </c>
      <c r="E22">
        <f t="shared" si="0"/>
        <v>976</v>
      </c>
      <c r="F22" s="4">
        <v>820</v>
      </c>
      <c r="G22" s="4">
        <f t="shared" si="1"/>
        <v>156</v>
      </c>
      <c r="H22" s="6">
        <f t="shared" si="2"/>
        <v>0.1598360655737705</v>
      </c>
    </row>
    <row r="23" spans="1:8" x14ac:dyDescent="0.25">
      <c r="A23" t="s">
        <v>17</v>
      </c>
      <c r="B23">
        <v>876</v>
      </c>
      <c r="C23">
        <v>213</v>
      </c>
      <c r="D23">
        <v>123</v>
      </c>
      <c r="E23">
        <f t="shared" si="0"/>
        <v>1212</v>
      </c>
      <c r="F23" s="4">
        <v>484.8</v>
      </c>
      <c r="G23" s="4">
        <f t="shared" si="1"/>
        <v>727.2</v>
      </c>
      <c r="H23" s="6">
        <f t="shared" si="2"/>
        <v>0.60000000000000009</v>
      </c>
    </row>
    <row r="24" spans="1:8" x14ac:dyDescent="0.25">
      <c r="F24" s="4"/>
      <c r="G24" s="4"/>
      <c r="H24" s="6"/>
    </row>
    <row r="25" spans="1:8" x14ac:dyDescent="0.25">
      <c r="A25" s="9" t="s">
        <v>36</v>
      </c>
      <c r="F25" s="4"/>
      <c r="G25" s="4"/>
      <c r="H25" s="6"/>
    </row>
    <row r="26" spans="1:8" x14ac:dyDescent="0.25">
      <c r="A26" t="s">
        <v>3</v>
      </c>
      <c r="B26">
        <v>263</v>
      </c>
      <c r="C26">
        <v>633</v>
      </c>
      <c r="D26">
        <v>448</v>
      </c>
      <c r="E26">
        <f t="shared" si="0"/>
        <v>1344</v>
      </c>
      <c r="F26" s="4">
        <v>443.52000000000004</v>
      </c>
      <c r="G26" s="4">
        <f t="shared" si="1"/>
        <v>900.48</v>
      </c>
      <c r="H26" s="6">
        <f t="shared" si="2"/>
        <v>0.67</v>
      </c>
    </row>
    <row r="27" spans="1:8" x14ac:dyDescent="0.25">
      <c r="A27" t="s">
        <v>18</v>
      </c>
      <c r="B27">
        <v>420</v>
      </c>
      <c r="C27">
        <v>823</v>
      </c>
      <c r="D27">
        <v>250</v>
      </c>
      <c r="E27">
        <f t="shared" si="0"/>
        <v>1493</v>
      </c>
      <c r="F27" s="4">
        <v>821.15000000000009</v>
      </c>
      <c r="G27" s="4">
        <f t="shared" si="1"/>
        <v>671.84999999999991</v>
      </c>
      <c r="H27" s="6">
        <f t="shared" si="2"/>
        <v>0.44999999999999996</v>
      </c>
    </row>
    <row r="28" spans="1:8" x14ac:dyDescent="0.25">
      <c r="A28" t="s">
        <v>2</v>
      </c>
      <c r="B28">
        <v>279</v>
      </c>
      <c r="C28">
        <v>113</v>
      </c>
      <c r="D28">
        <v>281</v>
      </c>
      <c r="E28">
        <f t="shared" si="0"/>
        <v>673</v>
      </c>
      <c r="F28" s="4">
        <v>284</v>
      </c>
      <c r="G28" s="4">
        <f t="shared" si="1"/>
        <v>389</v>
      </c>
      <c r="H28" s="6">
        <f t="shared" si="2"/>
        <v>0.57800891530460619</v>
      </c>
    </row>
    <row r="29" spans="1:8" x14ac:dyDescent="0.25">
      <c r="A29" t="s">
        <v>19</v>
      </c>
      <c r="B29">
        <v>297</v>
      </c>
      <c r="C29">
        <v>509</v>
      </c>
      <c r="D29">
        <v>733</v>
      </c>
      <c r="E29">
        <f t="shared" si="0"/>
        <v>1539</v>
      </c>
      <c r="F29" s="4">
        <v>784</v>
      </c>
      <c r="G29" s="4">
        <f t="shared" si="1"/>
        <v>755</v>
      </c>
      <c r="H29" s="6">
        <f t="shared" si="2"/>
        <v>0.49057829759584143</v>
      </c>
    </row>
    <row r="30" spans="1:8" x14ac:dyDescent="0.25">
      <c r="A30" t="s">
        <v>20</v>
      </c>
      <c r="B30">
        <v>530</v>
      </c>
      <c r="C30">
        <v>783</v>
      </c>
      <c r="D30">
        <v>645</v>
      </c>
      <c r="E30">
        <f t="shared" si="0"/>
        <v>1958</v>
      </c>
      <c r="F30" s="4">
        <v>783.2</v>
      </c>
      <c r="G30" s="4">
        <f t="shared" si="1"/>
        <v>1174.8</v>
      </c>
      <c r="H30" s="6">
        <f t="shared" si="2"/>
        <v>0.6</v>
      </c>
    </row>
    <row r="31" spans="1:8" x14ac:dyDescent="0.25">
      <c r="A31" t="s">
        <v>21</v>
      </c>
      <c r="B31">
        <v>79</v>
      </c>
      <c r="C31">
        <v>411</v>
      </c>
      <c r="D31">
        <v>706</v>
      </c>
      <c r="E31">
        <f t="shared" si="0"/>
        <v>1196</v>
      </c>
      <c r="F31" s="4">
        <v>956.80000000000007</v>
      </c>
      <c r="G31" s="4">
        <f t="shared" si="1"/>
        <v>239.19999999999993</v>
      </c>
      <c r="H31" s="6">
        <f t="shared" si="2"/>
        <v>0.19999999999999996</v>
      </c>
    </row>
    <row r="32" spans="1:8" x14ac:dyDescent="0.25">
      <c r="A32" t="s">
        <v>22</v>
      </c>
      <c r="B32">
        <v>211</v>
      </c>
      <c r="C32">
        <v>495</v>
      </c>
      <c r="D32">
        <v>406</v>
      </c>
      <c r="E32">
        <f t="shared" si="0"/>
        <v>1112</v>
      </c>
      <c r="F32" s="4">
        <v>611.6</v>
      </c>
      <c r="G32" s="4">
        <f t="shared" si="1"/>
        <v>500.4</v>
      </c>
      <c r="H32" s="6">
        <f t="shared" si="2"/>
        <v>0.44999999999999996</v>
      </c>
    </row>
    <row r="33" spans="1:8" x14ac:dyDescent="0.25">
      <c r="A33" t="s">
        <v>27</v>
      </c>
      <c r="B33">
        <v>372</v>
      </c>
      <c r="C33">
        <v>333</v>
      </c>
      <c r="D33">
        <v>981</v>
      </c>
      <c r="E33">
        <f t="shared" si="0"/>
        <v>1686</v>
      </c>
      <c r="F33" s="4">
        <v>1301</v>
      </c>
      <c r="G33" s="4">
        <f t="shared" si="1"/>
        <v>385</v>
      </c>
      <c r="H33" s="6">
        <f t="shared" si="2"/>
        <v>0.22835112692763937</v>
      </c>
    </row>
    <row r="34" spans="1:8" x14ac:dyDescent="0.25">
      <c r="A34" t="s">
        <v>26</v>
      </c>
      <c r="B34">
        <v>621</v>
      </c>
      <c r="C34">
        <v>75</v>
      </c>
      <c r="D34">
        <v>487</v>
      </c>
      <c r="E34">
        <f t="shared" si="0"/>
        <v>1183</v>
      </c>
      <c r="F34" s="4">
        <v>473.20000000000005</v>
      </c>
      <c r="G34" s="4">
        <f t="shared" si="1"/>
        <v>709.8</v>
      </c>
      <c r="H34" s="6">
        <f t="shared" si="2"/>
        <v>0.6</v>
      </c>
    </row>
    <row r="35" spans="1:8" x14ac:dyDescent="0.25">
      <c r="H35" s="6"/>
    </row>
    <row r="36" spans="1:8" x14ac:dyDescent="0.25">
      <c r="A36" t="s">
        <v>28</v>
      </c>
      <c r="B36" s="2">
        <f t="shared" ref="B36:G36" si="3">SUM(B6:B35)</f>
        <v>11183</v>
      </c>
      <c r="C36" s="2">
        <f t="shared" si="3"/>
        <v>11021</v>
      </c>
      <c r="D36" s="2">
        <f t="shared" si="3"/>
        <v>10880</v>
      </c>
      <c r="E36" s="3">
        <f t="shared" si="3"/>
        <v>33084</v>
      </c>
      <c r="F36" s="3">
        <f t="shared" si="3"/>
        <v>16678.54</v>
      </c>
      <c r="G36" s="3">
        <f t="shared" si="3"/>
        <v>16405.46</v>
      </c>
      <c r="H36" s="6">
        <f t="shared" si="2"/>
        <v>0.49587292951275541</v>
      </c>
    </row>
    <row r="37" spans="1:8" x14ac:dyDescent="0.25">
      <c r="A37" t="s">
        <v>32</v>
      </c>
      <c r="B37" s="2">
        <f>AVERAGE(B6:B34)</f>
        <v>447.32</v>
      </c>
      <c r="C37" s="2">
        <f t="shared" ref="C37:H37" si="4">AVERAGE(C6:C34)</f>
        <v>440.84</v>
      </c>
      <c r="D37" s="2">
        <f t="shared" si="4"/>
        <v>435.2</v>
      </c>
      <c r="E37" s="2">
        <f t="shared" si="4"/>
        <v>1323.36</v>
      </c>
      <c r="F37" s="2">
        <f t="shared" si="4"/>
        <v>667.14160000000004</v>
      </c>
      <c r="G37" s="2">
        <f t="shared" si="4"/>
        <v>656.21839999999997</v>
      </c>
      <c r="H37" s="5">
        <f t="shared" si="4"/>
        <v>0.48318038714994666</v>
      </c>
    </row>
  </sheetData>
  <sortState ref="A5:A27">
    <sortCondition ref="A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2010-04-29T01:06:06Z</dcterms:modified>
</cp:coreProperties>
</file>