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Sheet1" sheetId="1" r:id="rId1"/>
    <sheet name="Sheet2" sheetId="2" r:id="rId2"/>
    <sheet name="Sheet3" sheetId="3" r:id="rId3"/>
  </sheets>
  <calcPr calcId="144525" iterate="1" concurrentCalc="0"/>
</workbook>
</file>

<file path=xl/calcChain.xml><?xml version="1.0" encoding="utf-8"?>
<calcChain xmlns="http://schemas.openxmlformats.org/spreadsheetml/2006/main">
  <c r="E8" i="1" l="1"/>
  <c r="G8" i="1"/>
  <c r="E22" i="1"/>
  <c r="G22" i="1"/>
  <c r="E19" i="1"/>
  <c r="G19" i="1"/>
  <c r="E6" i="1"/>
  <c r="G6" i="1"/>
  <c r="E7" i="1"/>
  <c r="G7" i="1"/>
  <c r="E9" i="1"/>
  <c r="G9" i="1"/>
  <c r="E10" i="1"/>
  <c r="G10" i="1"/>
  <c r="E11" i="1"/>
  <c r="G11" i="1"/>
  <c r="E12" i="1"/>
  <c r="G12" i="1"/>
  <c r="E13" i="1"/>
  <c r="G13" i="1"/>
  <c r="E16" i="1"/>
  <c r="G16" i="1"/>
  <c r="E17" i="1"/>
  <c r="G17" i="1"/>
  <c r="E18" i="1"/>
  <c r="G18" i="1"/>
  <c r="E20" i="1"/>
  <c r="G20" i="1"/>
  <c r="E21" i="1"/>
  <c r="G21" i="1"/>
  <c r="E23" i="1"/>
  <c r="G23" i="1"/>
  <c r="G25" i="1"/>
  <c r="E25" i="1"/>
  <c r="H25" i="1"/>
  <c r="H9" i="1"/>
  <c r="H10" i="1"/>
  <c r="H11" i="1"/>
  <c r="H12" i="1"/>
  <c r="H13" i="1"/>
  <c r="H16" i="1"/>
  <c r="H17" i="1"/>
  <c r="H18" i="1"/>
  <c r="H19" i="1"/>
  <c r="H20" i="1"/>
  <c r="H21" i="1"/>
  <c r="H22" i="1"/>
  <c r="H23" i="1"/>
  <c r="H7" i="1"/>
  <c r="H8" i="1"/>
  <c r="H6" i="1"/>
  <c r="C26" i="1"/>
  <c r="D26" i="1"/>
  <c r="E26" i="1"/>
  <c r="F26" i="1"/>
  <c r="G26" i="1"/>
  <c r="H26" i="1"/>
  <c r="B26" i="1"/>
  <c r="F25" i="1"/>
  <c r="B25" i="1"/>
  <c r="C25" i="1"/>
  <c r="D25" i="1"/>
</calcChain>
</file>

<file path=xl/comments1.xml><?xml version="1.0" encoding="utf-8"?>
<comments xmlns="http://schemas.openxmlformats.org/spreadsheetml/2006/main">
  <authors>
    <author>bob flisser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Bob Flisser:</t>
        </r>
        <r>
          <rPr>
            <sz val="9"/>
            <color indexed="81"/>
            <rFont val="Tahoma"/>
            <family val="2"/>
          </rPr>
          <t xml:space="preserve">
We didn't anticipate how expensive this variety is. We may have to charge more.</t>
        </r>
      </text>
    </comment>
    <comment ref="A12" authorId="0">
      <text>
        <r>
          <rPr>
            <b/>
            <sz val="9"/>
            <color indexed="9"/>
            <rFont val="Tahoma"/>
            <family val="2"/>
          </rPr>
          <t>Bob Flisser:</t>
        </r>
        <r>
          <rPr>
            <sz val="9"/>
            <color indexed="9"/>
            <rFont val="Tahoma"/>
            <family val="2"/>
          </rPr>
          <t xml:space="preserve">
We found a new supplier for these who gives us a great price.</t>
        </r>
      </text>
    </comment>
    <comment ref="A18" authorId="0">
      <text/>
    </comment>
  </commentList>
</comments>
</file>

<file path=xl/sharedStrings.xml><?xml version="1.0" encoding="utf-8"?>
<sst xmlns="http://schemas.openxmlformats.org/spreadsheetml/2006/main" count="28" uniqueCount="27">
  <si>
    <t>Manzanilla</t>
  </si>
  <si>
    <t>Kalamata</t>
  </si>
  <si>
    <t>Gaeta</t>
  </si>
  <si>
    <t>Allora</t>
  </si>
  <si>
    <t>Alorena</t>
  </si>
  <si>
    <t>Barnea</t>
  </si>
  <si>
    <t>Belgentier</t>
  </si>
  <si>
    <t>Canino</t>
  </si>
  <si>
    <t>Cantera</t>
  </si>
  <si>
    <t>Cayet Noir</t>
  </si>
  <si>
    <t>Cerignola</t>
  </si>
  <si>
    <t>Fina</t>
  </si>
  <si>
    <t>Lastovka</t>
  </si>
  <si>
    <t>Maalot</t>
  </si>
  <si>
    <t>Nabali</t>
  </si>
  <si>
    <t>Nevado</t>
  </si>
  <si>
    <t>Jan</t>
  </si>
  <si>
    <t>Feb</t>
  </si>
  <si>
    <t>Mar</t>
  </si>
  <si>
    <t>Total</t>
  </si>
  <si>
    <t>Cost</t>
  </si>
  <si>
    <t>Profit $</t>
  </si>
  <si>
    <t>Profit %</t>
  </si>
  <si>
    <t>Average</t>
  </si>
  <si>
    <t>First Quarter Profits: Specialty Oils</t>
  </si>
  <si>
    <t>Multi-Pack 1</t>
  </si>
  <si>
    <t>Multi-Pack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</si>
</sst>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9"/>
      <name val="Tahoma"/>
      <family val="2"/>
    </font>
    <font>
      <sz val="9"/>
      <color indexed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horizontal="center" wrapText="1"/>
    </xf>
    <xf numFmtId="6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0" fillId="0" borderId="0" xfId="0" applyFill="1"/>
    <xf numFmtId="0" fontId="1" fillId="0" borderId="0" xfId="0" applyNumberFormat="1" applyFont="1" applyFill="1" applyBorder="1" applyAlignment="1">
      <alignment horizontal="center" wrapText="1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996609" cy="869674"/>
    <xdr:sp macro="" textlink="">
      <xdr:nvSpPr>
        <xdr:cNvPr id="2" name="TextBox 1"/>
        <xdr:cNvSpPr txBox="1"/>
      </xdr:nvSpPr>
      <xdr:spPr>
        <a:xfrm>
          <a:off x="0" y="0"/>
          <a:ext cx="5996609" cy="86967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762000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selection activeCell="A3" sqref="A3"/>
    </sheetView>
  </sheetViews>
  <sheetFormatPr defaultRowHeight="15" x14ac:dyDescent="0.25"/>
  <cols>
    <col min="1" max="1" width="19" customWidth="1"/>
    <col min="2" max="5" width="9.28515625" customWidth="1"/>
    <col min="6" max="6" width="11.28515625" customWidth="1"/>
    <col min="7" max="8" width="10.7109375" customWidth="1"/>
  </cols>
  <sheetData>
    <row r="1" spans="1:8" ht="67.5" customHeight="1" x14ac:dyDescent="0.25"/>
    <row r="2" spans="1:8" x14ac:dyDescent="0.25">
      <c r="A2" t="s">
        <v>24</v>
      </c>
    </row>
    <row r="4" spans="1:8" x14ac:dyDescent="0.25"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</row>
    <row r="5" spans="1:8" s="7" customFormat="1" x14ac:dyDescent="0.25">
      <c r="A5" s="9" t="s">
        <v>25</v>
      </c>
      <c r="B5" s="8"/>
      <c r="C5" s="8"/>
      <c r="D5" s="8"/>
      <c r="E5" s="8"/>
      <c r="F5" s="8"/>
      <c r="G5" s="8"/>
      <c r="H5" s="8"/>
    </row>
    <row r="6" spans="1:8" x14ac:dyDescent="0.25">
      <c r="A6" t="s">
        <v>3</v>
      </c>
      <c r="B6" s="2">
        <v>486</v>
      </c>
      <c r="C6" s="2">
        <v>297</v>
      </c>
      <c r="D6" s="2">
        <v>99</v>
      </c>
      <c r="E6" s="3">
        <f t="shared" ref="E6:E23" si="0">SUM(B6:D6)</f>
        <v>882</v>
      </c>
      <c r="F6" s="3">
        <v>485.1</v>
      </c>
      <c r="G6" s="3">
        <f>E6-F6</f>
        <v>396.9</v>
      </c>
      <c r="H6" s="6">
        <f>G6/E6</f>
        <v>0.44999999999999996</v>
      </c>
    </row>
    <row r="7" spans="1:8" x14ac:dyDescent="0.25">
      <c r="A7" t="s">
        <v>4</v>
      </c>
      <c r="B7">
        <v>571</v>
      </c>
      <c r="C7">
        <v>546</v>
      </c>
      <c r="D7">
        <v>291</v>
      </c>
      <c r="E7">
        <f t="shared" si="0"/>
        <v>1408</v>
      </c>
      <c r="F7" s="4">
        <v>535</v>
      </c>
      <c r="G7" s="4">
        <f t="shared" ref="G7:G23" si="1">E7-F7</f>
        <v>873</v>
      </c>
      <c r="H7" s="6">
        <f t="shared" ref="H7:H25" si="2">G7/E7</f>
        <v>0.62002840909090906</v>
      </c>
    </row>
    <row r="8" spans="1:8" x14ac:dyDescent="0.25">
      <c r="A8" t="s">
        <v>5</v>
      </c>
      <c r="B8">
        <v>245</v>
      </c>
      <c r="C8">
        <v>444</v>
      </c>
      <c r="D8">
        <v>394</v>
      </c>
      <c r="E8">
        <f t="shared" si="0"/>
        <v>1083</v>
      </c>
      <c r="F8" s="4">
        <v>983</v>
      </c>
      <c r="G8" s="4">
        <f t="shared" si="1"/>
        <v>100</v>
      </c>
      <c r="H8" s="6">
        <f t="shared" si="2"/>
        <v>9.2336103416435833E-2</v>
      </c>
    </row>
    <row r="9" spans="1:8" x14ac:dyDescent="0.25">
      <c r="A9" t="s">
        <v>6</v>
      </c>
      <c r="B9">
        <v>434</v>
      </c>
      <c r="C9">
        <v>538</v>
      </c>
      <c r="D9">
        <v>730</v>
      </c>
      <c r="E9">
        <f t="shared" si="0"/>
        <v>1702</v>
      </c>
      <c r="F9" s="4">
        <v>680.80000000000007</v>
      </c>
      <c r="G9" s="4">
        <f t="shared" si="1"/>
        <v>1021.1999999999999</v>
      </c>
      <c r="H9" s="6">
        <f t="shared" si="2"/>
        <v>0.6</v>
      </c>
    </row>
    <row r="10" spans="1:8" x14ac:dyDescent="0.25">
      <c r="A10" t="s">
        <v>7</v>
      </c>
      <c r="B10">
        <v>955</v>
      </c>
      <c r="C10">
        <v>899</v>
      </c>
      <c r="D10">
        <v>433</v>
      </c>
      <c r="E10">
        <f t="shared" si="0"/>
        <v>2287</v>
      </c>
      <c r="F10" s="4">
        <v>754.71</v>
      </c>
      <c r="G10" s="4">
        <f t="shared" si="1"/>
        <v>1532.29</v>
      </c>
      <c r="H10" s="6">
        <f t="shared" si="2"/>
        <v>0.66999999999999993</v>
      </c>
    </row>
    <row r="11" spans="1:8" x14ac:dyDescent="0.25">
      <c r="A11" t="s">
        <v>8</v>
      </c>
      <c r="B11">
        <v>946</v>
      </c>
      <c r="C11">
        <v>736</v>
      </c>
      <c r="D11">
        <v>586</v>
      </c>
      <c r="E11">
        <f t="shared" si="0"/>
        <v>2268</v>
      </c>
      <c r="F11" s="4">
        <v>1225</v>
      </c>
      <c r="G11" s="4">
        <f t="shared" si="1"/>
        <v>1043</v>
      </c>
      <c r="H11" s="6">
        <f t="shared" si="2"/>
        <v>0.45987654320987653</v>
      </c>
    </row>
    <row r="12" spans="1:8" x14ac:dyDescent="0.25">
      <c r="A12" t="s">
        <v>9</v>
      </c>
      <c r="B12">
        <v>345</v>
      </c>
      <c r="C12">
        <v>59</v>
      </c>
      <c r="D12">
        <v>81</v>
      </c>
      <c r="E12">
        <f t="shared" si="0"/>
        <v>485</v>
      </c>
      <c r="F12" s="4">
        <v>240</v>
      </c>
      <c r="G12" s="4">
        <f t="shared" si="1"/>
        <v>245</v>
      </c>
      <c r="H12" s="6">
        <f t="shared" si="2"/>
        <v>0.50515463917525771</v>
      </c>
    </row>
    <row r="13" spans="1:8" x14ac:dyDescent="0.25">
      <c r="A13" t="s">
        <v>10</v>
      </c>
      <c r="B13">
        <v>395</v>
      </c>
      <c r="C13">
        <v>368</v>
      </c>
      <c r="D13">
        <v>467</v>
      </c>
      <c r="E13">
        <f t="shared" si="0"/>
        <v>1230</v>
      </c>
      <c r="F13" s="4">
        <v>492</v>
      </c>
      <c r="G13" s="4">
        <f t="shared" si="1"/>
        <v>738</v>
      </c>
      <c r="H13" s="6">
        <f t="shared" si="2"/>
        <v>0.6</v>
      </c>
    </row>
    <row r="14" spans="1:8" x14ac:dyDescent="0.25">
      <c r="F14" s="4"/>
      <c r="G14" s="4"/>
      <c r="H14" s="6"/>
    </row>
    <row r="15" spans="1:8" x14ac:dyDescent="0.25">
      <c r="A15" s="9" t="s">
        <v>26</v>
      </c>
      <c r="F15" s="4"/>
      <c r="G15" s="4"/>
      <c r="H15" s="6"/>
    </row>
    <row r="16" spans="1:8" x14ac:dyDescent="0.25">
      <c r="A16" t="s">
        <v>11</v>
      </c>
      <c r="B16">
        <v>587</v>
      </c>
      <c r="C16">
        <v>489</v>
      </c>
      <c r="D16">
        <v>148</v>
      </c>
      <c r="E16">
        <f t="shared" si="0"/>
        <v>1224</v>
      </c>
      <c r="F16" s="4">
        <v>403.92</v>
      </c>
      <c r="G16" s="4">
        <f t="shared" si="1"/>
        <v>820.07999999999993</v>
      </c>
      <c r="H16" s="6">
        <f t="shared" si="2"/>
        <v>0.66999999999999993</v>
      </c>
    </row>
    <row r="17" spans="1:8" x14ac:dyDescent="0.25">
      <c r="A17" t="s">
        <v>2</v>
      </c>
      <c r="B17">
        <v>624</v>
      </c>
      <c r="C17">
        <v>134</v>
      </c>
      <c r="D17">
        <v>386</v>
      </c>
      <c r="E17">
        <f t="shared" si="0"/>
        <v>1144</v>
      </c>
      <c r="F17" s="4">
        <v>629.20000000000005</v>
      </c>
      <c r="G17" s="4">
        <f t="shared" si="1"/>
        <v>514.79999999999995</v>
      </c>
      <c r="H17" s="6">
        <f t="shared" si="2"/>
        <v>0.44999999999999996</v>
      </c>
    </row>
    <row r="18" spans="1:8" x14ac:dyDescent="0.25">
      <c r="A18" t="s">
        <v>1</v>
      </c>
      <c r="B18">
        <v>428</v>
      </c>
      <c r="C18">
        <v>392</v>
      </c>
      <c r="D18">
        <v>868</v>
      </c>
      <c r="E18">
        <f t="shared" si="0"/>
        <v>1688</v>
      </c>
      <c r="F18" s="4">
        <v>557.04000000000008</v>
      </c>
      <c r="G18" s="4">
        <f t="shared" si="1"/>
        <v>1130.96</v>
      </c>
      <c r="H18" s="6">
        <f t="shared" si="2"/>
        <v>0.67</v>
      </c>
    </row>
    <row r="19" spans="1:8" x14ac:dyDescent="0.25">
      <c r="A19" t="s">
        <v>12</v>
      </c>
      <c r="B19">
        <v>409</v>
      </c>
      <c r="C19">
        <v>410</v>
      </c>
      <c r="D19">
        <v>462</v>
      </c>
      <c r="E19">
        <f t="shared" si="0"/>
        <v>1281</v>
      </c>
      <c r="F19" s="4">
        <v>813</v>
      </c>
      <c r="G19" s="4">
        <f t="shared" si="1"/>
        <v>468</v>
      </c>
      <c r="H19" s="6">
        <f t="shared" si="2"/>
        <v>0.36533957845433257</v>
      </c>
    </row>
    <row r="20" spans="1:8" x14ac:dyDescent="0.25">
      <c r="A20" t="s">
        <v>13</v>
      </c>
      <c r="B20">
        <v>545</v>
      </c>
      <c r="C20">
        <v>65</v>
      </c>
      <c r="D20">
        <v>308</v>
      </c>
      <c r="E20">
        <f t="shared" si="0"/>
        <v>918</v>
      </c>
      <c r="F20" s="4">
        <v>504.90000000000003</v>
      </c>
      <c r="G20" s="4">
        <f t="shared" si="1"/>
        <v>413.09999999999997</v>
      </c>
      <c r="H20" s="6">
        <f t="shared" si="2"/>
        <v>0.44999999999999996</v>
      </c>
    </row>
    <row r="21" spans="1:8" x14ac:dyDescent="0.25">
      <c r="A21" t="s">
        <v>0</v>
      </c>
      <c r="B21">
        <v>121</v>
      </c>
      <c r="C21">
        <v>932</v>
      </c>
      <c r="D21">
        <v>59</v>
      </c>
      <c r="E21">
        <f t="shared" si="0"/>
        <v>1112</v>
      </c>
      <c r="F21" s="4">
        <v>611.6</v>
      </c>
      <c r="G21" s="4">
        <f t="shared" si="1"/>
        <v>500.4</v>
      </c>
      <c r="H21" s="6">
        <f t="shared" si="2"/>
        <v>0.44999999999999996</v>
      </c>
    </row>
    <row r="22" spans="1:8" x14ac:dyDescent="0.25">
      <c r="A22" t="s">
        <v>14</v>
      </c>
      <c r="B22">
        <v>144</v>
      </c>
      <c r="C22">
        <v>324</v>
      </c>
      <c r="D22">
        <v>508</v>
      </c>
      <c r="E22">
        <f t="shared" si="0"/>
        <v>976</v>
      </c>
      <c r="F22" s="4">
        <v>820</v>
      </c>
      <c r="G22" s="4">
        <f t="shared" si="1"/>
        <v>156</v>
      </c>
      <c r="H22" s="6">
        <f t="shared" si="2"/>
        <v>0.1598360655737705</v>
      </c>
    </row>
    <row r="23" spans="1:8" x14ac:dyDescent="0.25">
      <c r="A23" t="s">
        <v>15</v>
      </c>
      <c r="B23">
        <v>876</v>
      </c>
      <c r="C23">
        <v>213</v>
      </c>
      <c r="D23">
        <v>123</v>
      </c>
      <c r="E23">
        <f t="shared" si="0"/>
        <v>1212</v>
      </c>
      <c r="F23" s="4">
        <v>484.8</v>
      </c>
      <c r="G23" s="4">
        <f t="shared" si="1"/>
        <v>727.2</v>
      </c>
      <c r="H23" s="6">
        <f t="shared" si="2"/>
        <v>0.60000000000000009</v>
      </c>
    </row>
    <row r="24" spans="1:8" x14ac:dyDescent="0.25">
      <c r="H24" s="6"/>
    </row>
    <row r="25" spans="1:8" x14ac:dyDescent="0.25">
      <c r="A25" t="s">
        <v>19</v>
      </c>
      <c r="B25" s="2">
        <f t="shared" ref="B25:G25" si="3">SUM(B6:B24)</f>
        <v>8111</v>
      </c>
      <c r="C25" s="2">
        <f t="shared" si="3"/>
        <v>6846</v>
      </c>
      <c r="D25" s="2">
        <f t="shared" si="3"/>
        <v>5943</v>
      </c>
      <c r="E25" s="3">
        <f t="shared" si="3"/>
        <v>20900</v>
      </c>
      <c r="F25" s="3">
        <f t="shared" si="3"/>
        <v>10220.07</v>
      </c>
      <c r="G25" s="3">
        <f t="shared" si="3"/>
        <v>10679.93</v>
      </c>
      <c r="H25" s="6">
        <f t="shared" si="2"/>
        <v>0.51100143540669862</v>
      </c>
    </row>
    <row r="26" spans="1:8" x14ac:dyDescent="0.25">
      <c r="A26" t="s">
        <v>23</v>
      </c>
      <c r="B26" s="2">
        <f t="shared" ref="B26:H26" si="4">AVERAGE(B6:B23)</f>
        <v>506.9375</v>
      </c>
      <c r="C26" s="2">
        <f t="shared" si="4"/>
        <v>427.875</v>
      </c>
      <c r="D26" s="2">
        <f t="shared" si="4"/>
        <v>371.4375</v>
      </c>
      <c r="E26" s="2">
        <f t="shared" si="4"/>
        <v>1306.25</v>
      </c>
      <c r="F26" s="2">
        <f t="shared" si="4"/>
        <v>638.75437499999998</v>
      </c>
      <c r="G26" s="2">
        <f t="shared" si="4"/>
        <v>667.49562500000002</v>
      </c>
      <c r="H26" s="5">
        <f t="shared" si="4"/>
        <v>0.4882857086825364</v>
      </c>
    </row>
  </sheetData>
  <sortState ref="A5:A27">
    <sortCondition ref="A5"/>
  </sortState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2010-01-08T17:28:27Z</dcterms:created>
  <dcterms:modified xsi:type="dcterms:W3CDTF">2010-04-29T21:19:27Z</dcterms:modified>
</cp:coreProperties>
</file>