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\Studium\projects\ophionotus\"/>
    </mc:Choice>
  </mc:AlternateContent>
  <bookViews>
    <workbookView xWindow="0" yWindow="0" windowWidth="20490" windowHeight="7755" activeTab="1"/>
  </bookViews>
  <sheets>
    <sheet name="Model results i" sheetId="1" r:id="rId1"/>
    <sheet name="Model results ii" sheetId="2" r:id="rId2"/>
  </sheets>
  <calcPr calcId="152511"/>
</workbook>
</file>

<file path=xl/calcChain.xml><?xml version="1.0" encoding="utf-8"?>
<calcChain xmlns="http://schemas.openxmlformats.org/spreadsheetml/2006/main">
  <c r="R202" i="2" l="1"/>
  <c r="O202" i="2"/>
  <c r="P199" i="2" s="1"/>
  <c r="K202" i="2"/>
  <c r="H202" i="2"/>
  <c r="I199" i="2" s="1"/>
  <c r="D202" i="2"/>
  <c r="A202" i="2"/>
  <c r="B199" i="2" s="1"/>
  <c r="B143" i="2"/>
  <c r="I121" i="2"/>
  <c r="I67" i="2"/>
  <c r="B26" i="2"/>
  <c r="Q106" i="1"/>
  <c r="M106" i="1"/>
  <c r="I106" i="1"/>
  <c r="AE105" i="1"/>
  <c r="AB105" i="1"/>
  <c r="Y105" i="1"/>
  <c r="W105" i="1"/>
  <c r="U105" i="1"/>
  <c r="S105" i="1"/>
  <c r="Q105" i="1"/>
  <c r="M105" i="1"/>
  <c r="I105" i="1"/>
  <c r="W104" i="1"/>
  <c r="U104" i="1"/>
  <c r="S104" i="1"/>
  <c r="Q104" i="1"/>
  <c r="M104" i="1"/>
  <c r="I104" i="1"/>
</calcChain>
</file>

<file path=xl/sharedStrings.xml><?xml version="1.0" encoding="utf-8"?>
<sst xmlns="http://schemas.openxmlformats.org/spreadsheetml/2006/main" count="4466" uniqueCount="679">
  <si>
    <t>Results of models based on AIC and deletion testing, all models included disc size initially together with all of the SNPs</t>
  </si>
  <si>
    <t>Backward selection AIC</t>
  </si>
  <si>
    <t>Backward selection Crawley</t>
  </si>
  <si>
    <t>Simple Model (NULL = day_falling ~ disc_size, ALTERN.: day_falling ~ disc_size + SNP)</t>
  </si>
  <si>
    <t>code</t>
  </si>
  <si>
    <t>het</t>
  </si>
  <si>
    <t>add</t>
  </si>
  <si>
    <t>SNP</t>
  </si>
  <si>
    <t>Type of transcript</t>
  </si>
  <si>
    <t>Putative function of transcript</t>
  </si>
  <si>
    <t>Human ID</t>
  </si>
  <si>
    <t>Gene ID</t>
  </si>
  <si>
    <t>variable</t>
  </si>
  <si>
    <t xml:space="preserve">Deviance </t>
  </si>
  <si>
    <t>F</t>
  </si>
  <si>
    <t>P</t>
  </si>
  <si>
    <t>Estimate</t>
  </si>
  <si>
    <t>Deviance</t>
  </si>
  <si>
    <t>Q</t>
  </si>
  <si>
    <t>JIH_OV_SNP_5</t>
  </si>
  <si>
    <t>Candidate</t>
  </si>
  <si>
    <t>Sodium pump</t>
  </si>
  <si>
    <t>P13637</t>
  </si>
  <si>
    <t>ATP1A3</t>
  </si>
  <si>
    <t>code_imp_1</t>
  </si>
  <si>
    <t>NA</t>
  </si>
  <si>
    <t>JIH_OV_SNP_6</t>
  </si>
  <si>
    <t>Antioxidant/stress</t>
  </si>
  <si>
    <t>O14880</t>
  </si>
  <si>
    <t>MGST3</t>
  </si>
  <si>
    <t>code_imp_2</t>
  </si>
  <si>
    <t>JIH_OV_SNP_7</t>
  </si>
  <si>
    <t>P30041</t>
  </si>
  <si>
    <t>PRDX6</t>
  </si>
  <si>
    <t>code_imp_3</t>
  </si>
  <si>
    <t>JIH_OV_SNP_8</t>
  </si>
  <si>
    <t>Adenosine regulation</t>
  </si>
  <si>
    <t>P55263</t>
  </si>
  <si>
    <t>ADK</t>
  </si>
  <si>
    <t>code_imp_4</t>
  </si>
  <si>
    <t>JIH_OV_SNP_11</t>
  </si>
  <si>
    <t>Apoptosis inhibitor</t>
  </si>
  <si>
    <t>Q7LC14</t>
  </si>
  <si>
    <t>NFKBIE</t>
  </si>
  <si>
    <t>code_imp_5</t>
  </si>
  <si>
    <t>JIH_OV_SNP_12</t>
  </si>
  <si>
    <t>code_imp_6</t>
  </si>
  <si>
    <t>JIH_OV_SNP_13</t>
  </si>
  <si>
    <t>code_imp_7</t>
  </si>
  <si>
    <t>JIH_OV_SNP_14</t>
  </si>
  <si>
    <t>Heat shock: GRP78</t>
  </si>
  <si>
    <t>P11021</t>
  </si>
  <si>
    <t>HSPA5</t>
  </si>
  <si>
    <t>code_imp_8</t>
  </si>
  <si>
    <t>JIH_OV_SNP_15</t>
  </si>
  <si>
    <t>code_imp_9</t>
  </si>
  <si>
    <t>JIH_OV_SNP_16</t>
  </si>
  <si>
    <t>Heat shock protein HSC71</t>
  </si>
  <si>
    <t>P11142</t>
  </si>
  <si>
    <t>HSPA8</t>
  </si>
  <si>
    <t>code_imp_10</t>
  </si>
  <si>
    <t>JIH_OV_SNP_17</t>
  </si>
  <si>
    <t>code_imp_11</t>
  </si>
  <si>
    <t>JIH_OV_SNP_21</t>
  </si>
  <si>
    <t>Cell proliferation</t>
  </si>
  <si>
    <t>P29401</t>
  </si>
  <si>
    <t>TKT</t>
  </si>
  <si>
    <t>code_imp_12</t>
  </si>
  <si>
    <t>JIH_OV_SNP_23</t>
  </si>
  <si>
    <t>Nucleotide metabolism</t>
  </si>
  <si>
    <t>P15531</t>
  </si>
  <si>
    <t>NME1</t>
  </si>
  <si>
    <t>code_imp_13</t>
  </si>
  <si>
    <t>JIH_OV_SNP_24</t>
  </si>
  <si>
    <t>Phosphate transporter</t>
  </si>
  <si>
    <t>Q00325</t>
  </si>
  <si>
    <t>SLC25A3</t>
  </si>
  <si>
    <t>code_imp_14</t>
  </si>
  <si>
    <t>JIH_OV_SNP_25</t>
  </si>
  <si>
    <t>Protein degradation</t>
  </si>
  <si>
    <t>P35998</t>
  </si>
  <si>
    <t>PSMC2</t>
  </si>
  <si>
    <t>code_imp_15</t>
  </si>
  <si>
    <t>JIH_OV_SNP_27</t>
  </si>
  <si>
    <t>Antioxidant</t>
  </si>
  <si>
    <t>HYBYH4</t>
  </si>
  <si>
    <t>SOD1</t>
  </si>
  <si>
    <t>code_imp_16</t>
  </si>
  <si>
    <t>JIH_OV_SNP_29</t>
  </si>
  <si>
    <t>Energy production</t>
  </si>
  <si>
    <t>P06732</t>
  </si>
  <si>
    <t>CKM</t>
  </si>
  <si>
    <t>code_imp_17</t>
  </si>
  <si>
    <t>JIH_OV_SNP_30</t>
  </si>
  <si>
    <t>code_imp_18</t>
  </si>
  <si>
    <t>JIH_OV_SNP_32</t>
  </si>
  <si>
    <t>Transcription factor</t>
  </si>
  <si>
    <t>P05412</t>
  </si>
  <si>
    <t>JUN</t>
  </si>
  <si>
    <t>code_imp_19</t>
  </si>
  <si>
    <t>JIH_OV_SNP_34</t>
  </si>
  <si>
    <t>Cell cycle and neuronal activity</t>
  </si>
  <si>
    <t>P78543</t>
  </si>
  <si>
    <t>BTG2</t>
  </si>
  <si>
    <t>code_imp_20</t>
  </si>
  <si>
    <t>JIH_OV_SNP_36</t>
  </si>
  <si>
    <t>Cell signalling</t>
  </si>
  <si>
    <t>P63244</t>
  </si>
  <si>
    <t>GNB2L1</t>
  </si>
  <si>
    <t>code_imp_21</t>
  </si>
  <si>
    <t>JIH_OV_SNP_37</t>
  </si>
  <si>
    <t>Homocysteine metabolism</t>
  </si>
  <si>
    <t>Q93088</t>
  </si>
  <si>
    <t>BHM1</t>
  </si>
  <si>
    <t>code_imp_22</t>
  </si>
  <si>
    <t>JIH_OV_SNP_38</t>
  </si>
  <si>
    <t>code_imp_23</t>
  </si>
  <si>
    <t>JIH_OV_SNP_39</t>
  </si>
  <si>
    <t>Metabolism</t>
  </si>
  <si>
    <t>P09972</t>
  </si>
  <si>
    <t>ALDOC</t>
  </si>
  <si>
    <t>code_imp_24</t>
  </si>
  <si>
    <t>JIH_OV_SNP_40</t>
  </si>
  <si>
    <t>code_imp_25</t>
  </si>
  <si>
    <t>JIH_OV_SNP_41</t>
  </si>
  <si>
    <t>P48431</t>
  </si>
  <si>
    <t>SOX2</t>
  </si>
  <si>
    <t>code_imp_26</t>
  </si>
  <si>
    <t>JIH_OV_SNP_42</t>
  </si>
  <si>
    <t>Q96K17</t>
  </si>
  <si>
    <t>BTF3L4</t>
  </si>
  <si>
    <t>code_imp_27</t>
  </si>
  <si>
    <t>JIH_OV_SNP_44</t>
  </si>
  <si>
    <t>Transcription factor sterol proteins</t>
  </si>
  <si>
    <t>Q14498</t>
  </si>
  <si>
    <t>RBM39</t>
  </si>
  <si>
    <t>code_imp_28</t>
  </si>
  <si>
    <t>JIH_OV_SNP_45</t>
  </si>
  <si>
    <t>Transcriptional regulation/apoptosis</t>
  </si>
  <si>
    <t>Q8IX12</t>
  </si>
  <si>
    <t>CCAR1</t>
  </si>
  <si>
    <t>code_imp_29</t>
  </si>
  <si>
    <t>JIH_OV_SNP_46</t>
  </si>
  <si>
    <t>code_imp_30</t>
  </si>
  <si>
    <t>JIH_OV_SNP_48</t>
  </si>
  <si>
    <t>P25786</t>
  </si>
  <si>
    <t>PSMA1</t>
  </si>
  <si>
    <t>code_imp_31</t>
  </si>
  <si>
    <t>JIH_OV_SNP_49</t>
  </si>
  <si>
    <t>Ion transport</t>
  </si>
  <si>
    <t>Q9UN76</t>
  </si>
  <si>
    <t>SLC6A14</t>
  </si>
  <si>
    <t>code_imp_32</t>
  </si>
  <si>
    <t>JIH_OV_SNP_50</t>
  </si>
  <si>
    <t>Lipid metabolism</t>
  </si>
  <si>
    <t>P98155</t>
  </si>
  <si>
    <t>VLDLR</t>
  </si>
  <si>
    <t>code_imp_33</t>
  </si>
  <si>
    <t>JIH_OV_SNP_51</t>
  </si>
  <si>
    <t>Mediates RAS (Joe notes 14-3-3)</t>
  </si>
  <si>
    <t>P62258</t>
  </si>
  <si>
    <t>YWHAE</t>
  </si>
  <si>
    <t>code_imp_34</t>
  </si>
  <si>
    <t>JIH_OV_SNP_53</t>
  </si>
  <si>
    <t>Mitochondrial transport</t>
  </si>
  <si>
    <t>P60059</t>
  </si>
  <si>
    <t>SEC61G</t>
  </si>
  <si>
    <t>code_imp_35</t>
  </si>
  <si>
    <t>JIH_OV_SNP_54</t>
  </si>
  <si>
    <t>Q9BZL1</t>
  </si>
  <si>
    <t>UBL5</t>
  </si>
  <si>
    <t>code_imp_36</t>
  </si>
  <si>
    <t>JIH_OV_SNP_55</t>
  </si>
  <si>
    <t>P52209</t>
  </si>
  <si>
    <t>PGD</t>
  </si>
  <si>
    <t>code_imp_37</t>
  </si>
  <si>
    <t>JIH_OV_SNP_57</t>
  </si>
  <si>
    <t>protein degradation</t>
  </si>
  <si>
    <t>P25787</t>
  </si>
  <si>
    <t>PSMA2</t>
  </si>
  <si>
    <t>code_imp_38</t>
  </si>
  <si>
    <t>JIH_OV_SNP_58</t>
  </si>
  <si>
    <t>O60911</t>
  </si>
  <si>
    <t>CTSV</t>
  </si>
  <si>
    <t>code_imp_39</t>
  </si>
  <si>
    <t>JIH_OV_SNP_59</t>
  </si>
  <si>
    <t>code_imp_40</t>
  </si>
  <si>
    <t>JIH_OV_SNP_61</t>
  </si>
  <si>
    <t>code_imp_41</t>
  </si>
  <si>
    <t>JIH_OV_SNP_62</t>
  </si>
  <si>
    <t>ADP/ATP membrane protein</t>
  </si>
  <si>
    <t>P12235</t>
  </si>
  <si>
    <t>SLC25A4</t>
  </si>
  <si>
    <t>code_imp_42</t>
  </si>
  <si>
    <t>JIH_OV_SNP_63</t>
  </si>
  <si>
    <t>code_imp_43</t>
  </si>
  <si>
    <t>JIH_OV_SNP_65</t>
  </si>
  <si>
    <t>Calcium binding</t>
  </si>
  <si>
    <t>P16615</t>
  </si>
  <si>
    <t>ATP2A2</t>
  </si>
  <si>
    <t>code_imp_44</t>
  </si>
  <si>
    <t>JIH_OV_SNP_68</t>
  </si>
  <si>
    <t>P23284</t>
  </si>
  <si>
    <t>PPIB</t>
  </si>
  <si>
    <t>code_imp_45</t>
  </si>
  <si>
    <t>JIH_OV_SNP_69</t>
  </si>
  <si>
    <t>code_imp_46</t>
  </si>
  <si>
    <t>JIH_OV_SNP_70</t>
  </si>
  <si>
    <t>P07237</t>
  </si>
  <si>
    <t>P4HB</t>
  </si>
  <si>
    <t>code_imp_47</t>
  </si>
  <si>
    <t>JIH_OV_SNP_71</t>
  </si>
  <si>
    <t>code_imp_48</t>
  </si>
  <si>
    <t>JIH_OV_SNP_74</t>
  </si>
  <si>
    <t>P22352</t>
  </si>
  <si>
    <t>GPX3</t>
  </si>
  <si>
    <t>code_imp_49</t>
  </si>
  <si>
    <t>JIH_OV_SNP_75</t>
  </si>
  <si>
    <t>P61258</t>
  </si>
  <si>
    <t>CALM1</t>
  </si>
  <si>
    <t>code_imp_50</t>
  </si>
  <si>
    <t>JIH_OV_SNP_76</t>
  </si>
  <si>
    <t>code_imp_51</t>
  </si>
  <si>
    <t>JIH_OV_SNP_79</t>
  </si>
  <si>
    <t>Heat shock 108kDa</t>
  </si>
  <si>
    <t>P14625</t>
  </si>
  <si>
    <t>HSP90B1</t>
  </si>
  <si>
    <t>code_imp_52</t>
  </si>
  <si>
    <t>JIH_OV_SNP_81</t>
  </si>
  <si>
    <t>Hypoxia</t>
  </si>
  <si>
    <t>Q9Y4L1</t>
  </si>
  <si>
    <t>HYOU1</t>
  </si>
  <si>
    <t>code_imp_53</t>
  </si>
  <si>
    <t>JIH_OV_SNP_82</t>
  </si>
  <si>
    <t>Signalling</t>
  </si>
  <si>
    <t>P62873</t>
  </si>
  <si>
    <t>GNB1</t>
  </si>
  <si>
    <t>code_imp_54</t>
  </si>
  <si>
    <t>JIH_OV_SNP_83</t>
  </si>
  <si>
    <t>code_imp_55</t>
  </si>
  <si>
    <t>JIH_OV_SNP_84</t>
  </si>
  <si>
    <t>Mitochondrial membrane transport</t>
  </si>
  <si>
    <t>Q9H9S3</t>
  </si>
  <si>
    <t>SEC61A2</t>
  </si>
  <si>
    <t>code_imp_56</t>
  </si>
  <si>
    <t>JIH_OV_SNP_85</t>
  </si>
  <si>
    <t>code_imp_57</t>
  </si>
  <si>
    <t>JIH_OV_SNP_86</t>
  </si>
  <si>
    <t>BHMT</t>
  </si>
  <si>
    <t>code_imp_58</t>
  </si>
  <si>
    <t>JIH_OV_SNP_87</t>
  </si>
  <si>
    <t>code_imp_59</t>
  </si>
  <si>
    <t>JIH_OV_SNP_92</t>
  </si>
  <si>
    <t>P61981</t>
  </si>
  <si>
    <t>YWHAG</t>
  </si>
  <si>
    <t>code_imp_60</t>
  </si>
  <si>
    <t>JIH_OV_SNP_93</t>
  </si>
  <si>
    <t>P23526</t>
  </si>
  <si>
    <t>AHCY</t>
  </si>
  <si>
    <t>code_imp_61</t>
  </si>
  <si>
    <t>JIH_OV_SNP_95</t>
  </si>
  <si>
    <t>Q02817</t>
  </si>
  <si>
    <t>MUC2</t>
  </si>
  <si>
    <t>code_imp_62</t>
  </si>
  <si>
    <t>JIH_OV_SNP_98</t>
  </si>
  <si>
    <t>Immune</t>
  </si>
  <si>
    <t>Q9NT67</t>
  </si>
  <si>
    <t>DKFZp761L191</t>
  </si>
  <si>
    <t>code_imp_63</t>
  </si>
  <si>
    <t>JIH_OV_SNP_99</t>
  </si>
  <si>
    <t>P60468</t>
  </si>
  <si>
    <t>SEC61B</t>
  </si>
  <si>
    <t>code_imp_64</t>
  </si>
  <si>
    <t>JIH_OV_SNP_101</t>
  </si>
  <si>
    <t>P04406</t>
  </si>
  <si>
    <t>GAPDH</t>
  </si>
  <si>
    <t>code_imp_65</t>
  </si>
  <si>
    <t>JIH_OV_SNP_102</t>
  </si>
  <si>
    <t>P62987</t>
  </si>
  <si>
    <t>UBA52</t>
  </si>
  <si>
    <t>code_imp_66</t>
  </si>
  <si>
    <t>JIH_OV_SNP_103</t>
  </si>
  <si>
    <t>Control</t>
  </si>
  <si>
    <t>histone</t>
  </si>
  <si>
    <t>P84243</t>
  </si>
  <si>
    <t>H3F3A</t>
  </si>
  <si>
    <t>code_imp_67</t>
  </si>
  <si>
    <t>JIH_OV_SNP_106</t>
  </si>
  <si>
    <t>protease</t>
  </si>
  <si>
    <t>P53634</t>
  </si>
  <si>
    <t>CTSC</t>
  </si>
  <si>
    <t>code_imp_68</t>
  </si>
  <si>
    <t>JIH_OV_SNP_108</t>
  </si>
  <si>
    <t>peptidase</t>
  </si>
  <si>
    <t>Q9U142</t>
  </si>
  <si>
    <t>CPA4</t>
  </si>
  <si>
    <t>code_imp_69</t>
  </si>
  <si>
    <t>JIH_OV_SNP_109</t>
  </si>
  <si>
    <t>binding protein</t>
  </si>
  <si>
    <t>Q9UHX1</t>
  </si>
  <si>
    <t>PUF60</t>
  </si>
  <si>
    <t>code_imp_70</t>
  </si>
  <si>
    <t>JIH_OV_SNP_110</t>
  </si>
  <si>
    <t>protein modification</t>
  </si>
  <si>
    <t>P46977</t>
  </si>
  <si>
    <t>STT3A</t>
  </si>
  <si>
    <t>code_imp_71</t>
  </si>
  <si>
    <t>JIH_OV_SNP_111</t>
  </si>
  <si>
    <t>protein trafficking</t>
  </si>
  <si>
    <t>P84077</t>
  </si>
  <si>
    <t>ARF1</t>
  </si>
  <si>
    <t>code_imp_72</t>
  </si>
  <si>
    <t>JIH_OV_SNP_112</t>
  </si>
  <si>
    <t>protein transport</t>
  </si>
  <si>
    <t>P51148</t>
  </si>
  <si>
    <t>RAB5C</t>
  </si>
  <si>
    <t>code_imp_73</t>
  </si>
  <si>
    <t>JIH_OV_SNP_113</t>
  </si>
  <si>
    <t>Cell morphogenesis</t>
  </si>
  <si>
    <t>Q01518</t>
  </si>
  <si>
    <t>CAP1</t>
  </si>
  <si>
    <t>code_imp_74</t>
  </si>
  <si>
    <t>JIH_OV_SNP_119</t>
  </si>
  <si>
    <t>metabolism</t>
  </si>
  <si>
    <t>code_imp_75</t>
  </si>
  <si>
    <t>JIH_OV_SNP_121</t>
  </si>
  <si>
    <t>membrane protein</t>
  </si>
  <si>
    <t>O00560</t>
  </si>
  <si>
    <t>SDCBP</t>
  </si>
  <si>
    <t>code_imp_76</t>
  </si>
  <si>
    <t>JIH_OV_SNP_124</t>
  </si>
  <si>
    <t>P37837</t>
  </si>
  <si>
    <t>TALDO1</t>
  </si>
  <si>
    <t>code_imp_77</t>
  </si>
  <si>
    <t>JIH_OV_SNP_125</t>
  </si>
  <si>
    <t>translation</t>
  </si>
  <si>
    <t>Q05639</t>
  </si>
  <si>
    <t>EEF1A2</t>
  </si>
  <si>
    <t>code_imp_78</t>
  </si>
  <si>
    <t>JIH_OV_SNP_126</t>
  </si>
  <si>
    <t>P13639</t>
  </si>
  <si>
    <t>EEF2</t>
  </si>
  <si>
    <t>code_imp_79</t>
  </si>
  <si>
    <t>JIH_OV_SNP_129</t>
  </si>
  <si>
    <t>P29692</t>
  </si>
  <si>
    <t>EEF1D</t>
  </si>
  <si>
    <t>code_imp_80</t>
  </si>
  <si>
    <t>JIH_OV_SNP_132</t>
  </si>
  <si>
    <t>P50579</t>
  </si>
  <si>
    <t>METAP2</t>
  </si>
  <si>
    <t>code_imp_81</t>
  </si>
  <si>
    <t>JIH_OV_SNP_133</t>
  </si>
  <si>
    <t>Interacts with cytoskeleton</t>
  </si>
  <si>
    <t>P06396</t>
  </si>
  <si>
    <t>GSN</t>
  </si>
  <si>
    <t>code_imp_82</t>
  </si>
  <si>
    <t>JIH_OV_SNP_135</t>
  </si>
  <si>
    <t>peptidae, immune function</t>
  </si>
  <si>
    <t>Q99538</t>
  </si>
  <si>
    <t>LGMN</t>
  </si>
  <si>
    <t>code_imp_83</t>
  </si>
  <si>
    <t>JIH_OV_SNP_140</t>
  </si>
  <si>
    <t>RNA binding protein</t>
  </si>
  <si>
    <t>O00425</t>
  </si>
  <si>
    <t>IGF2BP3</t>
  </si>
  <si>
    <t>code_imp_84</t>
  </si>
  <si>
    <t>JIH_OV_SNP_142</t>
  </si>
  <si>
    <t>Q00765</t>
  </si>
  <si>
    <t>REEP5</t>
  </si>
  <si>
    <t>code_imp_85</t>
  </si>
  <si>
    <t>JIH_OV_SNP_143</t>
  </si>
  <si>
    <t>phosphatase</t>
  </si>
  <si>
    <t>P62136</t>
  </si>
  <si>
    <t>PPP1CA</t>
  </si>
  <si>
    <t>code_imp_86</t>
  </si>
  <si>
    <t>JIH_OV_SNP_144</t>
  </si>
  <si>
    <t>P23467</t>
  </si>
  <si>
    <t>PTPRB</t>
  </si>
  <si>
    <t>code_imp_87</t>
  </si>
  <si>
    <t>JIH_OV_SNP_145</t>
  </si>
  <si>
    <t>binds to actin</t>
  </si>
  <si>
    <t>P07737</t>
  </si>
  <si>
    <t>PFN1</t>
  </si>
  <si>
    <t>code_imp_88</t>
  </si>
  <si>
    <t>JIH_OV_SNP_146</t>
  </si>
  <si>
    <t>Q9Y6LY</t>
  </si>
  <si>
    <t>TLL2</t>
  </si>
  <si>
    <t>code_imp_89</t>
  </si>
  <si>
    <t>JIH_OV_SNP_150</t>
  </si>
  <si>
    <t>defense role?</t>
  </si>
  <si>
    <t>Q96180</t>
  </si>
  <si>
    <t>PRSS12</t>
  </si>
  <si>
    <t>code_imp_90</t>
  </si>
  <si>
    <t>JIH_OV_SNP_151</t>
  </si>
  <si>
    <t>mRNA processing</t>
  </si>
  <si>
    <t>P61326</t>
  </si>
  <si>
    <t>MAGOH</t>
  </si>
  <si>
    <t>code_imp_91</t>
  </si>
  <si>
    <t>JIH_OV_SNP_153</t>
  </si>
  <si>
    <t>endopeptidase</t>
  </si>
  <si>
    <t>O14815</t>
  </si>
  <si>
    <t>CAPN9</t>
  </si>
  <si>
    <t>code_imp_92</t>
  </si>
  <si>
    <t>JIH_OV_SNP_155</t>
  </si>
  <si>
    <t>skeletal homeostasis</t>
  </si>
  <si>
    <t>Q92954</t>
  </si>
  <si>
    <t>PRG4</t>
  </si>
  <si>
    <t>code_imp_93</t>
  </si>
  <si>
    <t>JIH_OV_SNP_157</t>
  </si>
  <si>
    <t>Structural</t>
  </si>
  <si>
    <t>code_imp_94</t>
  </si>
  <si>
    <t>JIH_OV_SNP_161</t>
  </si>
  <si>
    <t xml:space="preserve">Role in the defense system of the organism against microorganisms. </t>
  </si>
  <si>
    <t>Q6UXS0</t>
  </si>
  <si>
    <t>CLEC19A</t>
  </si>
  <si>
    <t>code_imp_95</t>
  </si>
  <si>
    <t>JIH_OV_SNP_162</t>
  </si>
  <si>
    <t>P07305</t>
  </si>
  <si>
    <t>H1F0</t>
  </si>
  <si>
    <t>code_imp_96</t>
  </si>
  <si>
    <t>JIH_OV_SNP_164</t>
  </si>
  <si>
    <t>immune</t>
  </si>
  <si>
    <t>P22987</t>
  </si>
  <si>
    <t>MRC1</t>
  </si>
  <si>
    <t>code_imp_97</t>
  </si>
  <si>
    <t>JIH_OV_SNP_165</t>
  </si>
  <si>
    <t>P63261</t>
  </si>
  <si>
    <t>ACTG1</t>
  </si>
  <si>
    <t>code_imp_98</t>
  </si>
  <si>
    <t>Retained in model</t>
  </si>
  <si>
    <t>P &lt; 0.05</t>
  </si>
  <si>
    <t>P &lt; 0.10</t>
  </si>
  <si>
    <t>non-additive model</t>
  </si>
  <si>
    <t>Crawley</t>
  </si>
  <si>
    <t>null deviance</t>
  </si>
  <si>
    <t>% deviance explained</t>
  </si>
  <si>
    <t>aic</t>
  </si>
  <si>
    <t>Locus</t>
  </si>
  <si>
    <t>Deviance Explained</t>
  </si>
  <si>
    <t>P (F-test)</t>
  </si>
  <si>
    <t>intercept</t>
  </si>
  <si>
    <t>imp ref</t>
  </si>
  <si>
    <t>Contig</t>
  </si>
  <si>
    <t>Length</t>
  </si>
  <si>
    <t>No of reads</t>
  </si>
  <si>
    <t>Annotation</t>
  </si>
  <si>
    <t>Score</t>
  </si>
  <si>
    <t>E value</t>
  </si>
  <si>
    <t>het_imp_3</t>
  </si>
  <si>
    <t>contig05971</t>
  </si>
  <si>
    <t>Peroxiredoxin-6</t>
  </si>
  <si>
    <t>4.0 e-55</t>
  </si>
  <si>
    <t>het_imp_14</t>
  </si>
  <si>
    <t>contig00602</t>
  </si>
  <si>
    <t>Phosphate carrier protein, mitochondrial</t>
  </si>
  <si>
    <t>3.0e-175</t>
  </si>
  <si>
    <t>het_imp_33</t>
  </si>
  <si>
    <t>contig00697</t>
  </si>
  <si>
    <t>Very low density lipoprotein receptor</t>
  </si>
  <si>
    <t>0.0</t>
  </si>
  <si>
    <t>het_imp_47</t>
  </si>
  <si>
    <t>contig02743</t>
  </si>
  <si>
    <t>Protein disulphide isomerase</t>
  </si>
  <si>
    <t>2.0e-114</t>
  </si>
  <si>
    <t>het_imp_53</t>
  </si>
  <si>
    <t>contig02467</t>
  </si>
  <si>
    <t>Hypoxia up-regulated protein 1</t>
  </si>
  <si>
    <t>4.0e-55</t>
  </si>
  <si>
    <t>het_imp_58</t>
  </si>
  <si>
    <t>contig02763</t>
  </si>
  <si>
    <t>Betaine homocysteine-S-methyltransferase</t>
  </si>
  <si>
    <t>het_imp_66</t>
  </si>
  <si>
    <t>contig08785</t>
  </si>
  <si>
    <t>Ubiquitin 60s ribosomal protein L40</t>
  </si>
  <si>
    <t>2.0e-86</t>
  </si>
  <si>
    <t>het_imp_75</t>
  </si>
  <si>
    <t>contig05476</t>
  </si>
  <si>
    <t>6-phosphogluconate dehydrogenase decarboxylating</t>
  </si>
  <si>
    <t>het_imp_79</t>
  </si>
  <si>
    <t>contig00111</t>
  </si>
  <si>
    <t>Elongation factor 2</t>
  </si>
  <si>
    <t>het_imp_95</t>
  </si>
  <si>
    <t>contig07707</t>
  </si>
  <si>
    <t>C-type lectin domain family 19 member A</t>
  </si>
  <si>
    <t>3.0e-9</t>
  </si>
  <si>
    <t>AIC</t>
  </si>
  <si>
    <t>df</t>
  </si>
  <si>
    <t>residual deviance</t>
  </si>
  <si>
    <t>het_imp_1</t>
  </si>
  <si>
    <t>contig01776</t>
  </si>
  <si>
    <t>sodium/potassium transporting ATPase subunit alpha 3</t>
  </si>
  <si>
    <t>het_imp_5</t>
  </si>
  <si>
    <t>contig05141</t>
  </si>
  <si>
    <t>NF-kappa Beta inhibitor epsilon</t>
  </si>
  <si>
    <t>1.0e-39</t>
  </si>
  <si>
    <t>het_imp_15</t>
  </si>
  <si>
    <t>contig00526</t>
  </si>
  <si>
    <t>26s regulatory subunit 7</t>
  </si>
  <si>
    <t>het_imp_24</t>
  </si>
  <si>
    <t>contig00045</t>
  </si>
  <si>
    <t>Fructose biphosphate aldolase</t>
  </si>
  <si>
    <t>2.0e-165</t>
  </si>
  <si>
    <t>het_imp_26</t>
  </si>
  <si>
    <t>contig00883</t>
  </si>
  <si>
    <t>Transcription factor sox-2</t>
  </si>
  <si>
    <t>2.0e-77</t>
  </si>
  <si>
    <t>het_imp_28</t>
  </si>
  <si>
    <t>contig12245</t>
  </si>
  <si>
    <t>RNA binding protein 39</t>
  </si>
  <si>
    <t>1.0e-106</t>
  </si>
  <si>
    <t>het_imp_31</t>
  </si>
  <si>
    <t>contig14532</t>
  </si>
  <si>
    <t>Protesome subunit alpha type 1</t>
  </si>
  <si>
    <t>7.0e-122</t>
  </si>
  <si>
    <t>het_imp_32</t>
  </si>
  <si>
    <t>contig08781</t>
  </si>
  <si>
    <t>Sodium and chloride-dependent neutral and basic amino acid transporter</t>
  </si>
  <si>
    <t>2.0e-43</t>
  </si>
  <si>
    <t>het_imp_35</t>
  </si>
  <si>
    <t>contig04751</t>
  </si>
  <si>
    <t>Protein tranporter Sec61 subunit gamma</t>
  </si>
  <si>
    <t>8.0e-33</t>
  </si>
  <si>
    <t>het_imp_36</t>
  </si>
  <si>
    <t>contig13208</t>
  </si>
  <si>
    <t>Ubiquitin-like protein 5</t>
  </si>
  <si>
    <t>6.0e-13</t>
  </si>
  <si>
    <t>het_imp_42</t>
  </si>
  <si>
    <t>contig00288</t>
  </si>
  <si>
    <t>ADP/ATP translocase 1</t>
  </si>
  <si>
    <t>6.0e-158</t>
  </si>
  <si>
    <t>het_imp_44</t>
  </si>
  <si>
    <t>contig00192</t>
  </si>
  <si>
    <t>Sarcoplasmic/endoplasmic reticulum calcium ATPase 2</t>
  </si>
  <si>
    <t>het_imp_48</t>
  </si>
  <si>
    <t>het_imp_50</t>
  </si>
  <si>
    <t>contig10586</t>
  </si>
  <si>
    <t>Calmodulin</t>
  </si>
  <si>
    <t>2.0e-56</t>
  </si>
  <si>
    <t>het_imp_51</t>
  </si>
  <si>
    <t>het_imp_52</t>
  </si>
  <si>
    <t>contig02574</t>
  </si>
  <si>
    <t>Endoplasmin</t>
  </si>
  <si>
    <t>4.0e-178</t>
  </si>
  <si>
    <t>het_imp_57</t>
  </si>
  <si>
    <t>contig09506</t>
  </si>
  <si>
    <t>Protein transporter Sec61 subunit alpha isoform 2</t>
  </si>
  <si>
    <t>het_imp_61</t>
  </si>
  <si>
    <t>contig04863</t>
  </si>
  <si>
    <t>Adenosyl homocysteinase</t>
  </si>
  <si>
    <t>het_imp_63</t>
  </si>
  <si>
    <t>contig00025</t>
  </si>
  <si>
    <t>Putative uncharacterised protein DKFZp761L191</t>
  </si>
  <si>
    <t>9.0 e-15</t>
  </si>
  <si>
    <t>het_imp_67</t>
  </si>
  <si>
    <t>contig00113</t>
  </si>
  <si>
    <t>Histone H3.3</t>
  </si>
  <si>
    <t>5.0e-86</t>
  </si>
  <si>
    <t>het_imp_70</t>
  </si>
  <si>
    <t>contig12593</t>
  </si>
  <si>
    <t>Poly(U)-binding splicing factor PUF60</t>
  </si>
  <si>
    <t>2.0e-172</t>
  </si>
  <si>
    <t>het_imp_73</t>
  </si>
  <si>
    <t>contig00689</t>
  </si>
  <si>
    <t>Ras-related protein Rab-5c</t>
  </si>
  <si>
    <t>1.0e-116</t>
  </si>
  <si>
    <t>het_imp_78</t>
  </si>
  <si>
    <t>contig04728</t>
  </si>
  <si>
    <t>Elongation factor 1 alpha 2</t>
  </si>
  <si>
    <t>het_imp_87</t>
  </si>
  <si>
    <t>contig10008</t>
  </si>
  <si>
    <t>Receptor-type tyrosine-protein phosphatase beta</t>
  </si>
  <si>
    <t>2.0e-71</t>
  </si>
  <si>
    <t>het_imp_90</t>
  </si>
  <si>
    <t>contig08176</t>
  </si>
  <si>
    <t>PRSS12 protein</t>
  </si>
  <si>
    <t>4.0e-62</t>
  </si>
  <si>
    <t>het_imp_97</t>
  </si>
  <si>
    <t>contig02352</t>
  </si>
  <si>
    <t>Macrophage mannose receptor</t>
  </si>
  <si>
    <t>3e-29</t>
  </si>
  <si>
    <t>additive model</t>
  </si>
  <si>
    <t>contig05214</t>
  </si>
  <si>
    <t>Heat shock cognate 71kDa</t>
  </si>
  <si>
    <t>contig07982</t>
  </si>
  <si>
    <t>Profilin</t>
  </si>
  <si>
    <t>0.81</t>
  </si>
  <si>
    <t>contig00153</t>
  </si>
  <si>
    <t>Microsomal glutathione-S-transferase</t>
  </si>
  <si>
    <t>5.0e-43</t>
  </si>
  <si>
    <t>contig04729</t>
  </si>
  <si>
    <t>78kDa glucose-regulated protein</t>
  </si>
  <si>
    <t>contig06898</t>
  </si>
  <si>
    <t>Transketolase</t>
  </si>
  <si>
    <t>contig05121</t>
  </si>
  <si>
    <t>14-3-3 protein gamma</t>
  </si>
  <si>
    <t>2.0e-105</t>
  </si>
  <si>
    <t>contig02266</t>
  </si>
  <si>
    <t>Carboxypeptidase</t>
  </si>
  <si>
    <t>9.0e-90</t>
  </si>
  <si>
    <t>contig03221</t>
  </si>
  <si>
    <t>Legumain</t>
  </si>
  <si>
    <t>3.0e-137</t>
  </si>
  <si>
    <t>contig02117</t>
  </si>
  <si>
    <t>Protein Mago nashi homolog</t>
  </si>
  <si>
    <t>2.0e-89</t>
  </si>
  <si>
    <t>contig07078</t>
  </si>
  <si>
    <t>Fibropellin 1 sea urchin protein</t>
  </si>
  <si>
    <t>8.0e-28</t>
  </si>
  <si>
    <t>code model</t>
  </si>
  <si>
    <t>contig05345</t>
  </si>
  <si>
    <t>Guanine nucleotide-binding protein subunit beta-2-like 1</t>
  </si>
  <si>
    <t>3.0e-180</t>
  </si>
  <si>
    <t>Genes for which 2 SNPs are significant: PRDX6, NFKBIE, JUN, CCAR1 &amp; CALM1</t>
  </si>
  <si>
    <t>both in additive model (same coefficients) and one in non-additive model</t>
  </si>
  <si>
    <t>both in non-additive model (opposite coefficients)</t>
  </si>
  <si>
    <t>both in non-additive model (same coefficients)</t>
  </si>
  <si>
    <t>contig00284</t>
  </si>
  <si>
    <t>Nucleoside diphosphate kinase A</t>
  </si>
  <si>
    <t>9.0e-63</t>
  </si>
  <si>
    <t>contig01891</t>
  </si>
  <si>
    <t>Superoxide dismutase (Cu-Zn)</t>
  </si>
  <si>
    <t>1.0e-41</t>
  </si>
  <si>
    <t>contig00294</t>
  </si>
  <si>
    <t>Creatine kinase M type</t>
  </si>
  <si>
    <t>1.0e-173</t>
  </si>
  <si>
    <t>contig00050</t>
  </si>
  <si>
    <t>Transcription factor AP-1</t>
  </si>
  <si>
    <t>contig08104</t>
  </si>
  <si>
    <t>Protein BTG2</t>
  </si>
  <si>
    <t>1.0e-31</t>
  </si>
  <si>
    <t>contig10844</t>
  </si>
  <si>
    <t>Cell division cycle and apoptosis regulator protein 1</t>
  </si>
  <si>
    <t>9.0e-37</t>
  </si>
  <si>
    <t>contig05890</t>
  </si>
  <si>
    <t>Cathepsin L2</t>
  </si>
  <si>
    <t>2.0e-106</t>
  </si>
  <si>
    <t>1.0e-68</t>
  </si>
  <si>
    <t>contig03333</t>
  </si>
  <si>
    <t>Adenosine kinase</t>
  </si>
  <si>
    <t>7.0e-107</t>
  </si>
  <si>
    <t>contig11728</t>
  </si>
  <si>
    <t>Peptidyl-prolyl cis-trans isomerase B</t>
  </si>
  <si>
    <t>5.0e-87</t>
  </si>
  <si>
    <t>contig08318</t>
  </si>
  <si>
    <t>Gluthione peroxidase 3</t>
  </si>
  <si>
    <t>3.0e-44</t>
  </si>
  <si>
    <t>contig05430</t>
  </si>
  <si>
    <t>Guanine nucleotide-binding protein G(I)/G(S)/G(T) subunit beta 1</t>
  </si>
  <si>
    <t>9.0e-134</t>
  </si>
  <si>
    <t>contig11027</t>
  </si>
  <si>
    <t>Dipeptidyl peptidase 1</t>
  </si>
  <si>
    <t>2.0e-179</t>
  </si>
  <si>
    <t>contig00112</t>
  </si>
  <si>
    <t>Transaldolase</t>
  </si>
  <si>
    <t>6.0e-160</t>
  </si>
  <si>
    <t>contig03030</t>
  </si>
  <si>
    <t>Methionine aminopeptidase 2</t>
  </si>
  <si>
    <t>3.0e-127</t>
  </si>
  <si>
    <t>contig00187</t>
  </si>
  <si>
    <t>Gelsolin</t>
  </si>
  <si>
    <t>3.0e-55</t>
  </si>
  <si>
    <t>contig01079</t>
  </si>
  <si>
    <t>Insulin-like growth factor 2 mRNA binding protein 3</t>
  </si>
  <si>
    <t>4.0e-122</t>
  </si>
  <si>
    <t>Profilin (much better invertebrate matches but all to profilin)</t>
  </si>
  <si>
    <t>Fibropellin 1 sea urchin protein no human match</t>
  </si>
  <si>
    <t>retained</t>
  </si>
  <si>
    <t>not retained</t>
  </si>
  <si>
    <t>Code model:</t>
  </si>
  <si>
    <t>Null deviance: 99992  on 287  degrees of freedom</t>
  </si>
  <si>
    <t>Residual deviance: 44015  on 198  degrees of freedom</t>
  </si>
  <si>
    <t>AIC: 2447.8</t>
  </si>
  <si>
    <t>Add: (additive)</t>
  </si>
  <si>
    <t xml:space="preserve">    Null deviance: 99992  on 287  degrees of freedom</t>
  </si>
  <si>
    <t>Residual deviance: 75498  on 260  degrees of freedom</t>
  </si>
  <si>
    <t>AIC: 2479.2</t>
  </si>
  <si>
    <t>Het: (non-additive)</t>
  </si>
  <si>
    <t>Residual deviance: 69177  on 251  degrees of freedom</t>
  </si>
  <si>
    <t>AIC: 2472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</si>
</sst>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10"/>
      <name val="Calibri"/>
      <family val="2"/>
    </font>
    <font>
      <u/>
      <sz val="9.9"/>
      <color theme="10"/>
      <name val="Calibri"/>
      <family val="2"/>
    </font>
    <font>
      <sz val="10"/>
      <name val="Times New Roman"/>
      <family val="1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6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13" fillId="0" borderId="0"/>
    <xf numFmtId="0" fontId="14" fillId="2" borderId="1" applyNumberFormat="0" applyFont="0" applyAlignment="0" applyProtection="0"/>
    <xf numFmtId="0" fontId="14" fillId="2" borderId="1" applyNumberFormat="0" applyFont="0" applyAlignment="0" applyProtection="0"/>
  </cellStyleXfs>
  <cellXfs count="82">
    <xf numFmtId="0" fontId="0" fillId="0" borderId="0" xfId="0"/>
    <xf numFmtId="0" fontId="3" fillId="3" borderId="0" xfId="0" applyFont="1" applyFill="1"/>
    <xf numFmtId="0" fontId="4" fillId="3" borderId="0" xfId="0" applyNumberFormat="1" applyFont="1" applyFill="1" applyAlignment="1">
      <alignment horizontal="left"/>
    </xf>
    <xf numFmtId="0" fontId="4" fillId="3" borderId="0" xfId="0" applyNumberFormat="1" applyFont="1" applyFill="1" applyBorder="1" applyAlignment="1">
      <alignment horizontal="left"/>
    </xf>
    <xf numFmtId="0" fontId="0" fillId="3" borderId="0" xfId="0" applyFill="1" applyBorder="1"/>
    <xf numFmtId="0" fontId="0" fillId="3" borderId="0" xfId="0" applyFill="1"/>
    <xf numFmtId="0" fontId="4" fillId="3" borderId="0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>
      <alignment horizontal="left"/>
    </xf>
    <xf numFmtId="0" fontId="5" fillId="4" borderId="0" xfId="0" applyFont="1" applyFill="1"/>
    <xf numFmtId="0" fontId="5" fillId="4" borderId="0" xfId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11" fontId="0" fillId="0" borderId="0" xfId="0" applyNumberFormat="1" applyAlignment="1">
      <alignment horizontal="left"/>
    </xf>
    <xf numFmtId="11" fontId="0" fillId="5" borderId="2" xfId="0" applyNumberFormat="1" applyFill="1" applyBorder="1" applyAlignment="1">
      <alignment horizontal="left"/>
    </xf>
    <xf numFmtId="11" fontId="0" fillId="5" borderId="3" xfId="0" applyNumberFormat="1" applyFill="1" applyBorder="1" applyAlignment="1">
      <alignment horizontal="left"/>
    </xf>
    <xf numFmtId="0" fontId="5" fillId="7" borderId="0" xfId="0" applyFont="1" applyFill="1"/>
    <xf numFmtId="0" fontId="5" fillId="7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8" borderId="0" xfId="0" applyFont="1" applyFill="1"/>
    <xf numFmtId="49" fontId="3" fillId="8" borderId="0" xfId="0" applyNumberFormat="1" applyFont="1" applyFill="1"/>
    <xf numFmtId="0" fontId="5" fillId="8" borderId="0" xfId="0" applyFont="1" applyFill="1" applyAlignment="1">
      <alignment horizontal="left"/>
    </xf>
    <xf numFmtId="0" fontId="5" fillId="8" borderId="0" xfId="1" applyFont="1" applyFill="1" applyAlignment="1">
      <alignment horizontal="left"/>
    </xf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8" borderId="0" xfId="0" applyFont="1" applyFill="1" applyAlignment="1">
      <alignment horizontal="left"/>
    </xf>
    <xf numFmtId="2" fontId="0" fillId="0" borderId="0" xfId="0" applyNumberFormat="1" applyAlignment="1">
      <alignment horizontal="left"/>
    </xf>
    <xf numFmtId="49" fontId="5" fillId="8" borderId="0" xfId="1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2" fontId="9" fillId="0" borderId="0" xfId="0" applyNumberFormat="1" applyFont="1" applyAlignment="1">
      <alignment horizontal="left"/>
    </xf>
    <xf numFmtId="0" fontId="9" fillId="8" borderId="0" xfId="0" applyFont="1" applyFill="1" applyAlignment="1">
      <alignment horizontal="left"/>
    </xf>
    <xf numFmtId="0" fontId="9" fillId="8" borderId="0" xfId="1" applyFont="1" applyFill="1" applyAlignment="1">
      <alignment horizontal="left"/>
    </xf>
    <xf numFmtId="49" fontId="9" fillId="8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5" fillId="8" borderId="0" xfId="0" applyFont="1" applyFill="1"/>
    <xf numFmtId="0" fontId="0" fillId="8" borderId="0" xfId="0" applyFill="1"/>
    <xf numFmtId="49" fontId="0" fillId="8" borderId="0" xfId="0" applyNumberFormat="1" applyFill="1"/>
    <xf numFmtId="0" fontId="9" fillId="8" borderId="0" xfId="0" applyFont="1" applyFill="1"/>
    <xf numFmtId="49" fontId="9" fillId="8" borderId="0" xfId="0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 applyAlignment="1">
      <alignment horizontal="left"/>
    </xf>
    <xf numFmtId="0" fontId="1" fillId="8" borderId="0" xfId="0" applyFont="1" applyFill="1"/>
    <xf numFmtId="0" fontId="1" fillId="8" borderId="0" xfId="1" applyFont="1" applyFill="1" applyAlignment="1">
      <alignment horizontal="left"/>
    </xf>
    <xf numFmtId="49" fontId="1" fillId="8" borderId="0" xfId="0" applyNumberFormat="1" applyFont="1" applyFill="1"/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2" fontId="10" fillId="0" borderId="0" xfId="0" applyNumberFormat="1" applyFont="1" applyAlignment="1">
      <alignment horizontal="left"/>
    </xf>
    <xf numFmtId="0" fontId="10" fillId="8" borderId="0" xfId="0" applyFont="1" applyFill="1"/>
    <xf numFmtId="0" fontId="10" fillId="8" borderId="0" xfId="1" applyFont="1" applyFill="1" applyAlignment="1">
      <alignment horizontal="left"/>
    </xf>
    <xf numFmtId="49" fontId="10" fillId="8" borderId="0" xfId="0" applyNumberFormat="1" applyFont="1" applyFill="1"/>
    <xf numFmtId="49" fontId="1" fillId="8" borderId="0" xfId="0" applyNumberFormat="1" applyFont="1" applyFill="1" applyAlignment="1">
      <alignment horizontal="left"/>
    </xf>
    <xf numFmtId="49" fontId="10" fillId="8" borderId="0" xfId="0" applyNumberFormat="1" applyFont="1" applyFill="1" applyAlignment="1">
      <alignment horizontal="left"/>
    </xf>
    <xf numFmtId="0" fontId="0" fillId="3" borderId="0" xfId="0" applyFill="1" applyAlignment="1">
      <alignment horizontal="center"/>
    </xf>
    <xf numFmtId="0" fontId="4" fillId="3" borderId="0" xfId="0" applyNumberFormat="1" applyFont="1" applyFill="1" applyBorder="1" applyAlignment="1">
      <alignment horizontal="center"/>
    </xf>
    <xf numFmtId="0" fontId="4" fillId="3" borderId="0" xfId="0" applyNumberFormat="1" applyFont="1" applyFill="1" applyAlignment="1">
      <alignment horizontal="center"/>
    </xf>
  </cellXfs>
  <cellStyles count="9">
    <cellStyle name="Hyperlink 2" xfId="2"/>
    <cellStyle name="Hyperlink 3" xfId="3"/>
    <cellStyle name="Normal" xfId="0" builtinId="0"/>
    <cellStyle name="Normal 2" xfId="1"/>
    <cellStyle name="Normal 3" xfId="4"/>
    <cellStyle name="Normal 3 2" xfId="5"/>
    <cellStyle name="Normal 4" xfId="6"/>
    <cellStyle name="Note 2" xfId="7"/>
    <cellStyle name="Note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101" sqref="O101"/>
    </sheetView>
  </sheetViews>
  <sheetFormatPr defaultRowHeight="15" x14ac:dyDescent="0.25"/>
  <cols>
    <col min="1" max="1" width="17" customWidth="1"/>
    <col min="2" max="2" width="13.85546875" customWidth="1"/>
    <col min="3" max="3" width="35" customWidth="1"/>
    <col min="4" max="4" width="12.140625" customWidth="1"/>
    <col min="5" max="5" width="11" customWidth="1"/>
    <col min="6" max="6" width="16.5703125" customWidth="1"/>
    <col min="7" max="32" width="9.7109375" customWidth="1"/>
  </cols>
  <sheetData>
    <row r="1" spans="1:32" x14ac:dyDescent="0.25">
      <c r="A1" s="1" t="s">
        <v>0</v>
      </c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25">
      <c r="A2" s="5"/>
      <c r="B2" s="5"/>
      <c r="C2" s="5"/>
      <c r="D2" s="5"/>
      <c r="E2" s="5"/>
      <c r="F2" s="2"/>
      <c r="G2" s="3"/>
      <c r="H2" s="80" t="s">
        <v>1</v>
      </c>
      <c r="I2" s="80"/>
      <c r="J2" s="80"/>
      <c r="K2" s="80"/>
      <c r="L2" s="80"/>
      <c r="M2" s="80"/>
      <c r="N2" s="80"/>
      <c r="O2" s="80"/>
      <c r="P2" s="6"/>
      <c r="Q2" s="6"/>
      <c r="R2" s="80" t="s">
        <v>2</v>
      </c>
      <c r="S2" s="80"/>
      <c r="T2" s="80"/>
      <c r="U2" s="80"/>
      <c r="V2" s="80"/>
      <c r="W2" s="80"/>
      <c r="X2" s="81" t="s">
        <v>3</v>
      </c>
      <c r="Y2" s="81"/>
      <c r="Z2" s="81"/>
      <c r="AA2" s="81"/>
      <c r="AB2" s="81"/>
      <c r="AC2" s="81"/>
      <c r="AD2" s="81"/>
      <c r="AE2" s="81"/>
      <c r="AF2" s="81"/>
    </row>
    <row r="3" spans="1:32" x14ac:dyDescent="0.25">
      <c r="A3" s="5"/>
      <c r="B3" s="5"/>
      <c r="C3" s="5"/>
      <c r="D3" s="5"/>
      <c r="E3" s="5"/>
      <c r="F3" s="2"/>
      <c r="G3" s="80" t="s">
        <v>4</v>
      </c>
      <c r="H3" s="80"/>
      <c r="I3" s="80"/>
      <c r="J3" s="80" t="s">
        <v>5</v>
      </c>
      <c r="K3" s="80"/>
      <c r="L3" s="80"/>
      <c r="M3" s="80"/>
      <c r="N3" s="80" t="s">
        <v>6</v>
      </c>
      <c r="O3" s="80"/>
      <c r="P3" s="80"/>
      <c r="Q3" s="80"/>
      <c r="R3" s="80" t="s">
        <v>4</v>
      </c>
      <c r="S3" s="80"/>
      <c r="T3" s="80" t="s">
        <v>5</v>
      </c>
      <c r="U3" s="80"/>
      <c r="V3" s="80" t="s">
        <v>6</v>
      </c>
      <c r="W3" s="80"/>
      <c r="X3" s="81" t="s">
        <v>4</v>
      </c>
      <c r="Y3" s="81"/>
      <c r="Z3" s="81"/>
      <c r="AA3" s="79" t="s">
        <v>5</v>
      </c>
      <c r="AB3" s="79"/>
      <c r="AC3" s="79"/>
      <c r="AD3" s="79" t="s">
        <v>6</v>
      </c>
      <c r="AE3" s="79"/>
      <c r="AF3" s="79"/>
    </row>
    <row r="4" spans="1:32" x14ac:dyDescent="0.25">
      <c r="A4" s="1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8" t="s">
        <v>13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14</v>
      </c>
      <c r="Q4" s="3" t="s">
        <v>15</v>
      </c>
      <c r="R4" s="3" t="s">
        <v>14</v>
      </c>
      <c r="S4" s="3" t="s">
        <v>15</v>
      </c>
      <c r="T4" s="3" t="s">
        <v>14</v>
      </c>
      <c r="U4" s="3" t="s">
        <v>15</v>
      </c>
      <c r="V4" s="3" t="s">
        <v>14</v>
      </c>
      <c r="W4" s="3" t="s">
        <v>15</v>
      </c>
      <c r="X4" s="2" t="s">
        <v>14</v>
      </c>
      <c r="Y4" s="2" t="s">
        <v>15</v>
      </c>
      <c r="Z4" s="2" t="s">
        <v>18</v>
      </c>
      <c r="AA4" s="2" t="s">
        <v>14</v>
      </c>
      <c r="AB4" s="2" t="s">
        <v>15</v>
      </c>
      <c r="AC4" s="2" t="s">
        <v>18</v>
      </c>
      <c r="AD4" s="2" t="s">
        <v>14</v>
      </c>
      <c r="AE4" s="2" t="s">
        <v>15</v>
      </c>
      <c r="AF4" s="2" t="s">
        <v>18</v>
      </c>
    </row>
    <row r="5" spans="1:32" x14ac:dyDescent="0.25">
      <c r="A5" s="9" t="s">
        <v>19</v>
      </c>
      <c r="B5" s="10" t="s">
        <v>20</v>
      </c>
      <c r="C5" s="11" t="s">
        <v>21</v>
      </c>
      <c r="D5" s="11" t="s">
        <v>22</v>
      </c>
      <c r="E5" s="11" t="s">
        <v>23</v>
      </c>
      <c r="F5" s="12" t="s">
        <v>24</v>
      </c>
      <c r="G5" s="13">
        <v>2.0690910417804602</v>
      </c>
      <c r="H5" s="14">
        <v>9.3070126896627894</v>
      </c>
      <c r="I5" s="15">
        <v>2.59546533115743E-3</v>
      </c>
      <c r="J5" s="16">
        <v>-5.6813446905111302</v>
      </c>
      <c r="K5" s="17">
        <v>1.01823747055599</v>
      </c>
      <c r="L5" s="17">
        <v>3.6942280483490602</v>
      </c>
      <c r="M5" s="18">
        <v>5.5733071611984097E-2</v>
      </c>
      <c r="N5" s="13">
        <v>8.1893187746921399</v>
      </c>
      <c r="O5" s="14">
        <v>2.3047635528516701</v>
      </c>
      <c r="P5" s="14">
        <v>7.9364830432546496</v>
      </c>
      <c r="Q5" s="15">
        <v>5.2165897093038802E-3</v>
      </c>
      <c r="R5" s="14">
        <v>5.0414273575624797</v>
      </c>
      <c r="S5" s="19">
        <v>2.5528443289247499E-2</v>
      </c>
      <c r="T5" s="20" t="s">
        <v>25</v>
      </c>
      <c r="U5" s="20" t="s">
        <v>25</v>
      </c>
      <c r="V5" s="19">
        <v>5.35919034836148</v>
      </c>
      <c r="W5" s="15">
        <v>2.1333956067655101E-2</v>
      </c>
      <c r="X5" s="19">
        <v>5.2331013366646504</v>
      </c>
      <c r="Y5" s="19">
        <v>2.2893590403345199E-2</v>
      </c>
      <c r="Z5" s="19">
        <v>0.45680444073120702</v>
      </c>
      <c r="AA5" s="19">
        <v>5.2331013366646504</v>
      </c>
      <c r="AB5" s="19">
        <v>2.2893590403345199E-2</v>
      </c>
      <c r="AC5" s="19">
        <v>0.49132808396634797</v>
      </c>
      <c r="AD5" s="19">
        <v>5.2331013366646504</v>
      </c>
      <c r="AE5" s="19">
        <v>2.2893590403345199E-2</v>
      </c>
      <c r="AF5" s="19">
        <v>0.70475517942033195</v>
      </c>
    </row>
    <row r="6" spans="1:32" x14ac:dyDescent="0.25">
      <c r="A6" s="9" t="s">
        <v>26</v>
      </c>
      <c r="B6" s="10" t="s">
        <v>20</v>
      </c>
      <c r="C6" s="11" t="s">
        <v>27</v>
      </c>
      <c r="D6" s="11" t="s">
        <v>28</v>
      </c>
      <c r="E6" s="11" t="s">
        <v>29</v>
      </c>
      <c r="F6" s="12" t="s">
        <v>30</v>
      </c>
      <c r="G6" s="21" t="s">
        <v>25</v>
      </c>
      <c r="H6" s="22" t="s">
        <v>25</v>
      </c>
      <c r="I6" s="23" t="s">
        <v>25</v>
      </c>
      <c r="J6" s="21" t="s">
        <v>25</v>
      </c>
      <c r="K6" s="22" t="s">
        <v>25</v>
      </c>
      <c r="L6" s="22" t="s">
        <v>25</v>
      </c>
      <c r="M6" s="23" t="s">
        <v>25</v>
      </c>
      <c r="N6" s="21">
        <v>2.5346142257041802</v>
      </c>
      <c r="O6" s="22">
        <v>0.54305705007814098</v>
      </c>
      <c r="P6" s="22">
        <v>1.87002396151759</v>
      </c>
      <c r="Q6" s="23">
        <v>0.17265327365116601</v>
      </c>
      <c r="R6" s="22" t="s">
        <v>25</v>
      </c>
      <c r="S6" s="20" t="s">
        <v>25</v>
      </c>
      <c r="T6" s="20" t="s">
        <v>25</v>
      </c>
      <c r="U6" s="20" t="s">
        <v>25</v>
      </c>
      <c r="V6" s="20" t="s">
        <v>25</v>
      </c>
      <c r="W6" s="23" t="s">
        <v>25</v>
      </c>
      <c r="X6" s="20">
        <v>0.238346882799718</v>
      </c>
      <c r="Y6" s="20">
        <v>0.78808677562821405</v>
      </c>
      <c r="Z6" s="20">
        <v>0.80173329988151598</v>
      </c>
      <c r="AA6" s="20">
        <v>6.2794610915204593E-2</v>
      </c>
      <c r="AB6" s="20">
        <v>0.80231280631406499</v>
      </c>
      <c r="AC6" s="20">
        <v>0.787346446167281</v>
      </c>
      <c r="AD6" s="20">
        <v>9.1337641546235401E-2</v>
      </c>
      <c r="AE6" s="20">
        <v>0.76270389440797004</v>
      </c>
      <c r="AF6" s="20">
        <v>0.98732964154361003</v>
      </c>
    </row>
    <row r="7" spans="1:32" x14ac:dyDescent="0.25">
      <c r="A7" s="9" t="s">
        <v>31</v>
      </c>
      <c r="B7" s="10" t="s">
        <v>20</v>
      </c>
      <c r="C7" s="11" t="s">
        <v>27</v>
      </c>
      <c r="D7" s="11" t="s">
        <v>32</v>
      </c>
      <c r="E7" s="11" t="s">
        <v>33</v>
      </c>
      <c r="F7" s="24" t="s">
        <v>34</v>
      </c>
      <c r="G7" s="13">
        <v>3.4304706043638999</v>
      </c>
      <c r="H7" s="14">
        <v>15.430656651462</v>
      </c>
      <c r="I7" s="15">
        <v>1.1817038676473201E-4</v>
      </c>
      <c r="J7" s="13">
        <v>30.3104408869949</v>
      </c>
      <c r="K7" s="14">
        <v>2.2338873417500098</v>
      </c>
      <c r="L7" s="14">
        <v>8.1046804045020497</v>
      </c>
      <c r="M7" s="15">
        <v>4.7802585302139404E-3</v>
      </c>
      <c r="N7" s="21">
        <v>16.655333555176401</v>
      </c>
      <c r="O7" s="22">
        <v>0.77469890391399499</v>
      </c>
      <c r="P7" s="22">
        <v>2.66768567514616</v>
      </c>
      <c r="Q7" s="23">
        <v>0.103615179690044</v>
      </c>
      <c r="R7" s="22" t="s">
        <v>25</v>
      </c>
      <c r="S7" s="20" t="s">
        <v>25</v>
      </c>
      <c r="T7" s="19">
        <v>5.0188387822309499</v>
      </c>
      <c r="U7" s="19">
        <v>2.5865958998460201E-2</v>
      </c>
      <c r="V7" s="20" t="s">
        <v>25</v>
      </c>
      <c r="W7" s="23" t="s">
        <v>25</v>
      </c>
      <c r="X7" s="20">
        <v>2.2894071723241902</v>
      </c>
      <c r="Y7" s="20">
        <v>0.131367776922966</v>
      </c>
      <c r="Z7" s="20">
        <v>0.62366520357367905</v>
      </c>
      <c r="AA7" s="20">
        <v>2.2894071723241902</v>
      </c>
      <c r="AB7" s="20">
        <v>0.131367776922966</v>
      </c>
      <c r="AC7" s="20">
        <v>0.76260804481639999</v>
      </c>
      <c r="AD7" s="20">
        <v>2.2894071723241902</v>
      </c>
      <c r="AE7" s="20">
        <v>0.131367776922966</v>
      </c>
      <c r="AF7" s="20">
        <v>0.70475517942033195</v>
      </c>
    </row>
    <row r="8" spans="1:32" x14ac:dyDescent="0.25">
      <c r="A8" s="9" t="s">
        <v>35</v>
      </c>
      <c r="B8" s="10" t="s">
        <v>20</v>
      </c>
      <c r="C8" s="11" t="s">
        <v>36</v>
      </c>
      <c r="D8" s="11" t="s">
        <v>37</v>
      </c>
      <c r="E8" s="11" t="s">
        <v>38</v>
      </c>
      <c r="F8" s="12" t="s">
        <v>39</v>
      </c>
      <c r="G8" s="21" t="s">
        <v>25</v>
      </c>
      <c r="H8" s="22" t="s">
        <v>25</v>
      </c>
      <c r="I8" s="23" t="s">
        <v>25</v>
      </c>
      <c r="J8" s="21" t="s">
        <v>25</v>
      </c>
      <c r="K8" s="22" t="s">
        <v>25</v>
      </c>
      <c r="L8" s="22" t="s">
        <v>25</v>
      </c>
      <c r="M8" s="23" t="s">
        <v>25</v>
      </c>
      <c r="N8" s="21" t="s">
        <v>25</v>
      </c>
      <c r="O8" s="22" t="s">
        <v>25</v>
      </c>
      <c r="P8" s="22" t="s">
        <v>25</v>
      </c>
      <c r="Q8" s="23" t="s">
        <v>25</v>
      </c>
      <c r="R8" s="22" t="s">
        <v>25</v>
      </c>
      <c r="S8" s="20" t="s">
        <v>25</v>
      </c>
      <c r="T8" s="20" t="s">
        <v>25</v>
      </c>
      <c r="U8" s="20" t="s">
        <v>25</v>
      </c>
      <c r="V8" s="20" t="s">
        <v>25</v>
      </c>
      <c r="W8" s="23" t="s">
        <v>25</v>
      </c>
      <c r="X8" s="20">
        <v>1.20621394268452</v>
      </c>
      <c r="Y8" s="20">
        <v>0.30085715341800201</v>
      </c>
      <c r="Z8" s="20">
        <v>0.71582977409611104</v>
      </c>
      <c r="AA8" s="20">
        <v>0.36001134738724899</v>
      </c>
      <c r="AB8" s="20">
        <v>0.54897669347003697</v>
      </c>
      <c r="AC8" s="20">
        <v>0.77450953180919702</v>
      </c>
      <c r="AD8" s="20">
        <v>6.0193347476565198E-2</v>
      </c>
      <c r="AE8" s="20">
        <v>0.80636718031454901</v>
      </c>
      <c r="AF8" s="20">
        <v>0.98732964154361003</v>
      </c>
    </row>
    <row r="9" spans="1:32" x14ac:dyDescent="0.25">
      <c r="A9" s="9" t="s">
        <v>40</v>
      </c>
      <c r="B9" s="10" t="s">
        <v>20</v>
      </c>
      <c r="C9" s="11" t="s">
        <v>41</v>
      </c>
      <c r="D9" s="11" t="s">
        <v>42</v>
      </c>
      <c r="E9" s="11" t="s">
        <v>43</v>
      </c>
      <c r="F9" s="12" t="s">
        <v>44</v>
      </c>
      <c r="G9" s="13">
        <v>2.0293522958160799</v>
      </c>
      <c r="H9" s="14">
        <v>9.1282631781654295</v>
      </c>
      <c r="I9" s="15">
        <v>2.84909176716709E-3</v>
      </c>
      <c r="J9" s="21">
        <v>-9.7448328213667299</v>
      </c>
      <c r="K9" s="22">
        <v>0.748403137686382</v>
      </c>
      <c r="L9" s="22">
        <v>2.7152525247414401</v>
      </c>
      <c r="M9" s="23">
        <v>0.100644448563115</v>
      </c>
      <c r="N9" s="16">
        <v>11.9505998717152</v>
      </c>
      <c r="O9" s="17">
        <v>1.0518959581831999</v>
      </c>
      <c r="P9" s="17">
        <v>3.6222173094761598</v>
      </c>
      <c r="Q9" s="18">
        <v>5.8117243559740898E-2</v>
      </c>
      <c r="R9" s="14">
        <v>5.6008484130853304</v>
      </c>
      <c r="S9" s="19">
        <v>1.8632418762770199E-2</v>
      </c>
      <c r="T9" s="20" t="s">
        <v>25</v>
      </c>
      <c r="U9" s="20" t="s">
        <v>25</v>
      </c>
      <c r="V9" s="20" t="s">
        <v>25</v>
      </c>
      <c r="W9" s="23" t="s">
        <v>25</v>
      </c>
      <c r="X9" s="20">
        <v>1.6434971489168699</v>
      </c>
      <c r="Y9" s="20">
        <v>0.20088819001479299</v>
      </c>
      <c r="Z9" s="20">
        <v>0.70692137914874598</v>
      </c>
      <c r="AA9" s="20">
        <v>1.6434971489168699</v>
      </c>
      <c r="AB9" s="20">
        <v>0.20088819001479299</v>
      </c>
      <c r="AC9" s="20">
        <v>0.76876908964989898</v>
      </c>
      <c r="AD9" s="20">
        <v>1.6434971489168699</v>
      </c>
      <c r="AE9" s="20">
        <v>0.20088819001479299</v>
      </c>
      <c r="AF9" s="20">
        <v>0.85109105230307902</v>
      </c>
    </row>
    <row r="10" spans="1:32" x14ac:dyDescent="0.25">
      <c r="A10" s="9" t="s">
        <v>45</v>
      </c>
      <c r="B10" s="10" t="s">
        <v>20</v>
      </c>
      <c r="C10" s="11" t="s">
        <v>41</v>
      </c>
      <c r="D10" s="11" t="s">
        <v>42</v>
      </c>
      <c r="E10" s="11" t="s">
        <v>43</v>
      </c>
      <c r="F10" s="12" t="s">
        <v>46</v>
      </c>
      <c r="G10" s="13">
        <v>2.3588199870506101</v>
      </c>
      <c r="H10" s="14">
        <v>5.3051236288807999</v>
      </c>
      <c r="I10" s="15">
        <v>5.6967307131039202E-3</v>
      </c>
      <c r="J10" s="21" t="s">
        <v>25</v>
      </c>
      <c r="K10" s="22" t="s">
        <v>25</v>
      </c>
      <c r="L10" s="22" t="s">
        <v>25</v>
      </c>
      <c r="M10" s="23" t="s">
        <v>25</v>
      </c>
      <c r="N10" s="13">
        <v>3.54918866444403</v>
      </c>
      <c r="O10" s="14">
        <v>1.4452191176733</v>
      </c>
      <c r="P10" s="14">
        <v>4.9766306860458096</v>
      </c>
      <c r="Q10" s="15">
        <v>2.6545282886590901E-2</v>
      </c>
      <c r="R10" s="22" t="s">
        <v>25</v>
      </c>
      <c r="S10" s="20" t="s">
        <v>25</v>
      </c>
      <c r="T10" s="20" t="s">
        <v>25</v>
      </c>
      <c r="U10" s="20" t="s">
        <v>25</v>
      </c>
      <c r="V10" s="20" t="s">
        <v>25</v>
      </c>
      <c r="W10" s="23" t="s">
        <v>25</v>
      </c>
      <c r="X10" s="20">
        <v>1.7121299049533401</v>
      </c>
      <c r="Y10" s="20">
        <v>0.182338516537603</v>
      </c>
      <c r="Z10" s="20">
        <v>0.70692137914874598</v>
      </c>
      <c r="AA10" s="20">
        <v>0.90608716494749297</v>
      </c>
      <c r="AB10" s="20">
        <v>0.34196131166323801</v>
      </c>
      <c r="AC10" s="20">
        <v>0.76876908964989898</v>
      </c>
      <c r="AD10" s="20">
        <v>3.4358665873728498</v>
      </c>
      <c r="AE10" s="20">
        <v>6.4828363577238104E-2</v>
      </c>
      <c r="AF10" s="20">
        <v>0.70475517942033195</v>
      </c>
    </row>
    <row r="11" spans="1:32" x14ac:dyDescent="0.25">
      <c r="A11" s="9" t="s">
        <v>47</v>
      </c>
      <c r="B11" s="10" t="s">
        <v>20</v>
      </c>
      <c r="C11" s="11" t="s">
        <v>41</v>
      </c>
      <c r="D11" s="11" t="s">
        <v>42</v>
      </c>
      <c r="E11" s="11" t="s">
        <v>43</v>
      </c>
      <c r="F11" s="12" t="s">
        <v>48</v>
      </c>
      <c r="G11" s="21" t="s">
        <v>25</v>
      </c>
      <c r="H11" s="22" t="s">
        <v>25</v>
      </c>
      <c r="I11" s="23" t="s">
        <v>25</v>
      </c>
      <c r="J11" s="21" t="s">
        <v>25</v>
      </c>
      <c r="K11" s="22" t="s">
        <v>25</v>
      </c>
      <c r="L11" s="22" t="s">
        <v>25</v>
      </c>
      <c r="M11" s="23" t="s">
        <v>25</v>
      </c>
      <c r="N11" s="25" t="s">
        <v>25</v>
      </c>
      <c r="O11" s="26" t="s">
        <v>25</v>
      </c>
      <c r="P11" s="26" t="s">
        <v>25</v>
      </c>
      <c r="Q11" s="27" t="s">
        <v>25</v>
      </c>
      <c r="R11" s="22" t="s">
        <v>25</v>
      </c>
      <c r="S11" s="20" t="s">
        <v>25</v>
      </c>
      <c r="T11" s="20" t="s">
        <v>25</v>
      </c>
      <c r="U11" s="20" t="s">
        <v>25</v>
      </c>
      <c r="V11" s="20" t="s">
        <v>25</v>
      </c>
      <c r="W11" s="23" t="s">
        <v>25</v>
      </c>
      <c r="X11" s="20">
        <v>0.39923295420201899</v>
      </c>
      <c r="Y11" s="20">
        <v>0.67121029735076299</v>
      </c>
      <c r="Z11" s="20">
        <v>0.80173329988151598</v>
      </c>
      <c r="AA11" s="20">
        <v>0.38513871448606202</v>
      </c>
      <c r="AB11" s="20">
        <v>0.53536178444344396</v>
      </c>
      <c r="AC11" s="20">
        <v>0.77450953180919702</v>
      </c>
      <c r="AD11" s="20">
        <v>0.55060133452360605</v>
      </c>
      <c r="AE11" s="20">
        <v>0.45868316172203399</v>
      </c>
      <c r="AF11" s="20">
        <v>0.91566883583427106</v>
      </c>
    </row>
    <row r="12" spans="1:32" x14ac:dyDescent="0.25">
      <c r="A12" s="9" t="s">
        <v>49</v>
      </c>
      <c r="B12" s="10" t="s">
        <v>20</v>
      </c>
      <c r="C12" s="11" t="s">
        <v>50</v>
      </c>
      <c r="D12" s="11" t="s">
        <v>51</v>
      </c>
      <c r="E12" s="11" t="s">
        <v>52</v>
      </c>
      <c r="F12" s="12" t="s">
        <v>53</v>
      </c>
      <c r="G12" s="13">
        <v>1.4073021689382399</v>
      </c>
      <c r="H12" s="14">
        <v>3.1651045990773601</v>
      </c>
      <c r="I12" s="15">
        <v>4.4353556664624698E-2</v>
      </c>
      <c r="J12" s="21" t="s">
        <v>25</v>
      </c>
      <c r="K12" s="22" t="s">
        <v>25</v>
      </c>
      <c r="L12" s="22" t="s">
        <v>25</v>
      </c>
      <c r="M12" s="23" t="s">
        <v>25</v>
      </c>
      <c r="N12" s="25">
        <v>-4.1716433808394999</v>
      </c>
      <c r="O12" s="26">
        <v>0.58206034885565405</v>
      </c>
      <c r="P12" s="26">
        <v>2.0043323242976898</v>
      </c>
      <c r="Q12" s="27">
        <v>0.15804710945734399</v>
      </c>
      <c r="R12" s="22" t="s">
        <v>25</v>
      </c>
      <c r="S12" s="20" t="s">
        <v>25</v>
      </c>
      <c r="T12" s="20" t="s">
        <v>25</v>
      </c>
      <c r="U12" s="20" t="s">
        <v>25</v>
      </c>
      <c r="V12" s="20" t="s">
        <v>25</v>
      </c>
      <c r="W12" s="23" t="s">
        <v>25</v>
      </c>
      <c r="X12" s="20">
        <v>0.77092044229855405</v>
      </c>
      <c r="Y12" s="20">
        <v>0.46355264660573398</v>
      </c>
      <c r="Z12" s="20">
        <v>0.74784770894710095</v>
      </c>
      <c r="AA12" s="20">
        <v>0.77190672130423299</v>
      </c>
      <c r="AB12" s="20">
        <v>0.38036794586609901</v>
      </c>
      <c r="AC12" s="20">
        <v>0.76876908964989898</v>
      </c>
      <c r="AD12" s="20">
        <v>1.25538720925172</v>
      </c>
      <c r="AE12" s="20">
        <v>0.26346930903313998</v>
      </c>
      <c r="AF12" s="20">
        <v>0.91566883583427106</v>
      </c>
    </row>
    <row r="13" spans="1:32" x14ac:dyDescent="0.25">
      <c r="A13" s="9" t="s">
        <v>54</v>
      </c>
      <c r="B13" s="10" t="s">
        <v>20</v>
      </c>
      <c r="C13" s="11" t="s">
        <v>50</v>
      </c>
      <c r="D13" s="11" t="s">
        <v>51</v>
      </c>
      <c r="E13" s="11" t="s">
        <v>52</v>
      </c>
      <c r="F13" s="12" t="s">
        <v>55</v>
      </c>
      <c r="G13" s="21" t="s">
        <v>25</v>
      </c>
      <c r="H13" s="22" t="s">
        <v>25</v>
      </c>
      <c r="I13" s="23" t="s">
        <v>25</v>
      </c>
      <c r="J13" s="21" t="s">
        <v>25</v>
      </c>
      <c r="K13" s="22" t="s">
        <v>25</v>
      </c>
      <c r="L13" s="22" t="s">
        <v>25</v>
      </c>
      <c r="M13" s="23" t="s">
        <v>25</v>
      </c>
      <c r="N13" s="25" t="s">
        <v>25</v>
      </c>
      <c r="O13" s="26" t="s">
        <v>25</v>
      </c>
      <c r="P13" s="26" t="s">
        <v>25</v>
      </c>
      <c r="Q13" s="27" t="s">
        <v>25</v>
      </c>
      <c r="R13" s="22" t="s">
        <v>25</v>
      </c>
      <c r="S13" s="20" t="s">
        <v>25</v>
      </c>
      <c r="T13" s="20" t="s">
        <v>25</v>
      </c>
      <c r="U13" s="20" t="s">
        <v>25</v>
      </c>
      <c r="V13" s="20" t="s">
        <v>25</v>
      </c>
      <c r="W13" s="23" t="s">
        <v>25</v>
      </c>
      <c r="X13" s="20">
        <v>0.39367511424636598</v>
      </c>
      <c r="Y13" s="20">
        <v>0.67494071865245597</v>
      </c>
      <c r="Z13" s="20">
        <v>0.80173329988151598</v>
      </c>
      <c r="AA13" s="20">
        <v>0.64902530902233502</v>
      </c>
      <c r="AB13" s="20">
        <v>0.42113301233524503</v>
      </c>
      <c r="AC13" s="20">
        <v>0.76876908964989898</v>
      </c>
      <c r="AD13" s="20">
        <v>3.7937781166937197E-2</v>
      </c>
      <c r="AE13" s="20">
        <v>0.84570690270372995</v>
      </c>
      <c r="AF13" s="20">
        <v>0.99181906329736502</v>
      </c>
    </row>
    <row r="14" spans="1:32" x14ac:dyDescent="0.25">
      <c r="A14" s="9" t="s">
        <v>56</v>
      </c>
      <c r="B14" s="10" t="s">
        <v>20</v>
      </c>
      <c r="C14" s="11" t="s">
        <v>57</v>
      </c>
      <c r="D14" s="11" t="s">
        <v>58</v>
      </c>
      <c r="E14" s="11" t="s">
        <v>59</v>
      </c>
      <c r="F14" s="12" t="s">
        <v>60</v>
      </c>
      <c r="G14" s="21" t="s">
        <v>25</v>
      </c>
      <c r="H14" s="22" t="s">
        <v>25</v>
      </c>
      <c r="I14" s="23" t="s">
        <v>25</v>
      </c>
      <c r="J14" s="21" t="s">
        <v>25</v>
      </c>
      <c r="K14" s="22" t="s">
        <v>25</v>
      </c>
      <c r="L14" s="22" t="s">
        <v>25</v>
      </c>
      <c r="M14" s="23" t="s">
        <v>25</v>
      </c>
      <c r="N14" s="16">
        <v>-3.0600775995704401</v>
      </c>
      <c r="O14" s="17">
        <v>0.954058480387449</v>
      </c>
      <c r="P14" s="17">
        <v>3.2853126918375901</v>
      </c>
      <c r="Q14" s="18">
        <v>7.1055660291570094E-2</v>
      </c>
      <c r="R14" s="22" t="s">
        <v>25</v>
      </c>
      <c r="S14" s="20" t="s">
        <v>25</v>
      </c>
      <c r="T14" s="20" t="s">
        <v>25</v>
      </c>
      <c r="U14" s="20" t="s">
        <v>25</v>
      </c>
      <c r="V14" s="19">
        <v>4.8711622283370497</v>
      </c>
      <c r="W14" s="15">
        <v>2.8117483468658201E-2</v>
      </c>
      <c r="X14" s="20">
        <v>1.3673747592405301</v>
      </c>
      <c r="Y14" s="20">
        <v>0.25644701094651301</v>
      </c>
      <c r="Z14" s="20">
        <v>0.70692137914874598</v>
      </c>
      <c r="AA14" s="20">
        <v>0.21330413454970401</v>
      </c>
      <c r="AB14" s="20">
        <v>0.64454222833597097</v>
      </c>
      <c r="AC14" s="20">
        <v>0.77450953180919702</v>
      </c>
      <c r="AD14" s="20">
        <v>2.4342324662003501</v>
      </c>
      <c r="AE14" s="20">
        <v>0.119821699707818</v>
      </c>
      <c r="AF14" s="20">
        <v>0.70475517942033195</v>
      </c>
    </row>
    <row r="15" spans="1:32" x14ac:dyDescent="0.25">
      <c r="A15" s="9" t="s">
        <v>61</v>
      </c>
      <c r="B15" s="10" t="s">
        <v>20</v>
      </c>
      <c r="C15" s="11" t="s">
        <v>57</v>
      </c>
      <c r="D15" s="11" t="s">
        <v>58</v>
      </c>
      <c r="E15" s="11" t="s">
        <v>59</v>
      </c>
      <c r="F15" s="12" t="s">
        <v>62</v>
      </c>
      <c r="G15" s="21" t="s">
        <v>25</v>
      </c>
      <c r="H15" s="22" t="s">
        <v>25</v>
      </c>
      <c r="I15" s="23" t="s">
        <v>25</v>
      </c>
      <c r="J15" s="21" t="s">
        <v>25</v>
      </c>
      <c r="K15" s="22" t="s">
        <v>25</v>
      </c>
      <c r="L15" s="22" t="s">
        <v>25</v>
      </c>
      <c r="M15" s="23" t="s">
        <v>25</v>
      </c>
      <c r="N15" s="21" t="s">
        <v>25</v>
      </c>
      <c r="O15" s="22" t="s">
        <v>25</v>
      </c>
      <c r="P15" s="22" t="s">
        <v>25</v>
      </c>
      <c r="Q15" s="23" t="s">
        <v>25</v>
      </c>
      <c r="R15" s="22" t="s">
        <v>25</v>
      </c>
      <c r="S15" s="20" t="s">
        <v>25</v>
      </c>
      <c r="T15" s="20" t="s">
        <v>25</v>
      </c>
      <c r="U15" s="20" t="s">
        <v>25</v>
      </c>
      <c r="V15" s="20" t="s">
        <v>25</v>
      </c>
      <c r="W15" s="23" t="s">
        <v>25</v>
      </c>
      <c r="X15" s="20">
        <v>1.3165904911339299</v>
      </c>
      <c r="Y15" s="20">
        <v>0.26967859991832599</v>
      </c>
      <c r="Z15" s="20">
        <v>0.71582977409611104</v>
      </c>
      <c r="AA15" s="20">
        <v>0.267993435127591</v>
      </c>
      <c r="AB15" s="20">
        <v>0.60508256719792697</v>
      </c>
      <c r="AC15" s="20">
        <v>0.77450953180919702</v>
      </c>
      <c r="AD15" s="20">
        <v>2.2279899427085699</v>
      </c>
      <c r="AE15" s="20">
        <v>0.136636208254962</v>
      </c>
      <c r="AF15" s="20">
        <v>0.70475517942033195</v>
      </c>
    </row>
    <row r="16" spans="1:32" x14ac:dyDescent="0.25">
      <c r="A16" s="9" t="s">
        <v>63</v>
      </c>
      <c r="B16" s="10" t="s">
        <v>20</v>
      </c>
      <c r="C16" s="11" t="s">
        <v>64</v>
      </c>
      <c r="D16" s="11" t="s">
        <v>65</v>
      </c>
      <c r="E16" s="11" t="s">
        <v>66</v>
      </c>
      <c r="F16" s="12" t="s">
        <v>67</v>
      </c>
      <c r="G16" s="13">
        <v>2.1376061434915301</v>
      </c>
      <c r="H16" s="14">
        <v>4.8076008018132903</v>
      </c>
      <c r="I16" s="15">
        <v>9.1453018244806398E-3</v>
      </c>
      <c r="J16" s="21" t="s">
        <v>25</v>
      </c>
      <c r="K16" s="22" t="s">
        <v>25</v>
      </c>
      <c r="L16" s="22" t="s">
        <v>25</v>
      </c>
      <c r="M16" s="23" t="s">
        <v>25</v>
      </c>
      <c r="N16" s="21">
        <v>2.7495272209311001</v>
      </c>
      <c r="O16" s="22">
        <v>0.78165653003115498</v>
      </c>
      <c r="P16" s="22">
        <v>2.6916443504869898</v>
      </c>
      <c r="Q16" s="23">
        <v>0.102084831295207</v>
      </c>
      <c r="R16" s="22" t="s">
        <v>25</v>
      </c>
      <c r="S16" s="20" t="s">
        <v>25</v>
      </c>
      <c r="T16" s="20" t="s">
        <v>25</v>
      </c>
      <c r="U16" s="20" t="s">
        <v>25</v>
      </c>
      <c r="V16" s="20" t="s">
        <v>25</v>
      </c>
      <c r="W16" s="23" t="s">
        <v>25</v>
      </c>
      <c r="X16" s="20">
        <v>0.53144479276615497</v>
      </c>
      <c r="Y16" s="20">
        <v>0.58833851984983099</v>
      </c>
      <c r="Z16" s="20">
        <v>0.80173329988151598</v>
      </c>
      <c r="AA16" s="20">
        <v>0.62356469982110496</v>
      </c>
      <c r="AB16" s="20">
        <v>0.43038217899460801</v>
      </c>
      <c r="AC16" s="20">
        <v>0.76876908964989898</v>
      </c>
      <c r="AD16" s="20">
        <v>1.01377958690986</v>
      </c>
      <c r="AE16" s="20">
        <v>0.31485314233588202</v>
      </c>
      <c r="AF16" s="20">
        <v>0.91566883583427106</v>
      </c>
    </row>
    <row r="17" spans="1:32" x14ac:dyDescent="0.25">
      <c r="A17" s="9" t="s">
        <v>68</v>
      </c>
      <c r="B17" s="10" t="s">
        <v>20</v>
      </c>
      <c r="C17" s="11" t="s">
        <v>69</v>
      </c>
      <c r="D17" s="11" t="s">
        <v>70</v>
      </c>
      <c r="E17" s="11" t="s">
        <v>71</v>
      </c>
      <c r="F17" s="12" t="s">
        <v>72</v>
      </c>
      <c r="G17" s="21">
        <v>0.372439537165759</v>
      </c>
      <c r="H17" s="22">
        <v>1.67527645161089</v>
      </c>
      <c r="I17" s="23">
        <v>0.19706081658096899</v>
      </c>
      <c r="J17" s="21" t="s">
        <v>25</v>
      </c>
      <c r="K17" s="22" t="s">
        <v>25</v>
      </c>
      <c r="L17" s="22" t="s">
        <v>25</v>
      </c>
      <c r="M17" s="23" t="s">
        <v>25</v>
      </c>
      <c r="N17" s="21" t="s">
        <v>25</v>
      </c>
      <c r="O17" s="22" t="s">
        <v>25</v>
      </c>
      <c r="P17" s="22" t="s">
        <v>25</v>
      </c>
      <c r="Q17" s="23" t="s">
        <v>25</v>
      </c>
      <c r="R17" s="22" t="s">
        <v>25</v>
      </c>
      <c r="S17" s="20" t="s">
        <v>25</v>
      </c>
      <c r="T17" s="20" t="s">
        <v>25</v>
      </c>
      <c r="U17" s="20" t="s">
        <v>25</v>
      </c>
      <c r="V17" s="20" t="s">
        <v>25</v>
      </c>
      <c r="W17" s="23" t="s">
        <v>25</v>
      </c>
      <c r="X17" s="20">
        <v>0.58203725062509004</v>
      </c>
      <c r="Y17" s="20">
        <v>0.44614589124870502</v>
      </c>
      <c r="Z17" s="20">
        <v>0.74755283025629704</v>
      </c>
      <c r="AA17" s="20">
        <v>0.58203725062509004</v>
      </c>
      <c r="AB17" s="20">
        <v>0.44614589124870502</v>
      </c>
      <c r="AC17" s="20">
        <v>0.76876908964989898</v>
      </c>
      <c r="AD17" s="20">
        <v>0.58203725062509004</v>
      </c>
      <c r="AE17" s="20">
        <v>0.44614589124870502</v>
      </c>
      <c r="AF17" s="20">
        <v>0.91566883583427106</v>
      </c>
    </row>
    <row r="18" spans="1:32" x14ac:dyDescent="0.25">
      <c r="A18" s="9" t="s">
        <v>73</v>
      </c>
      <c r="B18" s="10" t="s">
        <v>20</v>
      </c>
      <c r="C18" s="11" t="s">
        <v>74</v>
      </c>
      <c r="D18" s="11" t="s">
        <v>75</v>
      </c>
      <c r="E18" s="11" t="s">
        <v>76</v>
      </c>
      <c r="F18" s="12" t="s">
        <v>77</v>
      </c>
      <c r="G18" s="16">
        <v>1.3295458980202499</v>
      </c>
      <c r="H18" s="17">
        <v>2.9902262139503502</v>
      </c>
      <c r="I18" s="18">
        <v>5.2551766031297298E-2</v>
      </c>
      <c r="J18" s="13">
        <v>5.2522791859672298</v>
      </c>
      <c r="K18" s="14">
        <v>1.73706812967656</v>
      </c>
      <c r="L18" s="14">
        <v>6.3021898055278296</v>
      </c>
      <c r="M18" s="15">
        <v>1.2688648807654E-2</v>
      </c>
      <c r="N18" s="21" t="s">
        <v>25</v>
      </c>
      <c r="O18" s="22" t="s">
        <v>25</v>
      </c>
      <c r="P18" s="22" t="s">
        <v>25</v>
      </c>
      <c r="Q18" s="23" t="s">
        <v>25</v>
      </c>
      <c r="R18" s="22" t="s">
        <v>25</v>
      </c>
      <c r="S18" s="20" t="s">
        <v>25</v>
      </c>
      <c r="T18" s="19">
        <v>7.4714830578688298</v>
      </c>
      <c r="U18" s="19">
        <v>6.67193857868745E-3</v>
      </c>
      <c r="V18" s="20" t="s">
        <v>25</v>
      </c>
      <c r="W18" s="23" t="s">
        <v>25</v>
      </c>
      <c r="X18" s="19">
        <v>3.6384272129725499</v>
      </c>
      <c r="Y18" s="19">
        <v>2.75267988878969E-2</v>
      </c>
      <c r="Z18" s="19">
        <v>0.45680444073120702</v>
      </c>
      <c r="AA18" s="19">
        <v>7.29265888160411</v>
      </c>
      <c r="AB18" s="19">
        <v>7.3379577439904899E-3</v>
      </c>
      <c r="AC18" s="19">
        <v>0.29979854053600302</v>
      </c>
      <c r="AD18" s="20">
        <v>1.9601130919351699</v>
      </c>
      <c r="AE18" s="20">
        <v>0.16258885969610701</v>
      </c>
      <c r="AF18" s="20">
        <v>0.74410397894125802</v>
      </c>
    </row>
    <row r="19" spans="1:32" x14ac:dyDescent="0.25">
      <c r="A19" s="9" t="s">
        <v>78</v>
      </c>
      <c r="B19" s="10" t="s">
        <v>20</v>
      </c>
      <c r="C19" s="11" t="s">
        <v>79</v>
      </c>
      <c r="D19" s="11" t="s">
        <v>80</v>
      </c>
      <c r="E19" s="11" t="s">
        <v>81</v>
      </c>
      <c r="F19" s="12" t="s">
        <v>82</v>
      </c>
      <c r="G19" s="13">
        <v>2.38356086052586</v>
      </c>
      <c r="H19" s="14">
        <v>5.3607672952874204</v>
      </c>
      <c r="I19" s="15">
        <v>5.4037491079197697E-3</v>
      </c>
      <c r="J19" s="13">
        <v>-5.6788718061859003</v>
      </c>
      <c r="K19" s="14">
        <v>1.52397114353619</v>
      </c>
      <c r="L19" s="14">
        <v>5.5290608587129597</v>
      </c>
      <c r="M19" s="15">
        <v>1.9476930598151799E-2</v>
      </c>
      <c r="N19" s="21" t="s">
        <v>25</v>
      </c>
      <c r="O19" s="22" t="s">
        <v>25</v>
      </c>
      <c r="P19" s="22" t="s">
        <v>25</v>
      </c>
      <c r="Q19" s="23" t="s">
        <v>25</v>
      </c>
      <c r="R19" s="22" t="s">
        <v>25</v>
      </c>
      <c r="S19" s="20" t="s">
        <v>25</v>
      </c>
      <c r="T19" s="20" t="s">
        <v>25</v>
      </c>
      <c r="U19" s="20" t="s">
        <v>25</v>
      </c>
      <c r="V19" s="20" t="s">
        <v>25</v>
      </c>
      <c r="W19" s="23" t="s">
        <v>25</v>
      </c>
      <c r="X19" s="20">
        <v>0.99845745475422198</v>
      </c>
      <c r="Y19" s="20">
        <v>0.36973692082096199</v>
      </c>
      <c r="Z19" s="20">
        <v>0.71582977409611104</v>
      </c>
      <c r="AA19" s="20">
        <v>1.499132532248</v>
      </c>
      <c r="AB19" s="20">
        <v>0.22181600291470999</v>
      </c>
      <c r="AC19" s="20">
        <v>0.76876908964989898</v>
      </c>
      <c r="AD19" s="20">
        <v>0.35777101456395799</v>
      </c>
      <c r="AE19" s="20">
        <v>0.55022179411232897</v>
      </c>
      <c r="AF19" s="20">
        <v>0.95779979188989495</v>
      </c>
    </row>
    <row r="20" spans="1:32" x14ac:dyDescent="0.25">
      <c r="A20" s="9" t="s">
        <v>83</v>
      </c>
      <c r="B20" s="10" t="s">
        <v>20</v>
      </c>
      <c r="C20" s="11" t="s">
        <v>84</v>
      </c>
      <c r="D20" s="11" t="s">
        <v>85</v>
      </c>
      <c r="E20" s="11" t="s">
        <v>86</v>
      </c>
      <c r="F20" s="12" t="s">
        <v>87</v>
      </c>
      <c r="G20" s="21">
        <v>0.81111258473188796</v>
      </c>
      <c r="H20" s="22">
        <v>1.8242394767580901</v>
      </c>
      <c r="I20" s="23">
        <v>0.164041503708655</v>
      </c>
      <c r="J20" s="21" t="s">
        <v>25</v>
      </c>
      <c r="K20" s="22" t="s">
        <v>25</v>
      </c>
      <c r="L20" s="22" t="s">
        <v>25</v>
      </c>
      <c r="M20" s="23" t="s">
        <v>25</v>
      </c>
      <c r="N20" s="21" t="s">
        <v>25</v>
      </c>
      <c r="O20" s="22" t="s">
        <v>25</v>
      </c>
      <c r="P20" s="22" t="s">
        <v>25</v>
      </c>
      <c r="Q20" s="23" t="s">
        <v>25</v>
      </c>
      <c r="R20" s="22" t="s">
        <v>25</v>
      </c>
      <c r="S20" s="20" t="s">
        <v>25</v>
      </c>
      <c r="T20" s="20" t="s">
        <v>25</v>
      </c>
      <c r="U20" s="20" t="s">
        <v>25</v>
      </c>
      <c r="V20" s="20" t="s">
        <v>25</v>
      </c>
      <c r="W20" s="23" t="s">
        <v>25</v>
      </c>
      <c r="X20" s="20">
        <v>1.01424515353074</v>
      </c>
      <c r="Y20" s="20">
        <v>0.36398589937266101</v>
      </c>
      <c r="Z20" s="20">
        <v>0.71582977409611104</v>
      </c>
      <c r="AA20" s="20">
        <v>1.81331413016192</v>
      </c>
      <c r="AB20" s="20">
        <v>0.179181084616299</v>
      </c>
      <c r="AC20" s="20">
        <v>0.76876908964989898</v>
      </c>
      <c r="AD20" s="20">
        <v>5.3471851305345403E-2</v>
      </c>
      <c r="AE20" s="20">
        <v>0.81729442592033597</v>
      </c>
      <c r="AF20" s="20">
        <v>0.98732964154361003</v>
      </c>
    </row>
    <row r="21" spans="1:32" x14ac:dyDescent="0.25">
      <c r="A21" s="9" t="s">
        <v>88</v>
      </c>
      <c r="B21" s="10" t="s">
        <v>20</v>
      </c>
      <c r="C21" s="11" t="s">
        <v>89</v>
      </c>
      <c r="D21" s="11" t="s">
        <v>90</v>
      </c>
      <c r="E21" s="11" t="s">
        <v>91</v>
      </c>
      <c r="F21" s="12" t="s">
        <v>92</v>
      </c>
      <c r="G21" s="21">
        <v>1.0088506382442399</v>
      </c>
      <c r="H21" s="22">
        <v>2.2689638837820199</v>
      </c>
      <c r="I21" s="23">
        <v>0.10610209826802</v>
      </c>
      <c r="J21" s="21" t="s">
        <v>25</v>
      </c>
      <c r="K21" s="22" t="s">
        <v>25</v>
      </c>
      <c r="L21" s="22" t="s">
        <v>25</v>
      </c>
      <c r="M21" s="23" t="s">
        <v>25</v>
      </c>
      <c r="N21" s="21" t="s">
        <v>25</v>
      </c>
      <c r="O21" s="22" t="s">
        <v>25</v>
      </c>
      <c r="P21" s="22" t="s">
        <v>25</v>
      </c>
      <c r="Q21" s="23" t="s">
        <v>25</v>
      </c>
      <c r="R21" s="22" t="s">
        <v>25</v>
      </c>
      <c r="S21" s="20" t="s">
        <v>25</v>
      </c>
      <c r="T21" s="20" t="s">
        <v>25</v>
      </c>
      <c r="U21" s="20" t="s">
        <v>25</v>
      </c>
      <c r="V21" s="20" t="s">
        <v>25</v>
      </c>
      <c r="W21" s="23" t="s">
        <v>25</v>
      </c>
      <c r="X21" s="20">
        <v>0.10676339182080399</v>
      </c>
      <c r="Y21" s="20">
        <v>0.89877435044068499</v>
      </c>
      <c r="Z21" s="20">
        <v>0.85279889018421895</v>
      </c>
      <c r="AA21" s="20">
        <v>0.12905671751432901</v>
      </c>
      <c r="AB21" s="20">
        <v>0.71967809244579195</v>
      </c>
      <c r="AC21" s="20">
        <v>0.787346446167281</v>
      </c>
      <c r="AD21" s="20">
        <v>0.180198795128302</v>
      </c>
      <c r="AE21" s="20">
        <v>0.67152272366390797</v>
      </c>
      <c r="AF21" s="20">
        <v>0.95779979188989495</v>
      </c>
    </row>
    <row r="22" spans="1:32" x14ac:dyDescent="0.25">
      <c r="A22" s="9" t="s">
        <v>93</v>
      </c>
      <c r="B22" s="10" t="s">
        <v>20</v>
      </c>
      <c r="C22" s="11" t="s">
        <v>89</v>
      </c>
      <c r="D22" s="11" t="s">
        <v>90</v>
      </c>
      <c r="E22" s="11" t="s">
        <v>91</v>
      </c>
      <c r="F22" s="12" t="s">
        <v>94</v>
      </c>
      <c r="G22" s="21" t="s">
        <v>25</v>
      </c>
      <c r="H22" s="22" t="s">
        <v>25</v>
      </c>
      <c r="I22" s="23" t="s">
        <v>25</v>
      </c>
      <c r="J22" s="21" t="s">
        <v>25</v>
      </c>
      <c r="K22" s="22" t="s">
        <v>25</v>
      </c>
      <c r="L22" s="22" t="s">
        <v>25</v>
      </c>
      <c r="M22" s="23" t="s">
        <v>25</v>
      </c>
      <c r="N22" s="21" t="s">
        <v>25</v>
      </c>
      <c r="O22" s="22" t="s">
        <v>25</v>
      </c>
      <c r="P22" s="22" t="s">
        <v>25</v>
      </c>
      <c r="Q22" s="23" t="s">
        <v>25</v>
      </c>
      <c r="R22" s="22" t="s">
        <v>25</v>
      </c>
      <c r="S22" s="20" t="s">
        <v>25</v>
      </c>
      <c r="T22" s="20" t="s">
        <v>25</v>
      </c>
      <c r="U22" s="20" t="s">
        <v>25</v>
      </c>
      <c r="V22" s="20" t="s">
        <v>25</v>
      </c>
      <c r="W22" s="23" t="s">
        <v>25</v>
      </c>
      <c r="X22" s="20">
        <v>0.37952178764594202</v>
      </c>
      <c r="Y22" s="20">
        <v>0.53835098416598803</v>
      </c>
      <c r="Z22" s="20">
        <v>0.80173329988151598</v>
      </c>
      <c r="AA22" s="20">
        <v>0.37952178764594202</v>
      </c>
      <c r="AB22" s="20">
        <v>0.53835098416598803</v>
      </c>
      <c r="AC22" s="20">
        <v>0.77450953180919702</v>
      </c>
      <c r="AD22" s="20">
        <v>0.37952178764594202</v>
      </c>
      <c r="AE22" s="20">
        <v>0.53835098416598803</v>
      </c>
      <c r="AF22" s="20">
        <v>0.95779979188989495</v>
      </c>
    </row>
    <row r="23" spans="1:32" x14ac:dyDescent="0.25">
      <c r="A23" s="9" t="s">
        <v>95</v>
      </c>
      <c r="B23" s="10" t="s">
        <v>20</v>
      </c>
      <c r="C23" s="11" t="s">
        <v>96</v>
      </c>
      <c r="D23" s="11" t="s">
        <v>97</v>
      </c>
      <c r="E23" s="11" t="s">
        <v>98</v>
      </c>
      <c r="F23" s="12" t="s">
        <v>99</v>
      </c>
      <c r="G23" s="13">
        <v>1.84261161273506</v>
      </c>
      <c r="H23" s="14">
        <v>4.14414090911347</v>
      </c>
      <c r="I23" s="15">
        <v>1.7253314221804799E-2</v>
      </c>
      <c r="J23" s="21" t="s">
        <v>25</v>
      </c>
      <c r="K23" s="22" t="s">
        <v>25</v>
      </c>
      <c r="L23" s="22" t="s">
        <v>25</v>
      </c>
      <c r="M23" s="23" t="s">
        <v>25</v>
      </c>
      <c r="N23" s="21" t="s">
        <v>25</v>
      </c>
      <c r="O23" s="22" t="s">
        <v>25</v>
      </c>
      <c r="P23" s="22" t="s">
        <v>25</v>
      </c>
      <c r="Q23" s="23" t="s">
        <v>25</v>
      </c>
      <c r="R23" s="22" t="s">
        <v>25</v>
      </c>
      <c r="S23" s="20" t="s">
        <v>25</v>
      </c>
      <c r="T23" s="20" t="s">
        <v>25</v>
      </c>
      <c r="U23" s="20" t="s">
        <v>25</v>
      </c>
      <c r="V23" s="20" t="s">
        <v>25</v>
      </c>
      <c r="W23" s="23" t="s">
        <v>25</v>
      </c>
      <c r="X23" s="20">
        <v>0.30617730154495698</v>
      </c>
      <c r="Y23" s="20">
        <v>0.73649878788804402</v>
      </c>
      <c r="Z23" s="20">
        <v>0.80173329988151598</v>
      </c>
      <c r="AA23" s="20">
        <v>0.21948205068608301</v>
      </c>
      <c r="AB23" s="20">
        <v>0.639792966527576</v>
      </c>
      <c r="AC23" s="20">
        <v>0.77450953180919702</v>
      </c>
      <c r="AD23" s="28">
        <v>8.8659547489411197E-6</v>
      </c>
      <c r="AE23" s="20">
        <v>0.99762632523149797</v>
      </c>
      <c r="AF23" s="20">
        <v>0.99762632523149797</v>
      </c>
    </row>
    <row r="24" spans="1:32" x14ac:dyDescent="0.25">
      <c r="A24" s="9" t="s">
        <v>100</v>
      </c>
      <c r="B24" s="10" t="s">
        <v>20</v>
      </c>
      <c r="C24" s="11" t="s">
        <v>101</v>
      </c>
      <c r="D24" s="11" t="s">
        <v>102</v>
      </c>
      <c r="E24" s="11" t="s">
        <v>103</v>
      </c>
      <c r="F24" s="12" t="s">
        <v>104</v>
      </c>
      <c r="G24" s="13">
        <v>1.47159115630935</v>
      </c>
      <c r="H24" s="14">
        <v>3.3096942786000199</v>
      </c>
      <c r="I24" s="15">
        <v>3.8558698017113202E-2</v>
      </c>
      <c r="J24" s="21" t="s">
        <v>25</v>
      </c>
      <c r="K24" s="22" t="s">
        <v>25</v>
      </c>
      <c r="L24" s="22" t="s">
        <v>25</v>
      </c>
      <c r="M24" s="23" t="s">
        <v>25</v>
      </c>
      <c r="N24" s="21" t="s">
        <v>25</v>
      </c>
      <c r="O24" s="22" t="s">
        <v>25</v>
      </c>
      <c r="P24" s="22" t="s">
        <v>25</v>
      </c>
      <c r="Q24" s="23" t="s">
        <v>25</v>
      </c>
      <c r="R24" s="22" t="s">
        <v>25</v>
      </c>
      <c r="S24" s="20" t="s">
        <v>25</v>
      </c>
      <c r="T24" s="20" t="s">
        <v>25</v>
      </c>
      <c r="U24" s="20" t="s">
        <v>25</v>
      </c>
      <c r="V24" s="20" t="s">
        <v>25</v>
      </c>
      <c r="W24" s="23" t="s">
        <v>25</v>
      </c>
      <c r="X24" s="20">
        <v>2.0529431118115</v>
      </c>
      <c r="Y24" s="20">
        <v>0.130257169436167</v>
      </c>
      <c r="Z24" s="20">
        <v>0.62366520357367905</v>
      </c>
      <c r="AA24" s="20">
        <v>6.2554588945564399E-2</v>
      </c>
      <c r="AB24" s="20">
        <v>0.80268312758327898</v>
      </c>
      <c r="AC24" s="20">
        <v>0.787346446167281</v>
      </c>
      <c r="AD24" s="20">
        <v>0.207122032409601</v>
      </c>
      <c r="AE24" s="20">
        <v>0.649379032495913</v>
      </c>
      <c r="AF24" s="20">
        <v>0.95779979188989495</v>
      </c>
    </row>
    <row r="25" spans="1:32" x14ac:dyDescent="0.25">
      <c r="A25" s="9" t="s">
        <v>105</v>
      </c>
      <c r="B25" s="10" t="s">
        <v>20</v>
      </c>
      <c r="C25" s="11" t="s">
        <v>106</v>
      </c>
      <c r="D25" s="11" t="s">
        <v>107</v>
      </c>
      <c r="E25" s="11" t="s">
        <v>108</v>
      </c>
      <c r="F25" s="12" t="s">
        <v>109</v>
      </c>
      <c r="G25" s="21" t="s">
        <v>25</v>
      </c>
      <c r="H25" s="22" t="s">
        <v>25</v>
      </c>
      <c r="I25" s="23" t="s">
        <v>25</v>
      </c>
      <c r="J25" s="21" t="s">
        <v>25</v>
      </c>
      <c r="K25" s="22" t="s">
        <v>25</v>
      </c>
      <c r="L25" s="22" t="s">
        <v>25</v>
      </c>
      <c r="M25" s="23" t="s">
        <v>25</v>
      </c>
      <c r="N25" s="21" t="s">
        <v>25</v>
      </c>
      <c r="O25" s="22" t="s">
        <v>25</v>
      </c>
      <c r="P25" s="22" t="s">
        <v>25</v>
      </c>
      <c r="Q25" s="23" t="s">
        <v>25</v>
      </c>
      <c r="R25" s="22" t="s">
        <v>25</v>
      </c>
      <c r="S25" s="20" t="s">
        <v>25</v>
      </c>
      <c r="T25" s="20" t="s">
        <v>25</v>
      </c>
      <c r="U25" s="20" t="s">
        <v>25</v>
      </c>
      <c r="V25" s="20" t="s">
        <v>25</v>
      </c>
      <c r="W25" s="23" t="s">
        <v>25</v>
      </c>
      <c r="X25" s="20">
        <v>0.14700148504681301</v>
      </c>
      <c r="Y25" s="20">
        <v>0.86335834014812995</v>
      </c>
      <c r="Z25" s="20">
        <v>0.84802177611206098</v>
      </c>
      <c r="AA25" s="20">
        <v>0.131049544450456</v>
      </c>
      <c r="AB25" s="20">
        <v>0.71761457349018198</v>
      </c>
      <c r="AC25" s="20">
        <v>0.787346446167281</v>
      </c>
      <c r="AD25" s="20">
        <v>2.8485032104301401E-2</v>
      </c>
      <c r="AE25" s="20">
        <v>0.86609326835439604</v>
      </c>
      <c r="AF25" s="20">
        <v>0.99181906329736502</v>
      </c>
    </row>
    <row r="26" spans="1:32" x14ac:dyDescent="0.25">
      <c r="A26" s="9" t="s">
        <v>110</v>
      </c>
      <c r="B26" s="10" t="s">
        <v>20</v>
      </c>
      <c r="C26" s="11" t="s">
        <v>111</v>
      </c>
      <c r="D26" s="11" t="s">
        <v>112</v>
      </c>
      <c r="E26" s="11" t="s">
        <v>113</v>
      </c>
      <c r="F26" s="12" t="s">
        <v>114</v>
      </c>
      <c r="G26" s="29">
        <v>4.3616029160389402</v>
      </c>
      <c r="H26" s="14">
        <v>9.80949916343795</v>
      </c>
      <c r="I26" s="30">
        <v>8.6670229452598694E-5</v>
      </c>
      <c r="J26" s="21" t="s">
        <v>25</v>
      </c>
      <c r="K26" s="22" t="s">
        <v>25</v>
      </c>
      <c r="L26" s="22" t="s">
        <v>25</v>
      </c>
      <c r="M26" s="23" t="s">
        <v>25</v>
      </c>
      <c r="N26" s="21" t="s">
        <v>25</v>
      </c>
      <c r="O26" s="22" t="s">
        <v>25</v>
      </c>
      <c r="P26" s="22" t="s">
        <v>25</v>
      </c>
      <c r="Q26" s="23" t="s">
        <v>25</v>
      </c>
      <c r="R26" s="14">
        <v>5.25709149582595</v>
      </c>
      <c r="S26" s="19">
        <v>5.7371583797176098E-3</v>
      </c>
      <c r="T26" s="20" t="s">
        <v>25</v>
      </c>
      <c r="U26" s="20" t="s">
        <v>25</v>
      </c>
      <c r="V26" s="20" t="s">
        <v>25</v>
      </c>
      <c r="W26" s="23" t="s">
        <v>25</v>
      </c>
      <c r="X26" s="20">
        <v>2.2731160538131601</v>
      </c>
      <c r="Y26" s="20">
        <v>0.104861583159998</v>
      </c>
      <c r="Z26" s="20">
        <v>0.60797269269810295</v>
      </c>
      <c r="AA26" s="20">
        <v>0.17968978941565</v>
      </c>
      <c r="AB26" s="20">
        <v>0.67195972595296005</v>
      </c>
      <c r="AC26" s="20">
        <v>0.787346446167281</v>
      </c>
      <c r="AD26" s="20">
        <v>0.17151013518233499</v>
      </c>
      <c r="AE26" s="20">
        <v>0.67908467896198499</v>
      </c>
      <c r="AF26" s="20">
        <v>0.95779979188989495</v>
      </c>
    </row>
    <row r="27" spans="1:32" x14ac:dyDescent="0.25">
      <c r="A27" s="9" t="s">
        <v>115</v>
      </c>
      <c r="B27" s="10" t="s">
        <v>20</v>
      </c>
      <c r="C27" s="11" t="s">
        <v>111</v>
      </c>
      <c r="D27" s="11" t="s">
        <v>112</v>
      </c>
      <c r="E27" s="11" t="s">
        <v>113</v>
      </c>
      <c r="F27" s="12" t="s">
        <v>116</v>
      </c>
      <c r="G27" s="21" t="s">
        <v>25</v>
      </c>
      <c r="H27" s="22" t="s">
        <v>25</v>
      </c>
      <c r="I27" s="23" t="s">
        <v>25</v>
      </c>
      <c r="J27" s="21" t="s">
        <v>25</v>
      </c>
      <c r="K27" s="22" t="s">
        <v>25</v>
      </c>
      <c r="L27" s="22" t="s">
        <v>25</v>
      </c>
      <c r="M27" s="23" t="s">
        <v>25</v>
      </c>
      <c r="N27" s="21" t="s">
        <v>25</v>
      </c>
      <c r="O27" s="22" t="s">
        <v>25</v>
      </c>
      <c r="P27" s="22" t="s">
        <v>25</v>
      </c>
      <c r="Q27" s="23" t="s">
        <v>25</v>
      </c>
      <c r="R27" s="22" t="s">
        <v>25</v>
      </c>
      <c r="S27" s="20" t="s">
        <v>25</v>
      </c>
      <c r="T27" s="20" t="s">
        <v>25</v>
      </c>
      <c r="U27" s="20" t="s">
        <v>25</v>
      </c>
      <c r="V27" s="20" t="s">
        <v>25</v>
      </c>
      <c r="W27" s="23" t="s">
        <v>25</v>
      </c>
      <c r="X27" s="20">
        <v>0.33514229810913798</v>
      </c>
      <c r="Y27" s="20">
        <v>0.71551878563869997</v>
      </c>
      <c r="Z27" s="20">
        <v>0.80173329988151598</v>
      </c>
      <c r="AA27" s="20">
        <v>2.9690119160732401E-2</v>
      </c>
      <c r="AB27" s="20">
        <v>0.86331752442819298</v>
      </c>
      <c r="AC27" s="20">
        <v>0.80883736943792905</v>
      </c>
      <c r="AD27" s="20">
        <v>0.50815576169843701</v>
      </c>
      <c r="AE27" s="20">
        <v>0.47652153701579397</v>
      </c>
      <c r="AF27" s="20">
        <v>0.91566883583427106</v>
      </c>
    </row>
    <row r="28" spans="1:32" x14ac:dyDescent="0.25">
      <c r="A28" s="9" t="s">
        <v>117</v>
      </c>
      <c r="B28" s="10" t="s">
        <v>20</v>
      </c>
      <c r="C28" s="11" t="s">
        <v>118</v>
      </c>
      <c r="D28" s="11" t="s">
        <v>119</v>
      </c>
      <c r="E28" s="11" t="s">
        <v>120</v>
      </c>
      <c r="F28" s="12" t="s">
        <v>121</v>
      </c>
      <c r="G28" s="21" t="s">
        <v>25</v>
      </c>
      <c r="H28" s="22" t="s">
        <v>25</v>
      </c>
      <c r="I28" s="23" t="s">
        <v>25</v>
      </c>
      <c r="J28" s="21">
        <v>-4.9622816370931702</v>
      </c>
      <c r="K28" s="22">
        <v>0.498130453148871</v>
      </c>
      <c r="L28" s="22">
        <v>1.8072478620871999</v>
      </c>
      <c r="M28" s="23">
        <v>0.18005243771163101</v>
      </c>
      <c r="N28" s="21" t="s">
        <v>25</v>
      </c>
      <c r="O28" s="22" t="s">
        <v>25</v>
      </c>
      <c r="P28" s="22" t="s">
        <v>25</v>
      </c>
      <c r="Q28" s="23" t="s">
        <v>25</v>
      </c>
      <c r="R28" s="22" t="s">
        <v>25</v>
      </c>
      <c r="S28" s="20" t="s">
        <v>25</v>
      </c>
      <c r="T28" s="20" t="s">
        <v>25</v>
      </c>
      <c r="U28" s="20" t="s">
        <v>25</v>
      </c>
      <c r="V28" s="20" t="s">
        <v>25</v>
      </c>
      <c r="W28" s="23" t="s">
        <v>25</v>
      </c>
      <c r="X28" s="20">
        <v>2.3263498302464698</v>
      </c>
      <c r="Y28" s="20">
        <v>9.9509771453791196E-2</v>
      </c>
      <c r="Z28" s="20">
        <v>0.60797269269810295</v>
      </c>
      <c r="AA28" s="20">
        <v>0.63646838782691895</v>
      </c>
      <c r="AB28" s="20">
        <v>0.42565675291871102</v>
      </c>
      <c r="AC28" s="20">
        <v>0.76876908964989898</v>
      </c>
      <c r="AD28" s="20">
        <v>1.27168671171852E-3</v>
      </c>
      <c r="AE28" s="20">
        <v>0.97157785792394902</v>
      </c>
      <c r="AF28" s="20">
        <v>0.99181906329736502</v>
      </c>
    </row>
    <row r="29" spans="1:32" x14ac:dyDescent="0.25">
      <c r="A29" s="9" t="s">
        <v>122</v>
      </c>
      <c r="B29" s="10" t="s">
        <v>20</v>
      </c>
      <c r="C29" s="11" t="s">
        <v>118</v>
      </c>
      <c r="D29" s="11" t="s">
        <v>119</v>
      </c>
      <c r="E29" s="11" t="s">
        <v>120</v>
      </c>
      <c r="F29" s="12" t="s">
        <v>123</v>
      </c>
      <c r="G29" s="21" t="s">
        <v>25</v>
      </c>
      <c r="H29" s="22" t="s">
        <v>25</v>
      </c>
      <c r="I29" s="23" t="s">
        <v>25</v>
      </c>
      <c r="J29" s="21" t="s">
        <v>25</v>
      </c>
      <c r="K29" s="22" t="s">
        <v>25</v>
      </c>
      <c r="L29" s="22" t="s">
        <v>25</v>
      </c>
      <c r="M29" s="23" t="s">
        <v>25</v>
      </c>
      <c r="N29" s="21" t="s">
        <v>25</v>
      </c>
      <c r="O29" s="22" t="s">
        <v>25</v>
      </c>
      <c r="P29" s="22" t="s">
        <v>25</v>
      </c>
      <c r="Q29" s="23" t="s">
        <v>25</v>
      </c>
      <c r="R29" s="22" t="s">
        <v>25</v>
      </c>
      <c r="S29" s="20" t="s">
        <v>25</v>
      </c>
      <c r="T29" s="20" t="s">
        <v>25</v>
      </c>
      <c r="U29" s="20" t="s">
        <v>25</v>
      </c>
      <c r="V29" s="20" t="s">
        <v>25</v>
      </c>
      <c r="W29" s="23" t="s">
        <v>25</v>
      </c>
      <c r="X29" s="20">
        <v>0.59264038920687101</v>
      </c>
      <c r="Y29" s="20">
        <v>0.55354782825022297</v>
      </c>
      <c r="Z29" s="20">
        <v>0.80173329988151598</v>
      </c>
      <c r="AA29" s="20">
        <v>0.72980792285958196</v>
      </c>
      <c r="AB29" s="20">
        <v>0.39366295705589799</v>
      </c>
      <c r="AC29" s="20">
        <v>0.76876908964989898</v>
      </c>
      <c r="AD29" s="20">
        <v>0.993750831983641</v>
      </c>
      <c r="AE29" s="20">
        <v>0.31967298077547801</v>
      </c>
      <c r="AF29" s="20">
        <v>0.91566883583427106</v>
      </c>
    </row>
    <row r="30" spans="1:32" x14ac:dyDescent="0.25">
      <c r="A30" s="9" t="s">
        <v>124</v>
      </c>
      <c r="B30" s="10" t="s">
        <v>20</v>
      </c>
      <c r="C30" s="11" t="s">
        <v>96</v>
      </c>
      <c r="D30" s="11" t="s">
        <v>125</v>
      </c>
      <c r="E30" s="11" t="s">
        <v>126</v>
      </c>
      <c r="F30" s="12" t="s">
        <v>127</v>
      </c>
      <c r="G30" s="21" t="s">
        <v>25</v>
      </c>
      <c r="H30" s="22" t="s">
        <v>25</v>
      </c>
      <c r="I30" s="23" t="s">
        <v>25</v>
      </c>
      <c r="J30" s="21">
        <v>3.1589773108269799</v>
      </c>
      <c r="K30" s="22">
        <v>0.62928378585493905</v>
      </c>
      <c r="L30" s="22">
        <v>2.28308020407778</v>
      </c>
      <c r="M30" s="23">
        <v>0.13204979756138999</v>
      </c>
      <c r="N30" s="21" t="s">
        <v>25</v>
      </c>
      <c r="O30" s="22" t="s">
        <v>25</v>
      </c>
      <c r="P30" s="22" t="s">
        <v>25</v>
      </c>
      <c r="Q30" s="23" t="s">
        <v>25</v>
      </c>
      <c r="R30" s="22" t="s">
        <v>25</v>
      </c>
      <c r="S30" s="20" t="s">
        <v>25</v>
      </c>
      <c r="T30" s="20" t="s">
        <v>25</v>
      </c>
      <c r="U30" s="20" t="s">
        <v>25</v>
      </c>
      <c r="V30" s="20" t="s">
        <v>25</v>
      </c>
      <c r="W30" s="23" t="s">
        <v>25</v>
      </c>
      <c r="X30" s="20">
        <v>0.91855617867119799</v>
      </c>
      <c r="Y30" s="20">
        <v>0.40027719106662801</v>
      </c>
      <c r="Z30" s="20">
        <v>0.71582977409611104</v>
      </c>
      <c r="AA30" s="20">
        <v>0.351191254708209</v>
      </c>
      <c r="AB30" s="20">
        <v>0.55390946266455898</v>
      </c>
      <c r="AC30" s="20">
        <v>0.77450953180919702</v>
      </c>
      <c r="AD30" s="20">
        <v>0.67360881419422203</v>
      </c>
      <c r="AE30" s="20">
        <v>0.41248218321834001</v>
      </c>
      <c r="AF30" s="20">
        <v>0.91566883583427106</v>
      </c>
    </row>
    <row r="31" spans="1:32" x14ac:dyDescent="0.25">
      <c r="A31" s="9" t="s">
        <v>128</v>
      </c>
      <c r="B31" s="10" t="s">
        <v>20</v>
      </c>
      <c r="C31" s="11" t="s">
        <v>96</v>
      </c>
      <c r="D31" s="11" t="s">
        <v>129</v>
      </c>
      <c r="E31" s="11" t="s">
        <v>130</v>
      </c>
      <c r="F31" s="12" t="s">
        <v>131</v>
      </c>
      <c r="G31" s="21" t="s">
        <v>25</v>
      </c>
      <c r="H31" s="22" t="s">
        <v>25</v>
      </c>
      <c r="I31" s="23" t="s">
        <v>25</v>
      </c>
      <c r="J31" s="21" t="s">
        <v>25</v>
      </c>
      <c r="K31" s="22" t="s">
        <v>25</v>
      </c>
      <c r="L31" s="22" t="s">
        <v>25</v>
      </c>
      <c r="M31" s="23" t="s">
        <v>25</v>
      </c>
      <c r="N31" s="21" t="s">
        <v>25</v>
      </c>
      <c r="O31" s="22" t="s">
        <v>25</v>
      </c>
      <c r="P31" s="22" t="s">
        <v>25</v>
      </c>
      <c r="Q31" s="23" t="s">
        <v>25</v>
      </c>
      <c r="R31" s="22" t="s">
        <v>25</v>
      </c>
      <c r="S31" s="20" t="s">
        <v>25</v>
      </c>
      <c r="T31" s="20" t="s">
        <v>25</v>
      </c>
      <c r="U31" s="20" t="s">
        <v>25</v>
      </c>
      <c r="V31" s="20" t="s">
        <v>25</v>
      </c>
      <c r="W31" s="23" t="s">
        <v>25</v>
      </c>
      <c r="X31" s="20">
        <v>0.49882609474587403</v>
      </c>
      <c r="Y31" s="20">
        <v>0.607774114561343</v>
      </c>
      <c r="Z31" s="20">
        <v>0.80173329988151598</v>
      </c>
      <c r="AA31" s="20">
        <v>0.86644038422257996</v>
      </c>
      <c r="AB31" s="20">
        <v>0.35273044083740102</v>
      </c>
      <c r="AC31" s="20">
        <v>0.76876908964989898</v>
      </c>
      <c r="AD31" s="20">
        <v>4.0857805874729503E-3</v>
      </c>
      <c r="AE31" s="20">
        <v>0.94907864769605399</v>
      </c>
      <c r="AF31" s="20">
        <v>0.99181906329736502</v>
      </c>
    </row>
    <row r="32" spans="1:32" x14ac:dyDescent="0.25">
      <c r="A32" s="9" t="s">
        <v>132</v>
      </c>
      <c r="B32" s="10" t="s">
        <v>20</v>
      </c>
      <c r="C32" s="11" t="s">
        <v>133</v>
      </c>
      <c r="D32" s="11" t="s">
        <v>134</v>
      </c>
      <c r="E32" s="11" t="s">
        <v>135</v>
      </c>
      <c r="F32" s="12" t="s">
        <v>136</v>
      </c>
      <c r="G32" s="21" t="s">
        <v>25</v>
      </c>
      <c r="H32" s="22" t="s">
        <v>25</v>
      </c>
      <c r="I32" s="23" t="s">
        <v>25</v>
      </c>
      <c r="J32" s="21">
        <v>-6.1893279067657803</v>
      </c>
      <c r="K32" s="22">
        <v>0.48393633055976398</v>
      </c>
      <c r="L32" s="22">
        <v>1.7557507140184301</v>
      </c>
      <c r="M32" s="23">
        <v>0.186360378219013</v>
      </c>
      <c r="N32" s="21" t="s">
        <v>25</v>
      </c>
      <c r="O32" s="22" t="s">
        <v>25</v>
      </c>
      <c r="P32" s="22" t="s">
        <v>25</v>
      </c>
      <c r="Q32" s="23" t="s">
        <v>25</v>
      </c>
      <c r="R32" s="22" t="s">
        <v>25</v>
      </c>
      <c r="S32" s="20" t="s">
        <v>25</v>
      </c>
      <c r="T32" s="20" t="s">
        <v>25</v>
      </c>
      <c r="U32" s="20" t="s">
        <v>25</v>
      </c>
      <c r="V32" s="20" t="s">
        <v>25</v>
      </c>
      <c r="W32" s="23" t="s">
        <v>25</v>
      </c>
      <c r="X32" s="20">
        <v>0.59738537537465697</v>
      </c>
      <c r="Y32" s="20">
        <v>0.55093838141829099</v>
      </c>
      <c r="Z32" s="20">
        <v>0.80173329988151598</v>
      </c>
      <c r="AA32" s="20">
        <v>0.14217979416519499</v>
      </c>
      <c r="AB32" s="20">
        <v>0.70640415480351604</v>
      </c>
      <c r="AC32" s="20">
        <v>0.787346446167281</v>
      </c>
      <c r="AD32" s="20">
        <v>0.66511996002905305</v>
      </c>
      <c r="AE32" s="20">
        <v>0.41543924741355398</v>
      </c>
      <c r="AF32" s="20">
        <v>0.91566883583427106</v>
      </c>
    </row>
    <row r="33" spans="1:32" x14ac:dyDescent="0.25">
      <c r="A33" s="9" t="s">
        <v>137</v>
      </c>
      <c r="B33" s="10" t="s">
        <v>20</v>
      </c>
      <c r="C33" s="11" t="s">
        <v>138</v>
      </c>
      <c r="D33" s="11" t="s">
        <v>139</v>
      </c>
      <c r="E33" s="11" t="s">
        <v>140</v>
      </c>
      <c r="F33" s="12" t="s">
        <v>141</v>
      </c>
      <c r="G33" s="21">
        <v>0.73579523426815496</v>
      </c>
      <c r="H33" s="22">
        <v>1.6548463658791901</v>
      </c>
      <c r="I33" s="23">
        <v>0.193753664831814</v>
      </c>
      <c r="J33" s="21" t="s">
        <v>25</v>
      </c>
      <c r="K33" s="22" t="s">
        <v>25</v>
      </c>
      <c r="L33" s="22" t="s">
        <v>25</v>
      </c>
      <c r="M33" s="23" t="s">
        <v>25</v>
      </c>
      <c r="N33" s="21" t="s">
        <v>25</v>
      </c>
      <c r="O33" s="22" t="s">
        <v>25</v>
      </c>
      <c r="P33" s="22" t="s">
        <v>25</v>
      </c>
      <c r="Q33" s="23" t="s">
        <v>25</v>
      </c>
      <c r="R33" s="22" t="s">
        <v>25</v>
      </c>
      <c r="S33" s="20" t="s">
        <v>25</v>
      </c>
      <c r="T33" s="20" t="s">
        <v>25</v>
      </c>
      <c r="U33" s="20" t="s">
        <v>25</v>
      </c>
      <c r="V33" s="20" t="s">
        <v>25</v>
      </c>
      <c r="W33" s="23" t="s">
        <v>25</v>
      </c>
      <c r="X33" s="20">
        <v>0.111782821529991</v>
      </c>
      <c r="Y33" s="20">
        <v>0.89427777057883995</v>
      </c>
      <c r="Z33" s="20">
        <v>0.85279889018421895</v>
      </c>
      <c r="AA33" s="20">
        <v>9.9568135648143E-2</v>
      </c>
      <c r="AB33" s="20">
        <v>0.75257943998594301</v>
      </c>
      <c r="AC33" s="20">
        <v>0.787346446167281</v>
      </c>
      <c r="AD33" s="20">
        <v>9.4497004081994601E-2</v>
      </c>
      <c r="AE33" s="20">
        <v>0.75876065901189704</v>
      </c>
      <c r="AF33" s="20">
        <v>0.98732964154361003</v>
      </c>
    </row>
    <row r="34" spans="1:32" x14ac:dyDescent="0.25">
      <c r="A34" s="9" t="s">
        <v>142</v>
      </c>
      <c r="B34" s="10" t="s">
        <v>20</v>
      </c>
      <c r="C34" s="11" t="s">
        <v>138</v>
      </c>
      <c r="D34" s="11" t="s">
        <v>139</v>
      </c>
      <c r="E34" s="11" t="s">
        <v>140</v>
      </c>
      <c r="F34" s="12" t="s">
        <v>143</v>
      </c>
      <c r="G34" s="21">
        <v>0.967043853578753</v>
      </c>
      <c r="H34" s="22">
        <v>2.1749379884640199</v>
      </c>
      <c r="I34" s="23">
        <v>0.116322177711986</v>
      </c>
      <c r="J34" s="21" t="s">
        <v>25</v>
      </c>
      <c r="K34" s="22" t="s">
        <v>25</v>
      </c>
      <c r="L34" s="22" t="s">
        <v>25</v>
      </c>
      <c r="M34" s="23" t="s">
        <v>25</v>
      </c>
      <c r="N34" s="21" t="s">
        <v>25</v>
      </c>
      <c r="O34" s="22" t="s">
        <v>25</v>
      </c>
      <c r="P34" s="22" t="s">
        <v>25</v>
      </c>
      <c r="Q34" s="23" t="s">
        <v>25</v>
      </c>
      <c r="R34" s="22" t="s">
        <v>25</v>
      </c>
      <c r="S34" s="20" t="s">
        <v>25</v>
      </c>
      <c r="T34" s="20" t="s">
        <v>25</v>
      </c>
      <c r="U34" s="20" t="s">
        <v>25</v>
      </c>
      <c r="V34" s="20" t="s">
        <v>25</v>
      </c>
      <c r="W34" s="23" t="s">
        <v>25</v>
      </c>
      <c r="X34" s="20">
        <v>0.53149995275542805</v>
      </c>
      <c r="Y34" s="20">
        <v>0.58830618900178799</v>
      </c>
      <c r="Z34" s="20">
        <v>0.80173329988151598</v>
      </c>
      <c r="AA34" s="20">
        <v>4.25306248903453E-3</v>
      </c>
      <c r="AB34" s="20">
        <v>0.94804813458239501</v>
      </c>
      <c r="AC34" s="20">
        <v>0.82858394110869205</v>
      </c>
      <c r="AD34" s="20">
        <v>0.78609417218728606</v>
      </c>
      <c r="AE34" s="20">
        <v>0.376031313349379</v>
      </c>
      <c r="AF34" s="20">
        <v>0.91566883583427106</v>
      </c>
    </row>
    <row r="35" spans="1:32" x14ac:dyDescent="0.25">
      <c r="A35" s="9" t="s">
        <v>144</v>
      </c>
      <c r="B35" s="10" t="s">
        <v>20</v>
      </c>
      <c r="C35" s="11" t="s">
        <v>79</v>
      </c>
      <c r="D35" s="11" t="s">
        <v>145</v>
      </c>
      <c r="E35" s="11" t="s">
        <v>146</v>
      </c>
      <c r="F35" s="12" t="s">
        <v>147</v>
      </c>
      <c r="G35" s="21" t="s">
        <v>25</v>
      </c>
      <c r="H35" s="22" t="s">
        <v>25</v>
      </c>
      <c r="I35" s="23" t="s">
        <v>25</v>
      </c>
      <c r="J35" s="16">
        <v>5.7051754352641701</v>
      </c>
      <c r="K35" s="17">
        <v>0.97027776668164301</v>
      </c>
      <c r="L35" s="17">
        <v>3.5202272986552101</v>
      </c>
      <c r="M35" s="18">
        <v>6.1784543245929198E-2</v>
      </c>
      <c r="N35" s="21" t="s">
        <v>25</v>
      </c>
      <c r="O35" s="22" t="s">
        <v>25</v>
      </c>
      <c r="P35" s="22" t="s">
        <v>25</v>
      </c>
      <c r="Q35" s="23" t="s">
        <v>25</v>
      </c>
      <c r="R35" s="22" t="s">
        <v>25</v>
      </c>
      <c r="S35" s="20" t="s">
        <v>25</v>
      </c>
      <c r="T35" s="20" t="s">
        <v>25</v>
      </c>
      <c r="U35" s="20" t="s">
        <v>25</v>
      </c>
      <c r="V35" s="20" t="s">
        <v>25</v>
      </c>
      <c r="W35" s="23" t="s">
        <v>25</v>
      </c>
      <c r="X35" s="20">
        <v>0.51458442452012598</v>
      </c>
      <c r="Y35" s="20">
        <v>0.59830520038259505</v>
      </c>
      <c r="Z35" s="20">
        <v>0.80173329988151598</v>
      </c>
      <c r="AA35" s="20">
        <v>0.93249675590762005</v>
      </c>
      <c r="AB35" s="20">
        <v>0.33503366796311401</v>
      </c>
      <c r="AC35" s="20">
        <v>0.76876908964989898</v>
      </c>
      <c r="AD35" s="20">
        <v>0.65389182218403397</v>
      </c>
      <c r="AE35" s="20">
        <v>0.41939917634331803</v>
      </c>
      <c r="AF35" s="20">
        <v>0.91566883583427106</v>
      </c>
    </row>
    <row r="36" spans="1:32" x14ac:dyDescent="0.25">
      <c r="A36" s="9" t="s">
        <v>148</v>
      </c>
      <c r="B36" s="10" t="s">
        <v>20</v>
      </c>
      <c r="C36" s="11" t="s">
        <v>149</v>
      </c>
      <c r="D36" s="11" t="s">
        <v>150</v>
      </c>
      <c r="E36" s="11" t="s">
        <v>151</v>
      </c>
      <c r="F36" s="12" t="s">
        <v>152</v>
      </c>
      <c r="G36" s="21" t="s">
        <v>25</v>
      </c>
      <c r="H36" s="22" t="s">
        <v>25</v>
      </c>
      <c r="I36" s="23" t="s">
        <v>25</v>
      </c>
      <c r="J36" s="21">
        <v>-3.2961398802689699</v>
      </c>
      <c r="K36" s="22">
        <v>0.67041477435361696</v>
      </c>
      <c r="L36" s="22">
        <v>2.43230595520357</v>
      </c>
      <c r="M36" s="23">
        <v>0.120117878208038</v>
      </c>
      <c r="N36" s="21" t="s">
        <v>25</v>
      </c>
      <c r="O36" s="22" t="s">
        <v>25</v>
      </c>
      <c r="P36" s="22" t="s">
        <v>25</v>
      </c>
      <c r="Q36" s="23" t="s">
        <v>25</v>
      </c>
      <c r="R36" s="22" t="s">
        <v>25</v>
      </c>
      <c r="S36" s="20" t="s">
        <v>25</v>
      </c>
      <c r="T36" s="20" t="s">
        <v>25</v>
      </c>
      <c r="U36" s="20" t="s">
        <v>25</v>
      </c>
      <c r="V36" s="20" t="s">
        <v>25</v>
      </c>
      <c r="W36" s="23" t="s">
        <v>25</v>
      </c>
      <c r="X36" s="20">
        <v>2.9177787790100602</v>
      </c>
      <c r="Y36" s="20">
        <v>5.5675988328165303E-2</v>
      </c>
      <c r="Z36" s="20">
        <v>0.56319889481476304</v>
      </c>
      <c r="AA36" s="20">
        <v>0.92231697207157104</v>
      </c>
      <c r="AB36" s="20">
        <v>0.33768139537830999</v>
      </c>
      <c r="AC36" s="20">
        <v>0.76876908964989898</v>
      </c>
      <c r="AD36" s="20">
        <v>3.1657986142906398</v>
      </c>
      <c r="AE36" s="20">
        <v>7.6261316495578296E-2</v>
      </c>
      <c r="AF36" s="20">
        <v>0.70475517942033195</v>
      </c>
    </row>
    <row r="37" spans="1:32" x14ac:dyDescent="0.25">
      <c r="A37" s="9" t="s">
        <v>153</v>
      </c>
      <c r="B37" s="10" t="s">
        <v>20</v>
      </c>
      <c r="C37" s="11" t="s">
        <v>154</v>
      </c>
      <c r="D37" s="11" t="s">
        <v>155</v>
      </c>
      <c r="E37" s="11" t="s">
        <v>156</v>
      </c>
      <c r="F37" s="12" t="s">
        <v>157</v>
      </c>
      <c r="G37" s="13">
        <v>2.06135684187291</v>
      </c>
      <c r="H37" s="14">
        <v>4.6361116784705496</v>
      </c>
      <c r="I37" s="15">
        <v>1.07717023017481E-2</v>
      </c>
      <c r="J37" s="13">
        <v>-4.8101662531077496</v>
      </c>
      <c r="K37" s="14">
        <v>1.42970111635856</v>
      </c>
      <c r="L37" s="14">
        <v>5.18704341328535</v>
      </c>
      <c r="M37" s="15">
        <v>2.35975130208981E-2</v>
      </c>
      <c r="N37" s="13">
        <v>3.25938895447038</v>
      </c>
      <c r="O37" s="14">
        <v>1.3290550013234499</v>
      </c>
      <c r="P37" s="14">
        <v>4.5766180519929502</v>
      </c>
      <c r="Q37" s="15">
        <v>3.3342590074212197E-2</v>
      </c>
      <c r="R37" s="22" t="s">
        <v>25</v>
      </c>
      <c r="S37" s="20" t="s">
        <v>25</v>
      </c>
      <c r="T37" s="19">
        <v>5.3392090368641396</v>
      </c>
      <c r="U37" s="19">
        <v>2.1585605853679399E-2</v>
      </c>
      <c r="V37" s="20" t="s">
        <v>25</v>
      </c>
      <c r="W37" s="23" t="s">
        <v>25</v>
      </c>
      <c r="X37" s="20">
        <v>2.2799451605389902</v>
      </c>
      <c r="Y37" s="20">
        <v>0.104159135032676</v>
      </c>
      <c r="Z37" s="20">
        <v>0.60797269269810295</v>
      </c>
      <c r="AA37" s="20">
        <v>3.5304552893752499</v>
      </c>
      <c r="AB37" s="20">
        <v>6.1271700171964497E-2</v>
      </c>
      <c r="AC37" s="20">
        <v>0.63536147106964502</v>
      </c>
      <c r="AD37" s="20">
        <v>2.8721994535903601</v>
      </c>
      <c r="AE37" s="20">
        <v>9.1213928756770105E-2</v>
      </c>
      <c r="AF37" s="20">
        <v>0.70475517942033195</v>
      </c>
    </row>
    <row r="38" spans="1:32" x14ac:dyDescent="0.25">
      <c r="A38" s="9" t="s">
        <v>158</v>
      </c>
      <c r="B38" s="10" t="s">
        <v>20</v>
      </c>
      <c r="C38" s="11" t="s">
        <v>159</v>
      </c>
      <c r="D38" s="11" t="s">
        <v>160</v>
      </c>
      <c r="E38" s="11" t="s">
        <v>161</v>
      </c>
      <c r="F38" s="12" t="s">
        <v>162</v>
      </c>
      <c r="G38" s="21" t="s">
        <v>25</v>
      </c>
      <c r="H38" s="22" t="s">
        <v>25</v>
      </c>
      <c r="I38" s="23" t="s">
        <v>25</v>
      </c>
      <c r="J38" s="21" t="s">
        <v>25</v>
      </c>
      <c r="K38" s="22" t="s">
        <v>25</v>
      </c>
      <c r="L38" s="22" t="s">
        <v>25</v>
      </c>
      <c r="M38" s="23" t="s">
        <v>25</v>
      </c>
      <c r="N38" s="21" t="s">
        <v>25</v>
      </c>
      <c r="O38" s="22" t="s">
        <v>25</v>
      </c>
      <c r="P38" s="22" t="s">
        <v>25</v>
      </c>
      <c r="Q38" s="23" t="s">
        <v>25</v>
      </c>
      <c r="R38" s="22" t="s">
        <v>25</v>
      </c>
      <c r="S38" s="20" t="s">
        <v>25</v>
      </c>
      <c r="T38" s="20" t="s">
        <v>25</v>
      </c>
      <c r="U38" s="20" t="s">
        <v>25</v>
      </c>
      <c r="V38" s="20" t="s">
        <v>25</v>
      </c>
      <c r="W38" s="23" t="s">
        <v>25</v>
      </c>
      <c r="X38" s="20">
        <v>0.75430088979256704</v>
      </c>
      <c r="Y38" s="20">
        <v>0.47127921781428</v>
      </c>
      <c r="Z38" s="20">
        <v>0.74784770894710095</v>
      </c>
      <c r="AA38" s="20">
        <v>0.230229359410276</v>
      </c>
      <c r="AB38" s="20">
        <v>0.63172183773387502</v>
      </c>
      <c r="AC38" s="20">
        <v>0.77450953180919702</v>
      </c>
      <c r="AD38" s="20">
        <v>1.12871640199276</v>
      </c>
      <c r="AE38" s="20">
        <v>0.28894869709647902</v>
      </c>
      <c r="AF38" s="20">
        <v>0.91566883583427106</v>
      </c>
    </row>
    <row r="39" spans="1:32" x14ac:dyDescent="0.25">
      <c r="A39" s="9" t="s">
        <v>163</v>
      </c>
      <c r="B39" s="10" t="s">
        <v>20</v>
      </c>
      <c r="C39" s="11" t="s">
        <v>164</v>
      </c>
      <c r="D39" s="11" t="s">
        <v>165</v>
      </c>
      <c r="E39" s="11" t="s">
        <v>166</v>
      </c>
      <c r="F39" s="12" t="s">
        <v>167</v>
      </c>
      <c r="G39" s="21" t="s">
        <v>25</v>
      </c>
      <c r="H39" s="22" t="s">
        <v>25</v>
      </c>
      <c r="I39" s="23" t="s">
        <v>25</v>
      </c>
      <c r="J39" s="16">
        <v>-3.9065026026282799</v>
      </c>
      <c r="K39" s="17">
        <v>0.91942259431858098</v>
      </c>
      <c r="L39" s="17">
        <v>3.3357216115440602</v>
      </c>
      <c r="M39" s="18">
        <v>6.8978462461993295E-2</v>
      </c>
      <c r="N39" s="21" t="s">
        <v>25</v>
      </c>
      <c r="O39" s="22" t="s">
        <v>25</v>
      </c>
      <c r="P39" s="22" t="s">
        <v>25</v>
      </c>
      <c r="Q39" s="23" t="s">
        <v>25</v>
      </c>
      <c r="R39" s="22" t="s">
        <v>25</v>
      </c>
      <c r="S39" s="20" t="s">
        <v>25</v>
      </c>
      <c r="T39" s="20" t="s">
        <v>25</v>
      </c>
      <c r="U39" s="20" t="s">
        <v>25</v>
      </c>
      <c r="V39" s="20" t="s">
        <v>25</v>
      </c>
      <c r="W39" s="23" t="s">
        <v>25</v>
      </c>
      <c r="X39" s="20">
        <v>1.5111652397505</v>
      </c>
      <c r="Y39" s="20">
        <v>0.22242152880709401</v>
      </c>
      <c r="Z39" s="20">
        <v>0.70692137914874598</v>
      </c>
      <c r="AA39" s="20">
        <v>2.9025642798893498</v>
      </c>
      <c r="AB39" s="20">
        <v>8.9528791868963994E-2</v>
      </c>
      <c r="AC39" s="20">
        <v>0.76260804481639999</v>
      </c>
      <c r="AD39" s="20">
        <v>0.58131936980157295</v>
      </c>
      <c r="AE39" s="20">
        <v>0.44642618679461099</v>
      </c>
      <c r="AF39" s="20">
        <v>0.91566883583427106</v>
      </c>
    </row>
    <row r="40" spans="1:32" x14ac:dyDescent="0.25">
      <c r="A40" s="9" t="s">
        <v>168</v>
      </c>
      <c r="B40" s="10" t="s">
        <v>20</v>
      </c>
      <c r="C40" s="11" t="s">
        <v>79</v>
      </c>
      <c r="D40" s="11" t="s">
        <v>169</v>
      </c>
      <c r="E40" s="11" t="s">
        <v>170</v>
      </c>
      <c r="F40" s="12" t="s">
        <v>171</v>
      </c>
      <c r="G40" s="13">
        <v>2.3021513384513899</v>
      </c>
      <c r="H40" s="14">
        <v>5.1776725353887603</v>
      </c>
      <c r="I40" s="15">
        <v>6.4297467185424201E-3</v>
      </c>
      <c r="J40" s="21">
        <v>-3.6162535332509802</v>
      </c>
      <c r="K40" s="22">
        <v>0.72904085447907396</v>
      </c>
      <c r="L40" s="22">
        <v>2.6450049726989202</v>
      </c>
      <c r="M40" s="23">
        <v>0.10513061337141</v>
      </c>
      <c r="N40" s="16">
        <v>-2.8173073470364201</v>
      </c>
      <c r="O40" s="17">
        <v>0.98588214441796296</v>
      </c>
      <c r="P40" s="17">
        <v>3.39489788969439</v>
      </c>
      <c r="Q40" s="18">
        <v>6.6536916751589695E-2</v>
      </c>
      <c r="R40" s="22" t="s">
        <v>25</v>
      </c>
      <c r="S40" s="20" t="s">
        <v>25</v>
      </c>
      <c r="T40" s="20" t="s">
        <v>25</v>
      </c>
      <c r="U40" s="20" t="s">
        <v>25</v>
      </c>
      <c r="V40" s="20" t="s">
        <v>25</v>
      </c>
      <c r="W40" s="23" t="s">
        <v>25</v>
      </c>
      <c r="X40" s="20">
        <v>2.74573053835412</v>
      </c>
      <c r="Y40" s="20">
        <v>6.5906253648536098E-2</v>
      </c>
      <c r="Z40" s="20">
        <v>0.56319889481476304</v>
      </c>
      <c r="AA40" s="20">
        <v>2.1902240165453</v>
      </c>
      <c r="AB40" s="20">
        <v>0.139993650354793</v>
      </c>
      <c r="AC40" s="20">
        <v>0.76260804481639999</v>
      </c>
      <c r="AD40" s="19">
        <v>5.23046514796191</v>
      </c>
      <c r="AE40" s="19">
        <v>2.2927667690474499E-2</v>
      </c>
      <c r="AF40" s="19">
        <v>0.70475517942033195</v>
      </c>
    </row>
    <row r="41" spans="1:32" x14ac:dyDescent="0.25">
      <c r="A41" s="9" t="s">
        <v>172</v>
      </c>
      <c r="B41" s="10" t="s">
        <v>20</v>
      </c>
      <c r="C41" s="11" t="s">
        <v>118</v>
      </c>
      <c r="D41" s="11" t="s">
        <v>173</v>
      </c>
      <c r="E41" s="11" t="s">
        <v>174</v>
      </c>
      <c r="F41" s="12" t="s">
        <v>175</v>
      </c>
      <c r="G41" s="21" t="s">
        <v>25</v>
      </c>
      <c r="H41" s="22" t="s">
        <v>25</v>
      </c>
      <c r="I41" s="23" t="s">
        <v>25</v>
      </c>
      <c r="J41" s="21" t="s">
        <v>25</v>
      </c>
      <c r="K41" s="22" t="s">
        <v>25</v>
      </c>
      <c r="L41" s="22" t="s">
        <v>25</v>
      </c>
      <c r="M41" s="23" t="s">
        <v>25</v>
      </c>
      <c r="N41" s="21" t="s">
        <v>25</v>
      </c>
      <c r="O41" s="22" t="s">
        <v>25</v>
      </c>
      <c r="P41" s="22" t="s">
        <v>25</v>
      </c>
      <c r="Q41" s="23" t="s">
        <v>25</v>
      </c>
      <c r="R41" s="22" t="s">
        <v>25</v>
      </c>
      <c r="S41" s="20" t="s">
        <v>25</v>
      </c>
      <c r="T41" s="20" t="s">
        <v>25</v>
      </c>
      <c r="U41" s="20" t="s">
        <v>25</v>
      </c>
      <c r="V41" s="20" t="s">
        <v>25</v>
      </c>
      <c r="W41" s="23" t="s">
        <v>25</v>
      </c>
      <c r="X41" s="20">
        <v>2.86262925949291E-2</v>
      </c>
      <c r="Y41" s="20">
        <v>0.971782361471623</v>
      </c>
      <c r="Z41" s="20">
        <v>0.86931422560983296</v>
      </c>
      <c r="AA41" s="20">
        <v>5.5559937689934197E-2</v>
      </c>
      <c r="AB41" s="20">
        <v>0.81382579349564099</v>
      </c>
      <c r="AC41" s="20">
        <v>0.787346446167281</v>
      </c>
      <c r="AD41" s="20">
        <v>2.8180477882672701E-2</v>
      </c>
      <c r="AE41" s="20">
        <v>0.86680428090314199</v>
      </c>
      <c r="AF41" s="20">
        <v>0.99181906329736502</v>
      </c>
    </row>
    <row r="42" spans="1:32" x14ac:dyDescent="0.25">
      <c r="A42" s="9" t="s">
        <v>176</v>
      </c>
      <c r="B42" s="10" t="s">
        <v>20</v>
      </c>
      <c r="C42" s="11" t="s">
        <v>177</v>
      </c>
      <c r="D42" s="11" t="s">
        <v>178</v>
      </c>
      <c r="E42" s="11" t="s">
        <v>179</v>
      </c>
      <c r="F42" s="12" t="s">
        <v>180</v>
      </c>
      <c r="G42" s="21" t="s">
        <v>25</v>
      </c>
      <c r="H42" s="22" t="s">
        <v>25</v>
      </c>
      <c r="I42" s="23" t="s">
        <v>25</v>
      </c>
      <c r="J42" s="21" t="s">
        <v>25</v>
      </c>
      <c r="K42" s="22" t="s">
        <v>25</v>
      </c>
      <c r="L42" s="22" t="s">
        <v>25</v>
      </c>
      <c r="M42" s="23" t="s">
        <v>25</v>
      </c>
      <c r="N42" s="21" t="s">
        <v>25</v>
      </c>
      <c r="O42" s="22" t="s">
        <v>25</v>
      </c>
      <c r="P42" s="22" t="s">
        <v>25</v>
      </c>
      <c r="Q42" s="23" t="s">
        <v>25</v>
      </c>
      <c r="R42" s="22" t="s">
        <v>25</v>
      </c>
      <c r="S42" s="20" t="s">
        <v>25</v>
      </c>
      <c r="T42" s="20" t="s">
        <v>25</v>
      </c>
      <c r="U42" s="20" t="s">
        <v>25</v>
      </c>
      <c r="V42" s="20" t="s">
        <v>25</v>
      </c>
      <c r="W42" s="23" t="s">
        <v>25</v>
      </c>
      <c r="X42" s="20">
        <v>0.81552346741987702</v>
      </c>
      <c r="Y42" s="20">
        <v>0.36725488628227199</v>
      </c>
      <c r="Z42" s="20">
        <v>0.71582977409611104</v>
      </c>
      <c r="AA42" s="20">
        <v>0.81552346741987702</v>
      </c>
      <c r="AB42" s="20">
        <v>0.36725488628227199</v>
      </c>
      <c r="AC42" s="20">
        <v>0.76876908964989898</v>
      </c>
      <c r="AD42" s="20">
        <v>0.81552346741987702</v>
      </c>
      <c r="AE42" s="20">
        <v>0.36725488628227199</v>
      </c>
      <c r="AF42" s="20">
        <v>0.91566883583427106</v>
      </c>
    </row>
    <row r="43" spans="1:32" x14ac:dyDescent="0.25">
      <c r="A43" s="9" t="s">
        <v>181</v>
      </c>
      <c r="B43" s="10" t="s">
        <v>20</v>
      </c>
      <c r="C43" s="11" t="s">
        <v>79</v>
      </c>
      <c r="D43" s="11" t="s">
        <v>182</v>
      </c>
      <c r="E43" s="11" t="s">
        <v>183</v>
      </c>
      <c r="F43" s="12" t="s">
        <v>184</v>
      </c>
      <c r="G43" s="13">
        <v>1.7322666218268601</v>
      </c>
      <c r="H43" s="14">
        <v>3.8959685933753501</v>
      </c>
      <c r="I43" s="15">
        <v>2.1900128183072701E-2</v>
      </c>
      <c r="J43" s="21" t="s">
        <v>25</v>
      </c>
      <c r="K43" s="22" t="s">
        <v>25</v>
      </c>
      <c r="L43" s="22" t="s">
        <v>25</v>
      </c>
      <c r="M43" s="23" t="s">
        <v>25</v>
      </c>
      <c r="N43" s="21" t="s">
        <v>25</v>
      </c>
      <c r="O43" s="22" t="s">
        <v>25</v>
      </c>
      <c r="P43" s="22" t="s">
        <v>25</v>
      </c>
      <c r="Q43" s="23" t="s">
        <v>25</v>
      </c>
      <c r="R43" s="22" t="s">
        <v>25</v>
      </c>
      <c r="S43" s="20" t="s">
        <v>25</v>
      </c>
      <c r="T43" s="20" t="s">
        <v>25</v>
      </c>
      <c r="U43" s="20" t="s">
        <v>25</v>
      </c>
      <c r="V43" s="20" t="s">
        <v>25</v>
      </c>
      <c r="W43" s="23" t="s">
        <v>25</v>
      </c>
      <c r="X43" s="20">
        <v>0.301546012508912</v>
      </c>
      <c r="Y43" s="20">
        <v>0.73991032022263203</v>
      </c>
      <c r="Z43" s="20">
        <v>0.80173329988151598</v>
      </c>
      <c r="AA43" s="20">
        <v>4.4577121690456599E-2</v>
      </c>
      <c r="AB43" s="20">
        <v>0.83293441885028896</v>
      </c>
      <c r="AC43" s="20">
        <v>0.79140112037375099</v>
      </c>
      <c r="AD43" s="20">
        <v>0.221582101114802</v>
      </c>
      <c r="AE43" s="20">
        <v>0.63819713513815002</v>
      </c>
      <c r="AF43" s="20">
        <v>0.95779979188989495</v>
      </c>
    </row>
    <row r="44" spans="1:32" x14ac:dyDescent="0.25">
      <c r="A44" s="9" t="s">
        <v>185</v>
      </c>
      <c r="B44" s="10" t="s">
        <v>20</v>
      </c>
      <c r="C44" s="11" t="s">
        <v>79</v>
      </c>
      <c r="D44" s="11" t="s">
        <v>182</v>
      </c>
      <c r="E44" s="11" t="s">
        <v>183</v>
      </c>
      <c r="F44" s="12" t="s">
        <v>186</v>
      </c>
      <c r="G44" s="21" t="s">
        <v>25</v>
      </c>
      <c r="H44" s="22" t="s">
        <v>25</v>
      </c>
      <c r="I44" s="23" t="s">
        <v>25</v>
      </c>
      <c r="J44" s="21" t="s">
        <v>25</v>
      </c>
      <c r="K44" s="22" t="s">
        <v>25</v>
      </c>
      <c r="L44" s="22" t="s">
        <v>25</v>
      </c>
      <c r="M44" s="23" t="s">
        <v>25</v>
      </c>
      <c r="N44" s="21" t="s">
        <v>25</v>
      </c>
      <c r="O44" s="22" t="s">
        <v>25</v>
      </c>
      <c r="P44" s="22" t="s">
        <v>25</v>
      </c>
      <c r="Q44" s="23" t="s">
        <v>25</v>
      </c>
      <c r="R44" s="22" t="s">
        <v>25</v>
      </c>
      <c r="S44" s="20" t="s">
        <v>25</v>
      </c>
      <c r="T44" s="20" t="s">
        <v>25</v>
      </c>
      <c r="U44" s="20" t="s">
        <v>25</v>
      </c>
      <c r="V44" s="20" t="s">
        <v>25</v>
      </c>
      <c r="W44" s="23" t="s">
        <v>25</v>
      </c>
      <c r="X44" s="20">
        <v>0.33309657923146102</v>
      </c>
      <c r="Y44" s="20">
        <v>0.71698059107807299</v>
      </c>
      <c r="Z44" s="20">
        <v>0.80173329988151598</v>
      </c>
      <c r="AA44" s="20">
        <v>0.10620415246534699</v>
      </c>
      <c r="AB44" s="20">
        <v>0.74474689459404397</v>
      </c>
      <c r="AC44" s="20">
        <v>0.787346446167281</v>
      </c>
      <c r="AD44" s="20">
        <v>0.38086526568033802</v>
      </c>
      <c r="AE44" s="20">
        <v>0.53763324755979802</v>
      </c>
      <c r="AF44" s="20">
        <v>0.95779979188989495</v>
      </c>
    </row>
    <row r="45" spans="1:32" x14ac:dyDescent="0.25">
      <c r="A45" s="9" t="s">
        <v>187</v>
      </c>
      <c r="B45" s="10" t="s">
        <v>20</v>
      </c>
      <c r="C45" s="11" t="s">
        <v>96</v>
      </c>
      <c r="D45" s="11" t="s">
        <v>97</v>
      </c>
      <c r="E45" s="11" t="s">
        <v>98</v>
      </c>
      <c r="F45" s="12" t="s">
        <v>188</v>
      </c>
      <c r="G45" s="16">
        <v>0.772370871121142</v>
      </c>
      <c r="H45" s="17">
        <v>3.47421420976463</v>
      </c>
      <c r="I45" s="18">
        <v>6.3812653914091994E-2</v>
      </c>
      <c r="J45" s="21" t="s">
        <v>25</v>
      </c>
      <c r="K45" s="22" t="s">
        <v>25</v>
      </c>
      <c r="L45" s="22" t="s">
        <v>25</v>
      </c>
      <c r="M45" s="23" t="s">
        <v>25</v>
      </c>
      <c r="N45" s="21" t="s">
        <v>25</v>
      </c>
      <c r="O45" s="22" t="s">
        <v>25</v>
      </c>
      <c r="P45" s="22" t="s">
        <v>25</v>
      </c>
      <c r="Q45" s="23" t="s">
        <v>25</v>
      </c>
      <c r="R45" s="22" t="s">
        <v>25</v>
      </c>
      <c r="S45" s="20" t="s">
        <v>25</v>
      </c>
      <c r="T45" s="20" t="s">
        <v>25</v>
      </c>
      <c r="U45" s="20" t="s">
        <v>25</v>
      </c>
      <c r="V45" s="20" t="s">
        <v>25</v>
      </c>
      <c r="W45" s="23" t="s">
        <v>25</v>
      </c>
      <c r="X45" s="20">
        <v>0.21677651015911401</v>
      </c>
      <c r="Y45" s="20">
        <v>0.64186269991238698</v>
      </c>
      <c r="Z45" s="20">
        <v>0.80173329988151598</v>
      </c>
      <c r="AA45" s="20">
        <v>0.21677651015911401</v>
      </c>
      <c r="AB45" s="20">
        <v>0.64186269991238698</v>
      </c>
      <c r="AC45" s="20">
        <v>0.77450953180919702</v>
      </c>
      <c r="AD45" s="20">
        <v>0.21677651015911401</v>
      </c>
      <c r="AE45" s="20">
        <v>0.64186269991238698</v>
      </c>
      <c r="AF45" s="20">
        <v>0.95779979188989495</v>
      </c>
    </row>
    <row r="46" spans="1:32" x14ac:dyDescent="0.25">
      <c r="A46" s="9" t="s">
        <v>189</v>
      </c>
      <c r="B46" s="10" t="s">
        <v>20</v>
      </c>
      <c r="C46" s="11" t="s">
        <v>190</v>
      </c>
      <c r="D46" s="11" t="s">
        <v>191</v>
      </c>
      <c r="E46" s="11" t="s">
        <v>192</v>
      </c>
      <c r="F46" s="12" t="s">
        <v>193</v>
      </c>
      <c r="G46" s="16">
        <v>1.28513072033937</v>
      </c>
      <c r="H46" s="17">
        <v>2.8903338907169802</v>
      </c>
      <c r="I46" s="18">
        <v>5.7905352486282501E-2</v>
      </c>
      <c r="J46" s="16">
        <v>4.2978301255943796</v>
      </c>
      <c r="K46" s="17">
        <v>0.92568840528454699</v>
      </c>
      <c r="L46" s="17">
        <v>3.3584543583594901</v>
      </c>
      <c r="M46" s="18">
        <v>6.8045388452124003E-2</v>
      </c>
      <c r="N46" s="21" t="s">
        <v>25</v>
      </c>
      <c r="O46" s="22" t="s">
        <v>25</v>
      </c>
      <c r="P46" s="22" t="s">
        <v>25</v>
      </c>
      <c r="Q46" s="23" t="s">
        <v>25</v>
      </c>
      <c r="R46" s="22" t="s">
        <v>25</v>
      </c>
      <c r="S46" s="20" t="s">
        <v>25</v>
      </c>
      <c r="T46" s="20" t="s">
        <v>25</v>
      </c>
      <c r="U46" s="20" t="s">
        <v>25</v>
      </c>
      <c r="V46" s="20" t="s">
        <v>25</v>
      </c>
      <c r="W46" s="23" t="s">
        <v>25</v>
      </c>
      <c r="X46" s="20">
        <v>1.4878263219275001</v>
      </c>
      <c r="Y46" s="20">
        <v>0.22761813949585399</v>
      </c>
      <c r="Z46" s="20">
        <v>0.70692137914874598</v>
      </c>
      <c r="AA46" s="20">
        <v>0.97504792543548202</v>
      </c>
      <c r="AB46" s="20">
        <v>0.32426202476903598</v>
      </c>
      <c r="AC46" s="20">
        <v>0.76876908964989898</v>
      </c>
      <c r="AD46" s="20">
        <v>2.9737978875050701E-3</v>
      </c>
      <c r="AE46" s="20">
        <v>0.95654909121800802</v>
      </c>
      <c r="AF46" s="20">
        <v>0.99181906329736502</v>
      </c>
    </row>
    <row r="47" spans="1:32" x14ac:dyDescent="0.25">
      <c r="A47" s="9" t="s">
        <v>194</v>
      </c>
      <c r="B47" s="10" t="s">
        <v>20</v>
      </c>
      <c r="C47" s="11" t="s">
        <v>36</v>
      </c>
      <c r="D47" s="11" t="s">
        <v>37</v>
      </c>
      <c r="E47" s="11" t="s">
        <v>38</v>
      </c>
      <c r="F47" s="12" t="s">
        <v>195</v>
      </c>
      <c r="G47" s="21">
        <v>0.97515334253650598</v>
      </c>
      <c r="H47" s="22">
        <v>2.1931767017715602</v>
      </c>
      <c r="I47" s="23">
        <v>0.11426481630007899</v>
      </c>
      <c r="J47" s="21" t="s">
        <v>25</v>
      </c>
      <c r="K47" s="22" t="s">
        <v>25</v>
      </c>
      <c r="L47" s="22" t="s">
        <v>25</v>
      </c>
      <c r="M47" s="23" t="s">
        <v>25</v>
      </c>
      <c r="N47" s="21" t="s">
        <v>25</v>
      </c>
      <c r="O47" s="22" t="s">
        <v>25</v>
      </c>
      <c r="P47" s="22" t="s">
        <v>25</v>
      </c>
      <c r="Q47" s="23" t="s">
        <v>25</v>
      </c>
      <c r="R47" s="22" t="s">
        <v>25</v>
      </c>
      <c r="S47" s="20" t="s">
        <v>25</v>
      </c>
      <c r="T47" s="20" t="s">
        <v>25</v>
      </c>
      <c r="U47" s="20" t="s">
        <v>25</v>
      </c>
      <c r="V47" s="20" t="s">
        <v>25</v>
      </c>
      <c r="W47" s="23" t="s">
        <v>25</v>
      </c>
      <c r="X47" s="20">
        <v>1.0998741054250301</v>
      </c>
      <c r="Y47" s="20">
        <v>0.33432677848923398</v>
      </c>
      <c r="Z47" s="20">
        <v>0.71582977409611104</v>
      </c>
      <c r="AA47" s="20">
        <v>1.0934742501033701</v>
      </c>
      <c r="AB47" s="20">
        <v>0.29658878171334502</v>
      </c>
      <c r="AC47" s="20">
        <v>0.76876908964989898</v>
      </c>
      <c r="AD47" s="20">
        <v>1.7774452407942901E-2</v>
      </c>
      <c r="AE47" s="20">
        <v>0.89403371630799899</v>
      </c>
      <c r="AF47" s="20">
        <v>0.99181906329736502</v>
      </c>
    </row>
    <row r="48" spans="1:32" x14ac:dyDescent="0.25">
      <c r="A48" s="9" t="s">
        <v>196</v>
      </c>
      <c r="B48" s="10" t="s">
        <v>20</v>
      </c>
      <c r="C48" s="11" t="s">
        <v>197</v>
      </c>
      <c r="D48" s="11" t="s">
        <v>198</v>
      </c>
      <c r="E48" s="11" t="s">
        <v>199</v>
      </c>
      <c r="F48" s="12" t="s">
        <v>200</v>
      </c>
      <c r="G48" s="13">
        <v>1.9333438077331699</v>
      </c>
      <c r="H48" s="14">
        <v>4.3482029037663796</v>
      </c>
      <c r="I48" s="15">
        <v>1.41871210833394E-2</v>
      </c>
      <c r="J48" s="16">
        <v>8.4618991460326107</v>
      </c>
      <c r="K48" s="17">
        <v>0.77313572018057897</v>
      </c>
      <c r="L48" s="17">
        <v>2.8049838522561101</v>
      </c>
      <c r="M48" s="18">
        <v>9.5217208034212103E-2</v>
      </c>
      <c r="N48" s="21" t="s">
        <v>25</v>
      </c>
      <c r="O48" s="22" t="s">
        <v>25</v>
      </c>
      <c r="P48" s="22" t="s">
        <v>25</v>
      </c>
      <c r="Q48" s="23" t="s">
        <v>25</v>
      </c>
      <c r="R48" s="22" t="s">
        <v>25</v>
      </c>
      <c r="S48" s="20" t="s">
        <v>25</v>
      </c>
      <c r="T48" s="20" t="s">
        <v>25</v>
      </c>
      <c r="U48" s="20" t="s">
        <v>25</v>
      </c>
      <c r="V48" s="20" t="s">
        <v>25</v>
      </c>
      <c r="W48" s="23" t="s">
        <v>25</v>
      </c>
      <c r="X48" s="20">
        <v>0.247412942622009</v>
      </c>
      <c r="Y48" s="20">
        <v>0.78098631371590999</v>
      </c>
      <c r="Z48" s="20">
        <v>0.80173329988151598</v>
      </c>
      <c r="AA48" s="20">
        <v>0.420518398098572</v>
      </c>
      <c r="AB48" s="20">
        <v>0.51720062593150495</v>
      </c>
      <c r="AC48" s="20">
        <v>0.77450953180919702</v>
      </c>
      <c r="AD48" s="20">
        <v>0.18060793845046499</v>
      </c>
      <c r="AE48" s="20">
        <v>0.67117198533858302</v>
      </c>
      <c r="AF48" s="20">
        <v>0.95779979188989495</v>
      </c>
    </row>
    <row r="49" spans="1:32" x14ac:dyDescent="0.25">
      <c r="A49" s="9" t="s">
        <v>201</v>
      </c>
      <c r="B49" s="10" t="s">
        <v>20</v>
      </c>
      <c r="C49" s="11" t="s">
        <v>27</v>
      </c>
      <c r="D49" s="11" t="s">
        <v>202</v>
      </c>
      <c r="E49" s="11" t="s">
        <v>203</v>
      </c>
      <c r="F49" s="12" t="s">
        <v>204</v>
      </c>
      <c r="G49" s="13">
        <v>1.7484550063006401</v>
      </c>
      <c r="H49" s="14">
        <v>3.9323772135569302</v>
      </c>
      <c r="I49" s="15">
        <v>2.1146377451218699E-2</v>
      </c>
      <c r="J49" s="21" t="s">
        <v>25</v>
      </c>
      <c r="K49" s="22" t="s">
        <v>25</v>
      </c>
      <c r="L49" s="22" t="s">
        <v>25</v>
      </c>
      <c r="M49" s="23" t="s">
        <v>25</v>
      </c>
      <c r="N49" s="21" t="s">
        <v>25</v>
      </c>
      <c r="O49" s="22" t="s">
        <v>25</v>
      </c>
      <c r="P49" s="22" t="s">
        <v>25</v>
      </c>
      <c r="Q49" s="23" t="s">
        <v>25</v>
      </c>
      <c r="R49" s="22" t="s">
        <v>25</v>
      </c>
      <c r="S49" s="20" t="s">
        <v>25</v>
      </c>
      <c r="T49" s="20" t="s">
        <v>25</v>
      </c>
      <c r="U49" s="20" t="s">
        <v>25</v>
      </c>
      <c r="V49" s="20" t="s">
        <v>25</v>
      </c>
      <c r="W49" s="23" t="s">
        <v>25</v>
      </c>
      <c r="X49" s="20">
        <v>0.41611417350942298</v>
      </c>
      <c r="Y49" s="20">
        <v>0.66000644732482805</v>
      </c>
      <c r="Z49" s="20">
        <v>0.80173329988151598</v>
      </c>
      <c r="AA49" s="20">
        <v>2.4424623926507798E-3</v>
      </c>
      <c r="AB49" s="20">
        <v>0.96061819089188905</v>
      </c>
      <c r="AC49" s="20">
        <v>0.82858394110869205</v>
      </c>
      <c r="AD49" s="20">
        <v>0.43792998919786202</v>
      </c>
      <c r="AE49" s="20">
        <v>0.50865794721276503</v>
      </c>
      <c r="AF49" s="20">
        <v>0.95779979188989495</v>
      </c>
    </row>
    <row r="50" spans="1:32" x14ac:dyDescent="0.25">
      <c r="A50" s="9" t="s">
        <v>205</v>
      </c>
      <c r="B50" s="10" t="s">
        <v>20</v>
      </c>
      <c r="C50" s="11" t="s">
        <v>27</v>
      </c>
      <c r="D50" s="11" t="s">
        <v>202</v>
      </c>
      <c r="E50" s="11" t="s">
        <v>203</v>
      </c>
      <c r="F50" s="12" t="s">
        <v>206</v>
      </c>
      <c r="G50" s="21" t="s">
        <v>25</v>
      </c>
      <c r="H50" s="22" t="s">
        <v>25</v>
      </c>
      <c r="I50" s="23" t="s">
        <v>25</v>
      </c>
      <c r="J50" s="21" t="s">
        <v>25</v>
      </c>
      <c r="K50" s="22" t="s">
        <v>25</v>
      </c>
      <c r="L50" s="22" t="s">
        <v>25</v>
      </c>
      <c r="M50" s="23" t="s">
        <v>25</v>
      </c>
      <c r="N50" s="21" t="s">
        <v>25</v>
      </c>
      <c r="O50" s="22" t="s">
        <v>25</v>
      </c>
      <c r="P50" s="22" t="s">
        <v>25</v>
      </c>
      <c r="Q50" s="23" t="s">
        <v>25</v>
      </c>
      <c r="R50" s="22" t="s">
        <v>25</v>
      </c>
      <c r="S50" s="20" t="s">
        <v>25</v>
      </c>
      <c r="T50" s="20" t="s">
        <v>25</v>
      </c>
      <c r="U50" s="20" t="s">
        <v>25</v>
      </c>
      <c r="V50" s="20" t="s">
        <v>25</v>
      </c>
      <c r="W50" s="23" t="s">
        <v>25</v>
      </c>
      <c r="X50" s="20">
        <v>7.0537886084722796E-3</v>
      </c>
      <c r="Y50" s="20">
        <v>0.99297120492651103</v>
      </c>
      <c r="Z50" s="20">
        <v>0.86931422560983296</v>
      </c>
      <c r="AA50" s="20">
        <v>9.7333840367931895E-3</v>
      </c>
      <c r="AB50" s="20">
        <v>0.92147923875721505</v>
      </c>
      <c r="AC50" s="20">
        <v>0.82742467109457896</v>
      </c>
      <c r="AD50" s="20">
        <v>1.28376589104663E-2</v>
      </c>
      <c r="AE50" s="20">
        <v>0.90986979675627899</v>
      </c>
      <c r="AF50" s="20">
        <v>0.99181906329736502</v>
      </c>
    </row>
    <row r="51" spans="1:32" x14ac:dyDescent="0.25">
      <c r="A51" s="9" t="s">
        <v>207</v>
      </c>
      <c r="B51" s="10" t="s">
        <v>20</v>
      </c>
      <c r="C51" s="11" t="s">
        <v>27</v>
      </c>
      <c r="D51" s="11" t="s">
        <v>208</v>
      </c>
      <c r="E51" s="11" t="s">
        <v>209</v>
      </c>
      <c r="F51" s="12" t="s">
        <v>210</v>
      </c>
      <c r="G51" s="21" t="s">
        <v>25</v>
      </c>
      <c r="H51" s="22" t="s">
        <v>25</v>
      </c>
      <c r="I51" s="23" t="s">
        <v>25</v>
      </c>
      <c r="J51" s="13">
        <v>5.4945223581137101</v>
      </c>
      <c r="K51" s="14">
        <v>2.03484311452045</v>
      </c>
      <c r="L51" s="14">
        <v>7.3825357296533296</v>
      </c>
      <c r="M51" s="15">
        <v>7.0444319888638401E-3</v>
      </c>
      <c r="N51" s="21" t="s">
        <v>25</v>
      </c>
      <c r="O51" s="22" t="s">
        <v>25</v>
      </c>
      <c r="P51" s="22" t="s">
        <v>25</v>
      </c>
      <c r="Q51" s="23" t="s">
        <v>25</v>
      </c>
      <c r="R51" s="22" t="s">
        <v>25</v>
      </c>
      <c r="S51" s="20" t="s">
        <v>25</v>
      </c>
      <c r="T51" s="19">
        <v>6.6305489067586798</v>
      </c>
      <c r="U51" s="19">
        <v>1.0543730565860301E-2</v>
      </c>
      <c r="V51" s="20" t="s">
        <v>25</v>
      </c>
      <c r="W51" s="23" t="s">
        <v>25</v>
      </c>
      <c r="X51" s="19">
        <v>4.1210616117294601</v>
      </c>
      <c r="Y51" s="19">
        <v>1.7207771444452302E-2</v>
      </c>
      <c r="Z51" s="19">
        <v>0.45680444073120702</v>
      </c>
      <c r="AA51" s="19">
        <v>7.3316610561101898</v>
      </c>
      <c r="AB51" s="19">
        <v>7.1843847703826104E-3</v>
      </c>
      <c r="AC51" s="19">
        <v>0.29979854053600302</v>
      </c>
      <c r="AD51" s="20">
        <v>1.3067682979645701</v>
      </c>
      <c r="AE51" s="20">
        <v>0.25393994124513197</v>
      </c>
      <c r="AF51" s="20">
        <v>0.91566883583427106</v>
      </c>
    </row>
    <row r="52" spans="1:32" x14ac:dyDescent="0.25">
      <c r="A52" s="9" t="s">
        <v>211</v>
      </c>
      <c r="B52" s="10" t="s">
        <v>20</v>
      </c>
      <c r="C52" s="11" t="s">
        <v>27</v>
      </c>
      <c r="D52" s="11" t="s">
        <v>32</v>
      </c>
      <c r="E52" s="11" t="s">
        <v>33</v>
      </c>
      <c r="F52" s="12" t="s">
        <v>212</v>
      </c>
      <c r="G52" s="13">
        <v>1.4707784103521799</v>
      </c>
      <c r="H52" s="14">
        <v>3.3078663655734402</v>
      </c>
      <c r="I52" s="15">
        <v>3.8626960852299899E-2</v>
      </c>
      <c r="J52" s="16">
        <v>-3.4963454870146702</v>
      </c>
      <c r="K52" s="17">
        <v>0.76209973862215197</v>
      </c>
      <c r="L52" s="17">
        <v>2.76494463371121</v>
      </c>
      <c r="M52" s="18">
        <v>9.7598186406448795E-2</v>
      </c>
      <c r="N52" s="21" t="s">
        <v>25</v>
      </c>
      <c r="O52" s="22" t="s">
        <v>25</v>
      </c>
      <c r="P52" s="22" t="s">
        <v>25</v>
      </c>
      <c r="Q52" s="23" t="s">
        <v>25</v>
      </c>
      <c r="R52" s="22" t="s">
        <v>25</v>
      </c>
      <c r="S52" s="20" t="s">
        <v>25</v>
      </c>
      <c r="T52" s="20" t="s">
        <v>25</v>
      </c>
      <c r="U52" s="20" t="s">
        <v>25</v>
      </c>
      <c r="V52" s="20" t="s">
        <v>25</v>
      </c>
      <c r="W52" s="23" t="s">
        <v>25</v>
      </c>
      <c r="X52" s="20">
        <v>0.91402561481255895</v>
      </c>
      <c r="Y52" s="20">
        <v>0.40208310715185802</v>
      </c>
      <c r="Z52" s="20">
        <v>0.71582977409611104</v>
      </c>
      <c r="AA52" s="20">
        <v>0.92517417474822605</v>
      </c>
      <c r="AB52" s="20">
        <v>0.33693541551119399</v>
      </c>
      <c r="AC52" s="20">
        <v>0.76876908964989898</v>
      </c>
      <c r="AD52" s="20">
        <v>0.57981390602490201</v>
      </c>
      <c r="AE52" s="20">
        <v>0.44701488323295602</v>
      </c>
      <c r="AF52" s="20">
        <v>0.91566883583427106</v>
      </c>
    </row>
    <row r="53" spans="1:32" x14ac:dyDescent="0.25">
      <c r="A53" s="9" t="s">
        <v>213</v>
      </c>
      <c r="B53" s="10" t="s">
        <v>20</v>
      </c>
      <c r="C53" s="11" t="s">
        <v>27</v>
      </c>
      <c r="D53" s="11" t="s">
        <v>214</v>
      </c>
      <c r="E53" s="11" t="s">
        <v>215</v>
      </c>
      <c r="F53" s="12" t="s">
        <v>216</v>
      </c>
      <c r="G53" s="13">
        <v>4.0189171426488004</v>
      </c>
      <c r="H53" s="14">
        <v>9.0387788864885898</v>
      </c>
      <c r="I53" s="15">
        <v>1.75185130570058E-4</v>
      </c>
      <c r="J53" s="21" t="s">
        <v>25</v>
      </c>
      <c r="K53" s="22" t="s">
        <v>25</v>
      </c>
      <c r="L53" s="22" t="s">
        <v>25</v>
      </c>
      <c r="M53" s="23" t="s">
        <v>25</v>
      </c>
      <c r="N53" s="21" t="s">
        <v>25</v>
      </c>
      <c r="O53" s="22" t="s">
        <v>25</v>
      </c>
      <c r="P53" s="22" t="s">
        <v>25</v>
      </c>
      <c r="Q53" s="23" t="s">
        <v>25</v>
      </c>
      <c r="R53" s="22" t="s">
        <v>25</v>
      </c>
      <c r="S53" s="20" t="s">
        <v>25</v>
      </c>
      <c r="T53" s="20" t="s">
        <v>25</v>
      </c>
      <c r="U53" s="20" t="s">
        <v>25</v>
      </c>
      <c r="V53" s="20" t="s">
        <v>25</v>
      </c>
      <c r="W53" s="23" t="s">
        <v>25</v>
      </c>
      <c r="X53" s="20">
        <v>1.50387697724255</v>
      </c>
      <c r="Y53" s="20">
        <v>0.22403136412833599</v>
      </c>
      <c r="Z53" s="20">
        <v>0.70692137914874598</v>
      </c>
      <c r="AA53" s="20">
        <v>0.16377307189955501</v>
      </c>
      <c r="AB53" s="20">
        <v>0.68600979221217395</v>
      </c>
      <c r="AC53" s="20">
        <v>0.787346446167281</v>
      </c>
      <c r="AD53" s="20">
        <v>1.14303987305273</v>
      </c>
      <c r="AE53" s="20">
        <v>0.285915574780777</v>
      </c>
      <c r="AF53" s="20">
        <v>0.91566883583427106</v>
      </c>
    </row>
    <row r="54" spans="1:32" x14ac:dyDescent="0.25">
      <c r="A54" s="9" t="s">
        <v>217</v>
      </c>
      <c r="B54" s="10" t="s">
        <v>20</v>
      </c>
      <c r="C54" s="11" t="s">
        <v>197</v>
      </c>
      <c r="D54" s="11" t="s">
        <v>218</v>
      </c>
      <c r="E54" s="11" t="s">
        <v>219</v>
      </c>
      <c r="F54" s="12" t="s">
        <v>220</v>
      </c>
      <c r="G54" s="13">
        <v>2.5861405261226502</v>
      </c>
      <c r="H54" s="14">
        <v>5.8163807700706904</v>
      </c>
      <c r="I54" s="15">
        <v>3.51073014367669E-3</v>
      </c>
      <c r="J54" s="16">
        <v>4.5971508578340998</v>
      </c>
      <c r="K54" s="17">
        <v>0.78715944339864397</v>
      </c>
      <c r="L54" s="17">
        <v>2.8558627809466501</v>
      </c>
      <c r="M54" s="18">
        <v>9.2282938694243893E-2</v>
      </c>
      <c r="N54" s="21" t="s">
        <v>25</v>
      </c>
      <c r="O54" s="22" t="s">
        <v>25</v>
      </c>
      <c r="P54" s="22" t="s">
        <v>25</v>
      </c>
      <c r="Q54" s="23" t="s">
        <v>25</v>
      </c>
      <c r="R54" s="22" t="s">
        <v>25</v>
      </c>
      <c r="S54" s="20" t="s">
        <v>25</v>
      </c>
      <c r="T54" s="20" t="s">
        <v>25</v>
      </c>
      <c r="U54" s="20" t="s">
        <v>25</v>
      </c>
      <c r="V54" s="20" t="s">
        <v>25</v>
      </c>
      <c r="W54" s="23" t="s">
        <v>25</v>
      </c>
      <c r="X54" s="20">
        <v>0.57247519619325704</v>
      </c>
      <c r="Y54" s="20">
        <v>0.56477699941710202</v>
      </c>
      <c r="Z54" s="20">
        <v>0.80173329988151598</v>
      </c>
      <c r="AA54" s="20">
        <v>0.35142994607554801</v>
      </c>
      <c r="AB54" s="20">
        <v>0.553774872431402</v>
      </c>
      <c r="AC54" s="20">
        <v>0.77450953180919702</v>
      </c>
      <c r="AD54" s="20">
        <v>8.8291282101458507E-3</v>
      </c>
      <c r="AE54" s="20">
        <v>0.92520422223436805</v>
      </c>
      <c r="AF54" s="20">
        <v>0.99181906329736502</v>
      </c>
    </row>
    <row r="55" spans="1:32" x14ac:dyDescent="0.25">
      <c r="A55" s="9" t="s">
        <v>221</v>
      </c>
      <c r="B55" s="10" t="s">
        <v>20</v>
      </c>
      <c r="C55" s="11" t="s">
        <v>197</v>
      </c>
      <c r="D55" s="11" t="s">
        <v>218</v>
      </c>
      <c r="E55" s="11" t="s">
        <v>219</v>
      </c>
      <c r="F55" s="12" t="s">
        <v>222</v>
      </c>
      <c r="G55" s="16">
        <v>0.67033826300733101</v>
      </c>
      <c r="H55" s="17">
        <v>3.0152596450309699</v>
      </c>
      <c r="I55" s="18">
        <v>8.4039639102025193E-2</v>
      </c>
      <c r="J55" s="21">
        <v>8.38785653009786</v>
      </c>
      <c r="K55" s="22">
        <v>0.54679227020316701</v>
      </c>
      <c r="L55" s="22">
        <v>1.98379592149761</v>
      </c>
      <c r="M55" s="23">
        <v>0.16022855700875499</v>
      </c>
      <c r="N55" s="21" t="s">
        <v>25</v>
      </c>
      <c r="O55" s="22" t="s">
        <v>25</v>
      </c>
      <c r="P55" s="22" t="s">
        <v>25</v>
      </c>
      <c r="Q55" s="23" t="s">
        <v>25</v>
      </c>
      <c r="R55" s="22" t="s">
        <v>25</v>
      </c>
      <c r="S55" s="20" t="s">
        <v>25</v>
      </c>
      <c r="T55" s="20" t="s">
        <v>25</v>
      </c>
      <c r="U55" s="20" t="s">
        <v>25</v>
      </c>
      <c r="V55" s="20" t="s">
        <v>25</v>
      </c>
      <c r="W55" s="23" t="s">
        <v>25</v>
      </c>
      <c r="X55" s="20">
        <v>8.3580978157555302E-2</v>
      </c>
      <c r="Y55" s="20">
        <v>0.77271216687884303</v>
      </c>
      <c r="Z55" s="20">
        <v>0.80173329988151598</v>
      </c>
      <c r="AA55" s="20">
        <v>8.3580978157555302E-2</v>
      </c>
      <c r="AB55" s="20">
        <v>0.77271216687884303</v>
      </c>
      <c r="AC55" s="20">
        <v>0.787346446167281</v>
      </c>
      <c r="AD55" s="20">
        <v>8.3580978157555302E-2</v>
      </c>
      <c r="AE55" s="20">
        <v>0.77271216687884303</v>
      </c>
      <c r="AF55" s="20">
        <v>0.98732964154361003</v>
      </c>
    </row>
    <row r="56" spans="1:32" x14ac:dyDescent="0.25">
      <c r="A56" s="9" t="s">
        <v>223</v>
      </c>
      <c r="B56" s="10" t="s">
        <v>20</v>
      </c>
      <c r="C56" s="11" t="s">
        <v>224</v>
      </c>
      <c r="D56" s="11" t="s">
        <v>225</v>
      </c>
      <c r="E56" s="11" t="s">
        <v>226</v>
      </c>
      <c r="F56" s="12" t="s">
        <v>227</v>
      </c>
      <c r="G56" s="21" t="s">
        <v>25</v>
      </c>
      <c r="H56" s="22" t="s">
        <v>25</v>
      </c>
      <c r="I56" s="23" t="s">
        <v>25</v>
      </c>
      <c r="J56" s="13">
        <v>-4.1436486688393401</v>
      </c>
      <c r="K56" s="14">
        <v>1.12605288797479</v>
      </c>
      <c r="L56" s="14">
        <v>4.0853890010642697</v>
      </c>
      <c r="M56" s="15">
        <v>4.4316979593873103E-2</v>
      </c>
      <c r="N56" s="16">
        <v>-2.5687966378612699</v>
      </c>
      <c r="O56" s="17">
        <v>0.95567993484645697</v>
      </c>
      <c r="P56" s="17">
        <v>3.29089619119629</v>
      </c>
      <c r="Q56" s="18">
        <v>7.0817608317677805E-2</v>
      </c>
      <c r="R56" s="22" t="s">
        <v>25</v>
      </c>
      <c r="S56" s="20" t="s">
        <v>25</v>
      </c>
      <c r="T56" s="20" t="s">
        <v>25</v>
      </c>
      <c r="U56" s="20" t="s">
        <v>25</v>
      </c>
      <c r="V56" s="20" t="s">
        <v>25</v>
      </c>
      <c r="W56" s="23" t="s">
        <v>25</v>
      </c>
      <c r="X56" s="20">
        <v>2.8373384076743799</v>
      </c>
      <c r="Y56" s="20">
        <v>6.0243316161672299E-2</v>
      </c>
      <c r="Z56" s="20">
        <v>0.56319889481476304</v>
      </c>
      <c r="AA56" s="20">
        <v>3.55035865120557</v>
      </c>
      <c r="AB56" s="20">
        <v>6.0550264492655798E-2</v>
      </c>
      <c r="AC56" s="20">
        <v>0.63536147106964502</v>
      </c>
      <c r="AD56" s="20">
        <v>1.5301043468931901</v>
      </c>
      <c r="AE56" s="20">
        <v>0.21711506436302999</v>
      </c>
      <c r="AF56" s="20">
        <v>0.85109105230307902</v>
      </c>
    </row>
    <row r="57" spans="1:32" x14ac:dyDescent="0.25">
      <c r="A57" s="9" t="s">
        <v>228</v>
      </c>
      <c r="B57" s="10" t="s">
        <v>20</v>
      </c>
      <c r="C57" s="11" t="s">
        <v>229</v>
      </c>
      <c r="D57" s="11" t="s">
        <v>230</v>
      </c>
      <c r="E57" s="11" t="s">
        <v>231</v>
      </c>
      <c r="F57" s="12" t="s">
        <v>232</v>
      </c>
      <c r="G57" s="13">
        <v>3.5161422819537602</v>
      </c>
      <c r="H57" s="14">
        <v>7.9080089217929697</v>
      </c>
      <c r="I57" s="15">
        <v>4.9644413439774702E-4</v>
      </c>
      <c r="J57" s="13">
        <v>-6.0327432890061896</v>
      </c>
      <c r="K57" s="14">
        <v>1.6198760730435999</v>
      </c>
      <c r="L57" s="14">
        <v>5.8770098301525397</v>
      </c>
      <c r="M57" s="15">
        <v>1.6046936499700001E-2</v>
      </c>
      <c r="N57" s="25">
        <v>2.9304847135482199</v>
      </c>
      <c r="O57" s="26">
        <v>0.56011724012287001</v>
      </c>
      <c r="P57" s="26">
        <v>1.92877094614306</v>
      </c>
      <c r="Q57" s="27">
        <v>0.16608146544069299</v>
      </c>
      <c r="R57" s="22" t="s">
        <v>25</v>
      </c>
      <c r="S57" s="20" t="s">
        <v>25</v>
      </c>
      <c r="T57" s="19">
        <v>3.8989933950824498</v>
      </c>
      <c r="U57" s="19">
        <v>4.9308096451397103E-2</v>
      </c>
      <c r="V57" s="20" t="s">
        <v>25</v>
      </c>
      <c r="W57" s="23" t="s">
        <v>25</v>
      </c>
      <c r="X57" s="20">
        <v>0.96172229372083695</v>
      </c>
      <c r="Y57" s="20">
        <v>0.38347524923241399</v>
      </c>
      <c r="Z57" s="20">
        <v>0.71582977409611104</v>
      </c>
      <c r="AA57" s="20">
        <v>1.13302726451595</v>
      </c>
      <c r="AB57" s="20">
        <v>0.28803153245650198</v>
      </c>
      <c r="AC57" s="20">
        <v>0.76876908964989898</v>
      </c>
      <c r="AD57" s="20">
        <v>1.91905841022878</v>
      </c>
      <c r="AE57" s="20">
        <v>0.16704375037456801</v>
      </c>
      <c r="AF57" s="20">
        <v>0.74410397894125802</v>
      </c>
    </row>
    <row r="58" spans="1:32" x14ac:dyDescent="0.25">
      <c r="A58" s="9" t="s">
        <v>233</v>
      </c>
      <c r="B58" s="10" t="s">
        <v>20</v>
      </c>
      <c r="C58" s="11" t="s">
        <v>234</v>
      </c>
      <c r="D58" s="11" t="s">
        <v>235</v>
      </c>
      <c r="E58" s="11" t="s">
        <v>236</v>
      </c>
      <c r="F58" s="12" t="s">
        <v>237</v>
      </c>
      <c r="G58" s="21" t="s">
        <v>25</v>
      </c>
      <c r="H58" s="22" t="s">
        <v>25</v>
      </c>
      <c r="I58" s="23" t="s">
        <v>25</v>
      </c>
      <c r="J58" s="21" t="s">
        <v>25</v>
      </c>
      <c r="K58" s="22" t="s">
        <v>25</v>
      </c>
      <c r="L58" s="22" t="s">
        <v>25</v>
      </c>
      <c r="M58" s="23" t="s">
        <v>25</v>
      </c>
      <c r="N58" s="21" t="s">
        <v>25</v>
      </c>
      <c r="O58" s="22" t="s">
        <v>25</v>
      </c>
      <c r="P58" s="22" t="s">
        <v>25</v>
      </c>
      <c r="Q58" s="23" t="s">
        <v>25</v>
      </c>
      <c r="R58" s="22" t="s">
        <v>25</v>
      </c>
      <c r="S58" s="20" t="s">
        <v>25</v>
      </c>
      <c r="T58" s="20" t="s">
        <v>25</v>
      </c>
      <c r="U58" s="20" t="s">
        <v>25</v>
      </c>
      <c r="V58" s="20" t="s">
        <v>25</v>
      </c>
      <c r="W58" s="23" t="s">
        <v>25</v>
      </c>
      <c r="X58" s="20">
        <v>0.28108114867594503</v>
      </c>
      <c r="Y58" s="20">
        <v>0.75517684683254205</v>
      </c>
      <c r="Z58" s="20">
        <v>0.80173329988151598</v>
      </c>
      <c r="AA58" s="20">
        <v>0.396099998100225</v>
      </c>
      <c r="AB58" s="20">
        <v>0.52961445078608704</v>
      </c>
      <c r="AC58" s="20">
        <v>0.77450953180919702</v>
      </c>
      <c r="AD58" s="20">
        <v>0.118399358446068</v>
      </c>
      <c r="AE58" s="20">
        <v>0.73103077875498201</v>
      </c>
      <c r="AF58" s="20">
        <v>0.98138378517792102</v>
      </c>
    </row>
    <row r="59" spans="1:32" x14ac:dyDescent="0.25">
      <c r="A59" s="9" t="s">
        <v>238</v>
      </c>
      <c r="B59" s="10" t="s">
        <v>20</v>
      </c>
      <c r="C59" s="11" t="s">
        <v>234</v>
      </c>
      <c r="D59" s="11" t="s">
        <v>235</v>
      </c>
      <c r="E59" s="11" t="s">
        <v>236</v>
      </c>
      <c r="F59" s="12" t="s">
        <v>239</v>
      </c>
      <c r="G59" s="13">
        <v>1.3999071975357</v>
      </c>
      <c r="H59" s="14">
        <v>3.1484728773953701</v>
      </c>
      <c r="I59" s="15">
        <v>4.5074229670281102E-2</v>
      </c>
      <c r="J59" s="21" t="s">
        <v>25</v>
      </c>
      <c r="K59" s="22" t="s">
        <v>25</v>
      </c>
      <c r="L59" s="22" t="s">
        <v>25</v>
      </c>
      <c r="M59" s="23" t="s">
        <v>25</v>
      </c>
      <c r="N59" s="21" t="s">
        <v>25</v>
      </c>
      <c r="O59" s="22" t="s">
        <v>25</v>
      </c>
      <c r="P59" s="22" t="s">
        <v>25</v>
      </c>
      <c r="Q59" s="23" t="s">
        <v>25</v>
      </c>
      <c r="R59" s="22" t="s">
        <v>25</v>
      </c>
      <c r="S59" s="20" t="s">
        <v>25</v>
      </c>
      <c r="T59" s="20" t="s">
        <v>25</v>
      </c>
      <c r="U59" s="20" t="s">
        <v>25</v>
      </c>
      <c r="V59" s="20" t="s">
        <v>25</v>
      </c>
      <c r="W59" s="23" t="s">
        <v>25</v>
      </c>
      <c r="X59" s="20">
        <v>0.20102386142173501</v>
      </c>
      <c r="Y59" s="20">
        <v>0.81800919243268999</v>
      </c>
      <c r="Z59" s="20">
        <v>0.82238357314088595</v>
      </c>
      <c r="AA59" s="20">
        <v>7.5561682827812005E-2</v>
      </c>
      <c r="AB59" s="20">
        <v>0.78360386799795501</v>
      </c>
      <c r="AC59" s="20">
        <v>0.787346446167281</v>
      </c>
      <c r="AD59" s="20">
        <v>0.33549264649544702</v>
      </c>
      <c r="AE59" s="20">
        <v>0.56290010069250296</v>
      </c>
      <c r="AF59" s="20">
        <v>0.95779979188989495</v>
      </c>
    </row>
    <row r="60" spans="1:32" x14ac:dyDescent="0.25">
      <c r="A60" s="9" t="s">
        <v>240</v>
      </c>
      <c r="B60" s="10" t="s">
        <v>20</v>
      </c>
      <c r="C60" s="11" t="s">
        <v>241</v>
      </c>
      <c r="D60" s="11" t="s">
        <v>242</v>
      </c>
      <c r="E60" s="11" t="s">
        <v>243</v>
      </c>
      <c r="F60" s="12" t="s">
        <v>244</v>
      </c>
      <c r="G60" s="21" t="s">
        <v>25</v>
      </c>
      <c r="H60" s="22" t="s">
        <v>25</v>
      </c>
      <c r="I60" s="23" t="s">
        <v>25</v>
      </c>
      <c r="J60" s="21" t="s">
        <v>25</v>
      </c>
      <c r="K60" s="22" t="s">
        <v>25</v>
      </c>
      <c r="L60" s="22" t="s">
        <v>25</v>
      </c>
      <c r="M60" s="23" t="s">
        <v>25</v>
      </c>
      <c r="N60" s="21" t="s">
        <v>25</v>
      </c>
      <c r="O60" s="22" t="s">
        <v>25</v>
      </c>
      <c r="P60" s="22" t="s">
        <v>25</v>
      </c>
      <c r="Q60" s="23" t="s">
        <v>25</v>
      </c>
      <c r="R60" s="22" t="s">
        <v>25</v>
      </c>
      <c r="S60" s="20" t="s">
        <v>25</v>
      </c>
      <c r="T60" s="20" t="s">
        <v>25</v>
      </c>
      <c r="U60" s="20" t="s">
        <v>25</v>
      </c>
      <c r="V60" s="20" t="s">
        <v>25</v>
      </c>
      <c r="W60" s="23" t="s">
        <v>25</v>
      </c>
      <c r="X60" s="20">
        <v>9.6389322544065806E-2</v>
      </c>
      <c r="Y60" s="20">
        <v>0.90814009476000401</v>
      </c>
      <c r="Z60" s="20">
        <v>0.85279889018421895</v>
      </c>
      <c r="AA60" s="20">
        <v>5.2442101340239397E-2</v>
      </c>
      <c r="AB60" s="20">
        <v>0.81903129019541598</v>
      </c>
      <c r="AC60" s="20">
        <v>0.787346446167281</v>
      </c>
      <c r="AD60" s="20">
        <v>0.19250583331539101</v>
      </c>
      <c r="AE60" s="20">
        <v>0.66117158940675502</v>
      </c>
      <c r="AF60" s="20">
        <v>0.95779979188989495</v>
      </c>
    </row>
    <row r="61" spans="1:32" x14ac:dyDescent="0.25">
      <c r="A61" s="9" t="s">
        <v>245</v>
      </c>
      <c r="B61" s="10" t="s">
        <v>20</v>
      </c>
      <c r="C61" s="11" t="s">
        <v>241</v>
      </c>
      <c r="D61" s="11" t="s">
        <v>242</v>
      </c>
      <c r="E61" s="11" t="s">
        <v>243</v>
      </c>
      <c r="F61" s="12" t="s">
        <v>246</v>
      </c>
      <c r="G61" s="21">
        <v>0.77789381367384702</v>
      </c>
      <c r="H61" s="22">
        <v>1.7495285245744101</v>
      </c>
      <c r="I61" s="23">
        <v>0.17653265043479399</v>
      </c>
      <c r="J61" s="21">
        <v>3.0492329819195798</v>
      </c>
      <c r="K61" s="22">
        <v>0.58458745885199803</v>
      </c>
      <c r="L61" s="22">
        <v>2.1209191859979</v>
      </c>
      <c r="M61" s="23">
        <v>0.146549052070966</v>
      </c>
      <c r="N61" s="21" t="s">
        <v>25</v>
      </c>
      <c r="O61" s="22" t="s">
        <v>25</v>
      </c>
      <c r="P61" s="22" t="s">
        <v>25</v>
      </c>
      <c r="Q61" s="23" t="s">
        <v>25</v>
      </c>
      <c r="R61" s="22" t="s">
        <v>25</v>
      </c>
      <c r="S61" s="20" t="s">
        <v>25</v>
      </c>
      <c r="T61" s="20" t="s">
        <v>25</v>
      </c>
      <c r="U61" s="20" t="s">
        <v>25</v>
      </c>
      <c r="V61" s="20" t="s">
        <v>25</v>
      </c>
      <c r="W61" s="23" t="s">
        <v>25</v>
      </c>
      <c r="X61" s="20">
        <v>0.61354328169023598</v>
      </c>
      <c r="Y61" s="20">
        <v>0.54214509481307305</v>
      </c>
      <c r="Z61" s="20">
        <v>0.80173329988151598</v>
      </c>
      <c r="AA61" s="20">
        <v>0.239577909538886</v>
      </c>
      <c r="AB61" s="20">
        <v>0.62488764529871599</v>
      </c>
      <c r="AC61" s="20">
        <v>0.77450953180919702</v>
      </c>
      <c r="AD61" s="20">
        <v>1.1056193937955701</v>
      </c>
      <c r="AE61" s="20">
        <v>0.29392690382952302</v>
      </c>
      <c r="AF61" s="20">
        <v>0.91566883583427106</v>
      </c>
    </row>
    <row r="62" spans="1:32" x14ac:dyDescent="0.25">
      <c r="A62" s="9" t="s">
        <v>247</v>
      </c>
      <c r="B62" s="10" t="s">
        <v>20</v>
      </c>
      <c r="C62" s="11" t="s">
        <v>111</v>
      </c>
      <c r="D62" s="11" t="s">
        <v>112</v>
      </c>
      <c r="E62" s="11" t="s">
        <v>248</v>
      </c>
      <c r="F62" s="12" t="s">
        <v>249</v>
      </c>
      <c r="G62" s="21">
        <v>0.79275525809386904</v>
      </c>
      <c r="H62" s="22">
        <v>1.78295277923769</v>
      </c>
      <c r="I62" s="23">
        <v>0.17082975166271899</v>
      </c>
      <c r="J62" s="13">
        <v>-4.6703015885378996</v>
      </c>
      <c r="K62" s="14">
        <v>1.2749977962177299</v>
      </c>
      <c r="L62" s="14">
        <v>4.6257702712501096</v>
      </c>
      <c r="M62" s="15">
        <v>3.2450191243025103E-2</v>
      </c>
      <c r="N62" s="21">
        <v>2.6388745727697098</v>
      </c>
      <c r="O62" s="22">
        <v>0.74583595260106805</v>
      </c>
      <c r="P62" s="22">
        <v>2.5682957297481201</v>
      </c>
      <c r="Q62" s="23">
        <v>0.110239279621396</v>
      </c>
      <c r="R62" s="22" t="s">
        <v>25</v>
      </c>
      <c r="S62" s="20" t="s">
        <v>25</v>
      </c>
      <c r="T62" s="19">
        <v>4.22311790179001</v>
      </c>
      <c r="U62" s="19">
        <v>4.0814510575655799E-2</v>
      </c>
      <c r="V62" s="20" t="s">
        <v>25</v>
      </c>
      <c r="W62" s="23" t="s">
        <v>25</v>
      </c>
      <c r="X62" s="20">
        <v>1.3879485172043</v>
      </c>
      <c r="Y62" s="20">
        <v>0.251274504687864</v>
      </c>
      <c r="Z62" s="20">
        <v>0.70692137914874598</v>
      </c>
      <c r="AA62" s="20">
        <v>2.5698643359839402</v>
      </c>
      <c r="AB62" s="20">
        <v>0.110024722603438</v>
      </c>
      <c r="AC62" s="20">
        <v>0.76260804481639999</v>
      </c>
      <c r="AD62" s="20">
        <v>1.3580294080930799</v>
      </c>
      <c r="AE62" s="20">
        <v>0.24485369485955299</v>
      </c>
      <c r="AF62" s="20">
        <v>0.91566883583427106</v>
      </c>
    </row>
    <row r="63" spans="1:32" x14ac:dyDescent="0.25">
      <c r="A63" s="9" t="s">
        <v>250</v>
      </c>
      <c r="B63" s="10" t="s">
        <v>20</v>
      </c>
      <c r="C63" s="11" t="s">
        <v>149</v>
      </c>
      <c r="D63" s="11" t="s">
        <v>150</v>
      </c>
      <c r="E63" s="11" t="s">
        <v>151</v>
      </c>
      <c r="F63" s="12" t="s">
        <v>251</v>
      </c>
      <c r="G63" s="21" t="s">
        <v>25</v>
      </c>
      <c r="H63" s="22" t="s">
        <v>25</v>
      </c>
      <c r="I63" s="23" t="s">
        <v>25</v>
      </c>
      <c r="J63" s="21" t="s">
        <v>25</v>
      </c>
      <c r="K63" s="22" t="s">
        <v>25</v>
      </c>
      <c r="L63" s="22" t="s">
        <v>25</v>
      </c>
      <c r="M63" s="23" t="s">
        <v>25</v>
      </c>
      <c r="N63" s="13">
        <v>4.63872444525229</v>
      </c>
      <c r="O63" s="14">
        <v>1.8159882425957501</v>
      </c>
      <c r="P63" s="14">
        <v>6.2533789534628799</v>
      </c>
      <c r="Q63" s="15">
        <v>1.30117359383636E-2</v>
      </c>
      <c r="R63" s="22" t="s">
        <v>25</v>
      </c>
      <c r="S63" s="20" t="s">
        <v>25</v>
      </c>
      <c r="T63" s="20" t="s">
        <v>25</v>
      </c>
      <c r="U63" s="20" t="s">
        <v>25</v>
      </c>
      <c r="V63" s="19">
        <v>4.1387659672771804</v>
      </c>
      <c r="W63" s="15">
        <v>4.2850572524572E-2</v>
      </c>
      <c r="X63" s="19">
        <v>3.3238797764551999</v>
      </c>
      <c r="Y63" s="19">
        <v>3.7419087166279702E-2</v>
      </c>
      <c r="Z63" s="19">
        <v>0.45680444073120702</v>
      </c>
      <c r="AA63" s="20">
        <v>4.9399703008010699E-3</v>
      </c>
      <c r="AB63" s="20">
        <v>0.94401617468739996</v>
      </c>
      <c r="AC63" s="20">
        <v>0.82858394110869205</v>
      </c>
      <c r="AD63" s="20">
        <v>3.72888943965255</v>
      </c>
      <c r="AE63" s="20">
        <v>5.4470569490019001E-2</v>
      </c>
      <c r="AF63" s="20">
        <v>0.70475517942033195</v>
      </c>
    </row>
    <row r="64" spans="1:32" x14ac:dyDescent="0.25">
      <c r="A64" s="9" t="s">
        <v>252</v>
      </c>
      <c r="B64" s="10" t="s">
        <v>20</v>
      </c>
      <c r="C64" s="11" t="s">
        <v>106</v>
      </c>
      <c r="D64" s="11" t="s">
        <v>253</v>
      </c>
      <c r="E64" s="11" t="s">
        <v>254</v>
      </c>
      <c r="F64" s="12" t="s">
        <v>255</v>
      </c>
      <c r="G64" s="21" t="s">
        <v>25</v>
      </c>
      <c r="H64" s="22" t="s">
        <v>25</v>
      </c>
      <c r="I64" s="23" t="s">
        <v>25</v>
      </c>
      <c r="J64" s="21" t="s">
        <v>25</v>
      </c>
      <c r="K64" s="22" t="s">
        <v>25</v>
      </c>
      <c r="L64" s="22" t="s">
        <v>25</v>
      </c>
      <c r="M64" s="23" t="s">
        <v>25</v>
      </c>
      <c r="N64" s="21">
        <v>-4.6737834236021403</v>
      </c>
      <c r="O64" s="22">
        <v>0.78115895534332502</v>
      </c>
      <c r="P64" s="22">
        <v>2.68993094562695</v>
      </c>
      <c r="Q64" s="23">
        <v>0.102193444523957</v>
      </c>
      <c r="R64" s="22" t="s">
        <v>25</v>
      </c>
      <c r="S64" s="20" t="s">
        <v>25</v>
      </c>
      <c r="T64" s="20" t="s">
        <v>25</v>
      </c>
      <c r="U64" s="20" t="s">
        <v>25</v>
      </c>
      <c r="V64" s="20" t="s">
        <v>25</v>
      </c>
      <c r="W64" s="23" t="s">
        <v>25</v>
      </c>
      <c r="X64" s="20">
        <v>1.0598918998394999</v>
      </c>
      <c r="Y64" s="20">
        <v>0.30411275114511499</v>
      </c>
      <c r="Z64" s="20">
        <v>0.71582977409611104</v>
      </c>
      <c r="AA64" s="20">
        <v>1.0598918998394999</v>
      </c>
      <c r="AB64" s="20">
        <v>0.30411275114511499</v>
      </c>
      <c r="AC64" s="20">
        <v>0.76876908964989898</v>
      </c>
      <c r="AD64" s="20">
        <v>1.0598918998394999</v>
      </c>
      <c r="AE64" s="20">
        <v>0.30411275114511499</v>
      </c>
      <c r="AF64" s="20">
        <v>0.91566883583427106</v>
      </c>
    </row>
    <row r="65" spans="1:32" x14ac:dyDescent="0.25">
      <c r="A65" s="9" t="s">
        <v>256</v>
      </c>
      <c r="B65" s="10" t="s">
        <v>20</v>
      </c>
      <c r="C65" s="11" t="s">
        <v>111</v>
      </c>
      <c r="D65" s="11" t="s">
        <v>257</v>
      </c>
      <c r="E65" s="11" t="s">
        <v>258</v>
      </c>
      <c r="F65" s="12" t="s">
        <v>259</v>
      </c>
      <c r="G65" s="21" t="s">
        <v>25</v>
      </c>
      <c r="H65" s="22" t="s">
        <v>25</v>
      </c>
      <c r="I65" s="23" t="s">
        <v>25</v>
      </c>
      <c r="J65" s="21">
        <v>-4.2136307323417697</v>
      </c>
      <c r="K65" s="22">
        <v>0.69625216912492804</v>
      </c>
      <c r="L65" s="22">
        <v>2.5260456094792301</v>
      </c>
      <c r="M65" s="23">
        <v>0.11323929630379399</v>
      </c>
      <c r="N65" s="16">
        <v>3.91948981516021</v>
      </c>
      <c r="O65" s="17">
        <v>1.0268886454638699</v>
      </c>
      <c r="P65" s="17">
        <v>3.5361043053422501</v>
      </c>
      <c r="Q65" s="18">
        <v>6.1164137440568603E-2</v>
      </c>
      <c r="R65" s="22" t="s">
        <v>25</v>
      </c>
      <c r="S65" s="20" t="s">
        <v>25</v>
      </c>
      <c r="T65" s="20" t="s">
        <v>25</v>
      </c>
      <c r="U65" s="20" t="s">
        <v>25</v>
      </c>
      <c r="V65" s="19">
        <v>5.5328150284448503</v>
      </c>
      <c r="W65" s="15">
        <v>1.9353097334632099E-2</v>
      </c>
      <c r="X65" s="20">
        <v>1.3987843535204201</v>
      </c>
      <c r="Y65" s="20">
        <v>0.248592607523167</v>
      </c>
      <c r="Z65" s="20">
        <v>0.70692137914874598</v>
      </c>
      <c r="AA65" s="20">
        <v>1.3262223613991799</v>
      </c>
      <c r="AB65" s="20">
        <v>0.25044354045183598</v>
      </c>
      <c r="AC65" s="20">
        <v>0.76876908964989898</v>
      </c>
      <c r="AD65" s="20">
        <v>2.8068028205081701</v>
      </c>
      <c r="AE65" s="20">
        <v>9.4962037512113406E-2</v>
      </c>
      <c r="AF65" s="20">
        <v>0.70475517942033195</v>
      </c>
    </row>
    <row r="66" spans="1:32" x14ac:dyDescent="0.25">
      <c r="A66" s="9" t="s">
        <v>260</v>
      </c>
      <c r="B66" s="10" t="s">
        <v>20</v>
      </c>
      <c r="C66" s="11" t="s">
        <v>111</v>
      </c>
      <c r="D66" s="11" t="s">
        <v>261</v>
      </c>
      <c r="E66" s="11" t="s">
        <v>262</v>
      </c>
      <c r="F66" s="12" t="s">
        <v>263</v>
      </c>
      <c r="G66" s="21" t="s">
        <v>25</v>
      </c>
      <c r="H66" s="22" t="s">
        <v>25</v>
      </c>
      <c r="I66" s="23" t="s">
        <v>25</v>
      </c>
      <c r="J66" s="21" t="s">
        <v>25</v>
      </c>
      <c r="K66" s="22" t="s">
        <v>25</v>
      </c>
      <c r="L66" s="22" t="s">
        <v>25</v>
      </c>
      <c r="M66" s="23" t="s">
        <v>25</v>
      </c>
      <c r="N66" s="21" t="s">
        <v>25</v>
      </c>
      <c r="O66" s="22" t="s">
        <v>25</v>
      </c>
      <c r="P66" s="22" t="s">
        <v>25</v>
      </c>
      <c r="Q66" s="23" t="s">
        <v>25</v>
      </c>
      <c r="R66" s="22" t="s">
        <v>25</v>
      </c>
      <c r="S66" s="20" t="s">
        <v>25</v>
      </c>
      <c r="T66" s="20" t="s">
        <v>25</v>
      </c>
      <c r="U66" s="20" t="s">
        <v>25</v>
      </c>
      <c r="V66" s="20" t="s">
        <v>25</v>
      </c>
      <c r="W66" s="23" t="s">
        <v>25</v>
      </c>
      <c r="X66" s="20">
        <v>3.0677815215033599E-3</v>
      </c>
      <c r="Y66" s="20">
        <v>0.99693695234829804</v>
      </c>
      <c r="Z66" s="20">
        <v>0.86931422560983296</v>
      </c>
      <c r="AA66" s="20">
        <v>1.75932222674054E-3</v>
      </c>
      <c r="AB66" s="20">
        <v>0.96657249046188698</v>
      </c>
      <c r="AC66" s="20">
        <v>0.82858394110869205</v>
      </c>
      <c r="AD66" s="20">
        <v>3.9880010521441498E-3</v>
      </c>
      <c r="AE66" s="20">
        <v>0.94969083157476397</v>
      </c>
      <c r="AF66" s="20">
        <v>0.99181906329736502</v>
      </c>
    </row>
    <row r="67" spans="1:32" x14ac:dyDescent="0.25">
      <c r="A67" s="9" t="s">
        <v>264</v>
      </c>
      <c r="B67" s="10" t="s">
        <v>20</v>
      </c>
      <c r="C67" s="11" t="s">
        <v>265</v>
      </c>
      <c r="D67" s="11" t="s">
        <v>266</v>
      </c>
      <c r="E67" s="11" t="s">
        <v>267</v>
      </c>
      <c r="F67" s="12" t="s">
        <v>268</v>
      </c>
      <c r="G67" s="13">
        <v>4.1031565645576</v>
      </c>
      <c r="H67" s="14">
        <v>9.2282382560483605</v>
      </c>
      <c r="I67" s="15">
        <v>1.47287520181943E-4</v>
      </c>
      <c r="J67" s="21">
        <v>-3.3349645252944602</v>
      </c>
      <c r="K67" s="22">
        <v>0.53978680236258503</v>
      </c>
      <c r="L67" s="22">
        <v>1.95837965413676</v>
      </c>
      <c r="M67" s="23">
        <v>0.16292134034300901</v>
      </c>
      <c r="N67" s="16">
        <v>-4.0393119399976403</v>
      </c>
      <c r="O67" s="17">
        <v>1.0928907469106</v>
      </c>
      <c r="P67" s="17">
        <v>3.7633833936040602</v>
      </c>
      <c r="Q67" s="18">
        <v>5.3467816316185197E-2</v>
      </c>
      <c r="R67" s="14">
        <v>4.4297873841530704</v>
      </c>
      <c r="S67" s="19">
        <v>1.2763709936548099E-2</v>
      </c>
      <c r="T67" s="20" t="s">
        <v>25</v>
      </c>
      <c r="U67" s="20" t="s">
        <v>25</v>
      </c>
      <c r="V67" s="20" t="s">
        <v>25</v>
      </c>
      <c r="W67" s="23" t="s">
        <v>25</v>
      </c>
      <c r="X67" s="19">
        <v>4.3739489954225101</v>
      </c>
      <c r="Y67" s="19">
        <v>1.3461292445275899E-2</v>
      </c>
      <c r="Z67" s="19">
        <v>0.45680444073120702</v>
      </c>
      <c r="AA67" s="20">
        <v>2.6752528092501698E-4</v>
      </c>
      <c r="AB67" s="20">
        <v>0.98696166651641903</v>
      </c>
      <c r="AC67" s="20">
        <v>0.82858394110869205</v>
      </c>
      <c r="AD67" s="20">
        <v>2.4460985407100999</v>
      </c>
      <c r="AE67" s="20">
        <v>0.118927041740387</v>
      </c>
      <c r="AF67" s="20">
        <v>0.70475517942033195</v>
      </c>
    </row>
    <row r="68" spans="1:32" x14ac:dyDescent="0.25">
      <c r="A68" s="9" t="s">
        <v>269</v>
      </c>
      <c r="B68" s="10" t="s">
        <v>20</v>
      </c>
      <c r="C68" s="11" t="s">
        <v>164</v>
      </c>
      <c r="D68" s="11" t="s">
        <v>270</v>
      </c>
      <c r="E68" s="11" t="s">
        <v>271</v>
      </c>
      <c r="F68" s="12" t="s">
        <v>272</v>
      </c>
      <c r="G68" s="21" t="s">
        <v>25</v>
      </c>
      <c r="H68" s="22" t="s">
        <v>25</v>
      </c>
      <c r="I68" s="23" t="s">
        <v>25</v>
      </c>
      <c r="J68" s="21" t="s">
        <v>25</v>
      </c>
      <c r="K68" s="22" t="s">
        <v>25</v>
      </c>
      <c r="L68" s="22" t="s">
        <v>25</v>
      </c>
      <c r="M68" s="23" t="s">
        <v>25</v>
      </c>
      <c r="N68" s="21" t="s">
        <v>25</v>
      </c>
      <c r="O68" s="22" t="s">
        <v>25</v>
      </c>
      <c r="P68" s="22" t="s">
        <v>25</v>
      </c>
      <c r="Q68" s="23" t="s">
        <v>25</v>
      </c>
      <c r="R68" s="22" t="s">
        <v>25</v>
      </c>
      <c r="S68" s="20" t="s">
        <v>25</v>
      </c>
      <c r="T68" s="20" t="s">
        <v>25</v>
      </c>
      <c r="U68" s="20" t="s">
        <v>25</v>
      </c>
      <c r="V68" s="20" t="s">
        <v>25</v>
      </c>
      <c r="W68" s="23" t="s">
        <v>25</v>
      </c>
      <c r="X68" s="20">
        <v>0.275334029034842</v>
      </c>
      <c r="Y68" s="20">
        <v>0.60018380215663203</v>
      </c>
      <c r="Z68" s="20">
        <v>0.80173329988151598</v>
      </c>
      <c r="AA68" s="20">
        <v>0.275334029034842</v>
      </c>
      <c r="AB68" s="20">
        <v>0.60018380215663203</v>
      </c>
      <c r="AC68" s="20">
        <v>0.77450953180919702</v>
      </c>
      <c r="AD68" s="20">
        <v>0.275334029034842</v>
      </c>
      <c r="AE68" s="20">
        <v>0.60018380215663203</v>
      </c>
      <c r="AF68" s="20">
        <v>0.95779979188989495</v>
      </c>
    </row>
    <row r="69" spans="1:32" x14ac:dyDescent="0.25">
      <c r="A69" s="9" t="s">
        <v>273</v>
      </c>
      <c r="B69" s="10" t="s">
        <v>20</v>
      </c>
      <c r="C69" s="11" t="s">
        <v>118</v>
      </c>
      <c r="D69" s="11" t="s">
        <v>274</v>
      </c>
      <c r="E69" s="11" t="s">
        <v>275</v>
      </c>
      <c r="F69" s="12" t="s">
        <v>276</v>
      </c>
      <c r="G69" s="21" t="s">
        <v>25</v>
      </c>
      <c r="H69" s="22" t="s">
        <v>25</v>
      </c>
      <c r="I69" s="23" t="s">
        <v>25</v>
      </c>
      <c r="J69" s="21" t="s">
        <v>25</v>
      </c>
      <c r="K69" s="22" t="s">
        <v>25</v>
      </c>
      <c r="L69" s="22" t="s">
        <v>25</v>
      </c>
      <c r="M69" s="23" t="s">
        <v>25</v>
      </c>
      <c r="N69" s="21" t="s">
        <v>25</v>
      </c>
      <c r="O69" s="22" t="s">
        <v>25</v>
      </c>
      <c r="P69" s="22" t="s">
        <v>25</v>
      </c>
      <c r="Q69" s="23" t="s">
        <v>25</v>
      </c>
      <c r="R69" s="22" t="s">
        <v>25</v>
      </c>
      <c r="S69" s="20" t="s">
        <v>25</v>
      </c>
      <c r="T69" s="20" t="s">
        <v>25</v>
      </c>
      <c r="U69" s="20" t="s">
        <v>25</v>
      </c>
      <c r="V69" s="20" t="s">
        <v>25</v>
      </c>
      <c r="W69" s="23" t="s">
        <v>25</v>
      </c>
      <c r="X69" s="20">
        <v>3.59931089807509E-2</v>
      </c>
      <c r="Y69" s="20">
        <v>0.96465134049318402</v>
      </c>
      <c r="Z69" s="20">
        <v>0.86931422560983296</v>
      </c>
      <c r="AA69" s="20">
        <v>6.9244242931515099E-2</v>
      </c>
      <c r="AB69" s="20">
        <v>0.79263049253109596</v>
      </c>
      <c r="AC69" s="20">
        <v>0.787346446167281</v>
      </c>
      <c r="AD69" s="20">
        <v>4.9890985331693401E-2</v>
      </c>
      <c r="AE69" s="20">
        <v>0.82341309016922104</v>
      </c>
      <c r="AF69" s="20">
        <v>0.98732964154361003</v>
      </c>
    </row>
    <row r="70" spans="1:32" x14ac:dyDescent="0.25">
      <c r="A70" s="9" t="s">
        <v>277</v>
      </c>
      <c r="B70" s="10" t="s">
        <v>20</v>
      </c>
      <c r="C70" s="11" t="s">
        <v>79</v>
      </c>
      <c r="D70" s="11" t="s">
        <v>278</v>
      </c>
      <c r="E70" s="11" t="s">
        <v>279</v>
      </c>
      <c r="F70" s="12" t="s">
        <v>280</v>
      </c>
      <c r="G70" s="13">
        <v>1.64133085677417</v>
      </c>
      <c r="H70" s="14">
        <v>7.3828975156102201</v>
      </c>
      <c r="I70" s="15">
        <v>7.1680978567946101E-3</v>
      </c>
      <c r="J70" s="16">
        <v>-20.265976752114</v>
      </c>
      <c r="K70" s="17">
        <v>0.962405456114929</v>
      </c>
      <c r="L70" s="17">
        <v>3.4916660726722402</v>
      </c>
      <c r="M70" s="18">
        <v>6.2843327576780406E-2</v>
      </c>
      <c r="N70" s="21" t="s">
        <v>25</v>
      </c>
      <c r="O70" s="22" t="s">
        <v>25</v>
      </c>
      <c r="P70" s="22" t="s">
        <v>25</v>
      </c>
      <c r="Q70" s="23" t="s">
        <v>25</v>
      </c>
      <c r="R70" s="22" t="s">
        <v>25</v>
      </c>
      <c r="S70" s="20" t="s">
        <v>25</v>
      </c>
      <c r="T70" s="19">
        <v>3.8756940592889002</v>
      </c>
      <c r="U70" s="19">
        <v>4.9986917730493297E-2</v>
      </c>
      <c r="V70" s="20" t="s">
        <v>25</v>
      </c>
      <c r="W70" s="23" t="s">
        <v>25</v>
      </c>
      <c r="X70" s="20">
        <v>2.3726108267250101</v>
      </c>
      <c r="Y70" s="20">
        <v>0.12458991689884399</v>
      </c>
      <c r="Z70" s="20">
        <v>0.62366520357367905</v>
      </c>
      <c r="AA70" s="20">
        <v>2.3726108267250101</v>
      </c>
      <c r="AB70" s="20">
        <v>0.12458991689884399</v>
      </c>
      <c r="AC70" s="20">
        <v>0.76260804481639999</v>
      </c>
      <c r="AD70" s="20">
        <v>2.3726108267250101</v>
      </c>
      <c r="AE70" s="20">
        <v>0.12458991689884399</v>
      </c>
      <c r="AF70" s="20">
        <v>0.70475517942033195</v>
      </c>
    </row>
    <row r="71" spans="1:32" x14ac:dyDescent="0.25">
      <c r="A71" s="31" t="s">
        <v>281</v>
      </c>
      <c r="B71" s="32" t="s">
        <v>282</v>
      </c>
      <c r="C71" s="33" t="s">
        <v>283</v>
      </c>
      <c r="D71" s="33" t="s">
        <v>284</v>
      </c>
      <c r="E71" s="33" t="s">
        <v>285</v>
      </c>
      <c r="F71" s="12" t="s">
        <v>286</v>
      </c>
      <c r="G71" s="13">
        <v>3.32549396574893</v>
      </c>
      <c r="H71" s="14">
        <v>7.4792297471814901</v>
      </c>
      <c r="I71" s="15">
        <v>7.3902491394369201E-4</v>
      </c>
      <c r="J71" s="16">
        <v>4.2063654784803699</v>
      </c>
      <c r="K71" s="17">
        <v>0.98519449444122698</v>
      </c>
      <c r="L71" s="17">
        <v>3.5743461026400598</v>
      </c>
      <c r="M71" s="18">
        <v>5.98303720343107E-2</v>
      </c>
      <c r="N71" s="21" t="s">
        <v>25</v>
      </c>
      <c r="O71" s="22" t="s">
        <v>25</v>
      </c>
      <c r="P71" s="22" t="s">
        <v>25</v>
      </c>
      <c r="Q71" s="23" t="s">
        <v>25</v>
      </c>
      <c r="R71" s="22" t="s">
        <v>25</v>
      </c>
      <c r="S71" s="20" t="s">
        <v>25</v>
      </c>
      <c r="T71" s="20" t="s">
        <v>25</v>
      </c>
      <c r="U71" s="20" t="s">
        <v>25</v>
      </c>
      <c r="V71" s="20" t="s">
        <v>25</v>
      </c>
      <c r="W71" s="23" t="s">
        <v>25</v>
      </c>
      <c r="X71" s="20">
        <v>1.12452715034623</v>
      </c>
      <c r="Y71" s="20">
        <v>0.32624787338651001</v>
      </c>
      <c r="Z71" s="20">
        <v>0.71582977409611104</v>
      </c>
      <c r="AA71" s="20">
        <v>1.3365646867399801</v>
      </c>
      <c r="AB71" s="20">
        <v>0.24860890903392799</v>
      </c>
      <c r="AC71" s="20">
        <v>0.76876908964989898</v>
      </c>
      <c r="AD71" s="20">
        <v>2.3155164587441699E-3</v>
      </c>
      <c r="AE71" s="20">
        <v>0.96165445858936405</v>
      </c>
      <c r="AF71" s="20">
        <v>0.99181906329736502</v>
      </c>
    </row>
    <row r="72" spans="1:32" x14ac:dyDescent="0.25">
      <c r="A72" s="31" t="s">
        <v>287</v>
      </c>
      <c r="B72" s="32" t="s">
        <v>282</v>
      </c>
      <c r="C72" s="33" t="s">
        <v>288</v>
      </c>
      <c r="D72" s="33" t="s">
        <v>289</v>
      </c>
      <c r="E72" s="33" t="s">
        <v>290</v>
      </c>
      <c r="F72" s="12" t="s">
        <v>291</v>
      </c>
      <c r="G72" s="21">
        <v>0.83057870529211797</v>
      </c>
      <c r="H72" s="22">
        <v>1.8680199164328499</v>
      </c>
      <c r="I72" s="23">
        <v>0.157140528209953</v>
      </c>
      <c r="J72" s="21" t="s">
        <v>25</v>
      </c>
      <c r="K72" s="22" t="s">
        <v>25</v>
      </c>
      <c r="L72" s="22" t="s">
        <v>25</v>
      </c>
      <c r="M72" s="23" t="s">
        <v>25</v>
      </c>
      <c r="N72" s="21" t="s">
        <v>25</v>
      </c>
      <c r="O72" s="22" t="s">
        <v>25</v>
      </c>
      <c r="P72" s="22" t="s">
        <v>25</v>
      </c>
      <c r="Q72" s="23" t="s">
        <v>25</v>
      </c>
      <c r="R72" s="22" t="s">
        <v>25</v>
      </c>
      <c r="S72" s="20" t="s">
        <v>25</v>
      </c>
      <c r="T72" s="20" t="s">
        <v>25</v>
      </c>
      <c r="U72" s="20" t="s">
        <v>25</v>
      </c>
      <c r="V72" s="20" t="s">
        <v>25</v>
      </c>
      <c r="W72" s="23" t="s">
        <v>25</v>
      </c>
      <c r="X72" s="20">
        <v>0.30209384738323902</v>
      </c>
      <c r="Y72" s="20">
        <v>0.73950594182496299</v>
      </c>
      <c r="Z72" s="20">
        <v>0.80173329988151598</v>
      </c>
      <c r="AA72" s="20">
        <v>0.37835565583589198</v>
      </c>
      <c r="AB72" s="20">
        <v>0.53897539876923095</v>
      </c>
      <c r="AC72" s="20">
        <v>0.77450953180919702</v>
      </c>
      <c r="AD72" s="20">
        <v>0.239263546143405</v>
      </c>
      <c r="AE72" s="20">
        <v>0.62511475211213996</v>
      </c>
      <c r="AF72" s="20">
        <v>0.95779979188989495</v>
      </c>
    </row>
    <row r="73" spans="1:32" x14ac:dyDescent="0.25">
      <c r="A73" s="31" t="s">
        <v>292</v>
      </c>
      <c r="B73" s="32" t="s">
        <v>282</v>
      </c>
      <c r="C73" s="33" t="s">
        <v>293</v>
      </c>
      <c r="D73" s="33" t="s">
        <v>294</v>
      </c>
      <c r="E73" s="33" t="s">
        <v>295</v>
      </c>
      <c r="F73" s="12" t="s">
        <v>296</v>
      </c>
      <c r="G73" s="13">
        <v>1.7940989145838999</v>
      </c>
      <c r="H73" s="14">
        <v>4.0350330235285803</v>
      </c>
      <c r="I73" s="15">
        <v>1.9159215268992599E-2</v>
      </c>
      <c r="J73" s="21" t="s">
        <v>25</v>
      </c>
      <c r="K73" s="22" t="s">
        <v>25</v>
      </c>
      <c r="L73" s="22" t="s">
        <v>25</v>
      </c>
      <c r="M73" s="23" t="s">
        <v>25</v>
      </c>
      <c r="N73" s="21">
        <v>2.0545164269852498</v>
      </c>
      <c r="O73" s="22">
        <v>0.61196261658449103</v>
      </c>
      <c r="P73" s="22">
        <v>2.10730116918901</v>
      </c>
      <c r="Q73" s="23">
        <v>0.14780321528850801</v>
      </c>
      <c r="R73" s="22" t="s">
        <v>25</v>
      </c>
      <c r="S73" s="20" t="s">
        <v>25</v>
      </c>
      <c r="T73" s="20" t="s">
        <v>25</v>
      </c>
      <c r="U73" s="20" t="s">
        <v>25</v>
      </c>
      <c r="V73" s="20" t="s">
        <v>25</v>
      </c>
      <c r="W73" s="23" t="s">
        <v>25</v>
      </c>
      <c r="X73" s="20">
        <v>1.81633230998744</v>
      </c>
      <c r="Y73" s="20">
        <v>0.16450505039909699</v>
      </c>
      <c r="Z73" s="20">
        <v>0.70288521534159698</v>
      </c>
      <c r="AA73" s="20">
        <v>0.26313797217595303</v>
      </c>
      <c r="AB73" s="20">
        <v>0.60836984913023895</v>
      </c>
      <c r="AC73" s="20">
        <v>0.77450953180919702</v>
      </c>
      <c r="AD73" s="20">
        <v>3.6337658110466502</v>
      </c>
      <c r="AE73" s="20">
        <v>5.7624329075343199E-2</v>
      </c>
      <c r="AF73" s="20">
        <v>0.70475517942033195</v>
      </c>
    </row>
    <row r="74" spans="1:32" x14ac:dyDescent="0.25">
      <c r="A74" s="31" t="s">
        <v>297</v>
      </c>
      <c r="B74" s="32" t="s">
        <v>282</v>
      </c>
      <c r="C74" s="33" t="s">
        <v>298</v>
      </c>
      <c r="D74" s="33" t="s">
        <v>299</v>
      </c>
      <c r="E74" s="33" t="s">
        <v>300</v>
      </c>
      <c r="F74" s="12" t="s">
        <v>301</v>
      </c>
      <c r="G74" s="21" t="s">
        <v>25</v>
      </c>
      <c r="H74" s="22" t="s">
        <v>25</v>
      </c>
      <c r="I74" s="23" t="s">
        <v>25</v>
      </c>
      <c r="J74" s="21">
        <v>3.3940286985972299</v>
      </c>
      <c r="K74" s="22">
        <v>0.716754191317726</v>
      </c>
      <c r="L74" s="22">
        <v>2.6004282045247198</v>
      </c>
      <c r="M74" s="23">
        <v>0.108091433879688</v>
      </c>
      <c r="N74" s="21" t="s">
        <v>25</v>
      </c>
      <c r="O74" s="22" t="s">
        <v>25</v>
      </c>
      <c r="P74" s="22" t="s">
        <v>25</v>
      </c>
      <c r="Q74" s="23" t="s">
        <v>25</v>
      </c>
      <c r="R74" s="22" t="s">
        <v>25</v>
      </c>
      <c r="S74" s="20" t="s">
        <v>25</v>
      </c>
      <c r="T74" s="20" t="s">
        <v>25</v>
      </c>
      <c r="U74" s="20" t="s">
        <v>25</v>
      </c>
      <c r="V74" s="20" t="s">
        <v>25</v>
      </c>
      <c r="W74" s="23" t="s">
        <v>25</v>
      </c>
      <c r="X74" s="20">
        <v>0.48364005903442903</v>
      </c>
      <c r="Y74" s="20">
        <v>0.61704192618859499</v>
      </c>
      <c r="Z74" s="20">
        <v>0.80173329988151598</v>
      </c>
      <c r="AA74" s="20">
        <v>0.93876642366134</v>
      </c>
      <c r="AB74" s="20">
        <v>0.33341680354521702</v>
      </c>
      <c r="AC74" s="20">
        <v>0.76876908964989898</v>
      </c>
      <c r="AD74" s="20">
        <v>4.3177789388587E-4</v>
      </c>
      <c r="AE74" s="20">
        <v>0.98343627764545705</v>
      </c>
      <c r="AF74" s="20">
        <v>0.99357479597169895</v>
      </c>
    </row>
    <row r="75" spans="1:32" x14ac:dyDescent="0.25">
      <c r="A75" s="31" t="s">
        <v>302</v>
      </c>
      <c r="B75" s="32" t="s">
        <v>282</v>
      </c>
      <c r="C75" s="33" t="s">
        <v>303</v>
      </c>
      <c r="D75" s="33" t="s">
        <v>304</v>
      </c>
      <c r="E75" s="33" t="s">
        <v>305</v>
      </c>
      <c r="F75" s="12" t="s">
        <v>306</v>
      </c>
      <c r="G75" s="21" t="s">
        <v>25</v>
      </c>
      <c r="H75" s="22" t="s">
        <v>25</v>
      </c>
      <c r="I75" s="23" t="s">
        <v>25</v>
      </c>
      <c r="J75" s="21" t="s">
        <v>25</v>
      </c>
      <c r="K75" s="22" t="s">
        <v>25</v>
      </c>
      <c r="L75" s="22" t="s">
        <v>25</v>
      </c>
      <c r="M75" s="23" t="s">
        <v>25</v>
      </c>
      <c r="N75" s="21" t="s">
        <v>25</v>
      </c>
      <c r="O75" s="22" t="s">
        <v>25</v>
      </c>
      <c r="P75" s="22" t="s">
        <v>25</v>
      </c>
      <c r="Q75" s="23" t="s">
        <v>25</v>
      </c>
      <c r="R75" s="22" t="s">
        <v>25</v>
      </c>
      <c r="S75" s="20" t="s">
        <v>25</v>
      </c>
      <c r="T75" s="20" t="s">
        <v>25</v>
      </c>
      <c r="U75" s="20" t="s">
        <v>25</v>
      </c>
      <c r="V75" s="20" t="s">
        <v>25</v>
      </c>
      <c r="W75" s="23" t="s">
        <v>25</v>
      </c>
      <c r="X75" s="20">
        <v>3.2009628559368397E-2</v>
      </c>
      <c r="Y75" s="20">
        <v>0.968500750430482</v>
      </c>
      <c r="Z75" s="20">
        <v>0.86931422560983296</v>
      </c>
      <c r="AA75" s="20">
        <v>2.35420459282966E-2</v>
      </c>
      <c r="AB75" s="20">
        <v>0.878164478173725</v>
      </c>
      <c r="AC75" s="20">
        <v>0.80883736943792905</v>
      </c>
      <c r="AD75" s="20">
        <v>5.63392784416092E-2</v>
      </c>
      <c r="AE75" s="20">
        <v>0.81254885503647201</v>
      </c>
      <c r="AF75" s="20">
        <v>0.98732964154361003</v>
      </c>
    </row>
    <row r="76" spans="1:32" x14ac:dyDescent="0.25">
      <c r="A76" s="31" t="s">
        <v>307</v>
      </c>
      <c r="B76" s="32" t="s">
        <v>282</v>
      </c>
      <c r="C76" s="33" t="s">
        <v>308</v>
      </c>
      <c r="D76" s="33" t="s">
        <v>309</v>
      </c>
      <c r="E76" s="33" t="s">
        <v>310</v>
      </c>
      <c r="F76" s="12" t="s">
        <v>311</v>
      </c>
      <c r="G76" s="21" t="s">
        <v>25</v>
      </c>
      <c r="H76" s="22" t="s">
        <v>25</v>
      </c>
      <c r="I76" s="23" t="s">
        <v>25</v>
      </c>
      <c r="J76" s="21" t="s">
        <v>25</v>
      </c>
      <c r="K76" s="22" t="s">
        <v>25</v>
      </c>
      <c r="L76" s="22" t="s">
        <v>25</v>
      </c>
      <c r="M76" s="23" t="s">
        <v>25</v>
      </c>
      <c r="N76" s="21" t="s">
        <v>25</v>
      </c>
      <c r="O76" s="22" t="s">
        <v>25</v>
      </c>
      <c r="P76" s="22" t="s">
        <v>25</v>
      </c>
      <c r="Q76" s="23" t="s">
        <v>25</v>
      </c>
      <c r="R76" s="22" t="s">
        <v>25</v>
      </c>
      <c r="S76" s="20" t="s">
        <v>25</v>
      </c>
      <c r="T76" s="20" t="s">
        <v>25</v>
      </c>
      <c r="U76" s="20" t="s">
        <v>25</v>
      </c>
      <c r="V76" s="20" t="s">
        <v>25</v>
      </c>
      <c r="W76" s="23" t="s">
        <v>25</v>
      </c>
      <c r="X76" s="20">
        <v>0.40430798102898302</v>
      </c>
      <c r="Y76" s="20">
        <v>0.66782207851027997</v>
      </c>
      <c r="Z76" s="20">
        <v>0.80173329988151598</v>
      </c>
      <c r="AA76" s="28">
        <v>6.1416824768418502E-5</v>
      </c>
      <c r="AB76" s="20">
        <v>0.99375261427348904</v>
      </c>
      <c r="AC76" s="20">
        <v>0.82858394110869205</v>
      </c>
      <c r="AD76" s="20">
        <v>0.72519400647927301</v>
      </c>
      <c r="AE76" s="20">
        <v>0.39516041906178201</v>
      </c>
      <c r="AF76" s="20">
        <v>0.91566883583427106</v>
      </c>
    </row>
    <row r="77" spans="1:32" x14ac:dyDescent="0.25">
      <c r="A77" s="31" t="s">
        <v>312</v>
      </c>
      <c r="B77" s="32" t="s">
        <v>282</v>
      </c>
      <c r="C77" s="33" t="s">
        <v>313</v>
      </c>
      <c r="D77" s="33" t="s">
        <v>314</v>
      </c>
      <c r="E77" s="33" t="s">
        <v>315</v>
      </c>
      <c r="F77" s="12" t="s">
        <v>316</v>
      </c>
      <c r="G77" s="21" t="s">
        <v>25</v>
      </c>
      <c r="H77" s="22" t="s">
        <v>25</v>
      </c>
      <c r="I77" s="23" t="s">
        <v>25</v>
      </c>
      <c r="J77" s="16">
        <v>3.7628226648999998</v>
      </c>
      <c r="K77" s="17">
        <v>0.88567687085286395</v>
      </c>
      <c r="L77" s="17">
        <v>3.2132900553071799</v>
      </c>
      <c r="M77" s="18">
        <v>7.4246621285479694E-2</v>
      </c>
      <c r="N77" s="21" t="s">
        <v>25</v>
      </c>
      <c r="O77" s="22" t="s">
        <v>25</v>
      </c>
      <c r="P77" s="22" t="s">
        <v>25</v>
      </c>
      <c r="Q77" s="23" t="s">
        <v>25</v>
      </c>
      <c r="R77" s="22" t="s">
        <v>25</v>
      </c>
      <c r="S77" s="20" t="s">
        <v>25</v>
      </c>
      <c r="T77" s="20" t="s">
        <v>25</v>
      </c>
      <c r="U77" s="20" t="s">
        <v>25</v>
      </c>
      <c r="V77" s="20" t="s">
        <v>25</v>
      </c>
      <c r="W77" s="23" t="s">
        <v>25</v>
      </c>
      <c r="X77" s="20">
        <v>0.26170868635283201</v>
      </c>
      <c r="Y77" s="20">
        <v>0.76992065474415095</v>
      </c>
      <c r="Z77" s="20">
        <v>0.80173329988151598</v>
      </c>
      <c r="AA77" s="20">
        <v>0.49827037724010598</v>
      </c>
      <c r="AB77" s="20">
        <v>0.48083768288936601</v>
      </c>
      <c r="AC77" s="20">
        <v>0.77450953180919702</v>
      </c>
      <c r="AD77" s="20">
        <v>0.137389512111281</v>
      </c>
      <c r="AE77" s="20">
        <v>0.71116544981718299</v>
      </c>
      <c r="AF77" s="20">
        <v>0.96797519558449896</v>
      </c>
    </row>
    <row r="78" spans="1:32" x14ac:dyDescent="0.25">
      <c r="A78" s="31" t="s">
        <v>317</v>
      </c>
      <c r="B78" s="32" t="s">
        <v>282</v>
      </c>
      <c r="C78" s="33" t="s">
        <v>318</v>
      </c>
      <c r="D78" s="33" t="s">
        <v>319</v>
      </c>
      <c r="E78" s="33" t="s">
        <v>320</v>
      </c>
      <c r="F78" s="12" t="s">
        <v>321</v>
      </c>
      <c r="G78" s="21" t="s">
        <v>25</v>
      </c>
      <c r="H78" s="22" t="s">
        <v>25</v>
      </c>
      <c r="I78" s="23" t="s">
        <v>25</v>
      </c>
      <c r="J78" s="21" t="s">
        <v>25</v>
      </c>
      <c r="K78" s="22" t="s">
        <v>25</v>
      </c>
      <c r="L78" s="22" t="s">
        <v>25</v>
      </c>
      <c r="M78" s="23" t="s">
        <v>25</v>
      </c>
      <c r="N78" s="21" t="s">
        <v>25</v>
      </c>
      <c r="O78" s="22" t="s">
        <v>25</v>
      </c>
      <c r="P78" s="22" t="s">
        <v>25</v>
      </c>
      <c r="Q78" s="23" t="s">
        <v>25</v>
      </c>
      <c r="R78" s="22" t="s">
        <v>25</v>
      </c>
      <c r="S78" s="20" t="s">
        <v>25</v>
      </c>
      <c r="T78" s="20" t="s">
        <v>25</v>
      </c>
      <c r="U78" s="20" t="s">
        <v>25</v>
      </c>
      <c r="V78" s="20" t="s">
        <v>25</v>
      </c>
      <c r="W78" s="23" t="s">
        <v>25</v>
      </c>
      <c r="X78" s="20">
        <v>0.43382306658295999</v>
      </c>
      <c r="Y78" s="20">
        <v>0.64845560956291803</v>
      </c>
      <c r="Z78" s="20">
        <v>0.80173329988151598</v>
      </c>
      <c r="AA78" s="20">
        <v>2.2457760774216701E-2</v>
      </c>
      <c r="AB78" s="20">
        <v>0.88098174877623103</v>
      </c>
      <c r="AC78" s="20">
        <v>0.80883736943792905</v>
      </c>
      <c r="AD78" s="20">
        <v>0.56863390267499503</v>
      </c>
      <c r="AE78" s="20">
        <v>0.45142485015803802</v>
      </c>
      <c r="AF78" s="20">
        <v>0.91566883583427106</v>
      </c>
    </row>
    <row r="79" spans="1:32" x14ac:dyDescent="0.25">
      <c r="A79" s="31" t="s">
        <v>322</v>
      </c>
      <c r="B79" s="32" t="s">
        <v>282</v>
      </c>
      <c r="C79" s="24" t="s">
        <v>323</v>
      </c>
      <c r="D79" s="24" t="s">
        <v>173</v>
      </c>
      <c r="E79" s="24" t="s">
        <v>174</v>
      </c>
      <c r="F79" s="12" t="s">
        <v>324</v>
      </c>
      <c r="G79" s="13">
        <v>2.5076015396810498</v>
      </c>
      <c r="H79" s="14">
        <v>5.6397420121124497</v>
      </c>
      <c r="I79" s="15">
        <v>4.1487274223669397E-3</v>
      </c>
      <c r="J79" s="13">
        <v>10.0888076870869</v>
      </c>
      <c r="K79" s="14">
        <v>2.2775569610583499</v>
      </c>
      <c r="L79" s="14">
        <v>8.2631164640407793</v>
      </c>
      <c r="M79" s="15">
        <v>4.39275975121735E-3</v>
      </c>
      <c r="N79" s="21" t="s">
        <v>25</v>
      </c>
      <c r="O79" s="22" t="s">
        <v>25</v>
      </c>
      <c r="P79" s="22" t="s">
        <v>25</v>
      </c>
      <c r="Q79" s="23" t="s">
        <v>25</v>
      </c>
      <c r="R79" s="22" t="s">
        <v>25</v>
      </c>
      <c r="S79" s="20" t="s">
        <v>25</v>
      </c>
      <c r="T79" s="19">
        <v>6.2228620755758</v>
      </c>
      <c r="U79" s="19">
        <v>1.3193963716814401E-2</v>
      </c>
      <c r="V79" s="20" t="s">
        <v>25</v>
      </c>
      <c r="W79" s="23" t="s">
        <v>25</v>
      </c>
      <c r="X79" s="20">
        <v>1.9440280220150801</v>
      </c>
      <c r="Y79" s="20">
        <v>0.14502617417212799</v>
      </c>
      <c r="Z79" s="20">
        <v>0.65227083120478802</v>
      </c>
      <c r="AA79" s="20">
        <v>3.50507100049593</v>
      </c>
      <c r="AB79" s="20">
        <v>6.22051810997232E-2</v>
      </c>
      <c r="AC79" s="20">
        <v>0.63536147106964502</v>
      </c>
      <c r="AD79" s="20">
        <v>2.2973899400391802</v>
      </c>
      <c r="AE79" s="20">
        <v>0.130699908341428</v>
      </c>
      <c r="AF79" s="20">
        <v>0.70475517942033195</v>
      </c>
    </row>
    <row r="80" spans="1:32" x14ac:dyDescent="0.25">
      <c r="A80" s="31" t="s">
        <v>325</v>
      </c>
      <c r="B80" s="32" t="s">
        <v>282</v>
      </c>
      <c r="C80" s="33" t="s">
        <v>326</v>
      </c>
      <c r="D80" s="33" t="s">
        <v>327</v>
      </c>
      <c r="E80" s="33" t="s">
        <v>328</v>
      </c>
      <c r="F80" s="12" t="s">
        <v>329</v>
      </c>
      <c r="G80" s="21" t="s">
        <v>25</v>
      </c>
      <c r="H80" s="22" t="s">
        <v>25</v>
      </c>
      <c r="I80" s="23" t="s">
        <v>25</v>
      </c>
      <c r="J80" s="21" t="s">
        <v>25</v>
      </c>
      <c r="K80" s="22" t="s">
        <v>25</v>
      </c>
      <c r="L80" s="22" t="s">
        <v>25</v>
      </c>
      <c r="M80" s="23" t="s">
        <v>25</v>
      </c>
      <c r="N80" s="21" t="s">
        <v>25</v>
      </c>
      <c r="O80" s="22" t="s">
        <v>25</v>
      </c>
      <c r="P80" s="22" t="s">
        <v>25</v>
      </c>
      <c r="Q80" s="23" t="s">
        <v>25</v>
      </c>
      <c r="R80" s="22" t="s">
        <v>25</v>
      </c>
      <c r="S80" s="20" t="s">
        <v>25</v>
      </c>
      <c r="T80" s="20" t="s">
        <v>25</v>
      </c>
      <c r="U80" s="20" t="s">
        <v>25</v>
      </c>
      <c r="V80" s="20" t="s">
        <v>25</v>
      </c>
      <c r="W80" s="23" t="s">
        <v>25</v>
      </c>
      <c r="X80" s="20">
        <v>1.40438422712443</v>
      </c>
      <c r="Y80" s="20">
        <v>0.24721794126256599</v>
      </c>
      <c r="Z80" s="20">
        <v>0.70692137914874598</v>
      </c>
      <c r="AA80" s="20">
        <v>0.90169490334837299</v>
      </c>
      <c r="AB80" s="20">
        <v>0.34313217286472503</v>
      </c>
      <c r="AC80" s="20">
        <v>0.76876908964989898</v>
      </c>
      <c r="AD80" s="20">
        <v>3.8730688657441898E-3</v>
      </c>
      <c r="AE80" s="20">
        <v>0.95042012128398901</v>
      </c>
      <c r="AF80" s="20">
        <v>0.99181906329736502</v>
      </c>
    </row>
    <row r="81" spans="1:32" x14ac:dyDescent="0.25">
      <c r="A81" s="31" t="s">
        <v>330</v>
      </c>
      <c r="B81" s="32" t="s">
        <v>282</v>
      </c>
      <c r="C81" s="33" t="s">
        <v>323</v>
      </c>
      <c r="D81" s="33" t="s">
        <v>331</v>
      </c>
      <c r="E81" s="33" t="s">
        <v>332</v>
      </c>
      <c r="F81" s="12" t="s">
        <v>333</v>
      </c>
      <c r="G81" s="16">
        <v>1.1340092413845599</v>
      </c>
      <c r="H81" s="17">
        <v>2.5504528768050299</v>
      </c>
      <c r="I81" s="18">
        <v>8.0608284046481196E-2</v>
      </c>
      <c r="J81" s="21" t="s">
        <v>25</v>
      </c>
      <c r="K81" s="22" t="s">
        <v>25</v>
      </c>
      <c r="L81" s="22" t="s">
        <v>25</v>
      </c>
      <c r="M81" s="23" t="s">
        <v>25</v>
      </c>
      <c r="N81" s="21" t="s">
        <v>25</v>
      </c>
      <c r="O81" s="22" t="s">
        <v>25</v>
      </c>
      <c r="P81" s="22" t="s">
        <v>25</v>
      </c>
      <c r="Q81" s="23" t="s">
        <v>25</v>
      </c>
      <c r="R81" s="22" t="s">
        <v>25</v>
      </c>
      <c r="S81" s="20" t="s">
        <v>25</v>
      </c>
      <c r="T81" s="20" t="s">
        <v>25</v>
      </c>
      <c r="U81" s="20" t="s">
        <v>25</v>
      </c>
      <c r="V81" s="20" t="s">
        <v>25</v>
      </c>
      <c r="W81" s="23" t="s">
        <v>25</v>
      </c>
      <c r="X81" s="20">
        <v>1.0654315912007399</v>
      </c>
      <c r="Y81" s="20">
        <v>0.34595226190630401</v>
      </c>
      <c r="Z81" s="20">
        <v>0.71582977409611104</v>
      </c>
      <c r="AA81" s="20">
        <v>0.99605254332343895</v>
      </c>
      <c r="AB81" s="20">
        <v>0.31911416409245502</v>
      </c>
      <c r="AC81" s="20">
        <v>0.76876908964989898</v>
      </c>
      <c r="AD81" s="20">
        <v>4.8341029460871099E-2</v>
      </c>
      <c r="AE81" s="20">
        <v>0.826132965373225</v>
      </c>
      <c r="AF81" s="20">
        <v>0.98732964154361003</v>
      </c>
    </row>
    <row r="82" spans="1:32" x14ac:dyDescent="0.25">
      <c r="A82" s="31" t="s">
        <v>334</v>
      </c>
      <c r="B82" s="32" t="s">
        <v>282</v>
      </c>
      <c r="C82" s="33" t="s">
        <v>335</v>
      </c>
      <c r="D82" s="33" t="s">
        <v>336</v>
      </c>
      <c r="E82" s="33" t="s">
        <v>337</v>
      </c>
      <c r="F82" s="12" t="s">
        <v>338</v>
      </c>
      <c r="G82" s="13">
        <v>2.3757858568127399</v>
      </c>
      <c r="H82" s="14">
        <v>5.3432808587896998</v>
      </c>
      <c r="I82" s="15">
        <v>5.4941428101220602E-3</v>
      </c>
      <c r="J82" s="21">
        <v>-3.3217832401093701</v>
      </c>
      <c r="K82" s="22">
        <v>0.56641903324786702</v>
      </c>
      <c r="L82" s="22">
        <v>2.0550030226254301</v>
      </c>
      <c r="M82" s="23">
        <v>0.15295143534597599</v>
      </c>
      <c r="N82" s="16">
        <v>-3.81956171224782</v>
      </c>
      <c r="O82" s="17">
        <v>0.92645250322976003</v>
      </c>
      <c r="P82" s="17">
        <v>3.1902511531676501</v>
      </c>
      <c r="Q82" s="18">
        <v>7.52438813741967E-2</v>
      </c>
      <c r="R82" s="22" t="s">
        <v>25</v>
      </c>
      <c r="S82" s="20" t="s">
        <v>25</v>
      </c>
      <c r="T82" s="20" t="s">
        <v>25</v>
      </c>
      <c r="U82" s="20" t="s">
        <v>25</v>
      </c>
      <c r="V82" s="20" t="s">
        <v>25</v>
      </c>
      <c r="W82" s="23" t="s">
        <v>25</v>
      </c>
      <c r="X82" s="20">
        <v>1.16316003643266</v>
      </c>
      <c r="Y82" s="20">
        <v>0.31398124795721899</v>
      </c>
      <c r="Z82" s="20">
        <v>0.71582977409611104</v>
      </c>
      <c r="AA82" s="20">
        <v>2.2402876468073498</v>
      </c>
      <c r="AB82" s="20">
        <v>0.135562568122089</v>
      </c>
      <c r="AC82" s="20">
        <v>0.76260804481639999</v>
      </c>
      <c r="AD82" s="20">
        <v>2.1323890295763999</v>
      </c>
      <c r="AE82" s="20">
        <v>0.14531729035872901</v>
      </c>
      <c r="AF82" s="20">
        <v>0.71205472275777404</v>
      </c>
    </row>
    <row r="83" spans="1:32" x14ac:dyDescent="0.25">
      <c r="A83" s="31" t="s">
        <v>339</v>
      </c>
      <c r="B83" s="32" t="s">
        <v>282</v>
      </c>
      <c r="C83" s="33" t="s">
        <v>335</v>
      </c>
      <c r="D83" s="33" t="s">
        <v>340</v>
      </c>
      <c r="E83" s="33" t="s">
        <v>341</v>
      </c>
      <c r="F83" s="12" t="s">
        <v>342</v>
      </c>
      <c r="G83" s="21" t="s">
        <v>25</v>
      </c>
      <c r="H83" s="22" t="s">
        <v>25</v>
      </c>
      <c r="I83" s="23" t="s">
        <v>25</v>
      </c>
      <c r="J83" s="16">
        <v>3.6419155692648801</v>
      </c>
      <c r="K83" s="17">
        <v>0.83995032619139098</v>
      </c>
      <c r="L83" s="17">
        <v>3.0473913443215599</v>
      </c>
      <c r="M83" s="18">
        <v>8.2090532582488399E-2</v>
      </c>
      <c r="N83" s="21" t="s">
        <v>25</v>
      </c>
      <c r="O83" s="22" t="s">
        <v>25</v>
      </c>
      <c r="P83" s="22" t="s">
        <v>25</v>
      </c>
      <c r="Q83" s="23" t="s">
        <v>25</v>
      </c>
      <c r="R83" s="22" t="s">
        <v>25</v>
      </c>
      <c r="S83" s="20" t="s">
        <v>25</v>
      </c>
      <c r="T83" s="19">
        <v>4.1977967462933403</v>
      </c>
      <c r="U83" s="19">
        <v>4.1418675806992399E-2</v>
      </c>
      <c r="V83" s="20" t="s">
        <v>25</v>
      </c>
      <c r="W83" s="23" t="s">
        <v>25</v>
      </c>
      <c r="X83" s="20">
        <v>1.6531913851383899</v>
      </c>
      <c r="Y83" s="20">
        <v>0.19327484339288101</v>
      </c>
      <c r="Z83" s="20">
        <v>0.70692137914874598</v>
      </c>
      <c r="AA83" s="20">
        <v>2.3234503505516599</v>
      </c>
      <c r="AB83" s="20">
        <v>0.12854593484318499</v>
      </c>
      <c r="AC83" s="20">
        <v>0.76260804481639999</v>
      </c>
      <c r="AD83" s="20">
        <v>1.12240173544313E-2</v>
      </c>
      <c r="AE83" s="20">
        <v>0.91570173883251405</v>
      </c>
      <c r="AF83" s="20">
        <v>0.99181906329736502</v>
      </c>
    </row>
    <row r="84" spans="1:32" x14ac:dyDescent="0.25">
      <c r="A84" s="31" t="s">
        <v>343</v>
      </c>
      <c r="B84" s="32" t="s">
        <v>282</v>
      </c>
      <c r="C84" s="33" t="s">
        <v>335</v>
      </c>
      <c r="D84" s="33" t="s">
        <v>344</v>
      </c>
      <c r="E84" s="33" t="s">
        <v>345</v>
      </c>
      <c r="F84" s="12" t="s">
        <v>346</v>
      </c>
      <c r="G84" s="21" t="s">
        <v>25</v>
      </c>
      <c r="H84" s="22" t="s">
        <v>25</v>
      </c>
      <c r="I84" s="23" t="s">
        <v>25</v>
      </c>
      <c r="J84" s="21" t="s">
        <v>25</v>
      </c>
      <c r="K84" s="22" t="s">
        <v>25</v>
      </c>
      <c r="L84" s="22" t="s">
        <v>25</v>
      </c>
      <c r="M84" s="23" t="s">
        <v>25</v>
      </c>
      <c r="N84" s="21" t="s">
        <v>25</v>
      </c>
      <c r="O84" s="22" t="s">
        <v>25</v>
      </c>
      <c r="P84" s="22" t="s">
        <v>25</v>
      </c>
      <c r="Q84" s="23" t="s">
        <v>25</v>
      </c>
      <c r="R84" s="22" t="s">
        <v>25</v>
      </c>
      <c r="S84" s="20" t="s">
        <v>25</v>
      </c>
      <c r="T84" s="20" t="s">
        <v>25</v>
      </c>
      <c r="U84" s="20" t="s">
        <v>25</v>
      </c>
      <c r="V84" s="20" t="s">
        <v>25</v>
      </c>
      <c r="W84" s="23" t="s">
        <v>25</v>
      </c>
      <c r="X84" s="20">
        <v>6.2587136865784798E-3</v>
      </c>
      <c r="Y84" s="20">
        <v>0.99376096832848304</v>
      </c>
      <c r="Z84" s="20">
        <v>0.86931422560983296</v>
      </c>
      <c r="AA84" s="20">
        <v>1.5483657442059799E-4</v>
      </c>
      <c r="AB84" s="20">
        <v>0.99008061760431199</v>
      </c>
      <c r="AC84" s="20">
        <v>0.82858394110869205</v>
      </c>
      <c r="AD84" s="20">
        <v>8.4028956533868798E-3</v>
      </c>
      <c r="AE84" s="20">
        <v>0.927026768298579</v>
      </c>
      <c r="AF84" s="20">
        <v>0.99181906329736502</v>
      </c>
    </row>
    <row r="85" spans="1:32" x14ac:dyDescent="0.25">
      <c r="A85" s="31" t="s">
        <v>347</v>
      </c>
      <c r="B85" s="32" t="s">
        <v>282</v>
      </c>
      <c r="C85" s="33" t="s">
        <v>303</v>
      </c>
      <c r="D85" s="33" t="s">
        <v>348</v>
      </c>
      <c r="E85" s="33" t="s">
        <v>349</v>
      </c>
      <c r="F85" s="12" t="s">
        <v>350</v>
      </c>
      <c r="G85" s="13">
        <v>2.7844527048997398</v>
      </c>
      <c r="H85" s="14">
        <v>6.26239641827648</v>
      </c>
      <c r="I85" s="15">
        <v>2.3058561895780401E-3</v>
      </c>
      <c r="J85" s="21" t="s">
        <v>25</v>
      </c>
      <c r="K85" s="22" t="s">
        <v>25</v>
      </c>
      <c r="L85" s="22" t="s">
        <v>25</v>
      </c>
      <c r="M85" s="23" t="s">
        <v>25</v>
      </c>
      <c r="N85" s="21" t="s">
        <v>25</v>
      </c>
      <c r="O85" s="22" t="s">
        <v>25</v>
      </c>
      <c r="P85" s="22" t="s">
        <v>25</v>
      </c>
      <c r="Q85" s="23" t="s">
        <v>25</v>
      </c>
      <c r="R85" s="22" t="s">
        <v>25</v>
      </c>
      <c r="S85" s="20" t="s">
        <v>25</v>
      </c>
      <c r="T85" s="20" t="s">
        <v>25</v>
      </c>
      <c r="U85" s="20" t="s">
        <v>25</v>
      </c>
      <c r="V85" s="20" t="s">
        <v>25</v>
      </c>
      <c r="W85" s="23" t="s">
        <v>25</v>
      </c>
      <c r="X85" s="20">
        <v>0.82940944025771401</v>
      </c>
      <c r="Y85" s="20">
        <v>0.43736089516403798</v>
      </c>
      <c r="Z85" s="20">
        <v>0.74748952991672002</v>
      </c>
      <c r="AA85" s="20">
        <v>0.29365558156812399</v>
      </c>
      <c r="AB85" s="20">
        <v>0.58831082433257298</v>
      </c>
      <c r="AC85" s="20">
        <v>0.77450953180919702</v>
      </c>
      <c r="AD85" s="20">
        <v>0.80673057334857701</v>
      </c>
      <c r="AE85" s="20">
        <v>0.36984678700289297</v>
      </c>
      <c r="AF85" s="20">
        <v>0.91566883583427106</v>
      </c>
    </row>
    <row r="86" spans="1:32" x14ac:dyDescent="0.25">
      <c r="A86" s="31" t="s">
        <v>351</v>
      </c>
      <c r="B86" s="32" t="s">
        <v>282</v>
      </c>
      <c r="C86" s="33" t="s">
        <v>352</v>
      </c>
      <c r="D86" s="33" t="s">
        <v>353</v>
      </c>
      <c r="E86" s="33" t="s">
        <v>354</v>
      </c>
      <c r="F86" s="12" t="s">
        <v>355</v>
      </c>
      <c r="G86" s="21">
        <v>0.71238674934260804</v>
      </c>
      <c r="H86" s="22">
        <v>1.6021993189758099</v>
      </c>
      <c r="I86" s="23">
        <v>0.204053582224482</v>
      </c>
      <c r="J86" s="21" t="s">
        <v>25</v>
      </c>
      <c r="K86" s="22" t="s">
        <v>25</v>
      </c>
      <c r="L86" s="22" t="s">
        <v>25</v>
      </c>
      <c r="M86" s="23" t="s">
        <v>25</v>
      </c>
      <c r="N86" s="21" t="s">
        <v>25</v>
      </c>
      <c r="O86" s="22" t="s">
        <v>25</v>
      </c>
      <c r="P86" s="22" t="s">
        <v>25</v>
      </c>
      <c r="Q86" s="23" t="s">
        <v>25</v>
      </c>
      <c r="R86" s="22" t="s">
        <v>25</v>
      </c>
      <c r="S86" s="20" t="s">
        <v>25</v>
      </c>
      <c r="T86" s="20" t="s">
        <v>25</v>
      </c>
      <c r="U86" s="20" t="s">
        <v>25</v>
      </c>
      <c r="V86" s="20" t="s">
        <v>25</v>
      </c>
      <c r="W86" s="23" t="s">
        <v>25</v>
      </c>
      <c r="X86" s="20">
        <v>0.149296295783889</v>
      </c>
      <c r="Y86" s="20">
        <v>0.86138142786222904</v>
      </c>
      <c r="Z86" s="20">
        <v>0.84802177611206098</v>
      </c>
      <c r="AA86" s="20">
        <v>0.28838536843470503</v>
      </c>
      <c r="AB86" s="20">
        <v>0.59167607396064303</v>
      </c>
      <c r="AC86" s="20">
        <v>0.77450953180919702</v>
      </c>
      <c r="AD86" s="20">
        <v>0.23999915528767399</v>
      </c>
      <c r="AE86" s="20">
        <v>0.62458361257279404</v>
      </c>
      <c r="AF86" s="20">
        <v>0.95779979188989495</v>
      </c>
    </row>
    <row r="87" spans="1:32" x14ac:dyDescent="0.25">
      <c r="A87" s="31" t="s">
        <v>356</v>
      </c>
      <c r="B87" s="32" t="s">
        <v>282</v>
      </c>
      <c r="C87" s="33" t="s">
        <v>357</v>
      </c>
      <c r="D87" s="33" t="s">
        <v>358</v>
      </c>
      <c r="E87" s="33" t="s">
        <v>359</v>
      </c>
      <c r="F87" s="12" t="s">
        <v>360</v>
      </c>
      <c r="G87" s="21" t="s">
        <v>25</v>
      </c>
      <c r="H87" s="22" t="s">
        <v>25</v>
      </c>
      <c r="I87" s="23" t="s">
        <v>25</v>
      </c>
      <c r="J87" s="21" t="s">
        <v>25</v>
      </c>
      <c r="K87" s="22" t="s">
        <v>25</v>
      </c>
      <c r="L87" s="22" t="s">
        <v>25</v>
      </c>
      <c r="M87" s="23" t="s">
        <v>25</v>
      </c>
      <c r="N87" s="16">
        <v>-2.84900460552841</v>
      </c>
      <c r="O87" s="17">
        <v>1.0954052737497699</v>
      </c>
      <c r="P87" s="17">
        <v>3.7720421992312998</v>
      </c>
      <c r="Q87" s="18">
        <v>5.3195852642634399E-2</v>
      </c>
      <c r="R87" s="22" t="s">
        <v>25</v>
      </c>
      <c r="S87" s="20" t="s">
        <v>25</v>
      </c>
      <c r="T87" s="20" t="s">
        <v>25</v>
      </c>
      <c r="U87" s="20" t="s">
        <v>25</v>
      </c>
      <c r="V87" s="20" t="s">
        <v>25</v>
      </c>
      <c r="W87" s="23" t="s">
        <v>25</v>
      </c>
      <c r="X87" s="20">
        <v>1.45417581549518</v>
      </c>
      <c r="Y87" s="20">
        <v>0.23532672970801599</v>
      </c>
      <c r="Z87" s="20">
        <v>0.70692137914874598</v>
      </c>
      <c r="AA87" s="20">
        <v>1.7350306031359899</v>
      </c>
      <c r="AB87" s="20">
        <v>0.18882774345957901</v>
      </c>
      <c r="AC87" s="20">
        <v>0.76876908964989898</v>
      </c>
      <c r="AD87" s="20">
        <v>0.92213285262829003</v>
      </c>
      <c r="AE87" s="20">
        <v>0.33772954285393397</v>
      </c>
      <c r="AF87" s="20">
        <v>0.91566883583427106</v>
      </c>
    </row>
    <row r="88" spans="1:32" x14ac:dyDescent="0.25">
      <c r="A88" s="31" t="s">
        <v>361</v>
      </c>
      <c r="B88" s="32" t="s">
        <v>282</v>
      </c>
      <c r="C88" s="33" t="s">
        <v>362</v>
      </c>
      <c r="D88" s="33" t="s">
        <v>363</v>
      </c>
      <c r="E88" s="33" t="s">
        <v>364</v>
      </c>
      <c r="F88" s="12" t="s">
        <v>365</v>
      </c>
      <c r="G88" s="13">
        <v>3.56829317474554</v>
      </c>
      <c r="H88" s="14">
        <v>8.0252993191678197</v>
      </c>
      <c r="I88" s="15">
        <v>4.45374764488342E-4</v>
      </c>
      <c r="J88" s="21" t="s">
        <v>25</v>
      </c>
      <c r="K88" s="22" t="s">
        <v>25</v>
      </c>
      <c r="L88" s="22" t="s">
        <v>25</v>
      </c>
      <c r="M88" s="23" t="s">
        <v>25</v>
      </c>
      <c r="N88" s="21" t="s">
        <v>25</v>
      </c>
      <c r="O88" s="22" t="s">
        <v>25</v>
      </c>
      <c r="P88" s="22" t="s">
        <v>25</v>
      </c>
      <c r="Q88" s="23" t="s">
        <v>25</v>
      </c>
      <c r="R88" s="22" t="s">
        <v>25</v>
      </c>
      <c r="S88" s="20" t="s">
        <v>25</v>
      </c>
      <c r="T88" s="20" t="s">
        <v>25</v>
      </c>
      <c r="U88" s="20" t="s">
        <v>25</v>
      </c>
      <c r="V88" s="20" t="s">
        <v>25</v>
      </c>
      <c r="W88" s="23" t="s">
        <v>25</v>
      </c>
      <c r="X88" s="20">
        <v>1.17766102651817</v>
      </c>
      <c r="Y88" s="20">
        <v>0.30949774896757698</v>
      </c>
      <c r="Z88" s="20">
        <v>0.71582977409611104</v>
      </c>
      <c r="AA88" s="20">
        <v>0.60902153377495005</v>
      </c>
      <c r="AB88" s="20">
        <v>0.43580412416921999</v>
      </c>
      <c r="AC88" s="20">
        <v>0.76876908964989898</v>
      </c>
      <c r="AD88" s="20">
        <v>6.4413998686902604E-2</v>
      </c>
      <c r="AE88" s="20">
        <v>0.79983374380783101</v>
      </c>
      <c r="AF88" s="20">
        <v>0.98732964154361003</v>
      </c>
    </row>
    <row r="89" spans="1:32" x14ac:dyDescent="0.25">
      <c r="A89" s="31" t="s">
        <v>366</v>
      </c>
      <c r="B89" s="32" t="s">
        <v>282</v>
      </c>
      <c r="C89" s="33" t="s">
        <v>326</v>
      </c>
      <c r="D89" s="33" t="s">
        <v>367</v>
      </c>
      <c r="E89" s="33" t="s">
        <v>368</v>
      </c>
      <c r="F89" s="12" t="s">
        <v>369</v>
      </c>
      <c r="G89" s="21" t="s">
        <v>25</v>
      </c>
      <c r="H89" s="22" t="s">
        <v>25</v>
      </c>
      <c r="I89" s="23" t="s">
        <v>25</v>
      </c>
      <c r="J89" s="21" t="s">
        <v>25</v>
      </c>
      <c r="K89" s="22" t="s">
        <v>25</v>
      </c>
      <c r="L89" s="22" t="s">
        <v>25</v>
      </c>
      <c r="M89" s="23" t="s">
        <v>25</v>
      </c>
      <c r="N89" s="21" t="s">
        <v>25</v>
      </c>
      <c r="O89" s="22" t="s">
        <v>25</v>
      </c>
      <c r="P89" s="22" t="s">
        <v>25</v>
      </c>
      <c r="Q89" s="23" t="s">
        <v>25</v>
      </c>
      <c r="R89" s="22" t="s">
        <v>25</v>
      </c>
      <c r="S89" s="20" t="s">
        <v>25</v>
      </c>
      <c r="T89" s="20" t="s">
        <v>25</v>
      </c>
      <c r="U89" s="20" t="s">
        <v>25</v>
      </c>
      <c r="V89" s="20" t="s">
        <v>25</v>
      </c>
      <c r="W89" s="23" t="s">
        <v>25</v>
      </c>
      <c r="X89" s="20">
        <v>0.71018933209317203</v>
      </c>
      <c r="Y89" s="20">
        <v>0.400087634194431</v>
      </c>
      <c r="Z89" s="20">
        <v>0.71582977409611104</v>
      </c>
      <c r="AA89" s="20">
        <v>0.71018933209317203</v>
      </c>
      <c r="AB89" s="20">
        <v>0.400087634194431</v>
      </c>
      <c r="AC89" s="20">
        <v>0.76876908964989898</v>
      </c>
      <c r="AD89" s="20">
        <v>0.71018933209317203</v>
      </c>
      <c r="AE89" s="20">
        <v>0.400087634194431</v>
      </c>
      <c r="AF89" s="20">
        <v>0.91566883583427106</v>
      </c>
    </row>
    <row r="90" spans="1:32" x14ac:dyDescent="0.25">
      <c r="A90" s="31" t="s">
        <v>370</v>
      </c>
      <c r="B90" s="32" t="s">
        <v>282</v>
      </c>
      <c r="C90" s="33" t="s">
        <v>371</v>
      </c>
      <c r="D90" s="33" t="s">
        <v>372</v>
      </c>
      <c r="E90" s="33" t="s">
        <v>373</v>
      </c>
      <c r="F90" s="12" t="s">
        <v>374</v>
      </c>
      <c r="G90" s="21" t="s">
        <v>25</v>
      </c>
      <c r="H90" s="22" t="s">
        <v>25</v>
      </c>
      <c r="I90" s="23" t="s">
        <v>25</v>
      </c>
      <c r="J90" s="21" t="s">
        <v>25</v>
      </c>
      <c r="K90" s="22" t="s">
        <v>25</v>
      </c>
      <c r="L90" s="22" t="s">
        <v>25</v>
      </c>
      <c r="M90" s="23" t="s">
        <v>25</v>
      </c>
      <c r="N90" s="21" t="s">
        <v>25</v>
      </c>
      <c r="O90" s="22" t="s">
        <v>25</v>
      </c>
      <c r="P90" s="22" t="s">
        <v>25</v>
      </c>
      <c r="Q90" s="23" t="s">
        <v>25</v>
      </c>
      <c r="R90" s="22" t="s">
        <v>25</v>
      </c>
      <c r="S90" s="20" t="s">
        <v>25</v>
      </c>
      <c r="T90" s="20" t="s">
        <v>25</v>
      </c>
      <c r="U90" s="20" t="s">
        <v>25</v>
      </c>
      <c r="V90" s="20" t="s">
        <v>25</v>
      </c>
      <c r="W90" s="23" t="s">
        <v>25</v>
      </c>
      <c r="X90" s="20">
        <v>0.99822157912226595</v>
      </c>
      <c r="Y90" s="20">
        <v>0.369823534026058</v>
      </c>
      <c r="Z90" s="20">
        <v>0.71582977409611104</v>
      </c>
      <c r="AA90" s="20">
        <v>0.56819623637778305</v>
      </c>
      <c r="AB90" s="20">
        <v>0.45159887046691299</v>
      </c>
      <c r="AC90" s="20">
        <v>0.76876908964989898</v>
      </c>
      <c r="AD90" s="20">
        <v>1.57352690561348</v>
      </c>
      <c r="AE90" s="20">
        <v>0.210723354320972</v>
      </c>
      <c r="AF90" s="20">
        <v>0.85109105230307902</v>
      </c>
    </row>
    <row r="91" spans="1:32" x14ac:dyDescent="0.25">
      <c r="A91" s="31" t="s">
        <v>375</v>
      </c>
      <c r="B91" s="32" t="s">
        <v>282</v>
      </c>
      <c r="C91" s="24" t="s">
        <v>371</v>
      </c>
      <c r="D91" s="24" t="s">
        <v>376</v>
      </c>
      <c r="E91" s="24" t="s">
        <v>377</v>
      </c>
      <c r="F91" s="12" t="s">
        <v>378</v>
      </c>
      <c r="G91" s="13">
        <v>2.3812261706762499</v>
      </c>
      <c r="H91" s="14">
        <v>5.3555164417440198</v>
      </c>
      <c r="I91" s="15">
        <v>5.4307337122005504E-3</v>
      </c>
      <c r="J91" s="13">
        <v>5.1635311061578903</v>
      </c>
      <c r="K91" s="14">
        <v>1.51426130213193</v>
      </c>
      <c r="L91" s="14">
        <v>5.4938329580533303</v>
      </c>
      <c r="M91" s="15">
        <v>1.9864346839378402E-2</v>
      </c>
      <c r="N91" s="13">
        <v>-4.7893764794027298</v>
      </c>
      <c r="O91" s="14">
        <v>1.56265157941439</v>
      </c>
      <c r="P91" s="14">
        <v>5.3810108838247199</v>
      </c>
      <c r="Q91" s="15">
        <v>2.1132050485870999E-2</v>
      </c>
      <c r="R91" s="22" t="s">
        <v>25</v>
      </c>
      <c r="S91" s="20" t="s">
        <v>25</v>
      </c>
      <c r="T91" s="20" t="s">
        <v>25</v>
      </c>
      <c r="U91" s="20" t="s">
        <v>25</v>
      </c>
      <c r="V91" s="20" t="s">
        <v>25</v>
      </c>
      <c r="W91" s="23" t="s">
        <v>25</v>
      </c>
      <c r="X91" s="20">
        <v>1.23894379596531</v>
      </c>
      <c r="Y91" s="20">
        <v>0.29125090565391698</v>
      </c>
      <c r="Z91" s="20">
        <v>0.71582977409611104</v>
      </c>
      <c r="AA91" s="20">
        <v>1.5824302360456499</v>
      </c>
      <c r="AB91" s="20">
        <v>0.209440655390877</v>
      </c>
      <c r="AC91" s="20">
        <v>0.76876908964989898</v>
      </c>
      <c r="AD91" s="20">
        <v>2.4094242393022398</v>
      </c>
      <c r="AE91" s="20">
        <v>0.121716444406029</v>
      </c>
      <c r="AF91" s="20">
        <v>0.70475517942033195</v>
      </c>
    </row>
    <row r="92" spans="1:32" x14ac:dyDescent="0.25">
      <c r="A92" s="31" t="s">
        <v>379</v>
      </c>
      <c r="B92" s="32" t="s">
        <v>282</v>
      </c>
      <c r="C92" s="33" t="s">
        <v>380</v>
      </c>
      <c r="D92" s="33" t="s">
        <v>381</v>
      </c>
      <c r="E92" s="33" t="s">
        <v>382</v>
      </c>
      <c r="F92" s="12" t="s">
        <v>383</v>
      </c>
      <c r="G92" s="21">
        <v>0.84482932044613901</v>
      </c>
      <c r="H92" s="22">
        <v>1.90007038047621</v>
      </c>
      <c r="I92" s="23">
        <v>0.15227507337166199</v>
      </c>
      <c r="J92" s="21" t="s">
        <v>25</v>
      </c>
      <c r="K92" s="22" t="s">
        <v>25</v>
      </c>
      <c r="L92" s="22" t="s">
        <v>25</v>
      </c>
      <c r="M92" s="23" t="s">
        <v>25</v>
      </c>
      <c r="N92" s="16">
        <v>-4.0474141170903799</v>
      </c>
      <c r="O92" s="17">
        <v>0.801620475963993</v>
      </c>
      <c r="P92" s="17">
        <v>2.76039045599373</v>
      </c>
      <c r="Q92" s="18">
        <v>9.7829911450997398E-2</v>
      </c>
      <c r="R92" s="22" t="s">
        <v>25</v>
      </c>
      <c r="S92" s="20" t="s">
        <v>25</v>
      </c>
      <c r="T92" s="20" t="s">
        <v>25</v>
      </c>
      <c r="U92" s="20" t="s">
        <v>25</v>
      </c>
      <c r="V92" s="19">
        <v>5.6850466138134603</v>
      </c>
      <c r="W92" s="15">
        <v>1.7773748280270701E-2</v>
      </c>
      <c r="X92" s="20">
        <v>2.5439539111318998</v>
      </c>
      <c r="Y92" s="20">
        <v>8.0344247051889306E-2</v>
      </c>
      <c r="Z92" s="20">
        <v>0.60797269269810295</v>
      </c>
      <c r="AA92" s="20">
        <v>1.1457813553751599</v>
      </c>
      <c r="AB92" s="20">
        <v>0.28533967676681099</v>
      </c>
      <c r="AC92" s="20">
        <v>0.76876908964989898</v>
      </c>
      <c r="AD92" s="20">
        <v>3.8259994133647499</v>
      </c>
      <c r="AE92" s="20">
        <v>5.1439925439282802E-2</v>
      </c>
      <c r="AF92" s="20">
        <v>0.70475517942033195</v>
      </c>
    </row>
    <row r="93" spans="1:32" x14ac:dyDescent="0.25">
      <c r="A93" s="31" t="s">
        <v>384</v>
      </c>
      <c r="B93" s="32" t="s">
        <v>282</v>
      </c>
      <c r="C93" s="33" t="s">
        <v>288</v>
      </c>
      <c r="D93" s="33" t="s">
        <v>385</v>
      </c>
      <c r="E93" s="33" t="s">
        <v>386</v>
      </c>
      <c r="F93" s="12" t="s">
        <v>387</v>
      </c>
      <c r="G93" s="21" t="s">
        <v>25</v>
      </c>
      <c r="H93" s="22" t="s">
        <v>25</v>
      </c>
      <c r="I93" s="23" t="s">
        <v>25</v>
      </c>
      <c r="J93" s="21" t="s">
        <v>25</v>
      </c>
      <c r="K93" s="22" t="s">
        <v>25</v>
      </c>
      <c r="L93" s="22" t="s">
        <v>25</v>
      </c>
      <c r="M93" s="23" t="s">
        <v>25</v>
      </c>
      <c r="N93" s="21" t="s">
        <v>25</v>
      </c>
      <c r="O93" s="22" t="s">
        <v>25</v>
      </c>
      <c r="P93" s="22" t="s">
        <v>25</v>
      </c>
      <c r="Q93" s="23" t="s">
        <v>25</v>
      </c>
      <c r="R93" s="22" t="s">
        <v>25</v>
      </c>
      <c r="S93" s="20" t="s">
        <v>25</v>
      </c>
      <c r="T93" s="20" t="s">
        <v>25</v>
      </c>
      <c r="U93" s="20" t="s">
        <v>25</v>
      </c>
      <c r="V93" s="20" t="s">
        <v>25</v>
      </c>
      <c r="W93" s="23" t="s">
        <v>25</v>
      </c>
      <c r="X93" s="20">
        <v>0.75153825268462404</v>
      </c>
      <c r="Y93" s="20">
        <v>0.47257610544104101</v>
      </c>
      <c r="Z93" s="20">
        <v>0.74784770894710095</v>
      </c>
      <c r="AA93" s="20">
        <v>1.35579307823512</v>
      </c>
      <c r="AB93" s="20">
        <v>0.24524167331716201</v>
      </c>
      <c r="AC93" s="20">
        <v>0.76876908964989898</v>
      </c>
      <c r="AD93" s="20">
        <v>0.51230029297159496</v>
      </c>
      <c r="AE93" s="20">
        <v>0.47473076748926601</v>
      </c>
      <c r="AF93" s="20">
        <v>0.91566883583427106</v>
      </c>
    </row>
    <row r="94" spans="1:32" x14ac:dyDescent="0.25">
      <c r="A94" s="31" t="s">
        <v>388</v>
      </c>
      <c r="B94" s="32" t="s">
        <v>282</v>
      </c>
      <c r="C94" s="33" t="s">
        <v>389</v>
      </c>
      <c r="D94" s="33" t="s">
        <v>390</v>
      </c>
      <c r="E94" s="33" t="s">
        <v>391</v>
      </c>
      <c r="F94" s="12" t="s">
        <v>392</v>
      </c>
      <c r="G94" s="13">
        <v>2.8222036466806202</v>
      </c>
      <c r="H94" s="14">
        <v>12.6946009731244</v>
      </c>
      <c r="I94" s="15">
        <v>4.5946615575705798E-4</v>
      </c>
      <c r="J94" s="16">
        <v>11.0686553337273</v>
      </c>
      <c r="K94" s="17">
        <v>1.0077557993675701</v>
      </c>
      <c r="L94" s="17">
        <v>3.65619990185326</v>
      </c>
      <c r="M94" s="18">
        <v>5.6999323309120102E-2</v>
      </c>
      <c r="N94" s="21">
        <v>-9.3248062700485796</v>
      </c>
      <c r="O94" s="22">
        <v>0.73096028140670899</v>
      </c>
      <c r="P94" s="22">
        <v>2.5170711639808401</v>
      </c>
      <c r="Q94" s="23">
        <v>0.113834980823704</v>
      </c>
      <c r="R94" s="22" t="s">
        <v>25</v>
      </c>
      <c r="S94" s="20" t="s">
        <v>25</v>
      </c>
      <c r="T94" s="20" t="s">
        <v>25</v>
      </c>
      <c r="U94" s="20" t="s">
        <v>25</v>
      </c>
      <c r="V94" s="20" t="s">
        <v>25</v>
      </c>
      <c r="W94" s="23" t="s">
        <v>25</v>
      </c>
      <c r="X94" s="20">
        <v>0.61573425621634303</v>
      </c>
      <c r="Y94" s="20">
        <v>0.433288643682325</v>
      </c>
      <c r="Z94" s="20">
        <v>0.74748952991672002</v>
      </c>
      <c r="AA94" s="20">
        <v>0.61573425621634303</v>
      </c>
      <c r="AB94" s="20">
        <v>0.433288643682325</v>
      </c>
      <c r="AC94" s="20">
        <v>0.76876908964989898</v>
      </c>
      <c r="AD94" s="20">
        <v>0.61573425621634303</v>
      </c>
      <c r="AE94" s="20">
        <v>0.433288643682325</v>
      </c>
      <c r="AF94" s="20">
        <v>0.91566883583427106</v>
      </c>
    </row>
    <row r="95" spans="1:32" x14ac:dyDescent="0.25">
      <c r="A95" s="31" t="s">
        <v>393</v>
      </c>
      <c r="B95" s="32" t="s">
        <v>282</v>
      </c>
      <c r="C95" s="33" t="s">
        <v>394</v>
      </c>
      <c r="D95" s="33" t="s">
        <v>395</v>
      </c>
      <c r="E95" s="33" t="s">
        <v>396</v>
      </c>
      <c r="F95" s="12" t="s">
        <v>397</v>
      </c>
      <c r="G95" s="21" t="s">
        <v>25</v>
      </c>
      <c r="H95" s="22" t="s">
        <v>25</v>
      </c>
      <c r="I95" s="23" t="s">
        <v>25</v>
      </c>
      <c r="J95" s="21" t="s">
        <v>25</v>
      </c>
      <c r="K95" s="22" t="s">
        <v>25</v>
      </c>
      <c r="L95" s="22" t="s">
        <v>25</v>
      </c>
      <c r="M95" s="23" t="s">
        <v>25</v>
      </c>
      <c r="N95" s="21">
        <v>2.8538487577315501</v>
      </c>
      <c r="O95" s="22">
        <v>0.60412700589439505</v>
      </c>
      <c r="P95" s="22">
        <v>2.0803191426385901</v>
      </c>
      <c r="Q95" s="23">
        <v>0.15041249854277</v>
      </c>
      <c r="R95" s="22" t="s">
        <v>25</v>
      </c>
      <c r="S95" s="20" t="s">
        <v>25</v>
      </c>
      <c r="T95" s="20" t="s">
        <v>25</v>
      </c>
      <c r="U95" s="20" t="s">
        <v>25</v>
      </c>
      <c r="V95" s="20" t="s">
        <v>25</v>
      </c>
      <c r="W95" s="23" t="s">
        <v>25</v>
      </c>
      <c r="X95" s="20">
        <v>0.130401106585741</v>
      </c>
      <c r="Y95" s="20">
        <v>0.87779581582742505</v>
      </c>
      <c r="Z95" s="20">
        <v>0.852405027766301</v>
      </c>
      <c r="AA95" s="20">
        <v>6.46997553162387E-2</v>
      </c>
      <c r="AB95" s="20">
        <v>0.79939974503602795</v>
      </c>
      <c r="AC95" s="20">
        <v>0.787346446167281</v>
      </c>
      <c r="AD95" s="20">
        <v>0.21462872278931</v>
      </c>
      <c r="AE95" s="20">
        <v>0.64351697773291106</v>
      </c>
      <c r="AF95" s="20">
        <v>0.95779979188989495</v>
      </c>
    </row>
    <row r="96" spans="1:32" x14ac:dyDescent="0.25">
      <c r="A96" s="31" t="s">
        <v>398</v>
      </c>
      <c r="B96" s="32" t="s">
        <v>282</v>
      </c>
      <c r="C96" s="33" t="s">
        <v>399</v>
      </c>
      <c r="D96" s="33" t="s">
        <v>400</v>
      </c>
      <c r="E96" s="33" t="s">
        <v>401</v>
      </c>
      <c r="F96" s="12" t="s">
        <v>402</v>
      </c>
      <c r="G96" s="21" t="s">
        <v>25</v>
      </c>
      <c r="H96" s="22" t="s">
        <v>25</v>
      </c>
      <c r="I96" s="23" t="s">
        <v>25</v>
      </c>
      <c r="J96" s="21" t="s">
        <v>25</v>
      </c>
      <c r="K96" s="22" t="s">
        <v>25</v>
      </c>
      <c r="L96" s="22" t="s">
        <v>25</v>
      </c>
      <c r="M96" s="23" t="s">
        <v>25</v>
      </c>
      <c r="N96" s="21" t="s">
        <v>25</v>
      </c>
      <c r="O96" s="22" t="s">
        <v>25</v>
      </c>
      <c r="P96" s="22" t="s">
        <v>25</v>
      </c>
      <c r="Q96" s="23" t="s">
        <v>25</v>
      </c>
      <c r="R96" s="22" t="s">
        <v>25</v>
      </c>
      <c r="S96" s="20" t="s">
        <v>25</v>
      </c>
      <c r="T96" s="20" t="s">
        <v>25</v>
      </c>
      <c r="U96" s="20" t="s">
        <v>25</v>
      </c>
      <c r="V96" s="20" t="s">
        <v>25</v>
      </c>
      <c r="W96" s="23" t="s">
        <v>25</v>
      </c>
      <c r="X96" s="20">
        <v>0.37458388704100598</v>
      </c>
      <c r="Y96" s="20">
        <v>0.68791451927054803</v>
      </c>
      <c r="Z96" s="20">
        <v>0.80173329988151598</v>
      </c>
      <c r="AA96" s="20">
        <v>1.7844856676883201E-2</v>
      </c>
      <c r="AB96" s="20">
        <v>0.89382530570935803</v>
      </c>
      <c r="AC96" s="20">
        <v>0.81151105433106097</v>
      </c>
      <c r="AD96" s="20">
        <v>0.29860644061589398</v>
      </c>
      <c r="AE96" s="20">
        <v>0.58518491611735801</v>
      </c>
      <c r="AF96" s="20">
        <v>0.95779979188989495</v>
      </c>
    </row>
    <row r="97" spans="1:32" x14ac:dyDescent="0.25">
      <c r="A97" s="31" t="s">
        <v>403</v>
      </c>
      <c r="B97" s="32" t="s">
        <v>282</v>
      </c>
      <c r="C97" s="24" t="s">
        <v>404</v>
      </c>
      <c r="D97" s="24" t="s">
        <v>405</v>
      </c>
      <c r="E97" s="24" t="s">
        <v>406</v>
      </c>
      <c r="F97" s="12" t="s">
        <v>407</v>
      </c>
      <c r="G97" s="21" t="s">
        <v>25</v>
      </c>
      <c r="H97" s="22" t="s">
        <v>25</v>
      </c>
      <c r="I97" s="23" t="s">
        <v>25</v>
      </c>
      <c r="J97" s="21" t="s">
        <v>25</v>
      </c>
      <c r="K97" s="22" t="s">
        <v>25</v>
      </c>
      <c r="L97" s="22" t="s">
        <v>25</v>
      </c>
      <c r="M97" s="23" t="s">
        <v>25</v>
      </c>
      <c r="N97" s="21" t="s">
        <v>25</v>
      </c>
      <c r="O97" s="22" t="s">
        <v>25</v>
      </c>
      <c r="P97" s="22" t="s">
        <v>25</v>
      </c>
      <c r="Q97" s="23" t="s">
        <v>25</v>
      </c>
      <c r="R97" s="22" t="s">
        <v>25</v>
      </c>
      <c r="S97" s="20" t="s">
        <v>25</v>
      </c>
      <c r="T97" s="20" t="s">
        <v>25</v>
      </c>
      <c r="U97" s="20" t="s">
        <v>25</v>
      </c>
      <c r="V97" s="20" t="s">
        <v>25</v>
      </c>
      <c r="W97" s="23" t="s">
        <v>25</v>
      </c>
      <c r="X97" s="20">
        <v>0.163215310105714</v>
      </c>
      <c r="Y97" s="20">
        <v>0.68651632809382301</v>
      </c>
      <c r="Z97" s="20">
        <v>0.80173329988151598</v>
      </c>
      <c r="AA97" s="20">
        <v>0.163215310105714</v>
      </c>
      <c r="AB97" s="20">
        <v>0.68651632809382301</v>
      </c>
      <c r="AC97" s="20">
        <v>0.787346446167281</v>
      </c>
      <c r="AD97" s="20">
        <v>0.163215310105714</v>
      </c>
      <c r="AE97" s="20">
        <v>0.68651632809382301</v>
      </c>
      <c r="AF97" s="20">
        <v>0.95779979188989495</v>
      </c>
    </row>
    <row r="98" spans="1:32" x14ac:dyDescent="0.25">
      <c r="A98" s="31" t="s">
        <v>408</v>
      </c>
      <c r="B98" s="32" t="s">
        <v>282</v>
      </c>
      <c r="C98" s="11" t="s">
        <v>409</v>
      </c>
      <c r="D98" s="11"/>
      <c r="E98" s="11"/>
      <c r="F98" s="12" t="s">
        <v>410</v>
      </c>
      <c r="G98" s="21">
        <v>0.71934535023250301</v>
      </c>
      <c r="H98" s="22">
        <v>1.6178496179421</v>
      </c>
      <c r="I98" s="23">
        <v>0.20093525950937899</v>
      </c>
      <c r="J98" s="21" t="s">
        <v>25</v>
      </c>
      <c r="K98" s="22" t="s">
        <v>25</v>
      </c>
      <c r="L98" s="22" t="s">
        <v>25</v>
      </c>
      <c r="M98" s="23" t="s">
        <v>25</v>
      </c>
      <c r="N98" s="16">
        <v>-3.2653629193075502</v>
      </c>
      <c r="O98" s="17">
        <v>1.1068115626700099</v>
      </c>
      <c r="P98" s="17">
        <v>3.8113199023561801</v>
      </c>
      <c r="Q98" s="18">
        <v>5.19805523791066E-2</v>
      </c>
      <c r="R98" s="22" t="s">
        <v>25</v>
      </c>
      <c r="S98" s="20" t="s">
        <v>25</v>
      </c>
      <c r="T98" s="20" t="s">
        <v>25</v>
      </c>
      <c r="U98" s="20" t="s">
        <v>25</v>
      </c>
      <c r="V98" s="20" t="s">
        <v>25</v>
      </c>
      <c r="W98" s="23" t="s">
        <v>25</v>
      </c>
      <c r="X98" s="20">
        <v>0.23853147739789199</v>
      </c>
      <c r="Y98" s="20">
        <v>0.78794155631518903</v>
      </c>
      <c r="Z98" s="20">
        <v>0.80173329988151598</v>
      </c>
      <c r="AA98" s="20">
        <v>0.32164981561871298</v>
      </c>
      <c r="AB98" s="20">
        <v>0.57106427129882698</v>
      </c>
      <c r="AC98" s="20">
        <v>0.77450953180919702</v>
      </c>
      <c r="AD98" s="20">
        <v>0.37497205948211298</v>
      </c>
      <c r="AE98" s="20">
        <v>0.54079471330173601</v>
      </c>
      <c r="AF98" s="20">
        <v>0.95779979188989495</v>
      </c>
    </row>
    <row r="99" spans="1:32" x14ac:dyDescent="0.25">
      <c r="A99" s="31" t="s">
        <v>411</v>
      </c>
      <c r="B99" s="32" t="s">
        <v>282</v>
      </c>
      <c r="C99" s="33" t="s">
        <v>412</v>
      </c>
      <c r="D99" s="33" t="s">
        <v>413</v>
      </c>
      <c r="E99" s="33" t="s">
        <v>414</v>
      </c>
      <c r="F99" s="12" t="s">
        <v>415</v>
      </c>
      <c r="G99" s="13">
        <v>2.80516687826954</v>
      </c>
      <c r="H99" s="14">
        <v>12.6179676029193</v>
      </c>
      <c r="I99" s="15">
        <v>4.7750408302420498E-4</v>
      </c>
      <c r="J99" s="13">
        <v>-10.045498296044601</v>
      </c>
      <c r="K99" s="14">
        <v>2.8733766794610398</v>
      </c>
      <c r="L99" s="14">
        <v>10.4247869771882</v>
      </c>
      <c r="M99" s="15">
        <v>1.40909310955131E-3</v>
      </c>
      <c r="N99" s="13">
        <v>6.0624800958391099</v>
      </c>
      <c r="O99" s="14">
        <v>1.1385596950801899</v>
      </c>
      <c r="P99" s="14">
        <v>3.9206450061034301</v>
      </c>
      <c r="Q99" s="15">
        <v>4.8750854766766501E-2</v>
      </c>
      <c r="R99" s="14">
        <v>8.1801563607415293</v>
      </c>
      <c r="S99" s="19">
        <v>4.5539030699245399E-3</v>
      </c>
      <c r="T99" s="19">
        <v>5.7849931469279197</v>
      </c>
      <c r="U99" s="19">
        <v>1.68195537132351E-2</v>
      </c>
      <c r="V99" s="20" t="s">
        <v>25</v>
      </c>
      <c r="W99" s="23" t="s">
        <v>25</v>
      </c>
      <c r="X99" s="19">
        <v>4.6606974602594597</v>
      </c>
      <c r="Y99" s="19">
        <v>3.1695222724341401E-2</v>
      </c>
      <c r="Z99" s="19">
        <v>0.45680444073120702</v>
      </c>
      <c r="AA99" s="19">
        <v>4.6606974602594597</v>
      </c>
      <c r="AB99" s="19">
        <v>3.1695222724341401E-2</v>
      </c>
      <c r="AC99" s="19">
        <v>0.51797417462661399</v>
      </c>
      <c r="AD99" s="19">
        <v>4.6606974602594597</v>
      </c>
      <c r="AE99" s="19">
        <v>3.1695222724341401E-2</v>
      </c>
      <c r="AF99" s="19">
        <v>0.70475517942033195</v>
      </c>
    </row>
    <row r="100" spans="1:32" x14ac:dyDescent="0.25">
      <c r="A100" s="31" t="s">
        <v>416</v>
      </c>
      <c r="B100" s="32" t="s">
        <v>282</v>
      </c>
      <c r="C100" s="11" t="s">
        <v>283</v>
      </c>
      <c r="D100" s="11" t="s">
        <v>417</v>
      </c>
      <c r="E100" s="11" t="s">
        <v>418</v>
      </c>
      <c r="F100" s="12" t="s">
        <v>419</v>
      </c>
      <c r="G100" s="21" t="s">
        <v>25</v>
      </c>
      <c r="H100" s="22" t="s">
        <v>25</v>
      </c>
      <c r="I100" s="23" t="s">
        <v>25</v>
      </c>
      <c r="J100" s="21" t="s">
        <v>25</v>
      </c>
      <c r="K100" s="22" t="s">
        <v>25</v>
      </c>
      <c r="L100" s="22" t="s">
        <v>25</v>
      </c>
      <c r="M100" s="23" t="s">
        <v>25</v>
      </c>
      <c r="N100" s="21" t="s">
        <v>25</v>
      </c>
      <c r="O100" s="22" t="s">
        <v>25</v>
      </c>
      <c r="P100" s="22" t="s">
        <v>25</v>
      </c>
      <c r="Q100" s="23" t="s">
        <v>25</v>
      </c>
      <c r="R100" s="22" t="s">
        <v>25</v>
      </c>
      <c r="S100" s="20" t="s">
        <v>25</v>
      </c>
      <c r="T100" s="20" t="s">
        <v>25</v>
      </c>
      <c r="U100" s="20" t="s">
        <v>25</v>
      </c>
      <c r="V100" s="20" t="s">
        <v>25</v>
      </c>
      <c r="W100" s="23" t="s">
        <v>25</v>
      </c>
      <c r="X100" s="19">
        <v>3.4391684393644502</v>
      </c>
      <c r="Y100" s="19">
        <v>3.3434016239548801E-2</v>
      </c>
      <c r="Z100" s="19">
        <v>0.45680444073120702</v>
      </c>
      <c r="AA100" s="19">
        <v>5.1457220735284697</v>
      </c>
      <c r="AB100" s="19">
        <v>2.4051782988235799E-2</v>
      </c>
      <c r="AC100" s="19">
        <v>0.49132808396634797</v>
      </c>
      <c r="AD100" s="20">
        <v>2.5315535594146801</v>
      </c>
      <c r="AE100" s="20">
        <v>0.112698862613656</v>
      </c>
      <c r="AF100" s="20">
        <v>0.70475517942033195</v>
      </c>
    </row>
    <row r="101" spans="1:32" x14ac:dyDescent="0.25">
      <c r="A101" s="31" t="s">
        <v>420</v>
      </c>
      <c r="B101" s="32" t="s">
        <v>282</v>
      </c>
      <c r="C101" s="33" t="s">
        <v>421</v>
      </c>
      <c r="D101" s="33" t="s">
        <v>422</v>
      </c>
      <c r="E101" s="33" t="s">
        <v>423</v>
      </c>
      <c r="F101" s="12" t="s">
        <v>424</v>
      </c>
      <c r="G101" s="21">
        <v>0.63570227761009501</v>
      </c>
      <c r="H101" s="22">
        <v>1.4297314726841299</v>
      </c>
      <c r="I101" s="23">
        <v>0.24183347594275101</v>
      </c>
      <c r="J101" s="13">
        <v>-4.1428350575013004</v>
      </c>
      <c r="K101" s="14">
        <v>1.07491440048386</v>
      </c>
      <c r="L101" s="14">
        <v>3.8998554292777401</v>
      </c>
      <c r="M101" s="15">
        <v>4.93861863348075E-2</v>
      </c>
      <c r="N101" s="16">
        <v>3.10286613597316</v>
      </c>
      <c r="O101" s="17">
        <v>1.0996057357029301</v>
      </c>
      <c r="P101" s="17">
        <v>3.7865065441849799</v>
      </c>
      <c r="Q101" s="18">
        <v>5.27448249169599E-2</v>
      </c>
      <c r="R101" s="22" t="s">
        <v>25</v>
      </c>
      <c r="S101" s="20" t="s">
        <v>25</v>
      </c>
      <c r="T101" s="20" t="s">
        <v>25</v>
      </c>
      <c r="U101" s="20" t="s">
        <v>25</v>
      </c>
      <c r="V101" s="19">
        <v>4.1018031784756301</v>
      </c>
      <c r="W101" s="15">
        <v>4.3782670862047499E-2</v>
      </c>
      <c r="X101" s="20">
        <v>2.2552818073648999</v>
      </c>
      <c r="Y101" s="20">
        <v>0.106718610952327</v>
      </c>
      <c r="Z101" s="20">
        <v>0.60797269269810295</v>
      </c>
      <c r="AA101" s="20">
        <v>2.0884695553395698</v>
      </c>
      <c r="AB101" s="20">
        <v>0.14951329684810899</v>
      </c>
      <c r="AC101" s="20">
        <v>0.76356170459175898</v>
      </c>
      <c r="AD101" s="19">
        <v>3.8832014848499301</v>
      </c>
      <c r="AE101" s="19">
        <v>4.9739126102872601E-2</v>
      </c>
      <c r="AF101" s="19">
        <v>0.70475517942033195</v>
      </c>
    </row>
    <row r="102" spans="1:32" x14ac:dyDescent="0.25">
      <c r="A102" s="31" t="s">
        <v>425</v>
      </c>
      <c r="B102" s="32" t="s">
        <v>282</v>
      </c>
      <c r="C102" s="11" t="s">
        <v>409</v>
      </c>
      <c r="D102" s="11" t="s">
        <v>426</v>
      </c>
      <c r="E102" s="11" t="s">
        <v>427</v>
      </c>
      <c r="F102" s="12" t="s">
        <v>428</v>
      </c>
      <c r="G102" s="21" t="s">
        <v>25</v>
      </c>
      <c r="H102" s="22" t="s">
        <v>25</v>
      </c>
      <c r="I102" s="23" t="s">
        <v>25</v>
      </c>
      <c r="J102" s="21" t="s">
        <v>25</v>
      </c>
      <c r="K102" s="22" t="s">
        <v>25</v>
      </c>
      <c r="L102" s="22" t="s">
        <v>25</v>
      </c>
      <c r="M102" s="23" t="s">
        <v>25</v>
      </c>
      <c r="N102" s="21" t="s">
        <v>25</v>
      </c>
      <c r="O102" s="22" t="s">
        <v>25</v>
      </c>
      <c r="P102" s="22" t="s">
        <v>25</v>
      </c>
      <c r="Q102" s="23" t="s">
        <v>25</v>
      </c>
      <c r="R102" s="22" t="s">
        <v>25</v>
      </c>
      <c r="S102" s="20" t="s">
        <v>25</v>
      </c>
      <c r="T102" s="20" t="s">
        <v>25</v>
      </c>
      <c r="U102" s="20" t="s">
        <v>25</v>
      </c>
      <c r="V102" s="20" t="s">
        <v>25</v>
      </c>
      <c r="W102" s="23" t="s">
        <v>25</v>
      </c>
      <c r="X102" s="20">
        <v>7.7398726446389399E-2</v>
      </c>
      <c r="Y102" s="20">
        <v>0.92554026604139195</v>
      </c>
      <c r="Z102" s="20">
        <v>0.859691551461371</v>
      </c>
      <c r="AA102" s="20">
        <v>7.0248158722937298E-2</v>
      </c>
      <c r="AB102" s="20">
        <v>0.79116739733229602</v>
      </c>
      <c r="AC102" s="20">
        <v>0.787346446167281</v>
      </c>
      <c r="AD102" s="20">
        <v>0.15519272056314701</v>
      </c>
      <c r="AE102" s="20">
        <v>0.69391617575696496</v>
      </c>
      <c r="AF102" s="20">
        <v>0.95779979188989495</v>
      </c>
    </row>
    <row r="104" spans="1:32" x14ac:dyDescent="0.25">
      <c r="F104" s="34" t="s">
        <v>429</v>
      </c>
      <c r="I104" s="20">
        <f>COUNT(I5:I102)</f>
        <v>49</v>
      </c>
      <c r="M104" s="20">
        <f>COUNT(M5:M102)</f>
        <v>36</v>
      </c>
      <c r="Q104" s="20">
        <f>COUNT(Q5:Q102)</f>
        <v>27</v>
      </c>
      <c r="S104" s="20">
        <f>COUNT(S5:S102)</f>
        <v>5</v>
      </c>
      <c r="U104" s="20">
        <f>COUNT(U5:U102)</f>
        <v>10</v>
      </c>
      <c r="W104" s="20">
        <f>COUNT(W5:W102)</f>
        <v>6</v>
      </c>
      <c r="Y104" s="20"/>
      <c r="AA104" s="20"/>
    </row>
    <row r="105" spans="1:32" x14ac:dyDescent="0.25">
      <c r="F105" s="35" t="s">
        <v>430</v>
      </c>
      <c r="I105" s="20">
        <f>COUNTIF(I5:I102, "&lt;0.05")</f>
        <v>31</v>
      </c>
      <c r="M105" s="20">
        <f>COUNTIF(M5:M102, "&lt;0.05")</f>
        <v>12</v>
      </c>
      <c r="Q105" s="20">
        <f>COUNTIF(Q5:Q102, "&lt;0.05")</f>
        <v>6</v>
      </c>
      <c r="S105" s="20">
        <f>COUNTIF(S5:S102, "&lt;0.05")</f>
        <v>5</v>
      </c>
      <c r="U105" s="20">
        <f>COUNTIF(U5:U102, "&lt;0.05")</f>
        <v>10</v>
      </c>
      <c r="W105" s="20">
        <f>COUNTIF(W5:W102, "&lt;0.05")</f>
        <v>6</v>
      </c>
      <c r="Y105" s="20">
        <f>COUNTIF(Y5:Y102, "&lt;0.05")</f>
        <v>7</v>
      </c>
      <c r="Z105" s="20"/>
      <c r="AA105" s="20"/>
      <c r="AB105" s="20">
        <f>COUNTIF(AB5:AB102, "&lt;0.05")</f>
        <v>5</v>
      </c>
      <c r="AC105" s="20"/>
      <c r="AE105" s="20">
        <f>COUNTIF(AE5:AE102, "&lt;0.05")</f>
        <v>4</v>
      </c>
    </row>
    <row r="106" spans="1:32" x14ac:dyDescent="0.25">
      <c r="F106" s="35" t="s">
        <v>431</v>
      </c>
      <c r="I106" s="20">
        <f>COUNTIF(I4:I101, "&lt;0.1")</f>
        <v>36</v>
      </c>
      <c r="M106" s="20">
        <f>COUNTIF(M4:M101, "&lt;0.1")</f>
        <v>24</v>
      </c>
      <c r="Q106" s="20">
        <f>COUNTIF(Q4:Q101, "&lt;0.1")</f>
        <v>17</v>
      </c>
      <c r="S106" s="20"/>
      <c r="U106" s="20"/>
      <c r="W106" s="20"/>
    </row>
  </sheetData>
  <mergeCells count="12">
    <mergeCell ref="AA3:AC3"/>
    <mergeCell ref="AD3:AF3"/>
    <mergeCell ref="H2:O2"/>
    <mergeCell ref="R2:W2"/>
    <mergeCell ref="X2:AF2"/>
    <mergeCell ref="G3:I3"/>
    <mergeCell ref="J3:M3"/>
    <mergeCell ref="N3:Q3"/>
    <mergeCell ref="R3:S3"/>
    <mergeCell ref="T3:U3"/>
    <mergeCell ref="V3:W3"/>
    <mergeCell ref="X3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9"/>
  <sheetViews>
    <sheetView tabSelected="1" topLeftCell="A125" workbookViewId="0">
      <selection activeCell="E141" sqref="E141"/>
    </sheetView>
  </sheetViews>
  <sheetFormatPr defaultRowHeight="15" x14ac:dyDescent="0.25"/>
  <cols>
    <col min="1" max="1" width="20.7109375" style="20" customWidth="1"/>
    <col min="2" max="2" width="14.42578125" style="20" customWidth="1"/>
    <col min="3" max="4" width="10.85546875" style="20" customWidth="1"/>
    <col min="5" max="7" width="9.140625" style="20"/>
    <col min="8" max="8" width="19.7109375" style="20" customWidth="1"/>
    <col min="9" max="9" width="15.28515625" style="20" customWidth="1"/>
    <col min="10" max="10" width="20.85546875" style="20" customWidth="1"/>
    <col min="11" max="11" width="14" style="20" customWidth="1"/>
    <col min="12" max="13" width="12.28515625" style="20" customWidth="1"/>
    <col min="14" max="17" width="13" style="20" customWidth="1"/>
    <col min="18" max="16384" width="9.140625" style="20"/>
  </cols>
  <sheetData>
    <row r="1" spans="1:18" x14ac:dyDescent="0.25">
      <c r="A1" s="36" t="s">
        <v>432</v>
      </c>
      <c r="B1" s="36"/>
    </row>
    <row r="2" spans="1:18" x14ac:dyDescent="0.25">
      <c r="L2" s="37"/>
      <c r="M2" s="37"/>
    </row>
    <row r="3" spans="1:18" x14ac:dyDescent="0.25">
      <c r="A3" s="38" t="s">
        <v>433</v>
      </c>
      <c r="L3" s="37"/>
      <c r="M3" s="37"/>
    </row>
    <row r="4" spans="1:18" x14ac:dyDescent="0.25">
      <c r="A4" s="37" t="s">
        <v>434</v>
      </c>
      <c r="B4" s="39">
        <v>99990</v>
      </c>
      <c r="L4" s="37"/>
      <c r="M4" s="37"/>
    </row>
    <row r="5" spans="1:18" x14ac:dyDescent="0.25">
      <c r="A5" s="37" t="s">
        <v>435</v>
      </c>
      <c r="B5" s="20">
        <v>14.541454145414543</v>
      </c>
      <c r="J5" s="37"/>
      <c r="L5" s="37"/>
      <c r="M5" s="37"/>
    </row>
    <row r="6" spans="1:18" x14ac:dyDescent="0.25">
      <c r="A6" s="37" t="s">
        <v>436</v>
      </c>
      <c r="B6" s="20">
        <v>2481</v>
      </c>
      <c r="J6" s="37"/>
      <c r="L6" s="37"/>
      <c r="M6" s="37"/>
    </row>
    <row r="7" spans="1:18" x14ac:dyDescent="0.25">
      <c r="A7" s="37"/>
      <c r="J7" s="37"/>
      <c r="L7" s="37"/>
      <c r="M7" s="37"/>
    </row>
    <row r="8" spans="1:18" x14ac:dyDescent="0.25">
      <c r="A8" s="40" t="s">
        <v>437</v>
      </c>
      <c r="B8" s="37" t="s">
        <v>437</v>
      </c>
      <c r="C8" s="37" t="s">
        <v>10</v>
      </c>
      <c r="D8" s="37" t="s">
        <v>11</v>
      </c>
      <c r="E8" s="37" t="s">
        <v>16</v>
      </c>
      <c r="F8" s="37" t="s">
        <v>438</v>
      </c>
      <c r="G8" s="37" t="s">
        <v>14</v>
      </c>
      <c r="H8" s="37" t="s">
        <v>439</v>
      </c>
      <c r="J8" s="37"/>
      <c r="L8" s="37"/>
      <c r="M8" s="37"/>
    </row>
    <row r="9" spans="1:18" x14ac:dyDescent="0.25">
      <c r="A9" s="20" t="s">
        <v>440</v>
      </c>
      <c r="B9" s="20" t="s">
        <v>440</v>
      </c>
      <c r="E9" s="20">
        <v>37.236003030505998</v>
      </c>
      <c r="F9" s="20" t="s">
        <v>25</v>
      </c>
      <c r="G9" s="20" t="s">
        <v>25</v>
      </c>
      <c r="H9" s="20" t="s">
        <v>25</v>
      </c>
      <c r="I9" s="41" t="s">
        <v>7</v>
      </c>
      <c r="J9" s="41" t="s">
        <v>441</v>
      </c>
      <c r="K9" s="41" t="s">
        <v>442</v>
      </c>
      <c r="L9" s="41" t="s">
        <v>443</v>
      </c>
      <c r="M9" s="41" t="s">
        <v>444</v>
      </c>
      <c r="N9" s="41" t="s">
        <v>10</v>
      </c>
      <c r="O9" s="41" t="s">
        <v>11</v>
      </c>
      <c r="P9" s="41" t="s">
        <v>445</v>
      </c>
      <c r="Q9" s="41" t="s">
        <v>446</v>
      </c>
      <c r="R9" s="42" t="s">
        <v>447</v>
      </c>
    </row>
    <row r="10" spans="1:18" x14ac:dyDescent="0.25">
      <c r="A10" s="24" t="s">
        <v>31</v>
      </c>
      <c r="B10" s="20" t="s">
        <v>448</v>
      </c>
      <c r="C10" t="s">
        <v>32</v>
      </c>
      <c r="D10" t="s">
        <v>33</v>
      </c>
      <c r="E10" s="20">
        <v>24.3409486347126</v>
      </c>
      <c r="F10" s="20">
        <v>1.5482816768901</v>
      </c>
      <c r="G10" s="20">
        <v>5.0188387822309499</v>
      </c>
      <c r="H10" s="20">
        <v>2.5865958998460201E-2</v>
      </c>
      <c r="I10" s="43" t="s">
        <v>31</v>
      </c>
      <c r="J10" s="43" t="s">
        <v>34</v>
      </c>
      <c r="K10" s="44" t="s">
        <v>449</v>
      </c>
      <c r="L10" s="44">
        <v>1171</v>
      </c>
      <c r="M10" s="44">
        <v>250</v>
      </c>
      <c r="N10" s="45" t="s">
        <v>32</v>
      </c>
      <c r="O10" s="44" t="s">
        <v>33</v>
      </c>
      <c r="P10" s="44" t="s">
        <v>450</v>
      </c>
      <c r="Q10" s="45">
        <v>471</v>
      </c>
      <c r="R10" s="46" t="s">
        <v>451</v>
      </c>
    </row>
    <row r="11" spans="1:18" x14ac:dyDescent="0.25">
      <c r="A11" s="24" t="s">
        <v>73</v>
      </c>
      <c r="B11" s="20" t="s">
        <v>452</v>
      </c>
      <c r="C11" t="s">
        <v>75</v>
      </c>
      <c r="D11" t="s">
        <v>76</v>
      </c>
      <c r="E11" s="20">
        <v>5.7612243113461004</v>
      </c>
      <c r="F11" s="20">
        <v>2.3049077325713498</v>
      </c>
      <c r="G11" s="20">
        <v>7.4714830578688298</v>
      </c>
      <c r="H11" s="20">
        <v>6.67193857868745E-3</v>
      </c>
      <c r="I11" s="43" t="s">
        <v>73</v>
      </c>
      <c r="J11" s="43" t="s">
        <v>77</v>
      </c>
      <c r="K11" s="44" t="s">
        <v>453</v>
      </c>
      <c r="L11" s="44">
        <v>2776</v>
      </c>
      <c r="M11" s="44">
        <v>60</v>
      </c>
      <c r="N11" s="45" t="s">
        <v>75</v>
      </c>
      <c r="O11" s="44" t="s">
        <v>76</v>
      </c>
      <c r="P11" s="44" t="s">
        <v>454</v>
      </c>
      <c r="Q11" s="45">
        <v>1334</v>
      </c>
      <c r="R11" s="46" t="s">
        <v>455</v>
      </c>
    </row>
    <row r="12" spans="1:18" x14ac:dyDescent="0.25">
      <c r="A12" s="24" t="s">
        <v>153</v>
      </c>
      <c r="B12" s="20" t="s">
        <v>456</v>
      </c>
      <c r="C12" t="s">
        <v>155</v>
      </c>
      <c r="D12" t="s">
        <v>156</v>
      </c>
      <c r="E12" s="20">
        <v>-4.9559837255619996</v>
      </c>
      <c r="F12" s="20">
        <v>1.64711397985734</v>
      </c>
      <c r="G12" s="20">
        <v>5.3392090368641396</v>
      </c>
      <c r="H12" s="20">
        <v>2.1585605853679399E-2</v>
      </c>
      <c r="I12" s="43" t="s">
        <v>153</v>
      </c>
      <c r="J12" s="43" t="s">
        <v>157</v>
      </c>
      <c r="K12" s="44" t="s">
        <v>457</v>
      </c>
      <c r="L12" s="44">
        <v>1881</v>
      </c>
      <c r="M12" s="44">
        <v>30</v>
      </c>
      <c r="N12" s="45" t="s">
        <v>155</v>
      </c>
      <c r="O12" s="44" t="s">
        <v>156</v>
      </c>
      <c r="P12" s="44" t="s">
        <v>458</v>
      </c>
      <c r="Q12" s="45">
        <v>1549</v>
      </c>
      <c r="R12" s="46" t="s">
        <v>459</v>
      </c>
    </row>
    <row r="13" spans="1:18" x14ac:dyDescent="0.25">
      <c r="A13" s="24" t="s">
        <v>207</v>
      </c>
      <c r="B13" s="20" t="s">
        <v>460</v>
      </c>
      <c r="C13" t="s">
        <v>208</v>
      </c>
      <c r="D13" t="s">
        <v>209</v>
      </c>
      <c r="E13" s="20">
        <v>5.3881017115592398</v>
      </c>
      <c r="F13" s="20">
        <v>2.0454845882686001</v>
      </c>
      <c r="G13" s="20">
        <v>6.6305489067586798</v>
      </c>
      <c r="H13" s="20">
        <v>1.0543730565860301E-2</v>
      </c>
      <c r="I13" s="43" t="s">
        <v>207</v>
      </c>
      <c r="J13" s="43" t="s">
        <v>210</v>
      </c>
      <c r="K13" s="44" t="s">
        <v>461</v>
      </c>
      <c r="L13" s="44">
        <v>3433</v>
      </c>
      <c r="M13" s="44">
        <v>172</v>
      </c>
      <c r="N13" s="45" t="s">
        <v>208</v>
      </c>
      <c r="O13" s="44" t="s">
        <v>209</v>
      </c>
      <c r="P13" s="44" t="s">
        <v>462</v>
      </c>
      <c r="Q13" s="45">
        <v>950</v>
      </c>
      <c r="R13" s="46" t="s">
        <v>463</v>
      </c>
    </row>
    <row r="14" spans="1:18" x14ac:dyDescent="0.25">
      <c r="A14" s="24" t="s">
        <v>228</v>
      </c>
      <c r="B14" s="20" t="s">
        <v>464</v>
      </c>
      <c r="C14" t="s">
        <v>230</v>
      </c>
      <c r="D14" t="s">
        <v>231</v>
      </c>
      <c r="E14" s="20">
        <v>-4.9453244404577603</v>
      </c>
      <c r="F14" s="20">
        <v>1.20281608831401</v>
      </c>
      <c r="G14" s="20">
        <v>3.8989933950824498</v>
      </c>
      <c r="H14" s="20">
        <v>4.9308096451397103E-2</v>
      </c>
      <c r="I14" s="43" t="s">
        <v>228</v>
      </c>
      <c r="J14" s="43" t="s">
        <v>232</v>
      </c>
      <c r="K14" s="44" t="s">
        <v>465</v>
      </c>
      <c r="L14" s="44">
        <v>1322</v>
      </c>
      <c r="M14" s="44">
        <v>28</v>
      </c>
      <c r="N14" s="45" t="s">
        <v>230</v>
      </c>
      <c r="O14" s="44" t="s">
        <v>231</v>
      </c>
      <c r="P14" s="44" t="s">
        <v>466</v>
      </c>
      <c r="Q14" s="45">
        <v>508</v>
      </c>
      <c r="R14" s="46" t="s">
        <v>467</v>
      </c>
    </row>
    <row r="15" spans="1:18" x14ac:dyDescent="0.25">
      <c r="A15" s="24" t="s">
        <v>247</v>
      </c>
      <c r="B15" s="20" t="s">
        <v>468</v>
      </c>
      <c r="C15" t="s">
        <v>112</v>
      </c>
      <c r="D15" t="s">
        <v>248</v>
      </c>
      <c r="E15" s="20">
        <v>-4.3955464246048397</v>
      </c>
      <c r="F15" s="20">
        <v>1.30280655553983</v>
      </c>
      <c r="G15" s="20">
        <v>4.22311790179001</v>
      </c>
      <c r="H15" s="20">
        <v>4.0814510575655799E-2</v>
      </c>
      <c r="I15" s="43" t="s">
        <v>247</v>
      </c>
      <c r="J15" s="43" t="s">
        <v>249</v>
      </c>
      <c r="K15" s="44" t="s">
        <v>469</v>
      </c>
      <c r="L15" s="44">
        <v>2462</v>
      </c>
      <c r="M15" s="44">
        <v>140</v>
      </c>
      <c r="N15" s="45" t="s">
        <v>112</v>
      </c>
      <c r="O15" s="44" t="s">
        <v>248</v>
      </c>
      <c r="P15" s="44" t="s">
        <v>470</v>
      </c>
      <c r="Q15" s="45">
        <v>1548</v>
      </c>
      <c r="R15" s="46" t="s">
        <v>459</v>
      </c>
    </row>
    <row r="16" spans="1:18" x14ac:dyDescent="0.25">
      <c r="A16" s="24" t="s">
        <v>277</v>
      </c>
      <c r="B16" s="20" t="s">
        <v>471</v>
      </c>
      <c r="C16" t="s">
        <v>278</v>
      </c>
      <c r="D16" t="s">
        <v>279</v>
      </c>
      <c r="E16" s="20">
        <v>-21.470330152060001</v>
      </c>
      <c r="F16" s="20">
        <v>1.1956283828988501</v>
      </c>
      <c r="G16" s="20">
        <v>3.8756940592889002</v>
      </c>
      <c r="H16" s="20">
        <v>4.9986917730493297E-2</v>
      </c>
      <c r="I16" s="43" t="s">
        <v>277</v>
      </c>
      <c r="J16" s="43" t="s">
        <v>280</v>
      </c>
      <c r="K16" s="44" t="s">
        <v>472</v>
      </c>
      <c r="L16" s="44">
        <v>486</v>
      </c>
      <c r="M16" s="44">
        <v>280</v>
      </c>
      <c r="N16" s="45" t="s">
        <v>278</v>
      </c>
      <c r="O16" s="44" t="s">
        <v>279</v>
      </c>
      <c r="P16" s="44" t="s">
        <v>473</v>
      </c>
      <c r="Q16" s="45">
        <v>650</v>
      </c>
      <c r="R16" s="46" t="s">
        <v>474</v>
      </c>
    </row>
    <row r="17" spans="1:22" x14ac:dyDescent="0.25">
      <c r="A17" s="24" t="s">
        <v>322</v>
      </c>
      <c r="B17" s="20" t="s">
        <v>475</v>
      </c>
      <c r="C17" t="s">
        <v>173</v>
      </c>
      <c r="D17" t="s">
        <v>174</v>
      </c>
      <c r="E17" s="20">
        <v>8.5403092396557092</v>
      </c>
      <c r="F17" s="20">
        <v>1.9197156448897701</v>
      </c>
      <c r="G17" s="20">
        <v>6.2228620755758</v>
      </c>
      <c r="H17" s="20">
        <v>1.3193963716814401E-2</v>
      </c>
      <c r="I17" s="43" t="s">
        <v>322</v>
      </c>
      <c r="J17" s="43" t="s">
        <v>324</v>
      </c>
      <c r="K17" s="43" t="s">
        <v>476</v>
      </c>
      <c r="L17" s="44">
        <v>2588</v>
      </c>
      <c r="M17" s="44">
        <v>83</v>
      </c>
      <c r="N17" s="45" t="s">
        <v>173</v>
      </c>
      <c r="O17" s="44" t="s">
        <v>174</v>
      </c>
      <c r="P17" s="44" t="s">
        <v>477</v>
      </c>
      <c r="Q17" s="45">
        <v>1966</v>
      </c>
      <c r="R17" s="46" t="s">
        <v>459</v>
      </c>
    </row>
    <row r="18" spans="1:22" x14ac:dyDescent="0.25">
      <c r="A18" s="24" t="s">
        <v>339</v>
      </c>
      <c r="B18" s="20" t="s">
        <v>478</v>
      </c>
      <c r="C18" t="s">
        <v>340</v>
      </c>
      <c r="D18" t="s">
        <v>341</v>
      </c>
      <c r="E18" s="20">
        <v>4.2963575525784101</v>
      </c>
      <c r="F18" s="20">
        <v>1.2949951308668599</v>
      </c>
      <c r="G18" s="20">
        <v>4.1977967462933403</v>
      </c>
      <c r="H18" s="20">
        <v>4.1418675806992399E-2</v>
      </c>
      <c r="I18" s="43" t="s">
        <v>339</v>
      </c>
      <c r="J18" s="43" t="s">
        <v>342</v>
      </c>
      <c r="K18" s="43" t="s">
        <v>479</v>
      </c>
      <c r="L18" s="44">
        <v>2886</v>
      </c>
      <c r="M18" s="44">
        <v>814</v>
      </c>
      <c r="N18" s="45" t="s">
        <v>340</v>
      </c>
      <c r="O18" s="44" t="s">
        <v>341</v>
      </c>
      <c r="P18" s="44" t="s">
        <v>480</v>
      </c>
      <c r="Q18" s="45">
        <v>3599</v>
      </c>
      <c r="R18" s="46" t="s">
        <v>459</v>
      </c>
    </row>
    <row r="19" spans="1:22" x14ac:dyDescent="0.25">
      <c r="A19" s="24" t="s">
        <v>411</v>
      </c>
      <c r="B19" s="20" t="s">
        <v>481</v>
      </c>
      <c r="C19" t="s">
        <v>413</v>
      </c>
      <c r="D19" t="s">
        <v>414</v>
      </c>
      <c r="E19" s="20">
        <v>-7.5333757916355202</v>
      </c>
      <c r="F19" s="20">
        <v>1.7846357053816</v>
      </c>
      <c r="G19" s="20">
        <v>5.7849931469279197</v>
      </c>
      <c r="H19" s="20">
        <v>1.68195537132351E-2</v>
      </c>
      <c r="I19" s="43" t="s">
        <v>411</v>
      </c>
      <c r="J19" s="43" t="s">
        <v>415</v>
      </c>
      <c r="K19" s="47" t="s">
        <v>482</v>
      </c>
      <c r="L19" s="44">
        <v>482</v>
      </c>
      <c r="M19" s="44">
        <v>14</v>
      </c>
      <c r="N19" s="45" t="s">
        <v>413</v>
      </c>
      <c r="O19" s="44" t="s">
        <v>414</v>
      </c>
      <c r="P19" s="44" t="s">
        <v>483</v>
      </c>
      <c r="Q19" s="45">
        <v>129</v>
      </c>
      <c r="R19" s="46" t="s">
        <v>484</v>
      </c>
    </row>
    <row r="20" spans="1:22" x14ac:dyDescent="0.25">
      <c r="A20" s="37"/>
    </row>
    <row r="21" spans="1:22" x14ac:dyDescent="0.25">
      <c r="A21" s="38" t="s">
        <v>485</v>
      </c>
    </row>
    <row r="22" spans="1:22" x14ac:dyDescent="0.25">
      <c r="A22" s="37" t="s">
        <v>434</v>
      </c>
      <c r="B22" s="39">
        <v>99992</v>
      </c>
    </row>
    <row r="23" spans="1:22" x14ac:dyDescent="0.25">
      <c r="A23" s="37" t="s">
        <v>486</v>
      </c>
      <c r="B23" s="20">
        <v>287</v>
      </c>
    </row>
    <row r="24" spans="1:22" x14ac:dyDescent="0.25">
      <c r="A24" s="37" t="s">
        <v>487</v>
      </c>
      <c r="B24" s="20">
        <v>69177</v>
      </c>
    </row>
    <row r="25" spans="1:22" x14ac:dyDescent="0.25">
      <c r="A25" s="37" t="s">
        <v>486</v>
      </c>
      <c r="B25" s="20">
        <v>251</v>
      </c>
    </row>
    <row r="26" spans="1:22" x14ac:dyDescent="0.25">
      <c r="A26" s="37" t="s">
        <v>435</v>
      </c>
      <c r="B26" s="20">
        <f>(1-(B24/B22))*100</f>
        <v>30.817465397231778</v>
      </c>
    </row>
    <row r="27" spans="1:22" x14ac:dyDescent="0.25">
      <c r="A27" s="37" t="s">
        <v>436</v>
      </c>
      <c r="B27" s="20">
        <v>2472</v>
      </c>
    </row>
    <row r="28" spans="1:22" x14ac:dyDescent="0.25">
      <c r="B28" s="37"/>
      <c r="F28" s="38"/>
      <c r="G28" s="38"/>
      <c r="H28" s="38"/>
    </row>
    <row r="29" spans="1:22" x14ac:dyDescent="0.25">
      <c r="A29" s="40" t="s">
        <v>437</v>
      </c>
      <c r="B29" s="37" t="s">
        <v>437</v>
      </c>
      <c r="C29" s="37" t="s">
        <v>10</v>
      </c>
      <c r="D29" s="37" t="s">
        <v>11</v>
      </c>
      <c r="E29" s="37" t="s">
        <v>16</v>
      </c>
      <c r="F29" s="37" t="s">
        <v>438</v>
      </c>
      <c r="G29" s="37" t="s">
        <v>14</v>
      </c>
      <c r="H29" s="37" t="s">
        <v>439</v>
      </c>
    </row>
    <row r="30" spans="1:22" x14ac:dyDescent="0.25">
      <c r="A30" s="20" t="s">
        <v>440</v>
      </c>
      <c r="B30" s="20" t="s">
        <v>440</v>
      </c>
      <c r="C30"/>
      <c r="D30"/>
      <c r="E30" s="20">
        <v>40.417339283159798</v>
      </c>
      <c r="F30" s="20" t="s">
        <v>25</v>
      </c>
      <c r="G30" s="20" t="s">
        <v>25</v>
      </c>
      <c r="H30" s="20" t="s">
        <v>25</v>
      </c>
      <c r="I30" s="41" t="s">
        <v>7</v>
      </c>
      <c r="J30" s="41" t="s">
        <v>441</v>
      </c>
      <c r="K30" s="41" t="s">
        <v>442</v>
      </c>
      <c r="L30" s="41" t="s">
        <v>443</v>
      </c>
      <c r="M30" s="41" t="s">
        <v>444</v>
      </c>
      <c r="N30" s="41" t="s">
        <v>10</v>
      </c>
      <c r="O30" s="41" t="s">
        <v>11</v>
      </c>
      <c r="P30" s="41" t="s">
        <v>445</v>
      </c>
      <c r="Q30" s="41" t="s">
        <v>446</v>
      </c>
      <c r="R30" s="42" t="s">
        <v>447</v>
      </c>
    </row>
    <row r="31" spans="1:22" x14ac:dyDescent="0.25">
      <c r="A31" s="24" t="s">
        <v>19</v>
      </c>
      <c r="B31" s="20" t="s">
        <v>488</v>
      </c>
      <c r="C31" t="s">
        <v>22</v>
      </c>
      <c r="D31" t="s">
        <v>23</v>
      </c>
      <c r="E31" s="48">
        <v>-5.6813446905111302</v>
      </c>
      <c r="F31" s="20">
        <v>1.01823747055599</v>
      </c>
      <c r="G31" s="48">
        <v>3.6942280483490602</v>
      </c>
      <c r="H31" s="20">
        <v>5.5733071611984097E-2</v>
      </c>
      <c r="I31" s="43" t="s">
        <v>19</v>
      </c>
      <c r="J31" s="43" t="s">
        <v>24</v>
      </c>
      <c r="K31" s="44" t="s">
        <v>489</v>
      </c>
      <c r="L31" s="44">
        <v>5278</v>
      </c>
      <c r="M31" s="44">
        <v>233</v>
      </c>
      <c r="N31" s="45" t="s">
        <v>22</v>
      </c>
      <c r="O31" s="44" t="s">
        <v>23</v>
      </c>
      <c r="P31" s="44" t="s">
        <v>490</v>
      </c>
      <c r="Q31" s="45">
        <v>4072</v>
      </c>
      <c r="R31" s="49" t="s">
        <v>459</v>
      </c>
      <c r="U31"/>
      <c r="V31"/>
    </row>
    <row r="32" spans="1:22" s="51" customFormat="1" x14ac:dyDescent="0.25">
      <c r="A32" s="50" t="s">
        <v>31</v>
      </c>
      <c r="B32" s="51" t="s">
        <v>448</v>
      </c>
      <c r="C32" s="52" t="s">
        <v>32</v>
      </c>
      <c r="D32" s="52" t="s">
        <v>33</v>
      </c>
      <c r="E32" s="53">
        <v>30.3104408869949</v>
      </c>
      <c r="F32" s="51">
        <v>2.2338873417500098</v>
      </c>
      <c r="G32" s="53">
        <v>8.1046804045020497</v>
      </c>
      <c r="H32" s="51">
        <v>4.7802585302139404E-3</v>
      </c>
      <c r="I32" s="54" t="s">
        <v>31</v>
      </c>
      <c r="J32" s="54" t="s">
        <v>34</v>
      </c>
      <c r="K32" s="55" t="s">
        <v>449</v>
      </c>
      <c r="L32" s="55">
        <v>1171</v>
      </c>
      <c r="M32" s="55">
        <v>250</v>
      </c>
      <c r="N32" s="54" t="s">
        <v>32</v>
      </c>
      <c r="O32" s="55" t="s">
        <v>33</v>
      </c>
      <c r="P32" s="55" t="s">
        <v>450</v>
      </c>
      <c r="Q32" s="54">
        <v>471</v>
      </c>
      <c r="R32" s="56" t="s">
        <v>451</v>
      </c>
      <c r="U32" s="52"/>
      <c r="V32" s="52"/>
    </row>
    <row r="33" spans="1:22" x14ac:dyDescent="0.25">
      <c r="A33" s="50" t="s">
        <v>40</v>
      </c>
      <c r="B33" s="51" t="s">
        <v>491</v>
      </c>
      <c r="C33" s="52" t="s">
        <v>42</v>
      </c>
      <c r="D33" s="52" t="s">
        <v>43</v>
      </c>
      <c r="E33" s="53">
        <v>-9.7448328213667299</v>
      </c>
      <c r="F33" s="51">
        <v>0.748403137686382</v>
      </c>
      <c r="G33" s="53">
        <v>2.7152525247414401</v>
      </c>
      <c r="H33" s="51">
        <v>0.100644448563115</v>
      </c>
      <c r="I33" s="54" t="s">
        <v>40</v>
      </c>
      <c r="J33" s="54" t="s">
        <v>44</v>
      </c>
      <c r="K33" s="55" t="s">
        <v>492</v>
      </c>
      <c r="L33" s="55">
        <v>1639</v>
      </c>
      <c r="M33" s="55">
        <v>48</v>
      </c>
      <c r="N33" s="54" t="s">
        <v>42</v>
      </c>
      <c r="O33" s="55" t="s">
        <v>43</v>
      </c>
      <c r="P33" s="55" t="s">
        <v>493</v>
      </c>
      <c r="Q33" s="54">
        <v>380</v>
      </c>
      <c r="R33" s="56" t="s">
        <v>494</v>
      </c>
      <c r="U33"/>
      <c r="V33"/>
    </row>
    <row r="34" spans="1:22" x14ac:dyDescent="0.25">
      <c r="A34" s="24" t="s">
        <v>73</v>
      </c>
      <c r="B34" s="20" t="s">
        <v>452</v>
      </c>
      <c r="C34" t="s">
        <v>75</v>
      </c>
      <c r="D34" t="s">
        <v>76</v>
      </c>
      <c r="E34" s="48">
        <v>5.2522791859672298</v>
      </c>
      <c r="F34" s="20">
        <v>1.73706812967656</v>
      </c>
      <c r="G34" s="48">
        <v>6.3021898055278296</v>
      </c>
      <c r="H34" s="20">
        <v>1.2688648807654E-2</v>
      </c>
      <c r="I34" s="43" t="s">
        <v>73</v>
      </c>
      <c r="J34" s="43" t="s">
        <v>77</v>
      </c>
      <c r="K34" s="44" t="s">
        <v>453</v>
      </c>
      <c r="L34" s="44">
        <v>2776</v>
      </c>
      <c r="M34" s="44">
        <v>60</v>
      </c>
      <c r="N34" s="45" t="s">
        <v>75</v>
      </c>
      <c r="O34" s="44" t="s">
        <v>76</v>
      </c>
      <c r="P34" s="44" t="s">
        <v>454</v>
      </c>
      <c r="Q34" s="45">
        <v>1334</v>
      </c>
      <c r="R34" s="46" t="s">
        <v>455</v>
      </c>
      <c r="U34"/>
      <c r="V34"/>
    </row>
    <row r="35" spans="1:22" x14ac:dyDescent="0.25">
      <c r="A35" s="24" t="s">
        <v>78</v>
      </c>
      <c r="B35" s="20" t="s">
        <v>495</v>
      </c>
      <c r="C35" t="s">
        <v>80</v>
      </c>
      <c r="D35" t="s">
        <v>81</v>
      </c>
      <c r="E35" s="48">
        <v>-5.6788718061859003</v>
      </c>
      <c r="F35" s="20">
        <v>1.52397114353619</v>
      </c>
      <c r="G35" s="48">
        <v>5.5290608587129597</v>
      </c>
      <c r="H35" s="20">
        <v>1.9476930598151799E-2</v>
      </c>
      <c r="I35" s="43" t="s">
        <v>78</v>
      </c>
      <c r="J35" s="43" t="s">
        <v>82</v>
      </c>
      <c r="K35" s="44" t="s">
        <v>496</v>
      </c>
      <c r="L35" s="44">
        <v>1805</v>
      </c>
      <c r="M35" s="44">
        <v>35</v>
      </c>
      <c r="N35" s="45" t="s">
        <v>80</v>
      </c>
      <c r="O35" s="44" t="s">
        <v>81</v>
      </c>
      <c r="P35" s="44" t="s">
        <v>497</v>
      </c>
      <c r="Q35" s="45">
        <v>2067</v>
      </c>
      <c r="R35" s="46" t="s">
        <v>459</v>
      </c>
      <c r="U35"/>
      <c r="V35"/>
    </row>
    <row r="36" spans="1:22" x14ac:dyDescent="0.25">
      <c r="A36" s="24" t="s">
        <v>117</v>
      </c>
      <c r="B36" s="20" t="s">
        <v>498</v>
      </c>
      <c r="C36" t="s">
        <v>119</v>
      </c>
      <c r="D36" t="s">
        <v>120</v>
      </c>
      <c r="E36" s="48">
        <v>-4.9622816370931702</v>
      </c>
      <c r="F36" s="20">
        <v>0.498130453148871</v>
      </c>
      <c r="G36" s="48">
        <v>1.8072478620871999</v>
      </c>
      <c r="H36" s="20">
        <v>0.18005243771163101</v>
      </c>
      <c r="I36" s="43" t="s">
        <v>117</v>
      </c>
      <c r="J36" s="43" t="s">
        <v>121</v>
      </c>
      <c r="K36" s="44" t="s">
        <v>499</v>
      </c>
      <c r="L36" s="44">
        <v>1788</v>
      </c>
      <c r="M36" s="44">
        <v>219</v>
      </c>
      <c r="N36" s="45" t="s">
        <v>119</v>
      </c>
      <c r="O36" s="44" t="s">
        <v>120</v>
      </c>
      <c r="P36" s="44" t="s">
        <v>500</v>
      </c>
      <c r="Q36" s="45">
        <v>1239</v>
      </c>
      <c r="R36" s="46" t="s">
        <v>501</v>
      </c>
      <c r="U36"/>
      <c r="V36"/>
    </row>
    <row r="37" spans="1:22" x14ac:dyDescent="0.25">
      <c r="A37" s="24" t="s">
        <v>124</v>
      </c>
      <c r="B37" s="20" t="s">
        <v>502</v>
      </c>
      <c r="C37" t="s">
        <v>125</v>
      </c>
      <c r="D37" t="s">
        <v>126</v>
      </c>
      <c r="E37" s="48">
        <v>3.1589773108269799</v>
      </c>
      <c r="F37" s="20">
        <v>0.62928378585493905</v>
      </c>
      <c r="G37" s="48">
        <v>2.28308020407778</v>
      </c>
      <c r="H37" s="20">
        <v>0.13204979756138999</v>
      </c>
      <c r="I37" s="43" t="s">
        <v>124</v>
      </c>
      <c r="J37" s="43" t="s">
        <v>127</v>
      </c>
      <c r="K37" s="44" t="s">
        <v>503</v>
      </c>
      <c r="L37" s="44">
        <v>3432</v>
      </c>
      <c r="M37" s="44">
        <v>76</v>
      </c>
      <c r="N37" s="45" t="s">
        <v>125</v>
      </c>
      <c r="O37" s="44" t="s">
        <v>126</v>
      </c>
      <c r="P37" s="44" t="s">
        <v>504</v>
      </c>
      <c r="Q37" s="45">
        <v>666</v>
      </c>
      <c r="R37" s="46" t="s">
        <v>505</v>
      </c>
      <c r="S37"/>
      <c r="U37"/>
      <c r="V37"/>
    </row>
    <row r="38" spans="1:22" x14ac:dyDescent="0.25">
      <c r="A38" s="24" t="s">
        <v>132</v>
      </c>
      <c r="B38" s="20" t="s">
        <v>506</v>
      </c>
      <c r="C38" t="s">
        <v>134</v>
      </c>
      <c r="D38" t="s">
        <v>135</v>
      </c>
      <c r="E38" s="48">
        <v>-6.1893279067657803</v>
      </c>
      <c r="F38" s="20">
        <v>0.48393633055976398</v>
      </c>
      <c r="G38" s="48">
        <v>1.7557507140184301</v>
      </c>
      <c r="H38" s="20">
        <v>0.186360378219013</v>
      </c>
      <c r="I38" s="43" t="s">
        <v>132</v>
      </c>
      <c r="J38" s="43" t="s">
        <v>136</v>
      </c>
      <c r="K38" s="44" t="s">
        <v>507</v>
      </c>
      <c r="L38" s="44">
        <v>847</v>
      </c>
      <c r="M38" s="44">
        <v>30</v>
      </c>
      <c r="N38" s="45" t="s">
        <v>134</v>
      </c>
      <c r="O38" s="44" t="s">
        <v>135</v>
      </c>
      <c r="P38" s="44" t="s">
        <v>508</v>
      </c>
      <c r="Q38" s="45">
        <v>831</v>
      </c>
      <c r="R38" s="46" t="s">
        <v>509</v>
      </c>
      <c r="U38"/>
      <c r="V38"/>
    </row>
    <row r="39" spans="1:22" x14ac:dyDescent="0.25">
      <c r="A39" s="24" t="s">
        <v>144</v>
      </c>
      <c r="B39" s="20" t="s">
        <v>510</v>
      </c>
      <c r="C39" t="s">
        <v>145</v>
      </c>
      <c r="D39" t="s">
        <v>146</v>
      </c>
      <c r="E39" s="48">
        <v>5.7051754352641701</v>
      </c>
      <c r="F39" s="20">
        <v>0.97027776668164301</v>
      </c>
      <c r="G39" s="48">
        <v>3.5202272986552101</v>
      </c>
      <c r="H39" s="20">
        <v>6.1784543245929198E-2</v>
      </c>
      <c r="I39" s="43" t="s">
        <v>144</v>
      </c>
      <c r="J39" s="43" t="s">
        <v>147</v>
      </c>
      <c r="K39" s="44" t="s">
        <v>511</v>
      </c>
      <c r="L39" s="44">
        <v>830</v>
      </c>
      <c r="M39" s="44">
        <v>9</v>
      </c>
      <c r="N39" s="45" t="s">
        <v>145</v>
      </c>
      <c r="O39" s="44" t="s">
        <v>146</v>
      </c>
      <c r="P39" s="44" t="s">
        <v>512</v>
      </c>
      <c r="Q39" s="45">
        <v>909</v>
      </c>
      <c r="R39" s="46" t="s">
        <v>513</v>
      </c>
      <c r="U39"/>
      <c r="V39"/>
    </row>
    <row r="40" spans="1:22" x14ac:dyDescent="0.25">
      <c r="A40" s="24" t="s">
        <v>148</v>
      </c>
      <c r="B40" s="20" t="s">
        <v>514</v>
      </c>
      <c r="C40" t="s">
        <v>150</v>
      </c>
      <c r="D40" t="s">
        <v>151</v>
      </c>
      <c r="E40" s="48">
        <v>-3.2961398802689699</v>
      </c>
      <c r="F40" s="20">
        <v>0.67041477435361696</v>
      </c>
      <c r="G40" s="48">
        <v>2.43230595520357</v>
      </c>
      <c r="H40" s="20">
        <v>0.120117878208038</v>
      </c>
      <c r="I40" s="43" t="s">
        <v>148</v>
      </c>
      <c r="J40" s="43" t="s">
        <v>152</v>
      </c>
      <c r="K40" s="44" t="s">
        <v>515</v>
      </c>
      <c r="L40" s="44">
        <v>1976</v>
      </c>
      <c r="M40" s="44">
        <v>45</v>
      </c>
      <c r="N40" s="45" t="s">
        <v>150</v>
      </c>
      <c r="O40" s="44" t="s">
        <v>151</v>
      </c>
      <c r="P40" s="44" t="s">
        <v>516</v>
      </c>
      <c r="Q40" s="45">
        <v>423</v>
      </c>
      <c r="R40" s="46" t="s">
        <v>517</v>
      </c>
      <c r="U40"/>
      <c r="V40"/>
    </row>
    <row r="41" spans="1:22" x14ac:dyDescent="0.25">
      <c r="A41" s="24" t="s">
        <v>153</v>
      </c>
      <c r="B41" s="20" t="s">
        <v>456</v>
      </c>
      <c r="C41" t="s">
        <v>155</v>
      </c>
      <c r="D41" t="s">
        <v>156</v>
      </c>
      <c r="E41" s="48">
        <v>-4.8101662531077496</v>
      </c>
      <c r="F41" s="20">
        <v>1.42970111635856</v>
      </c>
      <c r="G41" s="48">
        <v>5.18704341328535</v>
      </c>
      <c r="H41" s="20">
        <v>2.35975130208981E-2</v>
      </c>
      <c r="I41" s="43" t="s">
        <v>153</v>
      </c>
      <c r="J41" s="43" t="s">
        <v>157</v>
      </c>
      <c r="K41" s="44" t="s">
        <v>457</v>
      </c>
      <c r="L41" s="44">
        <v>1881</v>
      </c>
      <c r="M41" s="44">
        <v>30</v>
      </c>
      <c r="N41" s="45" t="s">
        <v>155</v>
      </c>
      <c r="O41" s="44" t="s">
        <v>156</v>
      </c>
      <c r="P41" s="44" t="s">
        <v>458</v>
      </c>
      <c r="Q41" s="45">
        <v>1549</v>
      </c>
      <c r="R41" s="46" t="s">
        <v>459</v>
      </c>
      <c r="S41"/>
      <c r="T41"/>
      <c r="U41"/>
      <c r="V41"/>
    </row>
    <row r="42" spans="1:22" x14ac:dyDescent="0.25">
      <c r="A42" s="24" t="s">
        <v>163</v>
      </c>
      <c r="B42" s="20" t="s">
        <v>518</v>
      </c>
      <c r="C42" t="s">
        <v>165</v>
      </c>
      <c r="D42" t="s">
        <v>166</v>
      </c>
      <c r="E42" s="48">
        <v>-3.9065026026282799</v>
      </c>
      <c r="F42" s="20">
        <v>0.91942259431858098</v>
      </c>
      <c r="G42" s="48">
        <v>3.3357216115440602</v>
      </c>
      <c r="H42" s="20">
        <v>6.8978462461993295E-2</v>
      </c>
      <c r="I42" s="43" t="s">
        <v>163</v>
      </c>
      <c r="J42" s="43" t="s">
        <v>167</v>
      </c>
      <c r="K42" s="44" t="s">
        <v>519</v>
      </c>
      <c r="L42" s="44">
        <v>989</v>
      </c>
      <c r="M42" s="44">
        <v>97</v>
      </c>
      <c r="N42" s="45" t="s">
        <v>165</v>
      </c>
      <c r="O42" s="44" t="s">
        <v>166</v>
      </c>
      <c r="P42" s="44" t="s">
        <v>520</v>
      </c>
      <c r="Q42" s="45">
        <v>300</v>
      </c>
      <c r="R42" s="46" t="s">
        <v>521</v>
      </c>
      <c r="U42"/>
    </row>
    <row r="43" spans="1:22" x14ac:dyDescent="0.25">
      <c r="A43" s="24" t="s">
        <v>168</v>
      </c>
      <c r="B43" s="20" t="s">
        <v>522</v>
      </c>
      <c r="C43" t="s">
        <v>169</v>
      </c>
      <c r="D43" t="s">
        <v>170</v>
      </c>
      <c r="E43" s="48">
        <v>-3.6162535332509802</v>
      </c>
      <c r="F43" s="20">
        <v>0.72904085447907396</v>
      </c>
      <c r="G43" s="48">
        <v>2.6450049726989202</v>
      </c>
      <c r="H43" s="20">
        <v>0.10513061337141</v>
      </c>
      <c r="I43" s="43" t="s">
        <v>168</v>
      </c>
      <c r="J43" s="43" t="s">
        <v>171</v>
      </c>
      <c r="K43" s="44" t="s">
        <v>523</v>
      </c>
      <c r="L43" s="44">
        <v>910</v>
      </c>
      <c r="M43" s="44">
        <v>13</v>
      </c>
      <c r="N43" s="45" t="s">
        <v>169</v>
      </c>
      <c r="O43" s="44" t="s">
        <v>170</v>
      </c>
      <c r="P43" s="44" t="s">
        <v>524</v>
      </c>
      <c r="Q43" s="45">
        <v>158</v>
      </c>
      <c r="R43" s="46" t="s">
        <v>525</v>
      </c>
      <c r="U43"/>
    </row>
    <row r="44" spans="1:22" x14ac:dyDescent="0.25">
      <c r="A44" s="24" t="s">
        <v>189</v>
      </c>
      <c r="B44" s="20" t="s">
        <v>526</v>
      </c>
      <c r="C44" t="s">
        <v>191</v>
      </c>
      <c r="D44" t="s">
        <v>192</v>
      </c>
      <c r="E44" s="48">
        <v>4.2978301255943796</v>
      </c>
      <c r="F44" s="20">
        <v>0.92568840528454699</v>
      </c>
      <c r="G44" s="48">
        <v>3.3584543583594901</v>
      </c>
      <c r="H44" s="20">
        <v>6.8045388452124003E-2</v>
      </c>
      <c r="I44" s="43" t="s">
        <v>189</v>
      </c>
      <c r="J44" s="43" t="s">
        <v>193</v>
      </c>
      <c r="K44" s="44" t="s">
        <v>527</v>
      </c>
      <c r="L44" s="44">
        <v>2494</v>
      </c>
      <c r="M44" s="44">
        <v>242</v>
      </c>
      <c r="N44" s="45" t="s">
        <v>191</v>
      </c>
      <c r="O44" s="44" t="s">
        <v>192</v>
      </c>
      <c r="P44" s="44" t="s">
        <v>528</v>
      </c>
      <c r="Q44" s="45">
        <v>1204</v>
      </c>
      <c r="R44" s="46" t="s">
        <v>529</v>
      </c>
      <c r="U44"/>
    </row>
    <row r="45" spans="1:22" x14ac:dyDescent="0.25">
      <c r="A45" s="24" t="s">
        <v>196</v>
      </c>
      <c r="B45" s="20" t="s">
        <v>530</v>
      </c>
      <c r="C45" t="s">
        <v>198</v>
      </c>
      <c r="D45" t="s">
        <v>199</v>
      </c>
      <c r="E45" s="48">
        <v>8.4618991460326107</v>
      </c>
      <c r="F45" s="20">
        <v>0.77313572018057897</v>
      </c>
      <c r="G45" s="48">
        <v>2.8049838522561101</v>
      </c>
      <c r="H45" s="20">
        <v>9.5217208034212103E-2</v>
      </c>
      <c r="I45" s="43" t="s">
        <v>196</v>
      </c>
      <c r="J45" s="43" t="s">
        <v>200</v>
      </c>
      <c r="K45" s="44" t="s">
        <v>531</v>
      </c>
      <c r="L45" s="44">
        <v>5170</v>
      </c>
      <c r="M45" s="44">
        <v>135</v>
      </c>
      <c r="N45" s="45" t="s">
        <v>198</v>
      </c>
      <c r="O45" s="44" t="s">
        <v>199</v>
      </c>
      <c r="P45" s="44" t="s">
        <v>532</v>
      </c>
      <c r="Q45" s="45">
        <v>2300</v>
      </c>
      <c r="R45" s="46" t="s">
        <v>459</v>
      </c>
      <c r="U45"/>
    </row>
    <row r="46" spans="1:22" x14ac:dyDescent="0.25">
      <c r="A46" s="24" t="s">
        <v>207</v>
      </c>
      <c r="B46" s="20" t="s">
        <v>460</v>
      </c>
      <c r="C46" t="s">
        <v>208</v>
      </c>
      <c r="D46" t="s">
        <v>209</v>
      </c>
      <c r="E46" s="48">
        <v>5.4945223581137101</v>
      </c>
      <c r="F46" s="20">
        <v>2.03484311452045</v>
      </c>
      <c r="G46" s="48">
        <v>7.3825357296533296</v>
      </c>
      <c r="H46" s="20">
        <v>7.0444319888638401E-3</v>
      </c>
      <c r="I46" s="43" t="s">
        <v>207</v>
      </c>
      <c r="J46" s="43" t="s">
        <v>210</v>
      </c>
      <c r="K46" s="44" t="s">
        <v>461</v>
      </c>
      <c r="L46" s="44">
        <v>3433</v>
      </c>
      <c r="M46" s="44">
        <v>172</v>
      </c>
      <c r="N46" s="45" t="s">
        <v>208</v>
      </c>
      <c r="O46" s="44" t="s">
        <v>209</v>
      </c>
      <c r="P46" s="44" t="s">
        <v>462</v>
      </c>
      <c r="Q46" s="45">
        <v>950</v>
      </c>
      <c r="R46" s="46" t="s">
        <v>463</v>
      </c>
      <c r="U46"/>
    </row>
    <row r="47" spans="1:22" s="51" customFormat="1" x14ac:dyDescent="0.25">
      <c r="A47" s="50" t="s">
        <v>211</v>
      </c>
      <c r="B47" s="51" t="s">
        <v>533</v>
      </c>
      <c r="C47" s="52" t="s">
        <v>32</v>
      </c>
      <c r="D47" s="52" t="s">
        <v>33</v>
      </c>
      <c r="E47" s="53">
        <v>-3.4963454870146702</v>
      </c>
      <c r="F47" s="51">
        <v>0.76209973862215197</v>
      </c>
      <c r="G47" s="53">
        <v>2.76494463371121</v>
      </c>
      <c r="H47" s="51">
        <v>9.7598186406448795E-2</v>
      </c>
      <c r="I47" s="54" t="s">
        <v>211</v>
      </c>
      <c r="J47" s="54" t="s">
        <v>212</v>
      </c>
      <c r="K47" s="55" t="s">
        <v>449</v>
      </c>
      <c r="L47" s="55">
        <v>1171</v>
      </c>
      <c r="M47" s="55">
        <v>250</v>
      </c>
      <c r="N47" s="54" t="s">
        <v>32</v>
      </c>
      <c r="O47" s="55" t="s">
        <v>33</v>
      </c>
      <c r="P47" s="55" t="s">
        <v>450</v>
      </c>
      <c r="Q47" s="54">
        <v>471</v>
      </c>
      <c r="R47" s="56" t="s">
        <v>451</v>
      </c>
      <c r="U47" s="52"/>
    </row>
    <row r="48" spans="1:22" x14ac:dyDescent="0.25">
      <c r="A48" s="50" t="s">
        <v>217</v>
      </c>
      <c r="B48" s="51" t="s">
        <v>534</v>
      </c>
      <c r="C48" s="52" t="s">
        <v>218</v>
      </c>
      <c r="D48" s="52" t="s">
        <v>219</v>
      </c>
      <c r="E48" s="53">
        <v>4.5971508578340998</v>
      </c>
      <c r="F48" s="51">
        <v>0.78715944339864397</v>
      </c>
      <c r="G48" s="53">
        <v>2.8558627809466501</v>
      </c>
      <c r="H48" s="51">
        <v>9.2282938694243893E-2</v>
      </c>
      <c r="I48" s="54" t="s">
        <v>217</v>
      </c>
      <c r="J48" s="54" t="s">
        <v>220</v>
      </c>
      <c r="K48" s="55" t="s">
        <v>535</v>
      </c>
      <c r="L48" s="55">
        <v>1058</v>
      </c>
      <c r="M48" s="55">
        <v>44</v>
      </c>
      <c r="N48" s="54" t="s">
        <v>218</v>
      </c>
      <c r="O48" s="55" t="s">
        <v>219</v>
      </c>
      <c r="P48" s="55" t="s">
        <v>536</v>
      </c>
      <c r="Q48" s="54">
        <v>149</v>
      </c>
      <c r="R48" s="56" t="s">
        <v>537</v>
      </c>
      <c r="U48"/>
    </row>
    <row r="49" spans="1:21" x14ac:dyDescent="0.25">
      <c r="A49" s="50" t="s">
        <v>221</v>
      </c>
      <c r="B49" s="51" t="s">
        <v>538</v>
      </c>
      <c r="C49" s="52" t="s">
        <v>218</v>
      </c>
      <c r="D49" s="52" t="s">
        <v>219</v>
      </c>
      <c r="E49" s="53">
        <v>8.38785653009786</v>
      </c>
      <c r="F49" s="51">
        <v>0.54679227020316701</v>
      </c>
      <c r="G49" s="53">
        <v>1.98379592149761</v>
      </c>
      <c r="H49" s="51">
        <v>0.16022855700875499</v>
      </c>
      <c r="I49" s="54" t="s">
        <v>221</v>
      </c>
      <c r="J49" s="54" t="s">
        <v>222</v>
      </c>
      <c r="K49" s="55" t="s">
        <v>535</v>
      </c>
      <c r="L49" s="55">
        <v>1058</v>
      </c>
      <c r="M49" s="55">
        <v>44</v>
      </c>
      <c r="N49" s="54" t="s">
        <v>218</v>
      </c>
      <c r="O49" s="55" t="s">
        <v>219</v>
      </c>
      <c r="P49" s="55" t="s">
        <v>536</v>
      </c>
      <c r="Q49" s="54">
        <v>149</v>
      </c>
      <c r="R49" s="56" t="s">
        <v>537</v>
      </c>
      <c r="U49"/>
    </row>
    <row r="50" spans="1:21" x14ac:dyDescent="0.25">
      <c r="A50" s="24" t="s">
        <v>223</v>
      </c>
      <c r="B50" s="20" t="s">
        <v>539</v>
      </c>
      <c r="C50" t="s">
        <v>225</v>
      </c>
      <c r="D50" t="s">
        <v>226</v>
      </c>
      <c r="E50" s="48">
        <v>-4.1436486688393401</v>
      </c>
      <c r="F50" s="20">
        <v>1.12605288797479</v>
      </c>
      <c r="G50" s="48">
        <v>4.0853890010642697</v>
      </c>
      <c r="H50" s="20">
        <v>4.4316979593873103E-2</v>
      </c>
      <c r="I50" s="43" t="s">
        <v>223</v>
      </c>
      <c r="J50" s="43" t="s">
        <v>227</v>
      </c>
      <c r="K50" s="44" t="s">
        <v>540</v>
      </c>
      <c r="L50" s="44">
        <v>5506</v>
      </c>
      <c r="M50" s="44">
        <v>128</v>
      </c>
      <c r="N50" s="45" t="s">
        <v>225</v>
      </c>
      <c r="O50" s="44" t="s">
        <v>226</v>
      </c>
      <c r="P50" s="44" t="s">
        <v>541</v>
      </c>
      <c r="Q50" s="45">
        <v>1455</v>
      </c>
      <c r="R50" s="46" t="s">
        <v>542</v>
      </c>
      <c r="U50"/>
    </row>
    <row r="51" spans="1:21" x14ac:dyDescent="0.25">
      <c r="A51" s="24" t="s">
        <v>228</v>
      </c>
      <c r="B51" s="20" t="s">
        <v>464</v>
      </c>
      <c r="C51" t="s">
        <v>230</v>
      </c>
      <c r="D51" t="s">
        <v>231</v>
      </c>
      <c r="E51" s="48">
        <v>-6.0327432890061896</v>
      </c>
      <c r="F51" s="20">
        <v>1.6198760730435999</v>
      </c>
      <c r="G51" s="48">
        <v>5.8770098301525397</v>
      </c>
      <c r="H51" s="20">
        <v>1.6046936499700001E-2</v>
      </c>
      <c r="I51" s="43" t="s">
        <v>228</v>
      </c>
      <c r="J51" s="43" t="s">
        <v>232</v>
      </c>
      <c r="K51" s="44" t="s">
        <v>465</v>
      </c>
      <c r="L51" s="44">
        <v>1322</v>
      </c>
      <c r="M51" s="44">
        <v>28</v>
      </c>
      <c r="N51" s="45" t="s">
        <v>230</v>
      </c>
      <c r="O51" s="44" t="s">
        <v>231</v>
      </c>
      <c r="P51" s="44" t="s">
        <v>466</v>
      </c>
      <c r="Q51" s="45">
        <v>508</v>
      </c>
      <c r="R51" s="46" t="s">
        <v>467</v>
      </c>
      <c r="U51"/>
    </row>
    <row r="52" spans="1:21" x14ac:dyDescent="0.25">
      <c r="A52" s="24" t="s">
        <v>245</v>
      </c>
      <c r="B52" s="20" t="s">
        <v>543</v>
      </c>
      <c r="C52" t="s">
        <v>242</v>
      </c>
      <c r="D52" t="s">
        <v>243</v>
      </c>
      <c r="E52" s="48">
        <v>3.0492329819195798</v>
      </c>
      <c r="F52" s="20">
        <v>0.58458745885199803</v>
      </c>
      <c r="G52" s="48">
        <v>2.1209191859979</v>
      </c>
      <c r="H52" s="20">
        <v>0.146549052070966</v>
      </c>
      <c r="I52" s="43" t="s">
        <v>245</v>
      </c>
      <c r="J52" s="43" t="s">
        <v>246</v>
      </c>
      <c r="K52" s="44" t="s">
        <v>544</v>
      </c>
      <c r="L52" s="44">
        <v>2811</v>
      </c>
      <c r="M52" s="44">
        <v>134</v>
      </c>
      <c r="N52" s="45" t="s">
        <v>242</v>
      </c>
      <c r="O52" s="44" t="s">
        <v>243</v>
      </c>
      <c r="P52" s="44" t="s">
        <v>545</v>
      </c>
      <c r="Q52" s="45">
        <v>2234</v>
      </c>
      <c r="R52" s="46" t="s">
        <v>459</v>
      </c>
      <c r="S52"/>
      <c r="U52"/>
    </row>
    <row r="53" spans="1:21" x14ac:dyDescent="0.25">
      <c r="A53" s="24" t="s">
        <v>247</v>
      </c>
      <c r="B53" s="20" t="s">
        <v>468</v>
      </c>
      <c r="C53" t="s">
        <v>112</v>
      </c>
      <c r="D53" t="s">
        <v>248</v>
      </c>
      <c r="E53" s="48">
        <v>-4.6703015885378996</v>
      </c>
      <c r="F53" s="20">
        <v>1.2749977962177299</v>
      </c>
      <c r="G53" s="48">
        <v>4.6257702712501096</v>
      </c>
      <c r="H53" s="20">
        <v>3.2450191243025103E-2</v>
      </c>
      <c r="I53" s="43" t="s">
        <v>247</v>
      </c>
      <c r="J53" s="43" t="s">
        <v>249</v>
      </c>
      <c r="K53" s="44" t="s">
        <v>469</v>
      </c>
      <c r="L53" s="44">
        <v>2462</v>
      </c>
      <c r="M53" s="44">
        <v>140</v>
      </c>
      <c r="N53" s="45" t="s">
        <v>112</v>
      </c>
      <c r="O53" s="44" t="s">
        <v>248</v>
      </c>
      <c r="P53" s="44" t="s">
        <v>470</v>
      </c>
      <c r="Q53" s="45">
        <v>1548</v>
      </c>
      <c r="R53" s="46" t="s">
        <v>459</v>
      </c>
      <c r="S53"/>
      <c r="U53"/>
    </row>
    <row r="54" spans="1:21" x14ac:dyDescent="0.25">
      <c r="A54" s="24" t="s">
        <v>256</v>
      </c>
      <c r="B54" s="20" t="s">
        <v>546</v>
      </c>
      <c r="C54" t="s">
        <v>257</v>
      </c>
      <c r="D54" t="s">
        <v>258</v>
      </c>
      <c r="E54" s="48">
        <v>-4.2136307323417697</v>
      </c>
      <c r="F54" s="20">
        <v>0.69625216912492804</v>
      </c>
      <c r="G54" s="48">
        <v>2.5260456094792301</v>
      </c>
      <c r="H54" s="20">
        <v>0.11323929630379399</v>
      </c>
      <c r="I54" s="43" t="s">
        <v>256</v>
      </c>
      <c r="J54" s="43" t="s">
        <v>259</v>
      </c>
      <c r="K54" s="44" t="s">
        <v>547</v>
      </c>
      <c r="L54" s="44">
        <v>1669</v>
      </c>
      <c r="M54" s="44">
        <v>156</v>
      </c>
      <c r="N54" s="45" t="s">
        <v>257</v>
      </c>
      <c r="O54" s="44" t="s">
        <v>258</v>
      </c>
      <c r="P54" s="44" t="s">
        <v>548</v>
      </c>
      <c r="Q54" s="45">
        <v>1745</v>
      </c>
      <c r="R54" s="46" t="s">
        <v>459</v>
      </c>
      <c r="U54"/>
    </row>
    <row r="55" spans="1:21" x14ac:dyDescent="0.25">
      <c r="A55" s="24" t="s">
        <v>264</v>
      </c>
      <c r="B55" s="20" t="s">
        <v>549</v>
      </c>
      <c r="C55" t="s">
        <v>266</v>
      </c>
      <c r="D55" t="s">
        <v>267</v>
      </c>
      <c r="E55" s="48">
        <v>-3.3349645252944602</v>
      </c>
      <c r="F55" s="20">
        <v>0.53978680236258503</v>
      </c>
      <c r="G55" s="48">
        <v>1.95837965413676</v>
      </c>
      <c r="H55" s="20">
        <v>0.16292134034300901</v>
      </c>
      <c r="I55" s="43" t="s">
        <v>264</v>
      </c>
      <c r="J55" s="43" t="s">
        <v>268</v>
      </c>
      <c r="K55" s="44" t="s">
        <v>550</v>
      </c>
      <c r="L55" s="44">
        <v>1367</v>
      </c>
      <c r="M55" s="44">
        <v>287</v>
      </c>
      <c r="N55" s="45" t="s">
        <v>266</v>
      </c>
      <c r="O55" s="44" t="s">
        <v>267</v>
      </c>
      <c r="P55" s="44" t="s">
        <v>551</v>
      </c>
      <c r="Q55" s="45">
        <v>188</v>
      </c>
      <c r="R55" s="46" t="s">
        <v>552</v>
      </c>
      <c r="U55"/>
    </row>
    <row r="56" spans="1:21" x14ac:dyDescent="0.25">
      <c r="A56" s="24" t="s">
        <v>277</v>
      </c>
      <c r="B56" s="20" t="s">
        <v>471</v>
      </c>
      <c r="C56" t="s">
        <v>278</v>
      </c>
      <c r="D56" t="s">
        <v>279</v>
      </c>
      <c r="E56" s="48">
        <v>-20.265976752114</v>
      </c>
      <c r="F56" s="20">
        <v>0.962405456114929</v>
      </c>
      <c r="G56" s="48">
        <v>3.4916660726722402</v>
      </c>
      <c r="H56" s="20">
        <v>6.2843327576780406E-2</v>
      </c>
      <c r="I56" s="43" t="s">
        <v>277</v>
      </c>
      <c r="J56" s="43" t="s">
        <v>280</v>
      </c>
      <c r="K56" s="44" t="s">
        <v>472</v>
      </c>
      <c r="L56" s="44">
        <v>486</v>
      </c>
      <c r="M56" s="44">
        <v>280</v>
      </c>
      <c r="N56" s="45" t="s">
        <v>278</v>
      </c>
      <c r="O56" s="44" t="s">
        <v>279</v>
      </c>
      <c r="P56" s="44" t="s">
        <v>473</v>
      </c>
      <c r="Q56" s="45">
        <v>650</v>
      </c>
      <c r="R56" s="46" t="s">
        <v>474</v>
      </c>
      <c r="U56"/>
    </row>
    <row r="57" spans="1:21" x14ac:dyDescent="0.25">
      <c r="A57" s="24" t="s">
        <v>281</v>
      </c>
      <c r="B57" s="20" t="s">
        <v>553</v>
      </c>
      <c r="C57" t="s">
        <v>284</v>
      </c>
      <c r="D57" t="s">
        <v>285</v>
      </c>
      <c r="E57" s="48">
        <v>4.2063654784803699</v>
      </c>
      <c r="F57" s="20">
        <v>0.98519449444122698</v>
      </c>
      <c r="G57" s="48">
        <v>3.5743461026400598</v>
      </c>
      <c r="H57" s="20">
        <v>5.98303720343107E-2</v>
      </c>
      <c r="I57" s="43" t="s">
        <v>281</v>
      </c>
      <c r="J57" s="43" t="s">
        <v>286</v>
      </c>
      <c r="K57" s="43" t="s">
        <v>554</v>
      </c>
      <c r="L57" s="44">
        <v>1220</v>
      </c>
      <c r="M57" s="44">
        <v>99</v>
      </c>
      <c r="N57" s="45" t="s">
        <v>284</v>
      </c>
      <c r="O57" s="44" t="s">
        <v>285</v>
      </c>
      <c r="P57" s="44" t="s">
        <v>555</v>
      </c>
      <c r="Q57" s="45">
        <v>672</v>
      </c>
      <c r="R57" s="46" t="s">
        <v>556</v>
      </c>
      <c r="U57"/>
    </row>
    <row r="58" spans="1:21" x14ac:dyDescent="0.25">
      <c r="A58" s="24" t="s">
        <v>297</v>
      </c>
      <c r="B58" s="20" t="s">
        <v>557</v>
      </c>
      <c r="C58" t="s">
        <v>299</v>
      </c>
      <c r="D58" t="s">
        <v>300</v>
      </c>
      <c r="E58" s="48">
        <v>3.3940286985972299</v>
      </c>
      <c r="F58" s="20">
        <v>0.716754191317726</v>
      </c>
      <c r="G58" s="48">
        <v>2.6004282045247198</v>
      </c>
      <c r="H58" s="20">
        <v>0.108091433879688</v>
      </c>
      <c r="I58" s="43" t="s">
        <v>297</v>
      </c>
      <c r="J58" s="43" t="s">
        <v>301</v>
      </c>
      <c r="K58" s="43" t="s">
        <v>558</v>
      </c>
      <c r="L58" s="44">
        <v>2673</v>
      </c>
      <c r="M58" s="44">
        <v>29</v>
      </c>
      <c r="N58" s="45" t="s">
        <v>299</v>
      </c>
      <c r="O58" s="44" t="s">
        <v>300</v>
      </c>
      <c r="P58" s="44" t="s">
        <v>559</v>
      </c>
      <c r="Q58" s="45">
        <v>1326</v>
      </c>
      <c r="R58" s="46" t="s">
        <v>560</v>
      </c>
      <c r="U58"/>
    </row>
    <row r="59" spans="1:21" x14ac:dyDescent="0.25">
      <c r="A59" s="24" t="s">
        <v>312</v>
      </c>
      <c r="B59" s="20" t="s">
        <v>561</v>
      </c>
      <c r="C59" t="s">
        <v>314</v>
      </c>
      <c r="D59" t="s">
        <v>315</v>
      </c>
      <c r="E59" s="48">
        <v>3.7628226648999998</v>
      </c>
      <c r="F59" s="20">
        <v>0.88567687085286395</v>
      </c>
      <c r="G59" s="48">
        <v>3.2132900553071799</v>
      </c>
      <c r="H59" s="20">
        <v>7.4246621285479694E-2</v>
      </c>
      <c r="I59" s="43" t="s">
        <v>312</v>
      </c>
      <c r="J59" s="43" t="s">
        <v>316</v>
      </c>
      <c r="K59" s="43" t="s">
        <v>562</v>
      </c>
      <c r="L59" s="44">
        <v>1138</v>
      </c>
      <c r="M59" s="44">
        <v>18</v>
      </c>
      <c r="N59" s="45" t="s">
        <v>314</v>
      </c>
      <c r="O59" s="44" t="s">
        <v>315</v>
      </c>
      <c r="P59" s="44" t="s">
        <v>563</v>
      </c>
      <c r="Q59" s="45">
        <v>881</v>
      </c>
      <c r="R59" s="46" t="s">
        <v>564</v>
      </c>
      <c r="U59"/>
    </row>
    <row r="60" spans="1:21" x14ac:dyDescent="0.25">
      <c r="A60" s="24" t="s">
        <v>322</v>
      </c>
      <c r="B60" s="20" t="s">
        <v>475</v>
      </c>
      <c r="C60" t="s">
        <v>173</v>
      </c>
      <c r="D60" t="s">
        <v>174</v>
      </c>
      <c r="E60" s="48">
        <v>10.0888076870869</v>
      </c>
      <c r="F60" s="20">
        <v>2.2775569610583499</v>
      </c>
      <c r="G60" s="48">
        <v>8.2631164640407793</v>
      </c>
      <c r="H60" s="20">
        <v>4.39275975121735E-3</v>
      </c>
      <c r="I60" s="43" t="s">
        <v>322</v>
      </c>
      <c r="J60" s="43" t="s">
        <v>324</v>
      </c>
      <c r="K60" s="43" t="s">
        <v>476</v>
      </c>
      <c r="L60" s="44">
        <v>2588</v>
      </c>
      <c r="M60" s="44">
        <v>83</v>
      </c>
      <c r="N60" s="45" t="s">
        <v>173</v>
      </c>
      <c r="O60" s="44" t="s">
        <v>174</v>
      </c>
      <c r="P60" s="44" t="s">
        <v>477</v>
      </c>
      <c r="Q60" s="45">
        <v>1966</v>
      </c>
      <c r="R60" s="46" t="s">
        <v>459</v>
      </c>
      <c r="U60"/>
    </row>
    <row r="61" spans="1:21" x14ac:dyDescent="0.25">
      <c r="A61" s="24" t="s">
        <v>334</v>
      </c>
      <c r="B61" s="20" t="s">
        <v>565</v>
      </c>
      <c r="C61" t="s">
        <v>336</v>
      </c>
      <c r="D61" t="s">
        <v>337</v>
      </c>
      <c r="E61" s="48">
        <v>-3.3217832401093701</v>
      </c>
      <c r="F61" s="20">
        <v>0.56641903324786702</v>
      </c>
      <c r="G61" s="48">
        <v>2.0550030226254301</v>
      </c>
      <c r="H61" s="20">
        <v>0.15295143534597599</v>
      </c>
      <c r="I61" s="43" t="s">
        <v>334</v>
      </c>
      <c r="J61" s="43" t="s">
        <v>338</v>
      </c>
      <c r="K61" s="43" t="s">
        <v>566</v>
      </c>
      <c r="L61" s="44">
        <v>2451</v>
      </c>
      <c r="M61" s="44">
        <v>1555</v>
      </c>
      <c r="N61" s="45" t="s">
        <v>336</v>
      </c>
      <c r="O61" s="44" t="s">
        <v>337</v>
      </c>
      <c r="P61" s="44" t="s">
        <v>567</v>
      </c>
      <c r="Q61" s="45">
        <v>1989</v>
      </c>
      <c r="R61" s="46" t="s">
        <v>459</v>
      </c>
      <c r="U61"/>
    </row>
    <row r="62" spans="1:21" x14ac:dyDescent="0.25">
      <c r="A62" s="24" t="s">
        <v>339</v>
      </c>
      <c r="B62" s="20" t="s">
        <v>478</v>
      </c>
      <c r="C62" t="s">
        <v>340</v>
      </c>
      <c r="D62" t="s">
        <v>341</v>
      </c>
      <c r="E62" s="48">
        <v>3.6419155692648801</v>
      </c>
      <c r="F62" s="20">
        <v>0.83995032619139098</v>
      </c>
      <c r="G62" s="48">
        <v>3.0473913443215599</v>
      </c>
      <c r="H62" s="20">
        <v>8.2090532582488399E-2</v>
      </c>
      <c r="I62" s="43" t="s">
        <v>339</v>
      </c>
      <c r="J62" s="43" t="s">
        <v>342</v>
      </c>
      <c r="K62" s="43" t="s">
        <v>479</v>
      </c>
      <c r="L62" s="44">
        <v>2886</v>
      </c>
      <c r="M62" s="44">
        <v>814</v>
      </c>
      <c r="N62" s="45" t="s">
        <v>340</v>
      </c>
      <c r="O62" s="44" t="s">
        <v>341</v>
      </c>
      <c r="P62" s="44" t="s">
        <v>480</v>
      </c>
      <c r="Q62" s="45">
        <v>3599</v>
      </c>
      <c r="R62" s="46" t="s">
        <v>459</v>
      </c>
      <c r="U62"/>
    </row>
    <row r="63" spans="1:21" x14ac:dyDescent="0.25">
      <c r="A63" s="24" t="s">
        <v>375</v>
      </c>
      <c r="B63" s="20" t="s">
        <v>568</v>
      </c>
      <c r="C63" t="s">
        <v>376</v>
      </c>
      <c r="D63" t="s">
        <v>377</v>
      </c>
      <c r="E63" s="48">
        <v>5.1635311061578903</v>
      </c>
      <c r="F63" s="20">
        <v>1.51426130213193</v>
      </c>
      <c r="G63" s="48">
        <v>5.4938329580533303</v>
      </c>
      <c r="H63" s="20">
        <v>1.9864346839378402E-2</v>
      </c>
      <c r="I63" s="43" t="s">
        <v>375</v>
      </c>
      <c r="J63" s="43" t="s">
        <v>378</v>
      </c>
      <c r="K63" s="43" t="s">
        <v>569</v>
      </c>
      <c r="L63" s="44">
        <v>2440</v>
      </c>
      <c r="M63" s="44">
        <v>60</v>
      </c>
      <c r="N63" s="45" t="s">
        <v>376</v>
      </c>
      <c r="O63" s="44" t="s">
        <v>377</v>
      </c>
      <c r="P63" s="44" t="s">
        <v>570</v>
      </c>
      <c r="Q63" s="45">
        <v>664</v>
      </c>
      <c r="R63" s="46" t="s">
        <v>571</v>
      </c>
      <c r="U63"/>
    </row>
    <row r="64" spans="1:21" x14ac:dyDescent="0.25">
      <c r="A64" s="24" t="s">
        <v>388</v>
      </c>
      <c r="B64" s="20" t="s">
        <v>572</v>
      </c>
      <c r="C64" t="s">
        <v>390</v>
      </c>
      <c r="D64" t="s">
        <v>391</v>
      </c>
      <c r="E64" s="48">
        <v>11.0686553337273</v>
      </c>
      <c r="F64" s="20">
        <v>1.0077557993675701</v>
      </c>
      <c r="G64" s="48">
        <v>3.65619990185326</v>
      </c>
      <c r="H64" s="20">
        <v>5.6999323309120102E-2</v>
      </c>
      <c r="I64" s="43" t="s">
        <v>388</v>
      </c>
      <c r="J64" s="43" t="s">
        <v>392</v>
      </c>
      <c r="K64" s="43" t="s">
        <v>573</v>
      </c>
      <c r="L64" s="44">
        <v>2163</v>
      </c>
      <c r="M64" s="44">
        <v>64</v>
      </c>
      <c r="N64" s="45" t="s">
        <v>390</v>
      </c>
      <c r="O64" s="44" t="s">
        <v>391</v>
      </c>
      <c r="P64" s="44" t="s">
        <v>574</v>
      </c>
      <c r="Q64" s="45">
        <v>560</v>
      </c>
      <c r="R64" s="46" t="s">
        <v>575</v>
      </c>
      <c r="S64"/>
      <c r="U64"/>
    </row>
    <row r="65" spans="1:21" x14ac:dyDescent="0.25">
      <c r="A65" s="24" t="s">
        <v>411</v>
      </c>
      <c r="B65" s="20" t="s">
        <v>481</v>
      </c>
      <c r="C65" t="s">
        <v>413</v>
      </c>
      <c r="D65" t="s">
        <v>414</v>
      </c>
      <c r="E65" s="48">
        <v>-10.045498296044601</v>
      </c>
      <c r="F65" s="20">
        <v>2.8733766794610398</v>
      </c>
      <c r="G65" s="48">
        <v>10.4247869771882</v>
      </c>
      <c r="H65" s="20">
        <v>1.40909310955131E-3</v>
      </c>
      <c r="I65" s="43" t="s">
        <v>411</v>
      </c>
      <c r="J65" s="43" t="s">
        <v>415</v>
      </c>
      <c r="K65" s="47" t="s">
        <v>482</v>
      </c>
      <c r="L65" s="44">
        <v>482</v>
      </c>
      <c r="M65" s="44">
        <v>14</v>
      </c>
      <c r="N65" s="45" t="s">
        <v>413</v>
      </c>
      <c r="O65" s="44" t="s">
        <v>414</v>
      </c>
      <c r="P65" s="44" t="s">
        <v>483</v>
      </c>
      <c r="Q65" s="45">
        <v>129</v>
      </c>
      <c r="R65" s="46" t="s">
        <v>484</v>
      </c>
      <c r="U65"/>
    </row>
    <row r="66" spans="1:21" x14ac:dyDescent="0.25">
      <c r="A66" s="24" t="s">
        <v>420</v>
      </c>
      <c r="B66" s="20" t="s">
        <v>576</v>
      </c>
      <c r="C66" t="s">
        <v>422</v>
      </c>
      <c r="D66" t="s">
        <v>423</v>
      </c>
      <c r="E66" s="48">
        <v>-4.1428350575013004</v>
      </c>
      <c r="F66" s="20">
        <v>1.07491440048386</v>
      </c>
      <c r="G66" s="48">
        <v>3.8998554292777401</v>
      </c>
      <c r="H66" s="20">
        <v>4.93861863348075E-2</v>
      </c>
      <c r="I66" s="43" t="s">
        <v>420</v>
      </c>
      <c r="J66" s="43" t="s">
        <v>424</v>
      </c>
      <c r="K66" s="47" t="s">
        <v>577</v>
      </c>
      <c r="L66" s="44">
        <v>1747</v>
      </c>
      <c r="M66" s="44">
        <v>40</v>
      </c>
      <c r="N66" s="45" t="s">
        <v>422</v>
      </c>
      <c r="O66" s="44" t="s">
        <v>423</v>
      </c>
      <c r="P66" s="44" t="s">
        <v>578</v>
      </c>
      <c r="Q66" s="45">
        <v>315</v>
      </c>
      <c r="R66" s="46" t="s">
        <v>579</v>
      </c>
      <c r="S66"/>
      <c r="U66"/>
    </row>
    <row r="67" spans="1:21" x14ac:dyDescent="0.25">
      <c r="I67" s="20">
        <f>COUNTIF(I31:I66,"*")</f>
        <v>36</v>
      </c>
    </row>
    <row r="68" spans="1:21" x14ac:dyDescent="0.25">
      <c r="A68" s="36" t="s">
        <v>580</v>
      </c>
      <c r="B68" s="36"/>
    </row>
    <row r="70" spans="1:21" x14ac:dyDescent="0.25">
      <c r="A70" s="38" t="s">
        <v>433</v>
      </c>
    </row>
    <row r="71" spans="1:21" x14ac:dyDescent="0.25">
      <c r="A71" s="37" t="s">
        <v>434</v>
      </c>
      <c r="B71" s="39">
        <v>99990</v>
      </c>
      <c r="J71" s="37"/>
    </row>
    <row r="72" spans="1:21" x14ac:dyDescent="0.25">
      <c r="A72" s="37" t="s">
        <v>435</v>
      </c>
      <c r="B72" s="20">
        <v>8.5908590859085905</v>
      </c>
      <c r="K72" s="36"/>
      <c r="L72" s="38"/>
      <c r="M72" s="38"/>
      <c r="N72" s="38"/>
      <c r="O72" s="38"/>
      <c r="P72" s="38"/>
      <c r="Q72" s="38"/>
    </row>
    <row r="73" spans="1:21" x14ac:dyDescent="0.25">
      <c r="A73" s="37" t="s">
        <v>436</v>
      </c>
      <c r="B73" s="20">
        <v>2492</v>
      </c>
      <c r="J73" s="38"/>
      <c r="K73" s="36"/>
      <c r="L73" s="38"/>
      <c r="M73" s="38"/>
      <c r="N73" s="38"/>
      <c r="O73" s="38"/>
      <c r="P73" s="38"/>
      <c r="Q73" s="38"/>
    </row>
    <row r="74" spans="1:21" x14ac:dyDescent="0.25">
      <c r="J74" s="38"/>
      <c r="K74" s="36"/>
      <c r="L74" s="38"/>
      <c r="M74" s="38"/>
      <c r="N74" s="38"/>
      <c r="O74" s="38"/>
      <c r="P74" s="38"/>
      <c r="Q74" s="38"/>
    </row>
    <row r="75" spans="1:21" x14ac:dyDescent="0.25">
      <c r="A75" s="40" t="s">
        <v>437</v>
      </c>
      <c r="B75" s="37" t="s">
        <v>437</v>
      </c>
      <c r="C75" s="37" t="s">
        <v>10</v>
      </c>
      <c r="D75" s="37" t="s">
        <v>11</v>
      </c>
      <c r="E75" s="37" t="s">
        <v>16</v>
      </c>
      <c r="F75" s="37" t="s">
        <v>438</v>
      </c>
      <c r="G75" s="37" t="s">
        <v>14</v>
      </c>
      <c r="H75" s="37" t="s">
        <v>439</v>
      </c>
      <c r="J75" s="38"/>
      <c r="K75" s="36"/>
      <c r="L75" s="38"/>
      <c r="M75" s="38"/>
      <c r="N75" s="38"/>
      <c r="O75" s="38"/>
      <c r="P75" s="38"/>
      <c r="Q75" s="38"/>
    </row>
    <row r="76" spans="1:21" x14ac:dyDescent="0.25">
      <c r="A76" s="20" t="s">
        <v>440</v>
      </c>
      <c r="B76" s="20" t="s">
        <v>440</v>
      </c>
      <c r="E76" s="20">
        <v>28.424024741873001</v>
      </c>
      <c r="F76" s="20" t="s">
        <v>25</v>
      </c>
      <c r="G76" s="20" t="s">
        <v>25</v>
      </c>
      <c r="H76" s="20" t="s">
        <v>25</v>
      </c>
      <c r="I76" s="41" t="s">
        <v>7</v>
      </c>
      <c r="J76" s="41" t="s">
        <v>441</v>
      </c>
      <c r="K76" s="41" t="s">
        <v>442</v>
      </c>
      <c r="L76" s="41" t="s">
        <v>443</v>
      </c>
      <c r="M76" s="41" t="s">
        <v>444</v>
      </c>
      <c r="N76" s="41" t="s">
        <v>10</v>
      </c>
      <c r="O76" s="41" t="s">
        <v>11</v>
      </c>
      <c r="P76" s="41" t="s">
        <v>445</v>
      </c>
      <c r="Q76" s="41" t="s">
        <v>446</v>
      </c>
      <c r="R76" s="42" t="s">
        <v>447</v>
      </c>
    </row>
    <row r="77" spans="1:21" x14ac:dyDescent="0.25">
      <c r="A77" s="24" t="s">
        <v>19</v>
      </c>
      <c r="B77" s="20" t="s">
        <v>24</v>
      </c>
      <c r="C77" t="s">
        <v>22</v>
      </c>
      <c r="D77" t="s">
        <v>23</v>
      </c>
      <c r="E77" s="20">
        <v>7.0611646019572003</v>
      </c>
      <c r="F77" s="20">
        <v>1.7432161146656999</v>
      </c>
      <c r="G77" s="20">
        <v>5.35919034836148</v>
      </c>
      <c r="H77" s="20">
        <v>2.1333956067655101E-2</v>
      </c>
      <c r="I77" s="43" t="s">
        <v>19</v>
      </c>
      <c r="J77" s="43" t="s">
        <v>24</v>
      </c>
      <c r="K77" s="44" t="s">
        <v>489</v>
      </c>
      <c r="L77" s="44">
        <v>5278</v>
      </c>
      <c r="M77" s="44">
        <v>233</v>
      </c>
      <c r="N77" s="45" t="s">
        <v>22</v>
      </c>
      <c r="O77" s="44" t="s">
        <v>23</v>
      </c>
      <c r="P77" s="44" t="s">
        <v>490</v>
      </c>
      <c r="Q77" s="45">
        <v>4072</v>
      </c>
      <c r="R77" s="49" t="s">
        <v>459</v>
      </c>
    </row>
    <row r="78" spans="1:21" x14ac:dyDescent="0.25">
      <c r="A78" s="24" t="s">
        <v>56</v>
      </c>
      <c r="B78" s="20" t="s">
        <v>60</v>
      </c>
      <c r="C78" t="s">
        <v>58</v>
      </c>
      <c r="D78" t="s">
        <v>59</v>
      </c>
      <c r="E78" s="20">
        <v>-3.8342532982215101</v>
      </c>
      <c r="F78" s="20">
        <v>1.5844722694323099</v>
      </c>
      <c r="G78" s="20">
        <v>4.8711622283370497</v>
      </c>
      <c r="H78" s="20">
        <v>2.8117483468658201E-2</v>
      </c>
      <c r="I78" s="43" t="s">
        <v>56</v>
      </c>
      <c r="J78" s="43" t="s">
        <v>60</v>
      </c>
      <c r="K78" s="44" t="s">
        <v>581</v>
      </c>
      <c r="L78" s="44">
        <v>2062</v>
      </c>
      <c r="M78" s="44">
        <v>372</v>
      </c>
      <c r="N78" s="45" t="s">
        <v>58</v>
      </c>
      <c r="O78" s="44" t="s">
        <v>59</v>
      </c>
      <c r="P78" s="44" t="s">
        <v>582</v>
      </c>
      <c r="Q78" s="45">
        <v>2491</v>
      </c>
      <c r="R78" s="46" t="s">
        <v>459</v>
      </c>
    </row>
    <row r="79" spans="1:21" x14ac:dyDescent="0.25">
      <c r="A79" s="24" t="s">
        <v>250</v>
      </c>
      <c r="B79" s="20" t="s">
        <v>251</v>
      </c>
      <c r="C79" t="s">
        <v>150</v>
      </c>
      <c r="D79" t="s">
        <v>151</v>
      </c>
      <c r="E79" s="20">
        <v>3.8690617667696001</v>
      </c>
      <c r="F79" s="20">
        <v>1.3462413275157199</v>
      </c>
      <c r="G79" s="20">
        <v>4.1387659672771804</v>
      </c>
      <c r="H79" s="20">
        <v>4.2850572524572E-2</v>
      </c>
      <c r="I79" s="43" t="s">
        <v>250</v>
      </c>
      <c r="J79" s="43" t="s">
        <v>251</v>
      </c>
      <c r="K79" s="44" t="s">
        <v>515</v>
      </c>
      <c r="L79" s="44">
        <v>1976</v>
      </c>
      <c r="M79" s="44">
        <v>45</v>
      </c>
      <c r="N79" s="45" t="s">
        <v>150</v>
      </c>
      <c r="O79" s="44" t="s">
        <v>151</v>
      </c>
      <c r="P79" s="44" t="s">
        <v>516</v>
      </c>
      <c r="Q79" s="45">
        <v>423</v>
      </c>
      <c r="R79" s="46" t="s">
        <v>517</v>
      </c>
    </row>
    <row r="80" spans="1:21" x14ac:dyDescent="0.25">
      <c r="A80" s="24" t="s">
        <v>256</v>
      </c>
      <c r="B80" s="20" t="s">
        <v>259</v>
      </c>
      <c r="C80" t="s">
        <v>257</v>
      </c>
      <c r="D80" t="s">
        <v>258</v>
      </c>
      <c r="E80" s="20">
        <v>4.97137424219948</v>
      </c>
      <c r="F80" s="20">
        <v>1.79969205982737</v>
      </c>
      <c r="G80" s="20">
        <v>5.5328150284448503</v>
      </c>
      <c r="H80" s="20">
        <v>1.9353097334632099E-2</v>
      </c>
      <c r="I80" s="43" t="s">
        <v>256</v>
      </c>
      <c r="J80" s="43" t="s">
        <v>259</v>
      </c>
      <c r="K80" s="44" t="s">
        <v>547</v>
      </c>
      <c r="L80" s="44">
        <v>1669</v>
      </c>
      <c r="M80" s="44">
        <v>156</v>
      </c>
      <c r="N80" s="45" t="s">
        <v>257</v>
      </c>
      <c r="O80" s="44" t="s">
        <v>258</v>
      </c>
      <c r="P80" s="44" t="s">
        <v>548</v>
      </c>
      <c r="Q80" s="45">
        <v>1745</v>
      </c>
      <c r="R80" s="46" t="s">
        <v>459</v>
      </c>
    </row>
    <row r="81" spans="1:18" x14ac:dyDescent="0.25">
      <c r="A81" s="24" t="s">
        <v>379</v>
      </c>
      <c r="B81" s="20" t="s">
        <v>383</v>
      </c>
      <c r="C81" t="s">
        <v>381</v>
      </c>
      <c r="D81" t="s">
        <v>382</v>
      </c>
      <c r="E81" s="20">
        <v>-5.7793388300840904</v>
      </c>
      <c r="F81" s="20">
        <v>1.8492093442538899</v>
      </c>
      <c r="G81" s="20">
        <v>5.6850466138134603</v>
      </c>
      <c r="H81" s="20">
        <v>1.7773748280270701E-2</v>
      </c>
      <c r="I81" s="43" t="s">
        <v>379</v>
      </c>
      <c r="J81" s="43" t="s">
        <v>383</v>
      </c>
      <c r="K81" s="43" t="s">
        <v>583</v>
      </c>
      <c r="L81" s="44">
        <v>5105</v>
      </c>
      <c r="M81" s="44">
        <v>295</v>
      </c>
      <c r="N81" s="44" t="s">
        <v>381</v>
      </c>
      <c r="O81" s="44" t="s">
        <v>382</v>
      </c>
      <c r="P81" s="44" t="s">
        <v>584</v>
      </c>
      <c r="Q81" s="45">
        <v>78</v>
      </c>
      <c r="R81" s="46" t="s">
        <v>585</v>
      </c>
    </row>
    <row r="82" spans="1:18" x14ac:dyDescent="0.25">
      <c r="A82" s="24" t="s">
        <v>420</v>
      </c>
      <c r="B82" s="20" t="s">
        <v>424</v>
      </c>
      <c r="C82" t="s">
        <v>422</v>
      </c>
      <c r="D82" t="s">
        <v>423</v>
      </c>
      <c r="E82" s="20">
        <v>3.3066204068196101</v>
      </c>
      <c r="F82" s="20">
        <v>1.3342182186329401</v>
      </c>
      <c r="G82" s="20">
        <v>4.1018031784756301</v>
      </c>
      <c r="H82" s="20">
        <v>4.3782670862047499E-2</v>
      </c>
      <c r="I82" s="43" t="s">
        <v>420</v>
      </c>
      <c r="J82" s="43" t="s">
        <v>424</v>
      </c>
      <c r="K82" s="47" t="s">
        <v>577</v>
      </c>
      <c r="L82" s="44">
        <v>1747</v>
      </c>
      <c r="M82" s="44">
        <v>40</v>
      </c>
      <c r="N82" s="45" t="s">
        <v>422</v>
      </c>
      <c r="O82" s="44" t="s">
        <v>423</v>
      </c>
      <c r="P82" s="44" t="s">
        <v>578</v>
      </c>
      <c r="Q82" s="45">
        <v>315</v>
      </c>
      <c r="R82" s="46" t="s">
        <v>579</v>
      </c>
    </row>
    <row r="84" spans="1:18" x14ac:dyDescent="0.25">
      <c r="A84" s="38" t="s">
        <v>485</v>
      </c>
    </row>
    <row r="85" spans="1:18" x14ac:dyDescent="0.25">
      <c r="A85" s="37" t="s">
        <v>434</v>
      </c>
      <c r="B85" s="39">
        <v>99992</v>
      </c>
    </row>
    <row r="86" spans="1:18" x14ac:dyDescent="0.25">
      <c r="A86" s="37" t="s">
        <v>486</v>
      </c>
      <c r="B86" s="39">
        <v>287</v>
      </c>
    </row>
    <row r="87" spans="1:18" x14ac:dyDescent="0.25">
      <c r="A87" s="37" t="s">
        <v>487</v>
      </c>
      <c r="B87" s="39">
        <v>75498</v>
      </c>
    </row>
    <row r="88" spans="1:18" x14ac:dyDescent="0.25">
      <c r="A88" s="37" t="s">
        <v>486</v>
      </c>
      <c r="B88" s="39">
        <v>260</v>
      </c>
    </row>
    <row r="89" spans="1:18" x14ac:dyDescent="0.25">
      <c r="A89" s="37" t="s">
        <v>435</v>
      </c>
      <c r="B89" s="20">
        <v>24.49244924492449</v>
      </c>
    </row>
    <row r="90" spans="1:18" x14ac:dyDescent="0.25">
      <c r="A90" s="37" t="s">
        <v>436</v>
      </c>
      <c r="B90" s="20">
        <v>2479.1999999999998</v>
      </c>
    </row>
    <row r="91" spans="1:18" x14ac:dyDescent="0.25">
      <c r="B91" s="37"/>
      <c r="F91" s="38"/>
      <c r="G91" s="38"/>
      <c r="R91" s="38"/>
    </row>
    <row r="92" spans="1:18" x14ac:dyDescent="0.25">
      <c r="A92" s="40" t="s">
        <v>437</v>
      </c>
      <c r="B92" s="37" t="s">
        <v>437</v>
      </c>
      <c r="C92" s="37" t="s">
        <v>10</v>
      </c>
      <c r="D92" s="37" t="s">
        <v>11</v>
      </c>
      <c r="E92" s="37" t="s">
        <v>16</v>
      </c>
      <c r="F92" s="37" t="s">
        <v>438</v>
      </c>
      <c r="G92" s="37" t="s">
        <v>14</v>
      </c>
      <c r="H92" s="37" t="s">
        <v>439</v>
      </c>
    </row>
    <row r="93" spans="1:18" x14ac:dyDescent="0.25">
      <c r="A93" s="20" t="s">
        <v>440</v>
      </c>
      <c r="B93" s="20" t="s">
        <v>440</v>
      </c>
      <c r="E93" s="48">
        <v>27.3693482666351</v>
      </c>
      <c r="F93" s="20" t="s">
        <v>25</v>
      </c>
      <c r="G93" s="20" t="s">
        <v>25</v>
      </c>
      <c r="H93" s="20" t="s">
        <v>25</v>
      </c>
      <c r="I93" s="41" t="s">
        <v>7</v>
      </c>
      <c r="J93" s="41" t="s">
        <v>441</v>
      </c>
      <c r="K93" s="41" t="s">
        <v>442</v>
      </c>
      <c r="L93" s="41" t="s">
        <v>443</v>
      </c>
      <c r="M93" s="41" t="s">
        <v>444</v>
      </c>
      <c r="N93" s="41" t="s">
        <v>10</v>
      </c>
      <c r="O93" s="41" t="s">
        <v>11</v>
      </c>
      <c r="P93" s="41" t="s">
        <v>445</v>
      </c>
      <c r="Q93" s="41" t="s">
        <v>446</v>
      </c>
      <c r="R93" s="42" t="s">
        <v>447</v>
      </c>
    </row>
    <row r="94" spans="1:18" x14ac:dyDescent="0.25">
      <c r="A94" s="24" t="s">
        <v>19</v>
      </c>
      <c r="B94" s="20" t="s">
        <v>24</v>
      </c>
      <c r="C94" t="s">
        <v>22</v>
      </c>
      <c r="D94" t="s">
        <v>23</v>
      </c>
      <c r="E94" s="48">
        <v>8.1893187746921399</v>
      </c>
      <c r="F94" s="20">
        <v>2.3047635528516701</v>
      </c>
      <c r="G94" s="48">
        <v>7.9364830432546496</v>
      </c>
      <c r="H94" s="20">
        <v>5.2165897093038802E-3</v>
      </c>
      <c r="I94" s="43" t="s">
        <v>19</v>
      </c>
      <c r="J94" s="43" t="s">
        <v>24</v>
      </c>
      <c r="K94" s="44" t="s">
        <v>489</v>
      </c>
      <c r="L94" s="44">
        <v>5278</v>
      </c>
      <c r="M94" s="44">
        <v>233</v>
      </c>
      <c r="N94" s="45" t="s">
        <v>22</v>
      </c>
      <c r="O94" s="44" t="s">
        <v>23</v>
      </c>
      <c r="P94" s="44" t="s">
        <v>490</v>
      </c>
      <c r="Q94" s="45">
        <v>4072</v>
      </c>
      <c r="R94" s="49" t="s">
        <v>459</v>
      </c>
    </row>
    <row r="95" spans="1:18" x14ac:dyDescent="0.25">
      <c r="A95" s="24" t="s">
        <v>26</v>
      </c>
      <c r="B95" s="20" t="s">
        <v>30</v>
      </c>
      <c r="C95" t="s">
        <v>28</v>
      </c>
      <c r="D95" t="s">
        <v>29</v>
      </c>
      <c r="E95" s="48">
        <v>2.5346142257041802</v>
      </c>
      <c r="F95" s="20">
        <v>0.54305705007814098</v>
      </c>
      <c r="G95" s="48">
        <v>1.87002396151759</v>
      </c>
      <c r="H95" s="20">
        <v>0.17265327365116601</v>
      </c>
      <c r="I95" s="43" t="s">
        <v>26</v>
      </c>
      <c r="J95" s="43" t="s">
        <v>30</v>
      </c>
      <c r="K95" s="45" t="s">
        <v>586</v>
      </c>
      <c r="L95" s="45">
        <v>936</v>
      </c>
      <c r="M95" s="45">
        <v>50</v>
      </c>
      <c r="N95" s="45" t="s">
        <v>28</v>
      </c>
      <c r="O95" s="44" t="s">
        <v>29</v>
      </c>
      <c r="P95" s="44" t="s">
        <v>587</v>
      </c>
      <c r="Q95" s="45">
        <v>377</v>
      </c>
      <c r="R95" s="46" t="s">
        <v>588</v>
      </c>
    </row>
    <row r="96" spans="1:18" x14ac:dyDescent="0.25">
      <c r="A96" s="24" t="s">
        <v>31</v>
      </c>
      <c r="B96" s="20" t="s">
        <v>34</v>
      </c>
      <c r="C96" t="s">
        <v>32</v>
      </c>
      <c r="D96" t="s">
        <v>33</v>
      </c>
      <c r="E96" s="48">
        <v>16.655333555176401</v>
      </c>
      <c r="F96" s="20">
        <v>0.77469890391399499</v>
      </c>
      <c r="G96" s="48">
        <v>2.66768567514616</v>
      </c>
      <c r="H96" s="20">
        <v>0.103615179690044</v>
      </c>
      <c r="I96" s="43" t="s">
        <v>31</v>
      </c>
      <c r="J96" s="43" t="s">
        <v>34</v>
      </c>
      <c r="K96" s="44" t="s">
        <v>449</v>
      </c>
      <c r="L96" s="44">
        <v>1171</v>
      </c>
      <c r="M96" s="44">
        <v>250</v>
      </c>
      <c r="N96" s="45" t="s">
        <v>32</v>
      </c>
      <c r="O96" s="44" t="s">
        <v>33</v>
      </c>
      <c r="P96" s="44" t="s">
        <v>450</v>
      </c>
      <c r="Q96" s="45">
        <v>471</v>
      </c>
      <c r="R96" s="46" t="s">
        <v>451</v>
      </c>
    </row>
    <row r="97" spans="1:18" s="51" customFormat="1" x14ac:dyDescent="0.25">
      <c r="A97" s="50" t="s">
        <v>40</v>
      </c>
      <c r="B97" s="51" t="s">
        <v>44</v>
      </c>
      <c r="C97" s="52" t="s">
        <v>42</v>
      </c>
      <c r="D97" s="52" t="s">
        <v>43</v>
      </c>
      <c r="E97" s="53">
        <v>11.9505998717152</v>
      </c>
      <c r="F97" s="51">
        <v>1.0518959581831999</v>
      </c>
      <c r="G97" s="53">
        <v>3.6222173094761598</v>
      </c>
      <c r="H97" s="51">
        <v>5.8117243559740898E-2</v>
      </c>
      <c r="I97" s="54" t="s">
        <v>40</v>
      </c>
      <c r="J97" s="54" t="s">
        <v>44</v>
      </c>
      <c r="K97" s="55" t="s">
        <v>492</v>
      </c>
      <c r="L97" s="55">
        <v>1639</v>
      </c>
      <c r="M97" s="55">
        <v>48</v>
      </c>
      <c r="N97" s="54" t="s">
        <v>42</v>
      </c>
      <c r="O97" s="55" t="s">
        <v>43</v>
      </c>
      <c r="P97" s="55" t="s">
        <v>493</v>
      </c>
      <c r="Q97" s="54">
        <v>380</v>
      </c>
      <c r="R97" s="56" t="s">
        <v>494</v>
      </c>
    </row>
    <row r="98" spans="1:18" s="51" customFormat="1" x14ac:dyDescent="0.25">
      <c r="A98" s="50" t="s">
        <v>45</v>
      </c>
      <c r="B98" s="51" t="s">
        <v>46</v>
      </c>
      <c r="C98" s="52" t="s">
        <v>42</v>
      </c>
      <c r="D98" s="52" t="s">
        <v>43</v>
      </c>
      <c r="E98" s="53">
        <v>3.54918866444403</v>
      </c>
      <c r="F98" s="51">
        <v>1.4452191176733</v>
      </c>
      <c r="G98" s="53">
        <v>4.9766306860458096</v>
      </c>
      <c r="H98" s="51">
        <v>2.6545282886590901E-2</v>
      </c>
      <c r="I98" s="54" t="s">
        <v>45</v>
      </c>
      <c r="J98" s="54" t="s">
        <v>46</v>
      </c>
      <c r="K98" s="55" t="s">
        <v>492</v>
      </c>
      <c r="L98" s="55">
        <v>1639</v>
      </c>
      <c r="M98" s="55">
        <v>48</v>
      </c>
      <c r="N98" s="54" t="s">
        <v>42</v>
      </c>
      <c r="O98" s="55" t="s">
        <v>43</v>
      </c>
      <c r="P98" s="55" t="s">
        <v>493</v>
      </c>
      <c r="Q98" s="54">
        <v>380</v>
      </c>
      <c r="R98" s="56" t="s">
        <v>494</v>
      </c>
    </row>
    <row r="99" spans="1:18" x14ac:dyDescent="0.25">
      <c r="A99" s="24" t="s">
        <v>49</v>
      </c>
      <c r="B99" s="20" t="s">
        <v>53</v>
      </c>
      <c r="C99" t="s">
        <v>51</v>
      </c>
      <c r="D99" t="s">
        <v>52</v>
      </c>
      <c r="E99" s="48">
        <v>-4.1716433808394999</v>
      </c>
      <c r="F99" s="20">
        <v>0.58206034885565405</v>
      </c>
      <c r="G99" s="48">
        <v>2.0043323242976898</v>
      </c>
      <c r="H99" s="20">
        <v>0.15804710945734399</v>
      </c>
      <c r="I99" s="43" t="s">
        <v>49</v>
      </c>
      <c r="J99" s="43" t="s">
        <v>53</v>
      </c>
      <c r="K99" s="44" t="s">
        <v>589</v>
      </c>
      <c r="L99" s="44">
        <v>2833</v>
      </c>
      <c r="M99" s="44">
        <v>102</v>
      </c>
      <c r="N99" s="45" t="s">
        <v>51</v>
      </c>
      <c r="O99" s="44" t="s">
        <v>52</v>
      </c>
      <c r="P99" s="44" t="s">
        <v>590</v>
      </c>
      <c r="Q99" s="45">
        <v>1851</v>
      </c>
      <c r="R99" s="46" t="s">
        <v>459</v>
      </c>
    </row>
    <row r="100" spans="1:18" x14ac:dyDescent="0.25">
      <c r="A100" s="24" t="s">
        <v>56</v>
      </c>
      <c r="B100" s="20" t="s">
        <v>60</v>
      </c>
      <c r="C100" t="s">
        <v>58</v>
      </c>
      <c r="D100" t="s">
        <v>59</v>
      </c>
      <c r="E100" s="48">
        <v>-3.0600775995704401</v>
      </c>
      <c r="F100" s="20">
        <v>0.954058480387449</v>
      </c>
      <c r="G100" s="48">
        <v>3.2853126918375901</v>
      </c>
      <c r="H100" s="20">
        <v>7.1055660291570094E-2</v>
      </c>
      <c r="I100" s="43" t="s">
        <v>56</v>
      </c>
      <c r="J100" s="43" t="s">
        <v>60</v>
      </c>
      <c r="K100" s="44" t="s">
        <v>581</v>
      </c>
      <c r="L100" s="44">
        <v>2062</v>
      </c>
      <c r="M100" s="44">
        <v>372</v>
      </c>
      <c r="N100" s="45" t="s">
        <v>58</v>
      </c>
      <c r="O100" s="44" t="s">
        <v>59</v>
      </c>
      <c r="P100" s="44" t="s">
        <v>582</v>
      </c>
      <c r="Q100" s="45">
        <v>2491</v>
      </c>
      <c r="R100" s="46" t="s">
        <v>459</v>
      </c>
    </row>
    <row r="101" spans="1:18" x14ac:dyDescent="0.25">
      <c r="A101" s="24" t="s">
        <v>63</v>
      </c>
      <c r="B101" s="20" t="s">
        <v>67</v>
      </c>
      <c r="C101" t="s">
        <v>65</v>
      </c>
      <c r="D101" t="s">
        <v>66</v>
      </c>
      <c r="E101" s="48">
        <v>2.7495272209311001</v>
      </c>
      <c r="F101" s="20">
        <v>0.78165653003115498</v>
      </c>
      <c r="G101" s="48">
        <v>2.6916443504869898</v>
      </c>
      <c r="H101" s="20">
        <v>0.102084831295207</v>
      </c>
      <c r="I101" s="43" t="s">
        <v>63</v>
      </c>
      <c r="J101" s="43" t="s">
        <v>67</v>
      </c>
      <c r="K101" s="44" t="s">
        <v>591</v>
      </c>
      <c r="L101" s="44">
        <v>3590</v>
      </c>
      <c r="M101" s="44">
        <v>176</v>
      </c>
      <c r="N101" s="45" t="s">
        <v>65</v>
      </c>
      <c r="O101" s="44" t="s">
        <v>66</v>
      </c>
      <c r="P101" s="44" t="s">
        <v>592</v>
      </c>
      <c r="Q101" s="45">
        <v>2000</v>
      </c>
      <c r="R101" s="46" t="s">
        <v>459</v>
      </c>
    </row>
    <row r="102" spans="1:18" x14ac:dyDescent="0.25">
      <c r="A102" s="24" t="s">
        <v>153</v>
      </c>
      <c r="B102" s="20" t="s">
        <v>157</v>
      </c>
      <c r="C102" t="s">
        <v>155</v>
      </c>
      <c r="D102" t="s">
        <v>156</v>
      </c>
      <c r="E102" s="48">
        <v>3.25938895447038</v>
      </c>
      <c r="F102" s="20">
        <v>1.3290550013234499</v>
      </c>
      <c r="G102" s="48">
        <v>4.5766180519929502</v>
      </c>
      <c r="H102" s="20">
        <v>3.3342590074212197E-2</v>
      </c>
      <c r="I102" s="43" t="s">
        <v>153</v>
      </c>
      <c r="J102" s="43" t="s">
        <v>157</v>
      </c>
      <c r="K102" s="44" t="s">
        <v>457</v>
      </c>
      <c r="L102" s="44">
        <v>1881</v>
      </c>
      <c r="M102" s="44">
        <v>30</v>
      </c>
      <c r="N102" s="45" t="s">
        <v>155</v>
      </c>
      <c r="O102" s="44" t="s">
        <v>156</v>
      </c>
      <c r="P102" s="44" t="s">
        <v>458</v>
      </c>
      <c r="Q102" s="45">
        <v>1549</v>
      </c>
      <c r="R102" s="46" t="s">
        <v>459</v>
      </c>
    </row>
    <row r="103" spans="1:18" x14ac:dyDescent="0.25">
      <c r="A103" s="24" t="s">
        <v>168</v>
      </c>
      <c r="B103" s="20" t="s">
        <v>171</v>
      </c>
      <c r="C103" t="s">
        <v>169</v>
      </c>
      <c r="D103" t="s">
        <v>170</v>
      </c>
      <c r="E103" s="48">
        <v>-2.8173073470364201</v>
      </c>
      <c r="F103" s="20">
        <v>0.98588214441796296</v>
      </c>
      <c r="G103" s="48">
        <v>3.39489788969439</v>
      </c>
      <c r="H103" s="20">
        <v>6.6536916751589695E-2</v>
      </c>
      <c r="I103" s="43" t="s">
        <v>168</v>
      </c>
      <c r="J103" s="43" t="s">
        <v>171</v>
      </c>
      <c r="K103" s="44" t="s">
        <v>523</v>
      </c>
      <c r="L103" s="44">
        <v>910</v>
      </c>
      <c r="M103" s="44">
        <v>13</v>
      </c>
      <c r="N103" s="45" t="s">
        <v>169</v>
      </c>
      <c r="O103" s="44" t="s">
        <v>170</v>
      </c>
      <c r="P103" s="44" t="s">
        <v>524</v>
      </c>
      <c r="Q103" s="45">
        <v>158</v>
      </c>
      <c r="R103" s="46" t="s">
        <v>525</v>
      </c>
    </row>
    <row r="104" spans="1:18" x14ac:dyDescent="0.25">
      <c r="A104" s="24" t="s">
        <v>223</v>
      </c>
      <c r="B104" s="20" t="s">
        <v>227</v>
      </c>
      <c r="C104" t="s">
        <v>225</v>
      </c>
      <c r="D104" t="s">
        <v>226</v>
      </c>
      <c r="E104" s="48">
        <v>-2.5687966378612699</v>
      </c>
      <c r="F104" s="20">
        <v>0.95567993484645697</v>
      </c>
      <c r="G104" s="48">
        <v>3.29089619119629</v>
      </c>
      <c r="H104" s="20">
        <v>7.0817608317677805E-2</v>
      </c>
      <c r="I104" s="43" t="s">
        <v>223</v>
      </c>
      <c r="J104" s="43" t="s">
        <v>227</v>
      </c>
      <c r="K104" s="44" t="s">
        <v>540</v>
      </c>
      <c r="L104" s="44">
        <v>5506</v>
      </c>
      <c r="M104" s="44">
        <v>128</v>
      </c>
      <c r="N104" s="45" t="s">
        <v>225</v>
      </c>
      <c r="O104" s="44" t="s">
        <v>226</v>
      </c>
      <c r="P104" s="44" t="s">
        <v>541</v>
      </c>
      <c r="Q104" s="45">
        <v>1455</v>
      </c>
      <c r="R104" s="46" t="s">
        <v>542</v>
      </c>
    </row>
    <row r="105" spans="1:18" x14ac:dyDescent="0.25">
      <c r="A105" s="24" t="s">
        <v>228</v>
      </c>
      <c r="B105" s="20" t="s">
        <v>232</v>
      </c>
      <c r="C105" t="s">
        <v>230</v>
      </c>
      <c r="D105" t="s">
        <v>231</v>
      </c>
      <c r="E105" s="48">
        <v>2.9304847135482199</v>
      </c>
      <c r="F105" s="20">
        <v>0.56011724012287001</v>
      </c>
      <c r="G105" s="48">
        <v>1.92877094614306</v>
      </c>
      <c r="H105" s="20">
        <v>0.16608146544069299</v>
      </c>
      <c r="I105" s="43" t="s">
        <v>228</v>
      </c>
      <c r="J105" s="43" t="s">
        <v>232</v>
      </c>
      <c r="K105" s="44" t="s">
        <v>465</v>
      </c>
      <c r="L105" s="44">
        <v>1322</v>
      </c>
      <c r="M105" s="44">
        <v>28</v>
      </c>
      <c r="N105" s="45" t="s">
        <v>230</v>
      </c>
      <c r="O105" s="44" t="s">
        <v>231</v>
      </c>
      <c r="P105" s="44" t="s">
        <v>466</v>
      </c>
      <c r="Q105" s="45">
        <v>508</v>
      </c>
      <c r="R105" s="46" t="s">
        <v>467</v>
      </c>
    </row>
    <row r="106" spans="1:18" x14ac:dyDescent="0.25">
      <c r="A106" s="24" t="s">
        <v>247</v>
      </c>
      <c r="B106" s="20" t="s">
        <v>249</v>
      </c>
      <c r="C106" t="s">
        <v>112</v>
      </c>
      <c r="D106" t="s">
        <v>248</v>
      </c>
      <c r="E106" s="48">
        <v>2.6388745727697098</v>
      </c>
      <c r="F106" s="20">
        <v>0.74583595260106805</v>
      </c>
      <c r="G106" s="48">
        <v>2.5682957297481201</v>
      </c>
      <c r="H106" s="20">
        <v>0.110239279621396</v>
      </c>
      <c r="I106" s="43" t="s">
        <v>247</v>
      </c>
      <c r="J106" s="43" t="s">
        <v>249</v>
      </c>
      <c r="K106" s="44" t="s">
        <v>469</v>
      </c>
      <c r="L106" s="44">
        <v>2462</v>
      </c>
      <c r="M106" s="44">
        <v>140</v>
      </c>
      <c r="N106" s="45" t="s">
        <v>112</v>
      </c>
      <c r="O106" s="44" t="s">
        <v>248</v>
      </c>
      <c r="P106" s="44" t="s">
        <v>470</v>
      </c>
      <c r="Q106" s="45">
        <v>1548</v>
      </c>
      <c r="R106" s="46" t="s">
        <v>459</v>
      </c>
    </row>
    <row r="107" spans="1:18" x14ac:dyDescent="0.25">
      <c r="A107" s="24" t="s">
        <v>250</v>
      </c>
      <c r="B107" s="20" t="s">
        <v>251</v>
      </c>
      <c r="C107" t="s">
        <v>150</v>
      </c>
      <c r="D107" t="s">
        <v>151</v>
      </c>
      <c r="E107" s="48">
        <v>4.63872444525229</v>
      </c>
      <c r="F107" s="20">
        <v>1.8159882425957501</v>
      </c>
      <c r="G107" s="48">
        <v>6.2533789534628799</v>
      </c>
      <c r="H107" s="20">
        <v>1.30117359383636E-2</v>
      </c>
      <c r="I107" s="43" t="s">
        <v>250</v>
      </c>
      <c r="J107" s="43" t="s">
        <v>251</v>
      </c>
      <c r="K107" s="44" t="s">
        <v>515</v>
      </c>
      <c r="L107" s="44">
        <v>1976</v>
      </c>
      <c r="M107" s="44">
        <v>45</v>
      </c>
      <c r="N107" s="45" t="s">
        <v>150</v>
      </c>
      <c r="O107" s="44" t="s">
        <v>151</v>
      </c>
      <c r="P107" s="44" t="s">
        <v>516</v>
      </c>
      <c r="Q107" s="45">
        <v>423</v>
      </c>
      <c r="R107" s="46" t="s">
        <v>517</v>
      </c>
    </row>
    <row r="108" spans="1:18" x14ac:dyDescent="0.25">
      <c r="A108" s="24" t="s">
        <v>252</v>
      </c>
      <c r="B108" s="20" t="s">
        <v>255</v>
      </c>
      <c r="C108" t="s">
        <v>253</v>
      </c>
      <c r="D108" t="s">
        <v>254</v>
      </c>
      <c r="E108" s="48">
        <v>-4.6737834236021403</v>
      </c>
      <c r="F108" s="20">
        <v>0.78115895534332502</v>
      </c>
      <c r="G108" s="48">
        <v>2.68993094562695</v>
      </c>
      <c r="H108" s="20">
        <v>0.102193444523957</v>
      </c>
      <c r="I108" s="43" t="s">
        <v>252</v>
      </c>
      <c r="J108" s="43" t="s">
        <v>255</v>
      </c>
      <c r="K108" s="44" t="s">
        <v>593</v>
      </c>
      <c r="L108" s="44">
        <v>4450</v>
      </c>
      <c r="M108" s="44">
        <v>530</v>
      </c>
      <c r="N108" s="45" t="s">
        <v>253</v>
      </c>
      <c r="O108" s="44" t="s">
        <v>254</v>
      </c>
      <c r="P108" s="44" t="s">
        <v>594</v>
      </c>
      <c r="Q108" s="45">
        <v>869</v>
      </c>
      <c r="R108" s="46" t="s">
        <v>595</v>
      </c>
    </row>
    <row r="109" spans="1:18" x14ac:dyDescent="0.25">
      <c r="A109" s="24" t="s">
        <v>256</v>
      </c>
      <c r="B109" s="20" t="s">
        <v>259</v>
      </c>
      <c r="C109" t="s">
        <v>257</v>
      </c>
      <c r="D109" t="s">
        <v>258</v>
      </c>
      <c r="E109" s="48">
        <v>3.91948981516021</v>
      </c>
      <c r="F109" s="20">
        <v>1.0268886454638699</v>
      </c>
      <c r="G109" s="48">
        <v>3.5361043053422501</v>
      </c>
      <c r="H109" s="20">
        <v>6.1164137440568603E-2</v>
      </c>
      <c r="I109" s="43" t="s">
        <v>256</v>
      </c>
      <c r="J109" s="43" t="s">
        <v>259</v>
      </c>
      <c r="K109" s="44" t="s">
        <v>547</v>
      </c>
      <c r="L109" s="44">
        <v>1669</v>
      </c>
      <c r="M109" s="44">
        <v>156</v>
      </c>
      <c r="N109" s="45" t="s">
        <v>257</v>
      </c>
      <c r="O109" s="44" t="s">
        <v>258</v>
      </c>
      <c r="P109" s="44" t="s">
        <v>548</v>
      </c>
      <c r="Q109" s="45">
        <v>1745</v>
      </c>
      <c r="R109" s="46" t="s">
        <v>459</v>
      </c>
    </row>
    <row r="110" spans="1:18" x14ac:dyDescent="0.25">
      <c r="A110" s="24" t="s">
        <v>264</v>
      </c>
      <c r="B110" s="20" t="s">
        <v>268</v>
      </c>
      <c r="C110" t="s">
        <v>266</v>
      </c>
      <c r="D110" t="s">
        <v>267</v>
      </c>
      <c r="E110" s="48">
        <v>-4.0393119399976403</v>
      </c>
      <c r="F110" s="20">
        <v>1.0928907469106</v>
      </c>
      <c r="G110" s="48">
        <v>3.7633833936040602</v>
      </c>
      <c r="H110" s="20">
        <v>5.3467816316185197E-2</v>
      </c>
      <c r="I110" s="43" t="s">
        <v>264</v>
      </c>
      <c r="J110" s="43" t="s">
        <v>268</v>
      </c>
      <c r="K110" s="44" t="s">
        <v>550</v>
      </c>
      <c r="L110" s="44">
        <v>1367</v>
      </c>
      <c r="M110" s="44">
        <v>287</v>
      </c>
      <c r="N110" s="45" t="s">
        <v>266</v>
      </c>
      <c r="O110" s="44" t="s">
        <v>267</v>
      </c>
      <c r="P110" s="44" t="s">
        <v>551</v>
      </c>
      <c r="Q110" s="45">
        <v>188</v>
      </c>
      <c r="R110" s="46" t="s">
        <v>552</v>
      </c>
    </row>
    <row r="111" spans="1:18" x14ac:dyDescent="0.25">
      <c r="A111" s="24" t="s">
        <v>292</v>
      </c>
      <c r="B111" s="20" t="s">
        <v>296</v>
      </c>
      <c r="C111" t="s">
        <v>294</v>
      </c>
      <c r="D111" t="s">
        <v>295</v>
      </c>
      <c r="E111" s="48">
        <v>2.0545164269852498</v>
      </c>
      <c r="F111" s="20">
        <v>0.61196261658449103</v>
      </c>
      <c r="G111" s="48">
        <v>2.10730116918901</v>
      </c>
      <c r="H111" s="20">
        <v>0.14780321528850801</v>
      </c>
      <c r="I111" s="43" t="s">
        <v>292</v>
      </c>
      <c r="J111" s="43" t="s">
        <v>296</v>
      </c>
      <c r="K111" s="43" t="s">
        <v>596</v>
      </c>
      <c r="L111" s="44">
        <v>1491</v>
      </c>
      <c r="M111" s="44">
        <v>34</v>
      </c>
      <c r="N111" s="45" t="s">
        <v>294</v>
      </c>
      <c r="O111" s="44" t="s">
        <v>295</v>
      </c>
      <c r="P111" s="44" t="s">
        <v>597</v>
      </c>
      <c r="Q111" s="45">
        <v>731</v>
      </c>
      <c r="R111" s="46" t="s">
        <v>598</v>
      </c>
    </row>
    <row r="112" spans="1:18" x14ac:dyDescent="0.25">
      <c r="A112" s="24" t="s">
        <v>334</v>
      </c>
      <c r="B112" s="20" t="s">
        <v>338</v>
      </c>
      <c r="C112" t="s">
        <v>336</v>
      </c>
      <c r="D112" t="s">
        <v>337</v>
      </c>
      <c r="E112" s="48">
        <v>-3.81956171224782</v>
      </c>
      <c r="F112" s="20">
        <v>0.92645250322976003</v>
      </c>
      <c r="G112" s="48">
        <v>3.1902511531676501</v>
      </c>
      <c r="H112" s="20">
        <v>7.52438813741967E-2</v>
      </c>
      <c r="I112" s="43" t="s">
        <v>334</v>
      </c>
      <c r="J112" s="43" t="s">
        <v>338</v>
      </c>
      <c r="K112" s="43" t="s">
        <v>566</v>
      </c>
      <c r="L112" s="44">
        <v>2451</v>
      </c>
      <c r="M112" s="44">
        <v>1555</v>
      </c>
      <c r="N112" s="45" t="s">
        <v>336</v>
      </c>
      <c r="O112" s="44" t="s">
        <v>337</v>
      </c>
      <c r="P112" s="44" t="s">
        <v>567</v>
      </c>
      <c r="Q112" s="45">
        <v>1989</v>
      </c>
      <c r="R112" s="46" t="s">
        <v>459</v>
      </c>
    </row>
    <row r="113" spans="1:18" x14ac:dyDescent="0.25">
      <c r="A113" s="24" t="s">
        <v>356</v>
      </c>
      <c r="B113" s="20" t="s">
        <v>360</v>
      </c>
      <c r="C113" t="s">
        <v>358</v>
      </c>
      <c r="D113" t="s">
        <v>359</v>
      </c>
      <c r="E113" s="48">
        <v>-2.84900460552841</v>
      </c>
      <c r="F113" s="20">
        <v>1.0954052737497699</v>
      </c>
      <c r="G113" s="48">
        <v>3.7720421992312998</v>
      </c>
      <c r="H113" s="20">
        <v>5.3195852642634399E-2</v>
      </c>
      <c r="I113" s="43" t="s">
        <v>356</v>
      </c>
      <c r="J113" s="43" t="s">
        <v>360</v>
      </c>
      <c r="K113" s="43" t="s">
        <v>599</v>
      </c>
      <c r="L113" s="44">
        <v>2763</v>
      </c>
      <c r="M113" s="44">
        <v>134</v>
      </c>
      <c r="N113" s="45" t="s">
        <v>358</v>
      </c>
      <c r="O113" s="44" t="s">
        <v>359</v>
      </c>
      <c r="P113" s="44" t="s">
        <v>600</v>
      </c>
      <c r="Q113" s="45">
        <v>1086</v>
      </c>
      <c r="R113" s="46" t="s">
        <v>601</v>
      </c>
    </row>
    <row r="114" spans="1:18" x14ac:dyDescent="0.25">
      <c r="A114" s="24" t="s">
        <v>375</v>
      </c>
      <c r="B114" s="20" t="s">
        <v>378</v>
      </c>
      <c r="C114" t="s">
        <v>376</v>
      </c>
      <c r="D114" t="s">
        <v>377</v>
      </c>
      <c r="E114" s="48">
        <v>-4.7893764794027298</v>
      </c>
      <c r="F114" s="20">
        <v>1.56265157941439</v>
      </c>
      <c r="G114" s="48">
        <v>5.3810108838247199</v>
      </c>
      <c r="H114" s="20">
        <v>2.1132050485870999E-2</v>
      </c>
      <c r="I114" s="43" t="s">
        <v>375</v>
      </c>
      <c r="J114" s="43" t="s">
        <v>378</v>
      </c>
      <c r="K114" s="43" t="s">
        <v>569</v>
      </c>
      <c r="L114" s="44">
        <v>2440</v>
      </c>
      <c r="M114" s="44">
        <v>60</v>
      </c>
      <c r="N114" s="45" t="s">
        <v>376</v>
      </c>
      <c r="O114" s="44" t="s">
        <v>377</v>
      </c>
      <c r="P114" s="44" t="s">
        <v>570</v>
      </c>
      <c r="Q114" s="45">
        <v>664</v>
      </c>
      <c r="R114" s="46" t="s">
        <v>571</v>
      </c>
    </row>
    <row r="115" spans="1:18" x14ac:dyDescent="0.25">
      <c r="A115" s="24" t="s">
        <v>379</v>
      </c>
      <c r="B115" s="20" t="s">
        <v>383</v>
      </c>
      <c r="C115" t="s">
        <v>381</v>
      </c>
      <c r="D115" t="s">
        <v>382</v>
      </c>
      <c r="E115" s="48">
        <v>-4.0474141170903799</v>
      </c>
      <c r="F115" s="20">
        <v>0.801620475963993</v>
      </c>
      <c r="G115" s="48">
        <v>2.76039045599373</v>
      </c>
      <c r="H115" s="20">
        <v>9.7829911450997398E-2</v>
      </c>
      <c r="I115" s="43" t="s">
        <v>379</v>
      </c>
      <c r="J115" s="43" t="s">
        <v>383</v>
      </c>
      <c r="K115" s="43" t="s">
        <v>583</v>
      </c>
      <c r="L115" s="44">
        <v>5105</v>
      </c>
      <c r="M115" s="44">
        <v>295</v>
      </c>
      <c r="N115" s="44" t="s">
        <v>381</v>
      </c>
      <c r="O115" s="44" t="s">
        <v>382</v>
      </c>
      <c r="P115" s="44" t="s">
        <v>584</v>
      </c>
      <c r="Q115" s="45">
        <v>78</v>
      </c>
      <c r="R115" s="46" t="s">
        <v>585</v>
      </c>
    </row>
    <row r="116" spans="1:18" x14ac:dyDescent="0.25">
      <c r="A116" s="24" t="s">
        <v>388</v>
      </c>
      <c r="B116" s="20" t="s">
        <v>392</v>
      </c>
      <c r="C116" t="s">
        <v>390</v>
      </c>
      <c r="D116" t="s">
        <v>391</v>
      </c>
      <c r="E116" s="48">
        <v>-9.3248062700485796</v>
      </c>
      <c r="F116" s="20">
        <v>0.73096028140670899</v>
      </c>
      <c r="G116" s="48">
        <v>2.5170711639808401</v>
      </c>
      <c r="H116" s="20">
        <v>0.113834980823704</v>
      </c>
      <c r="I116" s="43" t="s">
        <v>388</v>
      </c>
      <c r="J116" s="43" t="s">
        <v>392</v>
      </c>
      <c r="K116" s="43" t="s">
        <v>573</v>
      </c>
      <c r="L116" s="44">
        <v>2163</v>
      </c>
      <c r="M116" s="44">
        <v>64</v>
      </c>
      <c r="N116" s="45" t="s">
        <v>390</v>
      </c>
      <c r="O116" s="44" t="s">
        <v>391</v>
      </c>
      <c r="P116" s="44" t="s">
        <v>574</v>
      </c>
      <c r="Q116" s="45">
        <v>560</v>
      </c>
      <c r="R116" s="46" t="s">
        <v>575</v>
      </c>
    </row>
    <row r="117" spans="1:18" x14ac:dyDescent="0.25">
      <c r="A117" s="24" t="s">
        <v>393</v>
      </c>
      <c r="B117" s="20" t="s">
        <v>397</v>
      </c>
      <c r="C117" t="s">
        <v>395</v>
      </c>
      <c r="D117" t="s">
        <v>396</v>
      </c>
      <c r="E117" s="48">
        <v>2.8538487577315501</v>
      </c>
      <c r="F117" s="20">
        <v>0.60412700589439505</v>
      </c>
      <c r="G117" s="48">
        <v>2.0803191426385901</v>
      </c>
      <c r="H117" s="20">
        <v>0.15041249854277</v>
      </c>
      <c r="I117" s="43" t="s">
        <v>393</v>
      </c>
      <c r="J117" s="43" t="s">
        <v>397</v>
      </c>
      <c r="K117" s="43" t="s">
        <v>602</v>
      </c>
      <c r="L117" s="44">
        <v>1308</v>
      </c>
      <c r="M117" s="44">
        <v>26</v>
      </c>
      <c r="N117" s="45" t="s">
        <v>395</v>
      </c>
      <c r="O117" s="44" t="s">
        <v>396</v>
      </c>
      <c r="P117" s="44" t="s">
        <v>603</v>
      </c>
      <c r="Q117" s="45">
        <v>698</v>
      </c>
      <c r="R117" s="46" t="s">
        <v>604</v>
      </c>
    </row>
    <row r="118" spans="1:18" x14ac:dyDescent="0.25">
      <c r="A118" s="24" t="s">
        <v>408</v>
      </c>
      <c r="B118" s="20" t="s">
        <v>410</v>
      </c>
      <c r="C118"/>
      <c r="D118"/>
      <c r="E118" s="48">
        <v>-3.2653629193075502</v>
      </c>
      <c r="F118" s="20">
        <v>1.1068115626700099</v>
      </c>
      <c r="G118" s="48">
        <v>3.8113199023561801</v>
      </c>
      <c r="H118" s="20">
        <v>5.19805523791066E-2</v>
      </c>
      <c r="I118" s="43" t="s">
        <v>408</v>
      </c>
      <c r="J118" s="43" t="s">
        <v>410</v>
      </c>
      <c r="K118" s="47" t="s">
        <v>605</v>
      </c>
      <c r="L118" s="44">
        <v>2234</v>
      </c>
      <c r="M118" s="44">
        <v>331</v>
      </c>
      <c r="N118" s="45"/>
      <c r="O118" s="45"/>
      <c r="P118" s="45" t="s">
        <v>606</v>
      </c>
      <c r="Q118" s="45">
        <v>298</v>
      </c>
      <c r="R118" s="46" t="s">
        <v>607</v>
      </c>
    </row>
    <row r="119" spans="1:18" x14ac:dyDescent="0.25">
      <c r="A119" s="24" t="s">
        <v>411</v>
      </c>
      <c r="B119" s="20" t="s">
        <v>415</v>
      </c>
      <c r="C119" t="s">
        <v>413</v>
      </c>
      <c r="D119" t="s">
        <v>414</v>
      </c>
      <c r="E119" s="48">
        <v>6.0624800958391099</v>
      </c>
      <c r="F119" s="20">
        <v>1.1385596950801899</v>
      </c>
      <c r="G119" s="48">
        <v>3.9206450061034301</v>
      </c>
      <c r="H119" s="20">
        <v>4.8750854766766501E-2</v>
      </c>
      <c r="I119" s="43" t="s">
        <v>411</v>
      </c>
      <c r="J119" s="43" t="s">
        <v>415</v>
      </c>
      <c r="K119" s="47" t="s">
        <v>482</v>
      </c>
      <c r="L119" s="44">
        <v>482</v>
      </c>
      <c r="M119" s="44">
        <v>14</v>
      </c>
      <c r="N119" s="45" t="s">
        <v>413</v>
      </c>
      <c r="O119" s="44" t="s">
        <v>414</v>
      </c>
      <c r="P119" s="44" t="s">
        <v>483</v>
      </c>
      <c r="Q119" s="45">
        <v>129</v>
      </c>
      <c r="R119" s="46" t="s">
        <v>484</v>
      </c>
    </row>
    <row r="120" spans="1:18" x14ac:dyDescent="0.25">
      <c r="A120" s="24" t="s">
        <v>420</v>
      </c>
      <c r="B120" s="20" t="s">
        <v>424</v>
      </c>
      <c r="C120" t="s">
        <v>422</v>
      </c>
      <c r="D120" t="s">
        <v>423</v>
      </c>
      <c r="E120" s="48">
        <v>3.10286613597316</v>
      </c>
      <c r="F120" s="20">
        <v>1.0996057357029301</v>
      </c>
      <c r="G120" s="48">
        <v>3.7865065441849799</v>
      </c>
      <c r="H120" s="20">
        <v>5.27448249169599E-2</v>
      </c>
      <c r="I120" s="43" t="s">
        <v>420</v>
      </c>
      <c r="J120" s="43" t="s">
        <v>424</v>
      </c>
      <c r="K120" s="47" t="s">
        <v>577</v>
      </c>
      <c r="L120" s="44">
        <v>1747</v>
      </c>
      <c r="M120" s="44">
        <v>40</v>
      </c>
      <c r="N120" s="45" t="s">
        <v>422</v>
      </c>
      <c r="O120" s="44" t="s">
        <v>423</v>
      </c>
      <c r="P120" s="44" t="s">
        <v>578</v>
      </c>
      <c r="Q120" s="45">
        <v>315</v>
      </c>
      <c r="R120" s="46" t="s">
        <v>579</v>
      </c>
    </row>
    <row r="121" spans="1:18" x14ac:dyDescent="0.25">
      <c r="I121" s="20">
        <f>COUNTIF(I94:I120,"*")</f>
        <v>27</v>
      </c>
    </row>
    <row r="123" spans="1:18" x14ac:dyDescent="0.25">
      <c r="A123" s="36" t="s">
        <v>608</v>
      </c>
      <c r="B123" s="36"/>
    </row>
    <row r="124" spans="1:18" x14ac:dyDescent="0.25">
      <c r="A124" s="36"/>
      <c r="B124" s="36"/>
    </row>
    <row r="125" spans="1:18" x14ac:dyDescent="0.25">
      <c r="A125" s="38" t="s">
        <v>433</v>
      </c>
    </row>
    <row r="126" spans="1:18" x14ac:dyDescent="0.25">
      <c r="A126" s="37" t="s">
        <v>434</v>
      </c>
      <c r="B126" s="39">
        <v>99992</v>
      </c>
    </row>
    <row r="127" spans="1:18" x14ac:dyDescent="0.25">
      <c r="A127" s="37" t="s">
        <v>435</v>
      </c>
      <c r="B127" s="20">
        <v>11.37</v>
      </c>
    </row>
    <row r="128" spans="1:18" x14ac:dyDescent="0.25">
      <c r="A128" s="37" t="s">
        <v>436</v>
      </c>
      <c r="B128" s="20">
        <v>2489.1</v>
      </c>
    </row>
    <row r="129" spans="1:18" x14ac:dyDescent="0.25">
      <c r="B129" s="36"/>
      <c r="C129" s="38"/>
      <c r="D129" s="38"/>
      <c r="E129" s="38"/>
      <c r="F129" s="38"/>
      <c r="G129" s="38"/>
      <c r="H129" s="38"/>
    </row>
    <row r="130" spans="1:18" x14ac:dyDescent="0.25">
      <c r="A130" s="40" t="s">
        <v>437</v>
      </c>
      <c r="B130" s="37" t="s">
        <v>437</v>
      </c>
      <c r="C130" s="37" t="s">
        <v>10</v>
      </c>
      <c r="D130" s="37" t="s">
        <v>11</v>
      </c>
      <c r="E130" s="20" t="s">
        <v>16</v>
      </c>
      <c r="F130" s="20" t="s">
        <v>438</v>
      </c>
      <c r="G130" s="20" t="s">
        <v>14</v>
      </c>
      <c r="H130" s="20" t="s">
        <v>439</v>
      </c>
    </row>
    <row r="131" spans="1:18" x14ac:dyDescent="0.25">
      <c r="A131" s="20" t="s">
        <v>440</v>
      </c>
      <c r="B131" s="20" t="s">
        <v>440</v>
      </c>
      <c r="E131" s="20">
        <v>94.451999999999998</v>
      </c>
      <c r="F131" s="20" t="s">
        <v>25</v>
      </c>
      <c r="G131" s="20" t="s">
        <v>25</v>
      </c>
      <c r="H131" s="20" t="s">
        <v>25</v>
      </c>
      <c r="I131" s="41" t="s">
        <v>7</v>
      </c>
      <c r="J131" s="41" t="s">
        <v>441</v>
      </c>
      <c r="K131" s="41" t="s">
        <v>442</v>
      </c>
      <c r="L131" s="41" t="s">
        <v>443</v>
      </c>
      <c r="M131" s="41" t="s">
        <v>444</v>
      </c>
      <c r="N131" s="41" t="s">
        <v>10</v>
      </c>
      <c r="O131" s="41" t="s">
        <v>11</v>
      </c>
      <c r="P131" s="41" t="s">
        <v>445</v>
      </c>
      <c r="Q131" s="41" t="s">
        <v>446</v>
      </c>
      <c r="R131" s="42" t="s">
        <v>447</v>
      </c>
    </row>
    <row r="132" spans="1:18" x14ac:dyDescent="0.25">
      <c r="A132" s="57" t="s">
        <v>19</v>
      </c>
      <c r="B132" s="20" t="s">
        <v>24</v>
      </c>
      <c r="C132" s="20" t="s">
        <v>22</v>
      </c>
      <c r="D132" s="20" t="s">
        <v>23</v>
      </c>
      <c r="E132" s="20" t="s">
        <v>25</v>
      </c>
      <c r="F132" s="20">
        <v>1.6166689266437999</v>
      </c>
      <c r="G132" s="20">
        <v>5.0414273575624797</v>
      </c>
      <c r="H132" s="20">
        <v>2.5528443289247499E-2</v>
      </c>
      <c r="I132" s="58" t="s">
        <v>19</v>
      </c>
      <c r="J132" s="59" t="s">
        <v>24</v>
      </c>
      <c r="K132" s="44" t="s">
        <v>489</v>
      </c>
      <c r="L132" s="44">
        <v>5278</v>
      </c>
      <c r="M132" s="44">
        <v>233</v>
      </c>
      <c r="N132" s="59" t="s">
        <v>22</v>
      </c>
      <c r="O132" s="44" t="s">
        <v>23</v>
      </c>
      <c r="P132" s="44" t="s">
        <v>490</v>
      </c>
      <c r="Q132" s="59">
        <v>4072</v>
      </c>
      <c r="R132" s="49" t="s">
        <v>459</v>
      </c>
    </row>
    <row r="133" spans="1:18" x14ac:dyDescent="0.25">
      <c r="A133" s="57" t="s">
        <v>40</v>
      </c>
      <c r="B133" s="20" t="s">
        <v>44</v>
      </c>
      <c r="C133" s="20" t="s">
        <v>42</v>
      </c>
      <c r="D133" s="20" t="s">
        <v>43</v>
      </c>
      <c r="E133" s="20" t="s">
        <v>25</v>
      </c>
      <c r="F133" s="20">
        <v>1.7960622954716601</v>
      </c>
      <c r="G133" s="20">
        <v>5.6008484130853304</v>
      </c>
      <c r="H133" s="20">
        <v>1.8632418762770199E-2</v>
      </c>
      <c r="I133" s="58" t="s">
        <v>40</v>
      </c>
      <c r="J133" s="59" t="s">
        <v>44</v>
      </c>
      <c r="K133" s="44" t="s">
        <v>492</v>
      </c>
      <c r="L133" s="44">
        <v>1639</v>
      </c>
      <c r="M133" s="44">
        <v>48</v>
      </c>
      <c r="N133" s="59" t="s">
        <v>42</v>
      </c>
      <c r="O133" s="44" t="s">
        <v>43</v>
      </c>
      <c r="P133" s="44" t="s">
        <v>493</v>
      </c>
      <c r="Q133" s="59">
        <v>380</v>
      </c>
      <c r="R133" s="60" t="s">
        <v>494</v>
      </c>
    </row>
    <row r="134" spans="1:18" x14ac:dyDescent="0.25">
      <c r="A134" s="57" t="s">
        <v>110</v>
      </c>
      <c r="B134" s="20" t="s">
        <v>114</v>
      </c>
      <c r="C134" s="20" t="s">
        <v>112</v>
      </c>
      <c r="D134" s="20" t="s">
        <v>113</v>
      </c>
      <c r="E134" s="20" t="s">
        <v>25</v>
      </c>
      <c r="F134" s="20">
        <v>3.3716548362344798</v>
      </c>
      <c r="G134" s="20">
        <v>5.25709149582595</v>
      </c>
      <c r="H134" s="20">
        <v>5.7371583797176098E-3</v>
      </c>
      <c r="I134" s="58" t="s">
        <v>110</v>
      </c>
      <c r="J134" s="59" t="s">
        <v>114</v>
      </c>
      <c r="K134" s="44" t="s">
        <v>609</v>
      </c>
      <c r="L134" s="44">
        <v>1631</v>
      </c>
      <c r="M134" s="44">
        <v>525</v>
      </c>
      <c r="N134" s="44" t="s">
        <v>107</v>
      </c>
      <c r="O134" s="44" t="s">
        <v>108</v>
      </c>
      <c r="P134" s="44" t="s">
        <v>610</v>
      </c>
      <c r="Q134" s="59">
        <v>1328</v>
      </c>
      <c r="R134" s="46" t="s">
        <v>611</v>
      </c>
    </row>
    <row r="135" spans="1:18" x14ac:dyDescent="0.25">
      <c r="A135" s="57" t="s">
        <v>264</v>
      </c>
      <c r="B135" s="20" t="s">
        <v>268</v>
      </c>
      <c r="C135" s="20" t="s">
        <v>266</v>
      </c>
      <c r="D135" s="20" t="s">
        <v>267</v>
      </c>
      <c r="E135" s="20" t="s">
        <v>25</v>
      </c>
      <c r="F135" s="20">
        <v>2.8410603218774</v>
      </c>
      <c r="G135" s="20">
        <v>4.4297873841530704</v>
      </c>
      <c r="H135" s="20">
        <v>1.2763709936548099E-2</v>
      </c>
      <c r="I135" s="58" t="s">
        <v>264</v>
      </c>
      <c r="J135" s="59" t="s">
        <v>268</v>
      </c>
      <c r="K135" s="44" t="s">
        <v>550</v>
      </c>
      <c r="L135" s="44">
        <v>1367</v>
      </c>
      <c r="M135" s="44">
        <v>287</v>
      </c>
      <c r="N135" s="59" t="s">
        <v>266</v>
      </c>
      <c r="O135" s="44" t="s">
        <v>267</v>
      </c>
      <c r="P135" s="44" t="s">
        <v>551</v>
      </c>
      <c r="Q135" s="59">
        <v>188</v>
      </c>
      <c r="R135" s="60" t="s">
        <v>552</v>
      </c>
    </row>
    <row r="136" spans="1:18" x14ac:dyDescent="0.25">
      <c r="A136" s="57" t="s">
        <v>411</v>
      </c>
      <c r="B136" s="20" t="s">
        <v>415</v>
      </c>
      <c r="C136" s="20" t="s">
        <v>413</v>
      </c>
      <c r="D136" s="20" t="s">
        <v>414</v>
      </c>
      <c r="E136" s="20" t="s">
        <v>25</v>
      </c>
      <c r="F136" s="20">
        <v>2.6231865829943302</v>
      </c>
      <c r="G136" s="20">
        <v>8.1801563607415293</v>
      </c>
      <c r="H136" s="20">
        <v>4.5539030699245399E-3</v>
      </c>
      <c r="I136" s="58" t="s">
        <v>411</v>
      </c>
      <c r="J136" s="59" t="s">
        <v>415</v>
      </c>
      <c r="K136" s="47" t="s">
        <v>482</v>
      </c>
      <c r="L136" s="44">
        <v>482</v>
      </c>
      <c r="M136" s="44">
        <v>14</v>
      </c>
      <c r="N136" s="59" t="s">
        <v>413</v>
      </c>
      <c r="O136" s="44" t="s">
        <v>414</v>
      </c>
      <c r="P136" s="44" t="s">
        <v>483</v>
      </c>
      <c r="Q136" s="59">
        <v>129</v>
      </c>
      <c r="R136" s="60" t="s">
        <v>484</v>
      </c>
    </row>
    <row r="138" spans="1:18" x14ac:dyDescent="0.25">
      <c r="A138" s="38" t="s">
        <v>485</v>
      </c>
    </row>
    <row r="139" spans="1:18" x14ac:dyDescent="0.25">
      <c r="A139" s="37" t="s">
        <v>434</v>
      </c>
      <c r="B139" s="39">
        <v>99992</v>
      </c>
    </row>
    <row r="140" spans="1:18" x14ac:dyDescent="0.25">
      <c r="A140" s="37" t="s">
        <v>486</v>
      </c>
      <c r="B140" s="39">
        <v>287</v>
      </c>
    </row>
    <row r="141" spans="1:18" x14ac:dyDescent="0.25">
      <c r="A141" s="37" t="s">
        <v>487</v>
      </c>
      <c r="B141" s="39">
        <v>44015</v>
      </c>
    </row>
    <row r="142" spans="1:18" x14ac:dyDescent="0.25">
      <c r="A142" s="37" t="s">
        <v>486</v>
      </c>
      <c r="B142" s="39">
        <v>198</v>
      </c>
      <c r="I142" s="36" t="s">
        <v>612</v>
      </c>
    </row>
    <row r="143" spans="1:18" x14ac:dyDescent="0.25">
      <c r="A143" s="37" t="s">
        <v>435</v>
      </c>
      <c r="B143" s="20">
        <f>((B139-B141)/B139)*100</f>
        <v>55.981478518281456</v>
      </c>
      <c r="I143" s="36" t="s">
        <v>43</v>
      </c>
      <c r="J143" s="36" t="s">
        <v>613</v>
      </c>
    </row>
    <row r="144" spans="1:18" x14ac:dyDescent="0.25">
      <c r="A144" s="37" t="s">
        <v>436</v>
      </c>
      <c r="B144" s="20">
        <v>2447.8000000000002</v>
      </c>
      <c r="I144" s="36" t="s">
        <v>33</v>
      </c>
      <c r="J144" s="36" t="s">
        <v>614</v>
      </c>
    </row>
    <row r="145" spans="1:21" x14ac:dyDescent="0.25">
      <c r="B145" s="37"/>
      <c r="F145" s="38"/>
      <c r="G145" s="38"/>
      <c r="I145" s="36" t="s">
        <v>219</v>
      </c>
      <c r="J145" s="36" t="s">
        <v>615</v>
      </c>
    </row>
    <row r="146" spans="1:21" x14ac:dyDescent="0.25">
      <c r="A146" s="40" t="s">
        <v>437</v>
      </c>
      <c r="B146" s="37" t="s">
        <v>437</v>
      </c>
      <c r="C146" s="37" t="s">
        <v>10</v>
      </c>
      <c r="D146" s="37" t="s">
        <v>11</v>
      </c>
      <c r="E146" s="37" t="s">
        <v>16</v>
      </c>
      <c r="F146" s="37" t="s">
        <v>438</v>
      </c>
      <c r="G146" s="37" t="s">
        <v>14</v>
      </c>
      <c r="H146" s="37" t="s">
        <v>439</v>
      </c>
    </row>
    <row r="147" spans="1:21" x14ac:dyDescent="0.25">
      <c r="A147" s="20" t="s">
        <v>440</v>
      </c>
      <c r="B147" s="20" t="s">
        <v>440</v>
      </c>
      <c r="E147" s="20">
        <v>213.92959999999999</v>
      </c>
      <c r="F147" s="20" t="s">
        <v>25</v>
      </c>
      <c r="G147" s="20" t="s">
        <v>25</v>
      </c>
      <c r="H147" s="20" t="s">
        <v>25</v>
      </c>
      <c r="I147" s="41" t="s">
        <v>7</v>
      </c>
      <c r="J147" s="41" t="s">
        <v>441</v>
      </c>
      <c r="K147" s="41" t="s">
        <v>442</v>
      </c>
      <c r="L147" s="41" t="s">
        <v>443</v>
      </c>
      <c r="M147" s="41" t="s">
        <v>444</v>
      </c>
      <c r="N147" s="41" t="s">
        <v>10</v>
      </c>
      <c r="O147" s="41" t="s">
        <v>11</v>
      </c>
      <c r="P147" s="41" t="s">
        <v>445</v>
      </c>
      <c r="Q147" s="41" t="s">
        <v>446</v>
      </c>
      <c r="R147" s="42" t="s">
        <v>447</v>
      </c>
    </row>
    <row r="148" spans="1:21" x14ac:dyDescent="0.25">
      <c r="A148" s="57" t="s">
        <v>19</v>
      </c>
      <c r="B148" s="20" t="s">
        <v>24</v>
      </c>
      <c r="C148" t="s">
        <v>22</v>
      </c>
      <c r="D148" t="s">
        <v>23</v>
      </c>
      <c r="E148" s="20" t="s">
        <v>25</v>
      </c>
      <c r="F148" s="20">
        <v>2.0690910417804602</v>
      </c>
      <c r="G148" s="48">
        <v>9.3070126896627894</v>
      </c>
      <c r="H148" s="20">
        <v>2.59546533115743E-3</v>
      </c>
      <c r="I148" s="58" t="s">
        <v>19</v>
      </c>
      <c r="J148" s="59" t="s">
        <v>24</v>
      </c>
      <c r="K148" s="44" t="s">
        <v>489</v>
      </c>
      <c r="L148" s="44">
        <v>5278</v>
      </c>
      <c r="M148" s="44">
        <v>233</v>
      </c>
      <c r="N148" s="59" t="s">
        <v>22</v>
      </c>
      <c r="O148" s="44" t="s">
        <v>23</v>
      </c>
      <c r="P148" s="44" t="s">
        <v>490</v>
      </c>
      <c r="Q148" s="59">
        <v>4072</v>
      </c>
      <c r="R148" s="49" t="s">
        <v>459</v>
      </c>
      <c r="S148" s="20">
        <v>1</v>
      </c>
      <c r="U148"/>
    </row>
    <row r="149" spans="1:21" x14ac:dyDescent="0.25">
      <c r="A149" s="50" t="s">
        <v>31</v>
      </c>
      <c r="B149" s="51" t="s">
        <v>34</v>
      </c>
      <c r="C149" s="52" t="s">
        <v>32</v>
      </c>
      <c r="D149" s="52" t="s">
        <v>33</v>
      </c>
      <c r="E149" s="51" t="s">
        <v>25</v>
      </c>
      <c r="F149" s="51">
        <v>3.4304706043638999</v>
      </c>
      <c r="G149" s="53">
        <v>15.430656651462</v>
      </c>
      <c r="H149" s="51">
        <v>1.1817038676473201E-4</v>
      </c>
      <c r="I149" s="61" t="s">
        <v>31</v>
      </c>
      <c r="J149" s="61" t="s">
        <v>34</v>
      </c>
      <c r="K149" s="55" t="s">
        <v>449</v>
      </c>
      <c r="L149" s="55">
        <v>1171</v>
      </c>
      <c r="M149" s="55">
        <v>250</v>
      </c>
      <c r="N149" s="61" t="s">
        <v>32</v>
      </c>
      <c r="O149" s="55" t="s">
        <v>33</v>
      </c>
      <c r="P149" s="55" t="s">
        <v>450</v>
      </c>
      <c r="Q149" s="61">
        <v>471</v>
      </c>
      <c r="R149" s="62" t="s">
        <v>451</v>
      </c>
      <c r="S149" s="20">
        <v>2</v>
      </c>
      <c r="U149"/>
    </row>
    <row r="150" spans="1:21" s="64" customFormat="1" x14ac:dyDescent="0.25">
      <c r="A150" s="63" t="s">
        <v>40</v>
      </c>
      <c r="B150" s="64" t="s">
        <v>44</v>
      </c>
      <c r="C150" s="65" t="s">
        <v>42</v>
      </c>
      <c r="D150" s="65" t="s">
        <v>43</v>
      </c>
      <c r="E150" s="64" t="s">
        <v>25</v>
      </c>
      <c r="F150" s="64">
        <v>2.0293522958160799</v>
      </c>
      <c r="G150" s="66">
        <v>9.1282631781654295</v>
      </c>
      <c r="H150" s="64">
        <v>2.84909176716709E-3</v>
      </c>
      <c r="I150" s="67" t="s">
        <v>40</v>
      </c>
      <c r="J150" s="67" t="s">
        <v>44</v>
      </c>
      <c r="K150" s="68" t="s">
        <v>492</v>
      </c>
      <c r="L150" s="68">
        <v>1639</v>
      </c>
      <c r="M150" s="68">
        <v>48</v>
      </c>
      <c r="N150" s="67" t="s">
        <v>42</v>
      </c>
      <c r="O150" s="68" t="s">
        <v>43</v>
      </c>
      <c r="P150" s="68" t="s">
        <v>493</v>
      </c>
      <c r="Q150" s="67">
        <v>380</v>
      </c>
      <c r="R150" s="69" t="s">
        <v>494</v>
      </c>
      <c r="S150" s="20">
        <v>3</v>
      </c>
      <c r="U150" s="65"/>
    </row>
    <row r="151" spans="1:21" s="64" customFormat="1" x14ac:dyDescent="0.25">
      <c r="A151" s="63" t="s">
        <v>45</v>
      </c>
      <c r="B151" s="64" t="s">
        <v>46</v>
      </c>
      <c r="C151" s="65" t="s">
        <v>42</v>
      </c>
      <c r="D151" s="65" t="s">
        <v>43</v>
      </c>
      <c r="E151" s="64" t="s">
        <v>25</v>
      </c>
      <c r="F151" s="64">
        <v>2.3588199870506101</v>
      </c>
      <c r="G151" s="66">
        <v>5.3051236288807999</v>
      </c>
      <c r="H151" s="64">
        <v>5.6967307131039202E-3</v>
      </c>
      <c r="I151" s="67" t="s">
        <v>45</v>
      </c>
      <c r="J151" s="67" t="s">
        <v>46</v>
      </c>
      <c r="K151" s="68" t="s">
        <v>492</v>
      </c>
      <c r="L151" s="68">
        <v>1639</v>
      </c>
      <c r="M151" s="68">
        <v>48</v>
      </c>
      <c r="N151" s="67" t="s">
        <v>42</v>
      </c>
      <c r="O151" s="68" t="s">
        <v>43</v>
      </c>
      <c r="P151" s="68" t="s">
        <v>493</v>
      </c>
      <c r="Q151" s="67">
        <v>380</v>
      </c>
      <c r="R151" s="69" t="s">
        <v>494</v>
      </c>
      <c r="S151" s="20">
        <v>4</v>
      </c>
      <c r="U151" s="65"/>
    </row>
    <row r="152" spans="1:21" x14ac:dyDescent="0.25">
      <c r="A152" s="57" t="s">
        <v>49</v>
      </c>
      <c r="B152" s="20" t="s">
        <v>53</v>
      </c>
      <c r="C152" t="s">
        <v>51</v>
      </c>
      <c r="D152" t="s">
        <v>52</v>
      </c>
      <c r="E152" s="20" t="s">
        <v>25</v>
      </c>
      <c r="F152" s="20">
        <v>1.4073021689382399</v>
      </c>
      <c r="G152" s="48">
        <v>3.1651045990773601</v>
      </c>
      <c r="H152" s="20">
        <v>4.4353556664624698E-2</v>
      </c>
      <c r="I152" s="58" t="s">
        <v>49</v>
      </c>
      <c r="J152" s="59" t="s">
        <v>53</v>
      </c>
      <c r="K152" s="44" t="s">
        <v>589</v>
      </c>
      <c r="L152" s="44">
        <v>2833</v>
      </c>
      <c r="M152" s="44">
        <v>102</v>
      </c>
      <c r="N152" s="59" t="s">
        <v>51</v>
      </c>
      <c r="O152" s="44" t="s">
        <v>52</v>
      </c>
      <c r="P152" s="44" t="s">
        <v>590</v>
      </c>
      <c r="Q152" s="59">
        <v>1851</v>
      </c>
      <c r="R152" s="60" t="s">
        <v>459</v>
      </c>
      <c r="S152" s="20">
        <v>5</v>
      </c>
      <c r="U152"/>
    </row>
    <row r="153" spans="1:21" x14ac:dyDescent="0.25">
      <c r="A153" s="57" t="s">
        <v>63</v>
      </c>
      <c r="B153" s="20" t="s">
        <v>67</v>
      </c>
      <c r="C153" t="s">
        <v>65</v>
      </c>
      <c r="D153" t="s">
        <v>66</v>
      </c>
      <c r="E153" s="20" t="s">
        <v>25</v>
      </c>
      <c r="F153" s="20">
        <v>2.1376061434915301</v>
      </c>
      <c r="G153" s="48">
        <v>4.8076008018132903</v>
      </c>
      <c r="H153" s="20">
        <v>9.1453018244806398E-3</v>
      </c>
      <c r="I153" s="58" t="s">
        <v>63</v>
      </c>
      <c r="J153" s="59" t="s">
        <v>67</v>
      </c>
      <c r="K153" s="44" t="s">
        <v>591</v>
      </c>
      <c r="L153" s="44">
        <v>3590</v>
      </c>
      <c r="M153" s="44">
        <v>176</v>
      </c>
      <c r="N153" s="59" t="s">
        <v>65</v>
      </c>
      <c r="O153" s="44" t="s">
        <v>66</v>
      </c>
      <c r="P153" s="44" t="s">
        <v>592</v>
      </c>
      <c r="Q153" s="59">
        <v>2000</v>
      </c>
      <c r="R153" s="60" t="s">
        <v>459</v>
      </c>
      <c r="S153" s="20">
        <v>6</v>
      </c>
      <c r="U153"/>
    </row>
    <row r="154" spans="1:21" x14ac:dyDescent="0.25">
      <c r="A154" s="57" t="s">
        <v>68</v>
      </c>
      <c r="B154" s="20" t="s">
        <v>72</v>
      </c>
      <c r="C154" t="s">
        <v>70</v>
      </c>
      <c r="D154" t="s">
        <v>71</v>
      </c>
      <c r="E154" s="20" t="s">
        <v>25</v>
      </c>
      <c r="F154" s="20">
        <v>0.372439537165759</v>
      </c>
      <c r="G154" s="48">
        <v>1.67527645161089</v>
      </c>
      <c r="H154" s="20">
        <v>0.19706081658096899</v>
      </c>
      <c r="I154" s="58" t="s">
        <v>68</v>
      </c>
      <c r="J154" s="59" t="s">
        <v>72</v>
      </c>
      <c r="K154" s="44" t="s">
        <v>616</v>
      </c>
      <c r="L154" s="44">
        <v>2083</v>
      </c>
      <c r="M154" s="44">
        <v>233</v>
      </c>
      <c r="N154" s="44" t="s">
        <v>70</v>
      </c>
      <c r="O154" s="44" t="s">
        <v>71</v>
      </c>
      <c r="P154" s="44" t="s">
        <v>617</v>
      </c>
      <c r="Q154" s="59">
        <v>534</v>
      </c>
      <c r="R154" s="46" t="s">
        <v>618</v>
      </c>
      <c r="S154" s="20">
        <v>7</v>
      </c>
      <c r="U154"/>
    </row>
    <row r="155" spans="1:21" x14ac:dyDescent="0.25">
      <c r="A155" s="57" t="s">
        <v>73</v>
      </c>
      <c r="B155" s="20" t="s">
        <v>77</v>
      </c>
      <c r="C155" t="s">
        <v>75</v>
      </c>
      <c r="D155" t="s">
        <v>76</v>
      </c>
      <c r="E155" s="20" t="s">
        <v>25</v>
      </c>
      <c r="F155" s="20">
        <v>1.3295458980202499</v>
      </c>
      <c r="G155" s="48">
        <v>2.9902262139503502</v>
      </c>
      <c r="H155" s="20">
        <v>5.2551766031297298E-2</v>
      </c>
      <c r="I155" s="58" t="s">
        <v>73</v>
      </c>
      <c r="J155" s="59" t="s">
        <v>77</v>
      </c>
      <c r="K155" s="44" t="s">
        <v>453</v>
      </c>
      <c r="L155" s="44">
        <v>2776</v>
      </c>
      <c r="M155" s="44">
        <v>60</v>
      </c>
      <c r="N155" s="59" t="s">
        <v>75</v>
      </c>
      <c r="O155" s="44" t="s">
        <v>76</v>
      </c>
      <c r="P155" s="44" t="s">
        <v>454</v>
      </c>
      <c r="Q155" s="59">
        <v>1334</v>
      </c>
      <c r="R155" s="60" t="s">
        <v>455</v>
      </c>
      <c r="S155" s="20">
        <v>8</v>
      </c>
      <c r="U155"/>
    </row>
    <row r="156" spans="1:21" x14ac:dyDescent="0.25">
      <c r="A156" s="57" t="s">
        <v>78</v>
      </c>
      <c r="B156" s="20" t="s">
        <v>82</v>
      </c>
      <c r="C156" t="s">
        <v>80</v>
      </c>
      <c r="D156" t="s">
        <v>81</v>
      </c>
      <c r="E156" s="20" t="s">
        <v>25</v>
      </c>
      <c r="F156" s="20">
        <v>2.38356086052586</v>
      </c>
      <c r="G156" s="48">
        <v>5.3607672952874204</v>
      </c>
      <c r="H156" s="20">
        <v>5.4037491079197697E-3</v>
      </c>
      <c r="I156" s="58" t="s">
        <v>78</v>
      </c>
      <c r="J156" s="59" t="s">
        <v>82</v>
      </c>
      <c r="K156" s="44" t="s">
        <v>496</v>
      </c>
      <c r="L156" s="44">
        <v>1805</v>
      </c>
      <c r="M156" s="44">
        <v>35</v>
      </c>
      <c r="N156" s="59" t="s">
        <v>80</v>
      </c>
      <c r="O156" s="44" t="s">
        <v>81</v>
      </c>
      <c r="P156" s="44" t="s">
        <v>497</v>
      </c>
      <c r="Q156" s="59">
        <v>2067</v>
      </c>
      <c r="R156" s="60" t="s">
        <v>459</v>
      </c>
      <c r="S156" s="20">
        <v>9</v>
      </c>
      <c r="U156"/>
    </row>
    <row r="157" spans="1:21" x14ac:dyDescent="0.25">
      <c r="A157" s="57" t="s">
        <v>83</v>
      </c>
      <c r="B157" s="20" t="s">
        <v>87</v>
      </c>
      <c r="C157" t="s">
        <v>85</v>
      </c>
      <c r="D157" t="s">
        <v>86</v>
      </c>
      <c r="E157" s="20" t="s">
        <v>25</v>
      </c>
      <c r="F157" s="20">
        <v>0.81111258473188796</v>
      </c>
      <c r="G157" s="48">
        <v>1.8242394767580901</v>
      </c>
      <c r="H157" s="20">
        <v>0.164041503708655</v>
      </c>
      <c r="I157" s="58" t="s">
        <v>83</v>
      </c>
      <c r="J157" s="59" t="s">
        <v>87</v>
      </c>
      <c r="K157" s="44" t="s">
        <v>619</v>
      </c>
      <c r="L157" s="44">
        <v>2873</v>
      </c>
      <c r="M157" s="44">
        <v>84</v>
      </c>
      <c r="N157" s="44" t="s">
        <v>85</v>
      </c>
      <c r="O157" s="44" t="s">
        <v>86</v>
      </c>
      <c r="P157" s="44" t="s">
        <v>620</v>
      </c>
      <c r="Q157" s="59">
        <v>386</v>
      </c>
      <c r="R157" s="46" t="s">
        <v>621</v>
      </c>
      <c r="S157" s="20">
        <v>10</v>
      </c>
      <c r="U157"/>
    </row>
    <row r="158" spans="1:21" x14ac:dyDescent="0.25">
      <c r="A158" s="24" t="s">
        <v>88</v>
      </c>
      <c r="B158" s="20" t="s">
        <v>92</v>
      </c>
      <c r="C158" t="s">
        <v>90</v>
      </c>
      <c r="D158" t="s">
        <v>91</v>
      </c>
      <c r="E158" s="20" t="s">
        <v>25</v>
      </c>
      <c r="F158" s="20">
        <v>1.0088506382442399</v>
      </c>
      <c r="G158" s="48">
        <v>2.2689638837820199</v>
      </c>
      <c r="H158" s="20">
        <v>0.10610209826802</v>
      </c>
      <c r="I158" s="58" t="s">
        <v>88</v>
      </c>
      <c r="J158" s="59" t="s">
        <v>92</v>
      </c>
      <c r="K158" s="44" t="s">
        <v>622</v>
      </c>
      <c r="L158" s="44">
        <v>5705</v>
      </c>
      <c r="M158" s="44">
        <v>339</v>
      </c>
      <c r="N158" s="44" t="s">
        <v>90</v>
      </c>
      <c r="O158" s="44" t="s">
        <v>91</v>
      </c>
      <c r="P158" s="44" t="s">
        <v>623</v>
      </c>
      <c r="Q158" s="59">
        <v>1384</v>
      </c>
      <c r="R158" s="46" t="s">
        <v>624</v>
      </c>
      <c r="S158" s="20">
        <v>11</v>
      </c>
      <c r="U158"/>
    </row>
    <row r="159" spans="1:21" x14ac:dyDescent="0.25">
      <c r="A159" s="70" t="s">
        <v>95</v>
      </c>
      <c r="B159" s="71" t="s">
        <v>99</v>
      </c>
      <c r="C159" s="72" t="s">
        <v>97</v>
      </c>
      <c r="D159" s="72" t="s">
        <v>98</v>
      </c>
      <c r="E159" s="71" t="s">
        <v>25</v>
      </c>
      <c r="F159" s="71">
        <v>1.84261161273506</v>
      </c>
      <c r="G159" s="73">
        <v>4.14414090911347</v>
      </c>
      <c r="H159" s="71">
        <v>1.7253314221804799E-2</v>
      </c>
      <c r="I159" s="74" t="s">
        <v>95</v>
      </c>
      <c r="J159" s="74" t="s">
        <v>99</v>
      </c>
      <c r="K159" s="75" t="s">
        <v>625</v>
      </c>
      <c r="L159" s="75">
        <v>3263</v>
      </c>
      <c r="M159" s="75">
        <v>180</v>
      </c>
      <c r="N159" s="75" t="s">
        <v>97</v>
      </c>
      <c r="O159" s="75" t="s">
        <v>98</v>
      </c>
      <c r="P159" s="75" t="s">
        <v>626</v>
      </c>
      <c r="Q159" s="74">
        <v>603</v>
      </c>
      <c r="R159" s="76"/>
      <c r="S159" s="20">
        <v>12</v>
      </c>
      <c r="U159"/>
    </row>
    <row r="160" spans="1:21" x14ac:dyDescent="0.25">
      <c r="A160" s="24" t="s">
        <v>100</v>
      </c>
      <c r="B160" s="20" t="s">
        <v>104</v>
      </c>
      <c r="C160" t="s">
        <v>102</v>
      </c>
      <c r="D160" t="s">
        <v>103</v>
      </c>
      <c r="E160" s="20" t="s">
        <v>25</v>
      </c>
      <c r="F160" s="20">
        <v>1.47159115630935</v>
      </c>
      <c r="G160" s="48">
        <v>3.3096942786000199</v>
      </c>
      <c r="H160" s="20">
        <v>3.8558698017113202E-2</v>
      </c>
      <c r="I160" s="58" t="s">
        <v>100</v>
      </c>
      <c r="J160" s="59" t="s">
        <v>104</v>
      </c>
      <c r="K160" s="44" t="s">
        <v>627</v>
      </c>
      <c r="L160" s="44">
        <v>2271</v>
      </c>
      <c r="M160" s="44">
        <v>95</v>
      </c>
      <c r="N160" s="44" t="s">
        <v>102</v>
      </c>
      <c r="O160" s="44" t="s">
        <v>103</v>
      </c>
      <c r="P160" s="44" t="s">
        <v>628</v>
      </c>
      <c r="Q160" s="59">
        <v>312</v>
      </c>
      <c r="R160" s="46" t="s">
        <v>629</v>
      </c>
      <c r="S160" s="20">
        <v>13</v>
      </c>
      <c r="U160"/>
    </row>
    <row r="161" spans="1:21" x14ac:dyDescent="0.25">
      <c r="A161" s="24" t="s">
        <v>110</v>
      </c>
      <c r="B161" s="20" t="s">
        <v>114</v>
      </c>
      <c r="C161" t="s">
        <v>112</v>
      </c>
      <c r="D161" t="s">
        <v>113</v>
      </c>
      <c r="E161" s="20" t="s">
        <v>25</v>
      </c>
      <c r="F161" s="20">
        <v>4.3616029160389402</v>
      </c>
      <c r="G161" s="48">
        <v>9.80949916343795</v>
      </c>
      <c r="H161" s="28">
        <v>8.6670229452598694E-5</v>
      </c>
      <c r="I161" s="58" t="s">
        <v>110</v>
      </c>
      <c r="J161" s="59" t="s">
        <v>114</v>
      </c>
      <c r="K161" s="44" t="s">
        <v>609</v>
      </c>
      <c r="L161" s="44">
        <v>1631</v>
      </c>
      <c r="M161" s="44">
        <v>525</v>
      </c>
      <c r="N161" s="44" t="s">
        <v>107</v>
      </c>
      <c r="O161" s="44" t="s">
        <v>108</v>
      </c>
      <c r="P161" s="44" t="s">
        <v>610</v>
      </c>
      <c r="Q161" s="59">
        <v>1328</v>
      </c>
      <c r="R161" s="46" t="s">
        <v>611</v>
      </c>
      <c r="S161" s="20">
        <v>14</v>
      </c>
      <c r="U161"/>
    </row>
    <row r="162" spans="1:21" s="64" customFormat="1" x14ac:dyDescent="0.25">
      <c r="A162" s="63" t="s">
        <v>137</v>
      </c>
      <c r="B162" s="64" t="s">
        <v>141</v>
      </c>
      <c r="C162" s="65" t="s">
        <v>139</v>
      </c>
      <c r="D162" s="65" t="s">
        <v>140</v>
      </c>
      <c r="E162" s="64" t="s">
        <v>25</v>
      </c>
      <c r="F162" s="64">
        <v>0.73579523426815496</v>
      </c>
      <c r="G162" s="66">
        <v>1.6548463658791901</v>
      </c>
      <c r="H162" s="64">
        <v>0.193753664831814</v>
      </c>
      <c r="I162" s="67" t="s">
        <v>137</v>
      </c>
      <c r="J162" s="67" t="s">
        <v>141</v>
      </c>
      <c r="K162" s="68" t="s">
        <v>630</v>
      </c>
      <c r="L162" s="68">
        <v>1164</v>
      </c>
      <c r="M162" s="68">
        <v>30</v>
      </c>
      <c r="N162" s="68" t="s">
        <v>139</v>
      </c>
      <c r="O162" s="68" t="s">
        <v>140</v>
      </c>
      <c r="P162" s="68" t="s">
        <v>631</v>
      </c>
      <c r="Q162" s="67">
        <v>367</v>
      </c>
      <c r="R162" s="77" t="s">
        <v>632</v>
      </c>
      <c r="S162" s="20">
        <v>15</v>
      </c>
      <c r="U162" s="65"/>
    </row>
    <row r="163" spans="1:21" s="64" customFormat="1" x14ac:dyDescent="0.25">
      <c r="A163" s="63" t="s">
        <v>142</v>
      </c>
      <c r="B163" s="64" t="s">
        <v>143</v>
      </c>
      <c r="C163" s="65" t="s">
        <v>139</v>
      </c>
      <c r="D163" s="65" t="s">
        <v>140</v>
      </c>
      <c r="E163" s="64" t="s">
        <v>25</v>
      </c>
      <c r="F163" s="64">
        <v>0.967043853578753</v>
      </c>
      <c r="G163" s="66">
        <v>2.1749379884640199</v>
      </c>
      <c r="H163" s="64">
        <v>0.116322177711986</v>
      </c>
      <c r="I163" s="67" t="s">
        <v>142</v>
      </c>
      <c r="J163" s="67" t="s">
        <v>143</v>
      </c>
      <c r="K163" s="68" t="s">
        <v>630</v>
      </c>
      <c r="L163" s="68">
        <v>1164</v>
      </c>
      <c r="M163" s="68">
        <v>30</v>
      </c>
      <c r="N163" s="68" t="s">
        <v>139</v>
      </c>
      <c r="O163" s="68" t="s">
        <v>140</v>
      </c>
      <c r="P163" s="68" t="s">
        <v>631</v>
      </c>
      <c r="Q163" s="67">
        <v>367</v>
      </c>
      <c r="R163" s="77" t="s">
        <v>632</v>
      </c>
      <c r="S163" s="20">
        <v>16</v>
      </c>
      <c r="U163" s="65"/>
    </row>
    <row r="164" spans="1:21" x14ac:dyDescent="0.25">
      <c r="A164" s="24" t="s">
        <v>153</v>
      </c>
      <c r="B164" s="20" t="s">
        <v>157</v>
      </c>
      <c r="C164" t="s">
        <v>155</v>
      </c>
      <c r="D164" t="s">
        <v>156</v>
      </c>
      <c r="E164" s="20" t="s">
        <v>25</v>
      </c>
      <c r="F164" s="20">
        <v>2.06135684187291</v>
      </c>
      <c r="G164" s="48">
        <v>4.6361116784705496</v>
      </c>
      <c r="H164" s="20">
        <v>1.07717023017481E-2</v>
      </c>
      <c r="I164" s="58" t="s">
        <v>153</v>
      </c>
      <c r="J164" s="59" t="s">
        <v>157</v>
      </c>
      <c r="K164" s="44" t="s">
        <v>457</v>
      </c>
      <c r="L164" s="44">
        <v>1881</v>
      </c>
      <c r="M164" s="44">
        <v>30</v>
      </c>
      <c r="N164" s="59" t="s">
        <v>155</v>
      </c>
      <c r="O164" s="44" t="s">
        <v>156</v>
      </c>
      <c r="P164" s="44" t="s">
        <v>458</v>
      </c>
      <c r="Q164" s="59">
        <v>1549</v>
      </c>
      <c r="R164" s="46" t="s">
        <v>459</v>
      </c>
      <c r="S164" s="20">
        <v>17</v>
      </c>
      <c r="U164"/>
    </row>
    <row r="165" spans="1:21" x14ac:dyDescent="0.25">
      <c r="A165" s="24" t="s">
        <v>168</v>
      </c>
      <c r="B165" s="20" t="s">
        <v>171</v>
      </c>
      <c r="C165" t="s">
        <v>169</v>
      </c>
      <c r="D165" t="s">
        <v>170</v>
      </c>
      <c r="E165" s="20" t="s">
        <v>25</v>
      </c>
      <c r="F165" s="20">
        <v>2.3021513384513899</v>
      </c>
      <c r="G165" s="48">
        <v>5.1776725353887603</v>
      </c>
      <c r="H165" s="20">
        <v>6.4297467185424201E-3</v>
      </c>
      <c r="I165" s="58" t="s">
        <v>168</v>
      </c>
      <c r="J165" s="59" t="s">
        <v>171</v>
      </c>
      <c r="K165" s="44" t="s">
        <v>523</v>
      </c>
      <c r="L165" s="44">
        <v>910</v>
      </c>
      <c r="M165" s="44">
        <v>13</v>
      </c>
      <c r="N165" s="59" t="s">
        <v>169</v>
      </c>
      <c r="O165" s="44" t="s">
        <v>170</v>
      </c>
      <c r="P165" s="44" t="s">
        <v>524</v>
      </c>
      <c r="Q165" s="59">
        <v>158</v>
      </c>
      <c r="R165" s="46" t="s">
        <v>525</v>
      </c>
      <c r="S165" s="20">
        <v>18</v>
      </c>
      <c r="U165"/>
    </row>
    <row r="166" spans="1:21" x14ac:dyDescent="0.25">
      <c r="A166" s="24" t="s">
        <v>181</v>
      </c>
      <c r="B166" s="20" t="s">
        <v>184</v>
      </c>
      <c r="C166" t="s">
        <v>182</v>
      </c>
      <c r="D166" t="s">
        <v>183</v>
      </c>
      <c r="E166" s="20" t="s">
        <v>25</v>
      </c>
      <c r="F166" s="20">
        <v>1.7322666218268601</v>
      </c>
      <c r="G166" s="48">
        <v>3.8959685933753501</v>
      </c>
      <c r="H166" s="20">
        <v>2.1900128183072701E-2</v>
      </c>
      <c r="I166" s="58" t="s">
        <v>181</v>
      </c>
      <c r="J166" s="59" t="s">
        <v>184</v>
      </c>
      <c r="K166" s="44" t="s">
        <v>633</v>
      </c>
      <c r="L166" s="44">
        <v>2450</v>
      </c>
      <c r="M166" s="44">
        <v>330</v>
      </c>
      <c r="N166" s="44" t="s">
        <v>182</v>
      </c>
      <c r="O166" s="44" t="s">
        <v>183</v>
      </c>
      <c r="P166" s="44" t="s">
        <v>634</v>
      </c>
      <c r="Q166" s="59">
        <v>860</v>
      </c>
      <c r="R166" s="46" t="s">
        <v>635</v>
      </c>
      <c r="S166" s="20">
        <v>19</v>
      </c>
      <c r="U166"/>
    </row>
    <row r="167" spans="1:21" x14ac:dyDescent="0.25">
      <c r="A167" s="70" t="s">
        <v>187</v>
      </c>
      <c r="B167" s="71" t="s">
        <v>188</v>
      </c>
      <c r="C167" s="72" t="s">
        <v>97</v>
      </c>
      <c r="D167" s="72" t="s">
        <v>98</v>
      </c>
      <c r="E167" s="71" t="s">
        <v>25</v>
      </c>
      <c r="F167" s="71">
        <v>0.772370871121142</v>
      </c>
      <c r="G167" s="73">
        <v>3.47421420976463</v>
      </c>
      <c r="H167" s="71">
        <v>6.3812653914091994E-2</v>
      </c>
      <c r="I167" s="74" t="s">
        <v>187</v>
      </c>
      <c r="J167" s="74" t="s">
        <v>188</v>
      </c>
      <c r="K167" s="75" t="s">
        <v>625</v>
      </c>
      <c r="L167" s="75">
        <v>3263</v>
      </c>
      <c r="M167" s="75">
        <v>180</v>
      </c>
      <c r="N167" s="75" t="s">
        <v>97</v>
      </c>
      <c r="O167" s="75" t="s">
        <v>98</v>
      </c>
      <c r="P167" s="75" t="s">
        <v>626</v>
      </c>
      <c r="Q167" s="74">
        <v>603</v>
      </c>
      <c r="R167" s="78" t="s">
        <v>636</v>
      </c>
      <c r="S167" s="20">
        <v>20</v>
      </c>
      <c r="U167"/>
    </row>
    <row r="168" spans="1:21" x14ac:dyDescent="0.25">
      <c r="A168" s="24" t="s">
        <v>189</v>
      </c>
      <c r="B168" s="20" t="s">
        <v>193</v>
      </c>
      <c r="C168" t="s">
        <v>191</v>
      </c>
      <c r="D168" t="s">
        <v>192</v>
      </c>
      <c r="E168" s="20" t="s">
        <v>25</v>
      </c>
      <c r="F168" s="20">
        <v>1.28513072033937</v>
      </c>
      <c r="G168" s="48">
        <v>2.8903338907169802</v>
      </c>
      <c r="H168" s="20">
        <v>5.7905352486282501E-2</v>
      </c>
      <c r="I168" s="58" t="s">
        <v>189</v>
      </c>
      <c r="J168" s="59" t="s">
        <v>193</v>
      </c>
      <c r="K168" s="44" t="s">
        <v>527</v>
      </c>
      <c r="L168" s="44">
        <v>2494</v>
      </c>
      <c r="M168" s="44">
        <v>242</v>
      </c>
      <c r="N168" s="59" t="s">
        <v>191</v>
      </c>
      <c r="O168" s="44" t="s">
        <v>192</v>
      </c>
      <c r="P168" s="44" t="s">
        <v>528</v>
      </c>
      <c r="Q168" s="59">
        <v>1204</v>
      </c>
      <c r="R168" s="60" t="s">
        <v>529</v>
      </c>
      <c r="S168" s="20">
        <v>21</v>
      </c>
      <c r="U168"/>
    </row>
    <row r="169" spans="1:21" x14ac:dyDescent="0.25">
      <c r="A169" s="24" t="s">
        <v>194</v>
      </c>
      <c r="B169" s="20" t="s">
        <v>195</v>
      </c>
      <c r="C169" t="s">
        <v>37</v>
      </c>
      <c r="D169" t="s">
        <v>38</v>
      </c>
      <c r="E169" s="20" t="s">
        <v>25</v>
      </c>
      <c r="F169" s="20">
        <v>0.97515334253650598</v>
      </c>
      <c r="G169" s="48">
        <v>2.1931767017715602</v>
      </c>
      <c r="H169" s="20">
        <v>0.11426481630007899</v>
      </c>
      <c r="I169" s="58" t="s">
        <v>194</v>
      </c>
      <c r="J169" s="59" t="s">
        <v>195</v>
      </c>
      <c r="K169" s="44" t="s">
        <v>637</v>
      </c>
      <c r="L169" s="44">
        <v>2076</v>
      </c>
      <c r="M169" s="44">
        <v>99</v>
      </c>
      <c r="N169" s="44" t="s">
        <v>37</v>
      </c>
      <c r="O169" s="44" t="s">
        <v>38</v>
      </c>
      <c r="P169" s="44" t="s">
        <v>638</v>
      </c>
      <c r="Q169" s="59">
        <v>846</v>
      </c>
      <c r="R169" s="46" t="s">
        <v>639</v>
      </c>
      <c r="S169" s="20">
        <v>22</v>
      </c>
      <c r="U169"/>
    </row>
    <row r="170" spans="1:21" x14ac:dyDescent="0.25">
      <c r="A170" s="24" t="s">
        <v>196</v>
      </c>
      <c r="B170" s="20" t="s">
        <v>200</v>
      </c>
      <c r="C170" t="s">
        <v>198</v>
      </c>
      <c r="D170" t="s">
        <v>199</v>
      </c>
      <c r="E170" s="20" t="s">
        <v>25</v>
      </c>
      <c r="F170" s="20">
        <v>1.9333438077331699</v>
      </c>
      <c r="G170" s="48">
        <v>4.3482029037663796</v>
      </c>
      <c r="H170" s="20">
        <v>1.41871210833394E-2</v>
      </c>
      <c r="I170" s="58" t="s">
        <v>196</v>
      </c>
      <c r="J170" s="59" t="s">
        <v>200</v>
      </c>
      <c r="K170" s="44" t="s">
        <v>531</v>
      </c>
      <c r="L170" s="44">
        <v>5170</v>
      </c>
      <c r="M170" s="44">
        <v>135</v>
      </c>
      <c r="N170" s="59" t="s">
        <v>198</v>
      </c>
      <c r="O170" s="44" t="s">
        <v>199</v>
      </c>
      <c r="P170" s="44" t="s">
        <v>532</v>
      </c>
      <c r="Q170" s="59">
        <v>2300</v>
      </c>
      <c r="R170" s="60" t="s">
        <v>459</v>
      </c>
      <c r="S170" s="20">
        <v>23</v>
      </c>
      <c r="U170"/>
    </row>
    <row r="171" spans="1:21" x14ac:dyDescent="0.25">
      <c r="A171" s="24" t="s">
        <v>201</v>
      </c>
      <c r="B171" s="20" t="s">
        <v>204</v>
      </c>
      <c r="C171" t="s">
        <v>202</v>
      </c>
      <c r="D171" t="s">
        <v>203</v>
      </c>
      <c r="E171" s="20" t="s">
        <v>25</v>
      </c>
      <c r="F171" s="20">
        <v>1.7484550063006401</v>
      </c>
      <c r="G171" s="48">
        <v>3.9323772135569302</v>
      </c>
      <c r="H171" s="20">
        <v>2.1146377451218699E-2</v>
      </c>
      <c r="I171" s="58" t="s">
        <v>201</v>
      </c>
      <c r="J171" s="59" t="s">
        <v>204</v>
      </c>
      <c r="K171" s="44" t="s">
        <v>640</v>
      </c>
      <c r="L171" s="44">
        <v>3247</v>
      </c>
      <c r="M171" s="44">
        <v>105</v>
      </c>
      <c r="N171" s="44" t="s">
        <v>202</v>
      </c>
      <c r="O171" s="44" t="s">
        <v>203</v>
      </c>
      <c r="P171" s="44" t="s">
        <v>641</v>
      </c>
      <c r="Q171" s="59">
        <v>725</v>
      </c>
      <c r="R171" s="46" t="s">
        <v>642</v>
      </c>
      <c r="S171" s="20">
        <v>24</v>
      </c>
      <c r="U171"/>
    </row>
    <row r="172" spans="1:21" x14ac:dyDescent="0.25">
      <c r="A172" s="50" t="s">
        <v>211</v>
      </c>
      <c r="B172" s="51" t="s">
        <v>212</v>
      </c>
      <c r="C172" s="52" t="s">
        <v>32</v>
      </c>
      <c r="D172" s="52" t="s">
        <v>33</v>
      </c>
      <c r="E172" s="51" t="s">
        <v>25</v>
      </c>
      <c r="F172" s="51">
        <v>1.4707784103521799</v>
      </c>
      <c r="G172" s="53">
        <v>3.3078663655734402</v>
      </c>
      <c r="H172" s="51">
        <v>3.8626960852299899E-2</v>
      </c>
      <c r="I172" s="61" t="s">
        <v>211</v>
      </c>
      <c r="J172" s="61" t="s">
        <v>212</v>
      </c>
      <c r="K172" s="55" t="s">
        <v>449</v>
      </c>
      <c r="L172" s="55">
        <v>1171</v>
      </c>
      <c r="M172" s="55">
        <v>250</v>
      </c>
      <c r="N172" s="61" t="s">
        <v>32</v>
      </c>
      <c r="O172" s="55" t="s">
        <v>33</v>
      </c>
      <c r="P172" s="55" t="s">
        <v>450</v>
      </c>
      <c r="Q172" s="61">
        <v>471</v>
      </c>
      <c r="R172" s="62" t="s">
        <v>451</v>
      </c>
      <c r="S172" s="20">
        <v>25</v>
      </c>
      <c r="U172"/>
    </row>
    <row r="173" spans="1:21" x14ac:dyDescent="0.25">
      <c r="A173" s="24" t="s">
        <v>213</v>
      </c>
      <c r="B173" s="20" t="s">
        <v>216</v>
      </c>
      <c r="C173" t="s">
        <v>214</v>
      </c>
      <c r="D173" t="s">
        <v>215</v>
      </c>
      <c r="E173" s="20" t="s">
        <v>25</v>
      </c>
      <c r="F173" s="20">
        <v>4.0189171426488004</v>
      </c>
      <c r="G173" s="48">
        <v>9.0387788864885898</v>
      </c>
      <c r="H173" s="20">
        <v>1.75185130570058E-4</v>
      </c>
      <c r="I173" s="58" t="s">
        <v>213</v>
      </c>
      <c r="J173" s="59" t="s">
        <v>216</v>
      </c>
      <c r="K173" s="44" t="s">
        <v>643</v>
      </c>
      <c r="L173" s="44">
        <v>1621</v>
      </c>
      <c r="M173" s="44">
        <v>50</v>
      </c>
      <c r="N173" s="44" t="s">
        <v>214</v>
      </c>
      <c r="O173" s="44" t="s">
        <v>215</v>
      </c>
      <c r="P173" s="44" t="s">
        <v>644</v>
      </c>
      <c r="Q173" s="59">
        <v>404</v>
      </c>
      <c r="R173" s="46" t="s">
        <v>645</v>
      </c>
      <c r="S173" s="20">
        <v>26</v>
      </c>
      <c r="U173"/>
    </row>
    <row r="174" spans="1:21" s="64" customFormat="1" x14ac:dyDescent="0.25">
      <c r="A174" s="63" t="s">
        <v>217</v>
      </c>
      <c r="B174" s="64" t="s">
        <v>220</v>
      </c>
      <c r="C174" s="65" t="s">
        <v>218</v>
      </c>
      <c r="D174" s="65" t="s">
        <v>219</v>
      </c>
      <c r="E174" s="64" t="s">
        <v>25</v>
      </c>
      <c r="F174" s="64">
        <v>2.5861405261226502</v>
      </c>
      <c r="G174" s="66">
        <v>5.8163807700706904</v>
      </c>
      <c r="H174" s="64">
        <v>3.51073014367669E-3</v>
      </c>
      <c r="I174" s="67" t="s">
        <v>217</v>
      </c>
      <c r="J174" s="67" t="s">
        <v>220</v>
      </c>
      <c r="K174" s="68" t="s">
        <v>535</v>
      </c>
      <c r="L174" s="68">
        <v>1058</v>
      </c>
      <c r="M174" s="68">
        <v>44</v>
      </c>
      <c r="N174" s="67" t="s">
        <v>218</v>
      </c>
      <c r="O174" s="68" t="s">
        <v>219</v>
      </c>
      <c r="P174" s="68" t="s">
        <v>536</v>
      </c>
      <c r="Q174" s="67">
        <v>149</v>
      </c>
      <c r="R174" s="69" t="s">
        <v>537</v>
      </c>
      <c r="S174" s="20">
        <v>27</v>
      </c>
      <c r="U174" s="65"/>
    </row>
    <row r="175" spans="1:21" s="64" customFormat="1" x14ac:dyDescent="0.25">
      <c r="A175" s="63" t="s">
        <v>221</v>
      </c>
      <c r="B175" s="64" t="s">
        <v>222</v>
      </c>
      <c r="C175" s="65" t="s">
        <v>218</v>
      </c>
      <c r="D175" s="65" t="s">
        <v>219</v>
      </c>
      <c r="E175" s="64" t="s">
        <v>25</v>
      </c>
      <c r="F175" s="64">
        <v>0.67033826300733101</v>
      </c>
      <c r="G175" s="66">
        <v>3.0152596450309699</v>
      </c>
      <c r="H175" s="64">
        <v>8.4039639102025193E-2</v>
      </c>
      <c r="I175" s="67" t="s">
        <v>221</v>
      </c>
      <c r="J175" s="67" t="s">
        <v>222</v>
      </c>
      <c r="K175" s="68" t="s">
        <v>535</v>
      </c>
      <c r="L175" s="68">
        <v>1058</v>
      </c>
      <c r="M175" s="68">
        <v>44</v>
      </c>
      <c r="N175" s="67" t="s">
        <v>218</v>
      </c>
      <c r="O175" s="68" t="s">
        <v>219</v>
      </c>
      <c r="P175" s="68" t="s">
        <v>536</v>
      </c>
      <c r="Q175" s="67">
        <v>149</v>
      </c>
      <c r="R175" s="69" t="s">
        <v>537</v>
      </c>
      <c r="S175" s="20">
        <v>28</v>
      </c>
      <c r="U175" s="65"/>
    </row>
    <row r="176" spans="1:21" x14ac:dyDescent="0.25">
      <c r="A176" s="24" t="s">
        <v>228</v>
      </c>
      <c r="B176" s="20" t="s">
        <v>232</v>
      </c>
      <c r="C176" t="s">
        <v>230</v>
      </c>
      <c r="D176" t="s">
        <v>231</v>
      </c>
      <c r="E176" s="20" t="s">
        <v>25</v>
      </c>
      <c r="F176" s="20">
        <v>3.5161422819537602</v>
      </c>
      <c r="G176" s="48">
        <v>7.9080089217929697</v>
      </c>
      <c r="H176" s="20">
        <v>4.9644413439774702E-4</v>
      </c>
      <c r="I176" s="58" t="s">
        <v>228</v>
      </c>
      <c r="J176" s="59" t="s">
        <v>232</v>
      </c>
      <c r="K176" s="44" t="s">
        <v>465</v>
      </c>
      <c r="L176" s="44">
        <v>1322</v>
      </c>
      <c r="M176" s="44">
        <v>28</v>
      </c>
      <c r="N176" s="59" t="s">
        <v>230</v>
      </c>
      <c r="O176" s="44" t="s">
        <v>231</v>
      </c>
      <c r="P176" s="44" t="s">
        <v>466</v>
      </c>
      <c r="Q176" s="59">
        <v>508</v>
      </c>
      <c r="R176" s="60" t="s">
        <v>467</v>
      </c>
      <c r="S176" s="20">
        <v>29</v>
      </c>
      <c r="U176"/>
    </row>
    <row r="177" spans="1:21" x14ac:dyDescent="0.25">
      <c r="A177" s="24" t="s">
        <v>238</v>
      </c>
      <c r="B177" s="20" t="s">
        <v>239</v>
      </c>
      <c r="C177" t="s">
        <v>235</v>
      </c>
      <c r="D177" t="s">
        <v>236</v>
      </c>
      <c r="E177" s="20" t="s">
        <v>25</v>
      </c>
      <c r="F177" s="20">
        <v>1.3999071975357</v>
      </c>
      <c r="G177" s="48">
        <v>3.1484728773953701</v>
      </c>
      <c r="H177" s="20">
        <v>4.5074229670281102E-2</v>
      </c>
      <c r="I177" s="58" t="s">
        <v>238</v>
      </c>
      <c r="J177" s="59" t="s">
        <v>239</v>
      </c>
      <c r="K177" s="44" t="s">
        <v>646</v>
      </c>
      <c r="L177" s="44">
        <v>4952</v>
      </c>
      <c r="M177" s="44">
        <v>164</v>
      </c>
      <c r="N177" s="44" t="s">
        <v>235</v>
      </c>
      <c r="O177" s="44" t="s">
        <v>236</v>
      </c>
      <c r="P177" s="44" t="s">
        <v>647</v>
      </c>
      <c r="Q177" s="59">
        <v>1088</v>
      </c>
      <c r="R177" s="46" t="s">
        <v>648</v>
      </c>
      <c r="S177" s="20">
        <v>30</v>
      </c>
      <c r="U177"/>
    </row>
    <row r="178" spans="1:21" x14ac:dyDescent="0.25">
      <c r="A178" s="24" t="s">
        <v>245</v>
      </c>
      <c r="B178" s="20" t="s">
        <v>246</v>
      </c>
      <c r="C178" t="s">
        <v>242</v>
      </c>
      <c r="D178" t="s">
        <v>243</v>
      </c>
      <c r="E178" s="20" t="s">
        <v>25</v>
      </c>
      <c r="F178" s="20">
        <v>0.77789381367384702</v>
      </c>
      <c r="G178" s="48">
        <v>1.7495285245744101</v>
      </c>
      <c r="H178" s="20">
        <v>0.17653265043479399</v>
      </c>
      <c r="I178" s="58" t="s">
        <v>245</v>
      </c>
      <c r="J178" s="59" t="s">
        <v>246</v>
      </c>
      <c r="K178" s="44" t="s">
        <v>544</v>
      </c>
      <c r="L178" s="44">
        <v>2811</v>
      </c>
      <c r="M178" s="44">
        <v>134</v>
      </c>
      <c r="N178" s="59" t="s">
        <v>242</v>
      </c>
      <c r="O178" s="44" t="s">
        <v>243</v>
      </c>
      <c r="P178" s="44" t="s">
        <v>545</v>
      </c>
      <c r="Q178" s="59">
        <v>2234</v>
      </c>
      <c r="R178" s="60" t="s">
        <v>459</v>
      </c>
      <c r="S178" s="20">
        <v>31</v>
      </c>
      <c r="U178"/>
    </row>
    <row r="179" spans="1:21" x14ac:dyDescent="0.25">
      <c r="A179" s="24" t="s">
        <v>247</v>
      </c>
      <c r="B179" s="20" t="s">
        <v>249</v>
      </c>
      <c r="C179" t="s">
        <v>112</v>
      </c>
      <c r="D179" t="s">
        <v>248</v>
      </c>
      <c r="E179" s="20" t="s">
        <v>25</v>
      </c>
      <c r="F179" s="20">
        <v>0.79275525809386904</v>
      </c>
      <c r="G179" s="48">
        <v>1.78295277923769</v>
      </c>
      <c r="H179" s="20">
        <v>0.17082975166271899</v>
      </c>
      <c r="I179" s="58" t="s">
        <v>247</v>
      </c>
      <c r="J179" s="59" t="s">
        <v>249</v>
      </c>
      <c r="K179" s="44" t="s">
        <v>469</v>
      </c>
      <c r="L179" s="44">
        <v>2462</v>
      </c>
      <c r="M179" s="44">
        <v>140</v>
      </c>
      <c r="N179" s="59" t="s">
        <v>112</v>
      </c>
      <c r="O179" s="44" t="s">
        <v>248</v>
      </c>
      <c r="P179" s="44" t="s">
        <v>470</v>
      </c>
      <c r="Q179" s="59">
        <v>1548</v>
      </c>
      <c r="R179" s="60" t="s">
        <v>459</v>
      </c>
      <c r="S179" s="20">
        <v>32</v>
      </c>
      <c r="U179"/>
    </row>
    <row r="180" spans="1:21" x14ac:dyDescent="0.25">
      <c r="A180" s="24" t="s">
        <v>264</v>
      </c>
      <c r="B180" s="20" t="s">
        <v>268</v>
      </c>
      <c r="C180" t="s">
        <v>266</v>
      </c>
      <c r="D180" t="s">
        <v>267</v>
      </c>
      <c r="E180" s="20" t="s">
        <v>25</v>
      </c>
      <c r="F180" s="20">
        <v>4.1031565645576</v>
      </c>
      <c r="G180" s="48">
        <v>9.2282382560483605</v>
      </c>
      <c r="H180" s="20">
        <v>1.47287520181943E-4</v>
      </c>
      <c r="I180" s="58" t="s">
        <v>264</v>
      </c>
      <c r="J180" s="59" t="s">
        <v>268</v>
      </c>
      <c r="K180" s="44" t="s">
        <v>550</v>
      </c>
      <c r="L180" s="44">
        <v>1367</v>
      </c>
      <c r="M180" s="44">
        <v>287</v>
      </c>
      <c r="N180" s="59" t="s">
        <v>266</v>
      </c>
      <c r="O180" s="44" t="s">
        <v>267</v>
      </c>
      <c r="P180" s="44" t="s">
        <v>551</v>
      </c>
      <c r="Q180" s="59">
        <v>188</v>
      </c>
      <c r="R180" s="60" t="s">
        <v>552</v>
      </c>
      <c r="S180" s="20">
        <v>33</v>
      </c>
      <c r="U180"/>
    </row>
    <row r="181" spans="1:21" x14ac:dyDescent="0.25">
      <c r="A181" s="24" t="s">
        <v>277</v>
      </c>
      <c r="B181" s="20" t="s">
        <v>280</v>
      </c>
      <c r="C181" t="s">
        <v>278</v>
      </c>
      <c r="D181" t="s">
        <v>279</v>
      </c>
      <c r="E181" s="20" t="s">
        <v>25</v>
      </c>
      <c r="F181" s="20">
        <v>1.64133085677417</v>
      </c>
      <c r="G181" s="48">
        <v>7.3828975156102201</v>
      </c>
      <c r="H181" s="20">
        <v>7.1680978567946101E-3</v>
      </c>
      <c r="I181" s="58" t="s">
        <v>277</v>
      </c>
      <c r="J181" s="59" t="s">
        <v>280</v>
      </c>
      <c r="K181" s="44" t="s">
        <v>472</v>
      </c>
      <c r="L181" s="44">
        <v>486</v>
      </c>
      <c r="M181" s="44">
        <v>280</v>
      </c>
      <c r="N181" s="59" t="s">
        <v>278</v>
      </c>
      <c r="O181" s="44" t="s">
        <v>279</v>
      </c>
      <c r="P181" s="44" t="s">
        <v>473</v>
      </c>
      <c r="Q181" s="59">
        <v>650</v>
      </c>
      <c r="R181" s="60" t="s">
        <v>474</v>
      </c>
      <c r="S181" s="20">
        <v>34</v>
      </c>
      <c r="U181"/>
    </row>
    <row r="182" spans="1:21" x14ac:dyDescent="0.25">
      <c r="A182" s="24" t="s">
        <v>281</v>
      </c>
      <c r="B182" s="20" t="s">
        <v>286</v>
      </c>
      <c r="C182" t="s">
        <v>284</v>
      </c>
      <c r="D182" t="s">
        <v>285</v>
      </c>
      <c r="E182" s="20" t="s">
        <v>25</v>
      </c>
      <c r="F182" s="20">
        <v>3.32549396574893</v>
      </c>
      <c r="G182" s="48">
        <v>7.4792297471814901</v>
      </c>
      <c r="H182" s="20">
        <v>7.3902491394369201E-4</v>
      </c>
      <c r="I182" s="58" t="s">
        <v>281</v>
      </c>
      <c r="J182" s="59" t="s">
        <v>286</v>
      </c>
      <c r="K182" s="43" t="s">
        <v>554</v>
      </c>
      <c r="L182" s="44">
        <v>1220</v>
      </c>
      <c r="M182" s="44">
        <v>99</v>
      </c>
      <c r="N182" s="59" t="s">
        <v>284</v>
      </c>
      <c r="O182" s="44" t="s">
        <v>285</v>
      </c>
      <c r="P182" s="44" t="s">
        <v>555</v>
      </c>
      <c r="Q182" s="59">
        <v>672</v>
      </c>
      <c r="R182" s="60" t="s">
        <v>556</v>
      </c>
      <c r="S182" s="20">
        <v>35</v>
      </c>
      <c r="U182"/>
    </row>
    <row r="183" spans="1:21" x14ac:dyDescent="0.25">
      <c r="A183" s="24" t="s">
        <v>287</v>
      </c>
      <c r="B183" s="20" t="s">
        <v>291</v>
      </c>
      <c r="C183" t="s">
        <v>289</v>
      </c>
      <c r="D183" t="s">
        <v>290</v>
      </c>
      <c r="E183" s="20" t="s">
        <v>25</v>
      </c>
      <c r="F183" s="20">
        <v>0.83057870529211797</v>
      </c>
      <c r="G183" s="48">
        <v>1.8680199164328499</v>
      </c>
      <c r="H183" s="20">
        <v>0.157140528209953</v>
      </c>
      <c r="I183" s="58" t="s">
        <v>287</v>
      </c>
      <c r="J183" s="59" t="s">
        <v>291</v>
      </c>
      <c r="K183" s="43" t="s">
        <v>649</v>
      </c>
      <c r="L183" s="44">
        <v>2781</v>
      </c>
      <c r="M183" s="44">
        <v>56</v>
      </c>
      <c r="N183" s="44" t="s">
        <v>289</v>
      </c>
      <c r="O183" s="44" t="s">
        <v>290</v>
      </c>
      <c r="P183" s="44" t="s">
        <v>650</v>
      </c>
      <c r="Q183" s="59">
        <v>1373</v>
      </c>
      <c r="R183" s="46" t="s">
        <v>651</v>
      </c>
      <c r="S183" s="20">
        <v>36</v>
      </c>
      <c r="U183"/>
    </row>
    <row r="184" spans="1:21" x14ac:dyDescent="0.25">
      <c r="A184" s="57" t="s">
        <v>292</v>
      </c>
      <c r="B184" s="20" t="s">
        <v>296</v>
      </c>
      <c r="C184" t="s">
        <v>294</v>
      </c>
      <c r="D184" t="s">
        <v>295</v>
      </c>
      <c r="E184" s="20" t="s">
        <v>25</v>
      </c>
      <c r="F184" s="20">
        <v>1.7940989145838999</v>
      </c>
      <c r="G184" s="48">
        <v>4.0350330235285803</v>
      </c>
      <c r="H184" s="20">
        <v>1.9159215268992599E-2</v>
      </c>
      <c r="I184" s="58" t="s">
        <v>292</v>
      </c>
      <c r="J184" s="59" t="s">
        <v>296</v>
      </c>
      <c r="K184" s="43" t="s">
        <v>596</v>
      </c>
      <c r="L184" s="44">
        <v>1491</v>
      </c>
      <c r="M184" s="44">
        <v>34</v>
      </c>
      <c r="N184" s="59" t="s">
        <v>294</v>
      </c>
      <c r="O184" s="44" t="s">
        <v>295</v>
      </c>
      <c r="P184" s="44" t="s">
        <v>597</v>
      </c>
      <c r="Q184" s="59">
        <v>731</v>
      </c>
      <c r="R184" s="60" t="s">
        <v>598</v>
      </c>
      <c r="S184" s="20">
        <v>37</v>
      </c>
      <c r="U184"/>
    </row>
    <row r="185" spans="1:21" x14ac:dyDescent="0.25">
      <c r="A185" s="57" t="s">
        <v>322</v>
      </c>
      <c r="B185" s="20" t="s">
        <v>324</v>
      </c>
      <c r="C185" t="s">
        <v>173</v>
      </c>
      <c r="D185" t="s">
        <v>174</v>
      </c>
      <c r="E185" s="20" t="s">
        <v>25</v>
      </c>
      <c r="F185" s="20">
        <v>2.5076015396810498</v>
      </c>
      <c r="G185" s="48">
        <v>5.6397420121124497</v>
      </c>
      <c r="H185" s="20">
        <v>4.1487274223669397E-3</v>
      </c>
      <c r="I185" s="58" t="s">
        <v>322</v>
      </c>
      <c r="J185" s="59" t="s">
        <v>324</v>
      </c>
      <c r="K185" s="43" t="s">
        <v>476</v>
      </c>
      <c r="L185" s="44">
        <v>2588</v>
      </c>
      <c r="M185" s="44">
        <v>83</v>
      </c>
      <c r="N185" s="59" t="s">
        <v>173</v>
      </c>
      <c r="O185" s="44" t="s">
        <v>174</v>
      </c>
      <c r="P185" s="44" t="s">
        <v>477</v>
      </c>
      <c r="Q185" s="59">
        <v>1966</v>
      </c>
      <c r="R185" s="60" t="s">
        <v>459</v>
      </c>
      <c r="S185" s="20">
        <v>38</v>
      </c>
      <c r="U185"/>
    </row>
    <row r="186" spans="1:21" x14ac:dyDescent="0.25">
      <c r="A186" s="57" t="s">
        <v>330</v>
      </c>
      <c r="B186" s="20" t="s">
        <v>333</v>
      </c>
      <c r="C186" t="s">
        <v>331</v>
      </c>
      <c r="D186" t="s">
        <v>332</v>
      </c>
      <c r="E186" s="20" t="s">
        <v>25</v>
      </c>
      <c r="F186" s="20">
        <v>1.1340092413845599</v>
      </c>
      <c r="G186" s="48">
        <v>2.5504528768050299</v>
      </c>
      <c r="H186" s="20">
        <v>8.0608284046481196E-2</v>
      </c>
      <c r="I186" s="58" t="s">
        <v>330</v>
      </c>
      <c r="J186" s="59" t="s">
        <v>333</v>
      </c>
      <c r="K186" s="43" t="s">
        <v>652</v>
      </c>
      <c r="L186" s="44">
        <v>1144</v>
      </c>
      <c r="M186" s="44">
        <v>81</v>
      </c>
      <c r="N186" s="44" t="s">
        <v>331</v>
      </c>
      <c r="O186" s="44" t="s">
        <v>332</v>
      </c>
      <c r="P186" s="44" t="s">
        <v>653</v>
      </c>
      <c r="Q186" s="59">
        <v>1179</v>
      </c>
      <c r="R186" s="46" t="s">
        <v>654</v>
      </c>
      <c r="S186" s="20">
        <v>39</v>
      </c>
      <c r="U186"/>
    </row>
    <row r="187" spans="1:21" x14ac:dyDescent="0.25">
      <c r="A187" s="57" t="s">
        <v>334</v>
      </c>
      <c r="B187" s="20" t="s">
        <v>338</v>
      </c>
      <c r="C187" t="s">
        <v>336</v>
      </c>
      <c r="D187" t="s">
        <v>337</v>
      </c>
      <c r="E187" s="20" t="s">
        <v>25</v>
      </c>
      <c r="F187" s="20">
        <v>2.3757858568127399</v>
      </c>
      <c r="G187" s="48">
        <v>5.3432808587896998</v>
      </c>
      <c r="H187" s="20">
        <v>5.4941428101220602E-3</v>
      </c>
      <c r="I187" s="58" t="s">
        <v>334</v>
      </c>
      <c r="J187" s="59" t="s">
        <v>338</v>
      </c>
      <c r="K187" s="43" t="s">
        <v>566</v>
      </c>
      <c r="L187" s="44">
        <v>2451</v>
      </c>
      <c r="M187" s="44">
        <v>1555</v>
      </c>
      <c r="N187" s="59" t="s">
        <v>336</v>
      </c>
      <c r="O187" s="44" t="s">
        <v>337</v>
      </c>
      <c r="P187" s="44" t="s">
        <v>567</v>
      </c>
      <c r="Q187" s="59">
        <v>1989</v>
      </c>
      <c r="R187" s="60" t="s">
        <v>459</v>
      </c>
      <c r="S187" s="20">
        <v>40</v>
      </c>
      <c r="U187"/>
    </row>
    <row r="188" spans="1:21" x14ac:dyDescent="0.25">
      <c r="A188" s="57" t="s">
        <v>347</v>
      </c>
      <c r="B188" s="20" t="s">
        <v>350</v>
      </c>
      <c r="C188" t="s">
        <v>348</v>
      </c>
      <c r="D188" t="s">
        <v>349</v>
      </c>
      <c r="E188" s="20" t="s">
        <v>25</v>
      </c>
      <c r="F188" s="20">
        <v>2.7844527048997398</v>
      </c>
      <c r="G188" s="48">
        <v>6.26239641827648</v>
      </c>
      <c r="H188" s="20">
        <v>2.3058561895780401E-3</v>
      </c>
      <c r="I188" s="58" t="s">
        <v>347</v>
      </c>
      <c r="J188" s="59" t="s">
        <v>350</v>
      </c>
      <c r="K188" s="43" t="s">
        <v>655</v>
      </c>
      <c r="L188" s="44">
        <v>1160</v>
      </c>
      <c r="M188" s="44">
        <v>18</v>
      </c>
      <c r="N188" s="44" t="s">
        <v>348</v>
      </c>
      <c r="O188" s="44" t="s">
        <v>349</v>
      </c>
      <c r="P188" s="44" t="s">
        <v>656</v>
      </c>
      <c r="Q188" s="59">
        <v>748</v>
      </c>
      <c r="R188" s="46" t="s">
        <v>657</v>
      </c>
      <c r="S188" s="20">
        <v>41</v>
      </c>
      <c r="U188"/>
    </row>
    <row r="189" spans="1:21" x14ac:dyDescent="0.25">
      <c r="A189" s="57" t="s">
        <v>351</v>
      </c>
      <c r="B189" s="20" t="s">
        <v>355</v>
      </c>
      <c r="C189" t="s">
        <v>353</v>
      </c>
      <c r="D189" t="s">
        <v>354</v>
      </c>
      <c r="E189" s="20" t="s">
        <v>25</v>
      </c>
      <c r="F189" s="20">
        <v>0.71238674934260804</v>
      </c>
      <c r="G189" s="48">
        <v>1.6021993189758099</v>
      </c>
      <c r="H189" s="20">
        <v>0.204053582224482</v>
      </c>
      <c r="I189" s="58" t="s">
        <v>351</v>
      </c>
      <c r="J189" s="59" t="s">
        <v>355</v>
      </c>
      <c r="K189" s="43" t="s">
        <v>658</v>
      </c>
      <c r="L189" s="44">
        <v>3572</v>
      </c>
      <c r="M189" s="44">
        <v>269</v>
      </c>
      <c r="N189" s="44" t="s">
        <v>353</v>
      </c>
      <c r="O189" s="44" t="s">
        <v>354</v>
      </c>
      <c r="P189" s="44" t="s">
        <v>659</v>
      </c>
      <c r="Q189" s="59">
        <v>532</v>
      </c>
      <c r="R189" s="46" t="s">
        <v>660</v>
      </c>
      <c r="S189" s="20">
        <v>42</v>
      </c>
      <c r="U189"/>
    </row>
    <row r="190" spans="1:21" x14ac:dyDescent="0.25">
      <c r="A190" s="57" t="s">
        <v>361</v>
      </c>
      <c r="B190" s="20" t="s">
        <v>365</v>
      </c>
      <c r="C190" t="s">
        <v>363</v>
      </c>
      <c r="D190" t="s">
        <v>364</v>
      </c>
      <c r="E190" s="20" t="s">
        <v>25</v>
      </c>
      <c r="F190" s="20">
        <v>3.56829317474554</v>
      </c>
      <c r="G190" s="48">
        <v>8.0252993191678197</v>
      </c>
      <c r="H190" s="20">
        <v>4.45374764488342E-4</v>
      </c>
      <c r="I190" s="58" t="s">
        <v>361</v>
      </c>
      <c r="J190" s="59" t="s">
        <v>365</v>
      </c>
      <c r="K190" s="43" t="s">
        <v>661</v>
      </c>
      <c r="L190" s="44">
        <v>3630</v>
      </c>
      <c r="M190" s="44">
        <v>91</v>
      </c>
      <c r="N190" s="44" t="s">
        <v>363</v>
      </c>
      <c r="O190" s="44" t="s">
        <v>364</v>
      </c>
      <c r="P190" s="44" t="s">
        <v>662</v>
      </c>
      <c r="Q190" s="59">
        <v>1013</v>
      </c>
      <c r="R190" s="46" t="s">
        <v>663</v>
      </c>
      <c r="S190" s="20">
        <v>43</v>
      </c>
      <c r="U190"/>
    </row>
    <row r="191" spans="1:21" x14ac:dyDescent="0.25">
      <c r="A191" s="57" t="s">
        <v>375</v>
      </c>
      <c r="B191" s="20" t="s">
        <v>378</v>
      </c>
      <c r="C191" t="s">
        <v>376</v>
      </c>
      <c r="D191" t="s">
        <v>377</v>
      </c>
      <c r="E191" s="20" t="s">
        <v>25</v>
      </c>
      <c r="F191" s="20">
        <v>2.3812261706762499</v>
      </c>
      <c r="G191" s="48">
        <v>5.3555164417440198</v>
      </c>
      <c r="H191" s="20">
        <v>5.4307337122005504E-3</v>
      </c>
      <c r="I191" s="58" t="s">
        <v>375</v>
      </c>
      <c r="J191" s="59" t="s">
        <v>378</v>
      </c>
      <c r="K191" s="43" t="s">
        <v>569</v>
      </c>
      <c r="L191" s="44">
        <v>2440</v>
      </c>
      <c r="M191" s="44">
        <v>60</v>
      </c>
      <c r="N191" s="59" t="s">
        <v>376</v>
      </c>
      <c r="O191" s="44" t="s">
        <v>377</v>
      </c>
      <c r="P191" s="44" t="s">
        <v>570</v>
      </c>
      <c r="Q191" s="59">
        <v>664</v>
      </c>
      <c r="R191" s="60" t="s">
        <v>571</v>
      </c>
      <c r="S191" s="20">
        <v>44</v>
      </c>
      <c r="U191"/>
    </row>
    <row r="192" spans="1:21" x14ac:dyDescent="0.25">
      <c r="A192" s="57" t="s">
        <v>379</v>
      </c>
      <c r="B192" s="20" t="s">
        <v>383</v>
      </c>
      <c r="C192" t="s">
        <v>381</v>
      </c>
      <c r="D192" t="s">
        <v>382</v>
      </c>
      <c r="E192" s="20" t="s">
        <v>25</v>
      </c>
      <c r="F192" s="20">
        <v>0.84482932044613901</v>
      </c>
      <c r="G192" s="48">
        <v>1.90007038047621</v>
      </c>
      <c r="H192" s="20">
        <v>0.15227507337166199</v>
      </c>
      <c r="I192" s="58" t="s">
        <v>379</v>
      </c>
      <c r="J192" s="59" t="s">
        <v>383</v>
      </c>
      <c r="K192" s="43" t="s">
        <v>583</v>
      </c>
      <c r="L192" s="44">
        <v>5105</v>
      </c>
      <c r="M192" s="44">
        <v>295</v>
      </c>
      <c r="N192" s="44" t="s">
        <v>381</v>
      </c>
      <c r="O192" s="44" t="s">
        <v>382</v>
      </c>
      <c r="P192" s="44" t="s">
        <v>664</v>
      </c>
      <c r="Q192" s="59">
        <v>78</v>
      </c>
      <c r="R192" s="46" t="s">
        <v>585</v>
      </c>
      <c r="S192" s="20">
        <v>45</v>
      </c>
      <c r="U192"/>
    </row>
    <row r="193" spans="1:21" x14ac:dyDescent="0.25">
      <c r="A193" s="57" t="s">
        <v>388</v>
      </c>
      <c r="B193" s="20" t="s">
        <v>392</v>
      </c>
      <c r="C193" t="s">
        <v>390</v>
      </c>
      <c r="D193" t="s">
        <v>391</v>
      </c>
      <c r="E193" s="20" t="s">
        <v>25</v>
      </c>
      <c r="F193" s="20">
        <v>2.8222036466806202</v>
      </c>
      <c r="G193" s="48">
        <v>12.6946009731244</v>
      </c>
      <c r="H193" s="20">
        <v>4.5946615575705798E-4</v>
      </c>
      <c r="I193" s="58" t="s">
        <v>388</v>
      </c>
      <c r="J193" s="59" t="s">
        <v>392</v>
      </c>
      <c r="K193" s="43" t="s">
        <v>573</v>
      </c>
      <c r="L193" s="44">
        <v>2163</v>
      </c>
      <c r="M193" s="44">
        <v>64</v>
      </c>
      <c r="N193" s="59" t="s">
        <v>390</v>
      </c>
      <c r="O193" s="44" t="s">
        <v>391</v>
      </c>
      <c r="P193" s="44" t="s">
        <v>574</v>
      </c>
      <c r="Q193" s="59">
        <v>560</v>
      </c>
      <c r="R193" s="60" t="s">
        <v>575</v>
      </c>
      <c r="S193" s="20">
        <v>46</v>
      </c>
      <c r="U193"/>
    </row>
    <row r="194" spans="1:21" x14ac:dyDescent="0.25">
      <c r="A194" s="57" t="s">
        <v>408</v>
      </c>
      <c r="B194" s="20" t="s">
        <v>410</v>
      </c>
      <c r="C194"/>
      <c r="D194"/>
      <c r="E194" s="20" t="s">
        <v>25</v>
      </c>
      <c r="F194" s="20">
        <v>0.71934535023250301</v>
      </c>
      <c r="G194" s="48">
        <v>1.6178496179421</v>
      </c>
      <c r="H194" s="20">
        <v>0.20093525950937899</v>
      </c>
      <c r="I194" s="58" t="s">
        <v>408</v>
      </c>
      <c r="J194" s="59" t="s">
        <v>410</v>
      </c>
      <c r="K194" s="47" t="s">
        <v>605</v>
      </c>
      <c r="L194" s="44">
        <v>2234</v>
      </c>
      <c r="M194" s="44">
        <v>331</v>
      </c>
      <c r="N194" s="59"/>
      <c r="O194" s="59"/>
      <c r="P194" s="59" t="s">
        <v>665</v>
      </c>
      <c r="Q194" s="59">
        <v>298</v>
      </c>
      <c r="R194" s="60" t="s">
        <v>607</v>
      </c>
      <c r="S194" s="20">
        <v>47</v>
      </c>
      <c r="U194"/>
    </row>
    <row r="195" spans="1:21" x14ac:dyDescent="0.25">
      <c r="A195" s="57" t="s">
        <v>411</v>
      </c>
      <c r="B195" s="20" t="s">
        <v>415</v>
      </c>
      <c r="C195" t="s">
        <v>413</v>
      </c>
      <c r="D195" t="s">
        <v>414</v>
      </c>
      <c r="E195" s="20" t="s">
        <v>25</v>
      </c>
      <c r="F195" s="20">
        <v>2.80516687826954</v>
      </c>
      <c r="G195" s="48">
        <v>12.6179676029193</v>
      </c>
      <c r="H195" s="20">
        <v>4.7750408302420498E-4</v>
      </c>
      <c r="I195" s="58" t="s">
        <v>411</v>
      </c>
      <c r="J195" s="59" t="s">
        <v>415</v>
      </c>
      <c r="K195" s="47" t="s">
        <v>482</v>
      </c>
      <c r="L195" s="44">
        <v>482</v>
      </c>
      <c r="M195" s="44">
        <v>14</v>
      </c>
      <c r="N195" s="59" t="s">
        <v>413</v>
      </c>
      <c r="O195" s="44" t="s">
        <v>414</v>
      </c>
      <c r="P195" s="44" t="s">
        <v>483</v>
      </c>
      <c r="Q195" s="59">
        <v>129</v>
      </c>
      <c r="R195" s="60" t="s">
        <v>484</v>
      </c>
      <c r="S195" s="20">
        <v>48</v>
      </c>
      <c r="U195"/>
    </row>
    <row r="196" spans="1:21" x14ac:dyDescent="0.25">
      <c r="A196" s="57" t="s">
        <v>420</v>
      </c>
      <c r="B196" s="20" t="s">
        <v>424</v>
      </c>
      <c r="C196" t="s">
        <v>422</v>
      </c>
      <c r="D196" t="s">
        <v>423</v>
      </c>
      <c r="E196" s="20" t="s">
        <v>25</v>
      </c>
      <c r="F196" s="20">
        <v>0.63570227761009501</v>
      </c>
      <c r="G196" s="48">
        <v>1.4297314726841299</v>
      </c>
      <c r="H196" s="20">
        <v>0.24183347594275101</v>
      </c>
      <c r="I196" s="58" t="s">
        <v>420</v>
      </c>
      <c r="J196" s="59" t="s">
        <v>424</v>
      </c>
      <c r="K196" s="47" t="s">
        <v>577</v>
      </c>
      <c r="L196" s="44">
        <v>1747</v>
      </c>
      <c r="M196" s="44">
        <v>40</v>
      </c>
      <c r="N196" s="59" t="s">
        <v>422</v>
      </c>
      <c r="O196" s="44" t="s">
        <v>423</v>
      </c>
      <c r="P196" s="44" t="s">
        <v>578</v>
      </c>
      <c r="Q196" s="59">
        <v>315</v>
      </c>
      <c r="R196" s="60" t="s">
        <v>579</v>
      </c>
      <c r="S196" s="20">
        <v>49</v>
      </c>
      <c r="U196"/>
    </row>
    <row r="197" spans="1:21" x14ac:dyDescent="0.25">
      <c r="D197" s="64"/>
    </row>
    <row r="199" spans="1:21" x14ac:dyDescent="0.25">
      <c r="A199" s="36" t="s">
        <v>432</v>
      </c>
      <c r="B199" s="20">
        <f>A202+D202</f>
        <v>110</v>
      </c>
      <c r="H199" s="36" t="s">
        <v>580</v>
      </c>
      <c r="I199" s="20">
        <f>H202+K202</f>
        <v>98</v>
      </c>
      <c r="O199" s="36" t="s">
        <v>608</v>
      </c>
      <c r="P199" s="20">
        <f>O202+R202</f>
        <v>98</v>
      </c>
    </row>
    <row r="200" spans="1:21" x14ac:dyDescent="0.25">
      <c r="A200" s="38" t="s">
        <v>485</v>
      </c>
      <c r="H200" s="38" t="s">
        <v>485</v>
      </c>
      <c r="O200" s="38" t="s">
        <v>485</v>
      </c>
    </row>
    <row r="201" spans="1:21" x14ac:dyDescent="0.25">
      <c r="A201" s="36" t="s">
        <v>666</v>
      </c>
      <c r="B201" s="36"/>
      <c r="C201" s="36"/>
      <c r="D201" s="36" t="s">
        <v>667</v>
      </c>
      <c r="H201" s="36" t="s">
        <v>666</v>
      </c>
      <c r="I201" s="36"/>
      <c r="J201" s="36"/>
      <c r="K201" s="36" t="s">
        <v>667</v>
      </c>
      <c r="O201" s="36" t="s">
        <v>666</v>
      </c>
      <c r="P201" s="36"/>
      <c r="Q201" s="36"/>
      <c r="R201" s="36" t="s">
        <v>667</v>
      </c>
    </row>
    <row r="202" spans="1:21" x14ac:dyDescent="0.25">
      <c r="A202" s="20">
        <f>COUNTIF(A204:A293,"*")</f>
        <v>48</v>
      </c>
      <c r="D202" s="20">
        <f>COUNTIF(D204:D293,"*")</f>
        <v>62</v>
      </c>
      <c r="H202" s="20">
        <f>COUNTIF(H204:H293,"*")</f>
        <v>27</v>
      </c>
      <c r="K202" s="20">
        <f>COUNTIF(K204:K293,"*")</f>
        <v>71</v>
      </c>
      <c r="O202" s="20">
        <f>COUNTIF(O204:O293,"*")</f>
        <v>49</v>
      </c>
      <c r="R202" s="20">
        <f>COUNTIF(R204:R293,"*")</f>
        <v>49</v>
      </c>
    </row>
    <row r="203" spans="1:21" x14ac:dyDescent="0.25">
      <c r="A203" s="40" t="s">
        <v>437</v>
      </c>
      <c r="B203" s="37" t="s">
        <v>10</v>
      </c>
      <c r="C203" s="37" t="s">
        <v>11</v>
      </c>
      <c r="D203" s="40" t="s">
        <v>437</v>
      </c>
      <c r="E203" s="37" t="s">
        <v>10</v>
      </c>
      <c r="F203" s="37" t="s">
        <v>11</v>
      </c>
      <c r="H203" s="40" t="s">
        <v>437</v>
      </c>
      <c r="I203" s="37" t="s">
        <v>10</v>
      </c>
      <c r="J203" s="37" t="s">
        <v>11</v>
      </c>
      <c r="K203" s="40" t="s">
        <v>437</v>
      </c>
      <c r="L203" s="37" t="s">
        <v>10</v>
      </c>
      <c r="M203" s="37" t="s">
        <v>11</v>
      </c>
      <c r="N203"/>
      <c r="O203" s="40" t="s">
        <v>437</v>
      </c>
      <c r="P203" s="37" t="s">
        <v>10</v>
      </c>
      <c r="Q203" s="37" t="s">
        <v>11</v>
      </c>
      <c r="R203" s="40" t="s">
        <v>437</v>
      </c>
      <c r="S203" s="37" t="s">
        <v>10</v>
      </c>
      <c r="T203" s="37" t="s">
        <v>11</v>
      </c>
      <c r="U203"/>
    </row>
    <row r="204" spans="1:21" x14ac:dyDescent="0.25">
      <c r="A204" s="24" t="s">
        <v>19</v>
      </c>
      <c r="B204" t="s">
        <v>22</v>
      </c>
      <c r="C204" t="s">
        <v>23</v>
      </c>
      <c r="D204" t="s">
        <v>30</v>
      </c>
      <c r="E204" t="s">
        <v>28</v>
      </c>
      <c r="F204" t="s">
        <v>29</v>
      </c>
      <c r="H204" s="24" t="s">
        <v>19</v>
      </c>
      <c r="I204" t="s">
        <v>22</v>
      </c>
      <c r="J204" t="s">
        <v>23</v>
      </c>
      <c r="K204" t="s">
        <v>39</v>
      </c>
      <c r="L204" t="s">
        <v>37</v>
      </c>
      <c r="M204" t="s">
        <v>38</v>
      </c>
      <c r="O204" s="57" t="s">
        <v>19</v>
      </c>
      <c r="P204" t="s">
        <v>22</v>
      </c>
      <c r="Q204" t="s">
        <v>23</v>
      </c>
      <c r="R204" t="s">
        <v>30</v>
      </c>
      <c r="S204" t="s">
        <v>28</v>
      </c>
      <c r="T204" t="s">
        <v>29</v>
      </c>
      <c r="U204"/>
    </row>
    <row r="205" spans="1:21" x14ac:dyDescent="0.25">
      <c r="A205" s="24" t="s">
        <v>31</v>
      </c>
      <c r="B205" t="s">
        <v>32</v>
      </c>
      <c r="C205" t="s">
        <v>33</v>
      </c>
      <c r="D205" t="s">
        <v>39</v>
      </c>
      <c r="E205" t="s">
        <v>37</v>
      </c>
      <c r="F205" t="s">
        <v>38</v>
      </c>
      <c r="H205" s="24" t="s">
        <v>26</v>
      </c>
      <c r="I205" t="s">
        <v>28</v>
      </c>
      <c r="J205" t="s">
        <v>29</v>
      </c>
      <c r="K205" t="s">
        <v>48</v>
      </c>
      <c r="L205" t="s">
        <v>42</v>
      </c>
      <c r="M205" t="s">
        <v>43</v>
      </c>
      <c r="O205" s="57" t="s">
        <v>31</v>
      </c>
      <c r="P205" t="s">
        <v>32</v>
      </c>
      <c r="Q205" t="s">
        <v>33</v>
      </c>
      <c r="R205" t="s">
        <v>39</v>
      </c>
      <c r="S205" t="s">
        <v>37</v>
      </c>
      <c r="T205" t="s">
        <v>38</v>
      </c>
      <c r="U205"/>
    </row>
    <row r="206" spans="1:21" x14ac:dyDescent="0.25">
      <c r="A206" s="24" t="s">
        <v>40</v>
      </c>
      <c r="B206" t="s">
        <v>42</v>
      </c>
      <c r="C206" t="s">
        <v>43</v>
      </c>
      <c r="D206" t="s">
        <v>46</v>
      </c>
      <c r="E206" t="s">
        <v>42</v>
      </c>
      <c r="F206" t="s">
        <v>43</v>
      </c>
      <c r="H206" s="24" t="s">
        <v>31</v>
      </c>
      <c r="I206" t="s">
        <v>32</v>
      </c>
      <c r="J206" t="s">
        <v>33</v>
      </c>
      <c r="K206" t="s">
        <v>55</v>
      </c>
      <c r="L206" t="s">
        <v>51</v>
      </c>
      <c r="M206" t="s">
        <v>52</v>
      </c>
      <c r="O206" s="57" t="s">
        <v>40</v>
      </c>
      <c r="P206" t="s">
        <v>42</v>
      </c>
      <c r="Q206" t="s">
        <v>43</v>
      </c>
      <c r="R206" t="s">
        <v>48</v>
      </c>
      <c r="S206" t="s">
        <v>42</v>
      </c>
      <c r="T206" t="s">
        <v>43</v>
      </c>
      <c r="U206"/>
    </row>
    <row r="207" spans="1:21" x14ac:dyDescent="0.25">
      <c r="A207" s="24" t="s">
        <v>73</v>
      </c>
      <c r="B207" t="s">
        <v>75</v>
      </c>
      <c r="C207" t="s">
        <v>76</v>
      </c>
      <c r="D207" t="s">
        <v>48</v>
      </c>
      <c r="E207" t="s">
        <v>42</v>
      </c>
      <c r="F207" t="s">
        <v>43</v>
      </c>
      <c r="H207" s="24" t="s">
        <v>40</v>
      </c>
      <c r="I207" t="s">
        <v>42</v>
      </c>
      <c r="J207" t="s">
        <v>43</v>
      </c>
      <c r="K207" t="s">
        <v>62</v>
      </c>
      <c r="L207" t="s">
        <v>58</v>
      </c>
      <c r="M207" t="s">
        <v>59</v>
      </c>
      <c r="O207" s="57" t="s">
        <v>45</v>
      </c>
      <c r="P207" t="s">
        <v>42</v>
      </c>
      <c r="Q207" t="s">
        <v>43</v>
      </c>
      <c r="R207" t="s">
        <v>55</v>
      </c>
      <c r="S207" t="s">
        <v>51</v>
      </c>
      <c r="T207" t="s">
        <v>52</v>
      </c>
      <c r="U207"/>
    </row>
    <row r="208" spans="1:21" x14ac:dyDescent="0.25">
      <c r="A208" s="24" t="s">
        <v>78</v>
      </c>
      <c r="B208" t="s">
        <v>80</v>
      </c>
      <c r="C208" t="s">
        <v>81</v>
      </c>
      <c r="D208" t="s">
        <v>53</v>
      </c>
      <c r="E208" t="s">
        <v>51</v>
      </c>
      <c r="F208" t="s">
        <v>52</v>
      </c>
      <c r="H208" s="24" t="s">
        <v>45</v>
      </c>
      <c r="I208" t="s">
        <v>42</v>
      </c>
      <c r="J208" t="s">
        <v>43</v>
      </c>
      <c r="K208" t="s">
        <v>72</v>
      </c>
      <c r="L208" t="s">
        <v>70</v>
      </c>
      <c r="M208" t="s">
        <v>71</v>
      </c>
      <c r="O208" s="57" t="s">
        <v>49</v>
      </c>
      <c r="P208" t="s">
        <v>51</v>
      </c>
      <c r="Q208" t="s">
        <v>52</v>
      </c>
      <c r="R208" t="s">
        <v>60</v>
      </c>
      <c r="S208" t="s">
        <v>58</v>
      </c>
      <c r="T208" t="s">
        <v>59</v>
      </c>
      <c r="U208"/>
    </row>
    <row r="209" spans="1:21" x14ac:dyDescent="0.25">
      <c r="A209" s="24" t="s">
        <v>117</v>
      </c>
      <c r="B209" t="s">
        <v>119</v>
      </c>
      <c r="C209" t="s">
        <v>120</v>
      </c>
      <c r="D209" t="s">
        <v>55</v>
      </c>
      <c r="E209" t="s">
        <v>51</v>
      </c>
      <c r="F209" t="s">
        <v>52</v>
      </c>
      <c r="H209" s="24" t="s">
        <v>49</v>
      </c>
      <c r="I209" t="s">
        <v>51</v>
      </c>
      <c r="J209" t="s">
        <v>52</v>
      </c>
      <c r="K209" t="s">
        <v>77</v>
      </c>
      <c r="L209" t="s">
        <v>75</v>
      </c>
      <c r="M209" t="s">
        <v>76</v>
      </c>
      <c r="O209" s="57" t="s">
        <v>63</v>
      </c>
      <c r="P209" t="s">
        <v>65</v>
      </c>
      <c r="Q209" t="s">
        <v>66</v>
      </c>
      <c r="R209" t="s">
        <v>62</v>
      </c>
      <c r="S209" t="s">
        <v>58</v>
      </c>
      <c r="T209" t="s">
        <v>59</v>
      </c>
      <c r="U209"/>
    </row>
    <row r="210" spans="1:21" x14ac:dyDescent="0.25">
      <c r="A210" s="24" t="s">
        <v>124</v>
      </c>
      <c r="B210" t="s">
        <v>125</v>
      </c>
      <c r="C210" t="s">
        <v>126</v>
      </c>
      <c r="D210" t="s">
        <v>60</v>
      </c>
      <c r="E210" t="s">
        <v>58</v>
      </c>
      <c r="F210" t="s">
        <v>59</v>
      </c>
      <c r="H210" s="24" t="s">
        <v>56</v>
      </c>
      <c r="I210" t="s">
        <v>58</v>
      </c>
      <c r="J210" t="s">
        <v>59</v>
      </c>
      <c r="K210" t="s">
        <v>82</v>
      </c>
      <c r="L210" t="s">
        <v>80</v>
      </c>
      <c r="M210" t="s">
        <v>81</v>
      </c>
      <c r="O210" s="57" t="s">
        <v>68</v>
      </c>
      <c r="P210" t="s">
        <v>70</v>
      </c>
      <c r="Q210" t="s">
        <v>71</v>
      </c>
      <c r="R210" t="s">
        <v>94</v>
      </c>
      <c r="S210" t="s">
        <v>90</v>
      </c>
      <c r="T210" t="s">
        <v>91</v>
      </c>
      <c r="U210"/>
    </row>
    <row r="211" spans="1:21" x14ac:dyDescent="0.25">
      <c r="A211" s="24" t="s">
        <v>132</v>
      </c>
      <c r="B211" t="s">
        <v>134</v>
      </c>
      <c r="C211" t="s">
        <v>135</v>
      </c>
      <c r="D211" t="s">
        <v>62</v>
      </c>
      <c r="E211" t="s">
        <v>58</v>
      </c>
      <c r="F211" t="s">
        <v>59</v>
      </c>
      <c r="H211" s="24" t="s">
        <v>63</v>
      </c>
      <c r="I211" t="s">
        <v>65</v>
      </c>
      <c r="J211" t="s">
        <v>66</v>
      </c>
      <c r="K211" t="s">
        <v>87</v>
      </c>
      <c r="L211" t="s">
        <v>85</v>
      </c>
      <c r="M211" t="s">
        <v>86</v>
      </c>
      <c r="O211" s="57" t="s">
        <v>73</v>
      </c>
      <c r="P211" t="s">
        <v>75</v>
      </c>
      <c r="Q211" t="s">
        <v>76</v>
      </c>
      <c r="R211" t="s">
        <v>109</v>
      </c>
      <c r="S211" t="s">
        <v>107</v>
      </c>
      <c r="T211" t="s">
        <v>108</v>
      </c>
      <c r="U211"/>
    </row>
    <row r="212" spans="1:21" x14ac:dyDescent="0.25">
      <c r="A212" s="24" t="s">
        <v>144</v>
      </c>
      <c r="B212" t="s">
        <v>145</v>
      </c>
      <c r="C212" t="s">
        <v>146</v>
      </c>
      <c r="D212" t="s">
        <v>67</v>
      </c>
      <c r="E212" t="s">
        <v>65</v>
      </c>
      <c r="F212" t="s">
        <v>66</v>
      </c>
      <c r="H212" s="24" t="s">
        <v>153</v>
      </c>
      <c r="I212" t="s">
        <v>155</v>
      </c>
      <c r="J212" t="s">
        <v>156</v>
      </c>
      <c r="K212" t="s">
        <v>92</v>
      </c>
      <c r="L212" t="s">
        <v>90</v>
      </c>
      <c r="M212" t="s">
        <v>91</v>
      </c>
      <c r="O212" s="57" t="s">
        <v>78</v>
      </c>
      <c r="P212" t="s">
        <v>80</v>
      </c>
      <c r="Q212" t="s">
        <v>81</v>
      </c>
      <c r="R212" t="s">
        <v>116</v>
      </c>
      <c r="S212" t="s">
        <v>112</v>
      </c>
      <c r="T212" t="s">
        <v>113</v>
      </c>
      <c r="U212"/>
    </row>
    <row r="213" spans="1:21" x14ac:dyDescent="0.25">
      <c r="A213" s="24" t="s">
        <v>148</v>
      </c>
      <c r="B213" t="s">
        <v>150</v>
      </c>
      <c r="C213" t="s">
        <v>151</v>
      </c>
      <c r="D213" t="s">
        <v>72</v>
      </c>
      <c r="E213" t="s">
        <v>70</v>
      </c>
      <c r="F213" t="s">
        <v>71</v>
      </c>
      <c r="H213" s="24" t="s">
        <v>168</v>
      </c>
      <c r="I213" t="s">
        <v>169</v>
      </c>
      <c r="J213" t="s">
        <v>170</v>
      </c>
      <c r="K213" t="s">
        <v>94</v>
      </c>
      <c r="L213" t="s">
        <v>90</v>
      </c>
      <c r="M213" t="s">
        <v>91</v>
      </c>
      <c r="O213" s="57" t="s">
        <v>83</v>
      </c>
      <c r="P213" t="s">
        <v>85</v>
      </c>
      <c r="Q213" t="s">
        <v>86</v>
      </c>
      <c r="R213" t="s">
        <v>121</v>
      </c>
      <c r="S213" t="s">
        <v>119</v>
      </c>
      <c r="T213" t="s">
        <v>120</v>
      </c>
      <c r="U213"/>
    </row>
    <row r="214" spans="1:21" x14ac:dyDescent="0.25">
      <c r="A214" s="24" t="s">
        <v>153</v>
      </c>
      <c r="B214" t="s">
        <v>155</v>
      </c>
      <c r="C214" t="s">
        <v>156</v>
      </c>
      <c r="D214" t="s">
        <v>87</v>
      </c>
      <c r="E214" t="s">
        <v>85</v>
      </c>
      <c r="F214" t="s">
        <v>86</v>
      </c>
      <c r="H214" s="24" t="s">
        <v>223</v>
      </c>
      <c r="I214" t="s">
        <v>225</v>
      </c>
      <c r="J214" t="s">
        <v>226</v>
      </c>
      <c r="K214" t="s">
        <v>99</v>
      </c>
      <c r="L214" t="s">
        <v>97</v>
      </c>
      <c r="M214" t="s">
        <v>98</v>
      </c>
      <c r="O214" s="57" t="s">
        <v>88</v>
      </c>
      <c r="P214" t="s">
        <v>90</v>
      </c>
      <c r="Q214" t="s">
        <v>91</v>
      </c>
      <c r="R214" t="s">
        <v>123</v>
      </c>
      <c r="S214" t="s">
        <v>119</v>
      </c>
      <c r="T214" t="s">
        <v>120</v>
      </c>
      <c r="U214"/>
    </row>
    <row r="215" spans="1:21" x14ac:dyDescent="0.25">
      <c r="A215" s="24" t="s">
        <v>163</v>
      </c>
      <c r="B215" t="s">
        <v>165</v>
      </c>
      <c r="C215" t="s">
        <v>166</v>
      </c>
      <c r="D215" t="s">
        <v>92</v>
      </c>
      <c r="E215" t="s">
        <v>90</v>
      </c>
      <c r="F215" t="s">
        <v>91</v>
      </c>
      <c r="H215" s="24" t="s">
        <v>228</v>
      </c>
      <c r="I215" t="s">
        <v>230</v>
      </c>
      <c r="J215" t="s">
        <v>231</v>
      </c>
      <c r="K215" t="s">
        <v>104</v>
      </c>
      <c r="L215" t="s">
        <v>102</v>
      </c>
      <c r="M215" t="s">
        <v>103</v>
      </c>
      <c r="O215" s="57" t="s">
        <v>95</v>
      </c>
      <c r="P215" t="s">
        <v>97</v>
      </c>
      <c r="Q215" t="s">
        <v>98</v>
      </c>
      <c r="R215" t="s">
        <v>127</v>
      </c>
      <c r="S215" t="s">
        <v>125</v>
      </c>
      <c r="T215" t="s">
        <v>126</v>
      </c>
      <c r="U215"/>
    </row>
    <row r="216" spans="1:21" x14ac:dyDescent="0.25">
      <c r="A216" s="24" t="s">
        <v>168</v>
      </c>
      <c r="B216" t="s">
        <v>169</v>
      </c>
      <c r="C216" t="s">
        <v>170</v>
      </c>
      <c r="D216" t="s">
        <v>94</v>
      </c>
      <c r="E216" t="s">
        <v>90</v>
      </c>
      <c r="F216" t="s">
        <v>91</v>
      </c>
      <c r="H216" s="24" t="s">
        <v>247</v>
      </c>
      <c r="I216" t="s">
        <v>112</v>
      </c>
      <c r="J216" t="s">
        <v>248</v>
      </c>
      <c r="K216" t="s">
        <v>109</v>
      </c>
      <c r="L216" t="s">
        <v>107</v>
      </c>
      <c r="M216" t="s">
        <v>108</v>
      </c>
      <c r="O216" s="57" t="s">
        <v>100</v>
      </c>
      <c r="P216" t="s">
        <v>102</v>
      </c>
      <c r="Q216" t="s">
        <v>103</v>
      </c>
      <c r="R216" t="s">
        <v>131</v>
      </c>
      <c r="S216" t="s">
        <v>129</v>
      </c>
      <c r="T216" t="s">
        <v>130</v>
      </c>
      <c r="U216"/>
    </row>
    <row r="217" spans="1:21" x14ac:dyDescent="0.25">
      <c r="A217" s="24" t="s">
        <v>189</v>
      </c>
      <c r="B217" t="s">
        <v>191</v>
      </c>
      <c r="C217" t="s">
        <v>192</v>
      </c>
      <c r="D217" t="s">
        <v>99</v>
      </c>
      <c r="E217" t="s">
        <v>97</v>
      </c>
      <c r="F217" t="s">
        <v>98</v>
      </c>
      <c r="H217" s="24" t="s">
        <v>250</v>
      </c>
      <c r="I217" t="s">
        <v>150</v>
      </c>
      <c r="J217" t="s">
        <v>151</v>
      </c>
      <c r="K217" t="s">
        <v>114</v>
      </c>
      <c r="L217" t="s">
        <v>112</v>
      </c>
      <c r="M217" t="s">
        <v>113</v>
      </c>
      <c r="O217" s="57" t="s">
        <v>110</v>
      </c>
      <c r="P217" t="s">
        <v>112</v>
      </c>
      <c r="Q217" t="s">
        <v>113</v>
      </c>
      <c r="R217" t="s">
        <v>136</v>
      </c>
      <c r="S217" t="s">
        <v>134</v>
      </c>
      <c r="T217" t="s">
        <v>135</v>
      </c>
      <c r="U217"/>
    </row>
    <row r="218" spans="1:21" x14ac:dyDescent="0.25">
      <c r="A218" s="24" t="s">
        <v>196</v>
      </c>
      <c r="B218" t="s">
        <v>198</v>
      </c>
      <c r="C218" t="s">
        <v>199</v>
      </c>
      <c r="D218" t="s">
        <v>104</v>
      </c>
      <c r="E218" t="s">
        <v>102</v>
      </c>
      <c r="F218" t="s">
        <v>103</v>
      </c>
      <c r="H218" s="24" t="s">
        <v>252</v>
      </c>
      <c r="I218" t="s">
        <v>253</v>
      </c>
      <c r="J218" t="s">
        <v>254</v>
      </c>
      <c r="K218" t="s">
        <v>116</v>
      </c>
      <c r="L218" t="s">
        <v>112</v>
      </c>
      <c r="M218" t="s">
        <v>113</v>
      </c>
      <c r="O218" s="57" t="s">
        <v>137</v>
      </c>
      <c r="P218" t="s">
        <v>139</v>
      </c>
      <c r="Q218" t="s">
        <v>140</v>
      </c>
      <c r="R218" t="s">
        <v>147</v>
      </c>
      <c r="S218" t="s">
        <v>145</v>
      </c>
      <c r="T218" t="s">
        <v>146</v>
      </c>
      <c r="U218"/>
    </row>
    <row r="219" spans="1:21" x14ac:dyDescent="0.25">
      <c r="A219" s="24" t="s">
        <v>207</v>
      </c>
      <c r="B219" t="s">
        <v>208</v>
      </c>
      <c r="C219" t="s">
        <v>209</v>
      </c>
      <c r="D219" t="s">
        <v>109</v>
      </c>
      <c r="E219" t="s">
        <v>107</v>
      </c>
      <c r="F219" t="s">
        <v>108</v>
      </c>
      <c r="H219" s="24" t="s">
        <v>256</v>
      </c>
      <c r="I219" t="s">
        <v>257</v>
      </c>
      <c r="J219" t="s">
        <v>258</v>
      </c>
      <c r="K219" t="s">
        <v>121</v>
      </c>
      <c r="L219" t="s">
        <v>119</v>
      </c>
      <c r="M219" t="s">
        <v>120</v>
      </c>
      <c r="O219" s="57" t="s">
        <v>142</v>
      </c>
      <c r="P219" t="s">
        <v>139</v>
      </c>
      <c r="Q219" t="s">
        <v>140</v>
      </c>
      <c r="R219" t="s">
        <v>152</v>
      </c>
      <c r="S219" t="s">
        <v>150</v>
      </c>
      <c r="T219" t="s">
        <v>151</v>
      </c>
      <c r="U219"/>
    </row>
    <row r="220" spans="1:21" x14ac:dyDescent="0.25">
      <c r="A220" s="24" t="s">
        <v>211</v>
      </c>
      <c r="B220" t="s">
        <v>32</v>
      </c>
      <c r="C220" t="s">
        <v>33</v>
      </c>
      <c r="D220" t="s">
        <v>114</v>
      </c>
      <c r="E220" t="s">
        <v>112</v>
      </c>
      <c r="F220" t="s">
        <v>113</v>
      </c>
      <c r="H220" s="24" t="s">
        <v>264</v>
      </c>
      <c r="I220" t="s">
        <v>266</v>
      </c>
      <c r="J220" t="s">
        <v>267</v>
      </c>
      <c r="K220" t="s">
        <v>123</v>
      </c>
      <c r="L220" t="s">
        <v>119</v>
      </c>
      <c r="M220" t="s">
        <v>120</v>
      </c>
      <c r="O220" s="57" t="s">
        <v>153</v>
      </c>
      <c r="P220" t="s">
        <v>155</v>
      </c>
      <c r="Q220" t="s">
        <v>156</v>
      </c>
      <c r="R220" t="s">
        <v>162</v>
      </c>
      <c r="S220" t="s">
        <v>160</v>
      </c>
      <c r="T220" t="s">
        <v>161</v>
      </c>
      <c r="U220"/>
    </row>
    <row r="221" spans="1:21" x14ac:dyDescent="0.25">
      <c r="A221" s="24" t="s">
        <v>217</v>
      </c>
      <c r="B221" t="s">
        <v>218</v>
      </c>
      <c r="C221" t="s">
        <v>219</v>
      </c>
      <c r="D221" t="s">
        <v>116</v>
      </c>
      <c r="E221" t="s">
        <v>112</v>
      </c>
      <c r="F221" t="s">
        <v>113</v>
      </c>
      <c r="H221" s="24" t="s">
        <v>292</v>
      </c>
      <c r="I221" t="s">
        <v>294</v>
      </c>
      <c r="J221" t="s">
        <v>295</v>
      </c>
      <c r="K221" t="s">
        <v>127</v>
      </c>
      <c r="L221" t="s">
        <v>125</v>
      </c>
      <c r="M221" t="s">
        <v>126</v>
      </c>
      <c r="O221" s="57" t="s">
        <v>168</v>
      </c>
      <c r="P221" t="s">
        <v>169</v>
      </c>
      <c r="Q221" t="s">
        <v>170</v>
      </c>
      <c r="R221" t="s">
        <v>167</v>
      </c>
      <c r="S221" t="s">
        <v>165</v>
      </c>
      <c r="T221" t="s">
        <v>166</v>
      </c>
      <c r="U221"/>
    </row>
    <row r="222" spans="1:21" x14ac:dyDescent="0.25">
      <c r="A222" s="24" t="s">
        <v>221</v>
      </c>
      <c r="B222" t="s">
        <v>218</v>
      </c>
      <c r="C222" t="s">
        <v>219</v>
      </c>
      <c r="D222" t="s">
        <v>123</v>
      </c>
      <c r="E222" t="s">
        <v>119</v>
      </c>
      <c r="F222" t="s">
        <v>120</v>
      </c>
      <c r="H222" s="24" t="s">
        <v>334</v>
      </c>
      <c r="I222" t="s">
        <v>336</v>
      </c>
      <c r="J222" t="s">
        <v>337</v>
      </c>
      <c r="K222" t="s">
        <v>131</v>
      </c>
      <c r="L222" t="s">
        <v>129</v>
      </c>
      <c r="M222" t="s">
        <v>130</v>
      </c>
      <c r="O222" s="57" t="s">
        <v>181</v>
      </c>
      <c r="P222" t="s">
        <v>182</v>
      </c>
      <c r="Q222" t="s">
        <v>183</v>
      </c>
      <c r="R222" t="s">
        <v>175</v>
      </c>
      <c r="S222" t="s">
        <v>173</v>
      </c>
      <c r="T222" t="s">
        <v>174</v>
      </c>
      <c r="U222"/>
    </row>
    <row r="223" spans="1:21" x14ac:dyDescent="0.25">
      <c r="A223" s="24" t="s">
        <v>223</v>
      </c>
      <c r="B223" t="s">
        <v>225</v>
      </c>
      <c r="C223" t="s">
        <v>226</v>
      </c>
      <c r="D223" t="s">
        <v>131</v>
      </c>
      <c r="E223" t="s">
        <v>129</v>
      </c>
      <c r="F223" t="s">
        <v>130</v>
      </c>
      <c r="H223" s="24" t="s">
        <v>356</v>
      </c>
      <c r="I223" t="s">
        <v>358</v>
      </c>
      <c r="J223" t="s">
        <v>359</v>
      </c>
      <c r="K223" t="s">
        <v>136</v>
      </c>
      <c r="L223" t="s">
        <v>134</v>
      </c>
      <c r="M223" t="s">
        <v>135</v>
      </c>
      <c r="O223" s="57" t="s">
        <v>187</v>
      </c>
      <c r="P223" t="s">
        <v>97</v>
      </c>
      <c r="Q223" t="s">
        <v>98</v>
      </c>
      <c r="R223" t="s">
        <v>180</v>
      </c>
      <c r="S223" t="s">
        <v>178</v>
      </c>
      <c r="T223" t="s">
        <v>179</v>
      </c>
      <c r="U223"/>
    </row>
    <row r="224" spans="1:21" x14ac:dyDescent="0.25">
      <c r="A224" s="24" t="s">
        <v>228</v>
      </c>
      <c r="B224" t="s">
        <v>230</v>
      </c>
      <c r="C224" t="s">
        <v>231</v>
      </c>
      <c r="D224" t="s">
        <v>141</v>
      </c>
      <c r="E224" t="s">
        <v>139</v>
      </c>
      <c r="F224" t="s">
        <v>140</v>
      </c>
      <c r="H224" s="24" t="s">
        <v>375</v>
      </c>
      <c r="I224" t="s">
        <v>376</v>
      </c>
      <c r="J224" t="s">
        <v>377</v>
      </c>
      <c r="K224" t="s">
        <v>141</v>
      </c>
      <c r="L224" t="s">
        <v>139</v>
      </c>
      <c r="M224" t="s">
        <v>140</v>
      </c>
      <c r="O224" s="57" t="s">
        <v>189</v>
      </c>
      <c r="P224" t="s">
        <v>191</v>
      </c>
      <c r="Q224" t="s">
        <v>192</v>
      </c>
      <c r="R224" t="s">
        <v>186</v>
      </c>
      <c r="S224" t="s">
        <v>182</v>
      </c>
      <c r="T224" t="s">
        <v>183</v>
      </c>
      <c r="U224"/>
    </row>
    <row r="225" spans="1:21" x14ac:dyDescent="0.25">
      <c r="A225" s="24" t="s">
        <v>245</v>
      </c>
      <c r="B225" t="s">
        <v>242</v>
      </c>
      <c r="C225" t="s">
        <v>243</v>
      </c>
      <c r="D225" t="s">
        <v>143</v>
      </c>
      <c r="E225" t="s">
        <v>139</v>
      </c>
      <c r="F225" t="s">
        <v>140</v>
      </c>
      <c r="H225" s="24" t="s">
        <v>379</v>
      </c>
      <c r="I225" t="s">
        <v>381</v>
      </c>
      <c r="J225" t="s">
        <v>382</v>
      </c>
      <c r="K225" t="s">
        <v>143</v>
      </c>
      <c r="L225" t="s">
        <v>139</v>
      </c>
      <c r="M225" t="s">
        <v>140</v>
      </c>
      <c r="O225" s="57" t="s">
        <v>194</v>
      </c>
      <c r="P225" t="s">
        <v>37</v>
      </c>
      <c r="Q225" t="s">
        <v>38</v>
      </c>
      <c r="R225" t="s">
        <v>206</v>
      </c>
      <c r="S225" t="s">
        <v>202</v>
      </c>
      <c r="T225" t="s">
        <v>203</v>
      </c>
      <c r="U225"/>
    </row>
    <row r="226" spans="1:21" x14ac:dyDescent="0.25">
      <c r="A226" s="24" t="s">
        <v>247</v>
      </c>
      <c r="B226" t="s">
        <v>112</v>
      </c>
      <c r="C226" t="s">
        <v>248</v>
      </c>
      <c r="D226" t="s">
        <v>162</v>
      </c>
      <c r="E226" t="s">
        <v>160</v>
      </c>
      <c r="F226" t="s">
        <v>161</v>
      </c>
      <c r="H226" s="24" t="s">
        <v>388</v>
      </c>
      <c r="I226" t="s">
        <v>390</v>
      </c>
      <c r="J226" t="s">
        <v>391</v>
      </c>
      <c r="K226" t="s">
        <v>147</v>
      </c>
      <c r="L226" t="s">
        <v>145</v>
      </c>
      <c r="M226" t="s">
        <v>146</v>
      </c>
      <c r="O226" s="57" t="s">
        <v>196</v>
      </c>
      <c r="P226" t="s">
        <v>198</v>
      </c>
      <c r="Q226" t="s">
        <v>199</v>
      </c>
      <c r="R226" t="s">
        <v>210</v>
      </c>
      <c r="S226" t="s">
        <v>208</v>
      </c>
      <c r="T226" t="s">
        <v>209</v>
      </c>
      <c r="U226"/>
    </row>
    <row r="227" spans="1:21" x14ac:dyDescent="0.25">
      <c r="A227" s="24" t="s">
        <v>256</v>
      </c>
      <c r="B227" t="s">
        <v>257</v>
      </c>
      <c r="C227" t="s">
        <v>258</v>
      </c>
      <c r="D227" t="s">
        <v>175</v>
      </c>
      <c r="E227" t="s">
        <v>173</v>
      </c>
      <c r="F227" t="s">
        <v>174</v>
      </c>
      <c r="H227" s="24" t="s">
        <v>393</v>
      </c>
      <c r="I227" t="s">
        <v>395</v>
      </c>
      <c r="J227" t="s">
        <v>396</v>
      </c>
      <c r="K227" t="s">
        <v>152</v>
      </c>
      <c r="L227" t="s">
        <v>150</v>
      </c>
      <c r="M227" t="s">
        <v>151</v>
      </c>
      <c r="O227" s="57" t="s">
        <v>201</v>
      </c>
      <c r="P227" t="s">
        <v>202</v>
      </c>
      <c r="Q227" t="s">
        <v>203</v>
      </c>
      <c r="R227" t="s">
        <v>227</v>
      </c>
      <c r="S227" t="s">
        <v>225</v>
      </c>
      <c r="T227" t="s">
        <v>226</v>
      </c>
      <c r="U227"/>
    </row>
    <row r="228" spans="1:21" x14ac:dyDescent="0.25">
      <c r="A228" s="24" t="s">
        <v>264</v>
      </c>
      <c r="B228" t="s">
        <v>266</v>
      </c>
      <c r="C228" t="s">
        <v>267</v>
      </c>
      <c r="D228" t="s">
        <v>180</v>
      </c>
      <c r="E228" t="s">
        <v>178</v>
      </c>
      <c r="F228" t="s">
        <v>179</v>
      </c>
      <c r="H228" s="24" t="s">
        <v>408</v>
      </c>
      <c r="I228"/>
      <c r="J228"/>
      <c r="K228" t="s">
        <v>162</v>
      </c>
      <c r="L228" t="s">
        <v>160</v>
      </c>
      <c r="M228" t="s">
        <v>161</v>
      </c>
      <c r="O228" s="57" t="s">
        <v>211</v>
      </c>
      <c r="P228" t="s">
        <v>32</v>
      </c>
      <c r="Q228" t="s">
        <v>33</v>
      </c>
      <c r="R228" t="s">
        <v>237</v>
      </c>
      <c r="S228" t="s">
        <v>235</v>
      </c>
      <c r="T228" t="s">
        <v>236</v>
      </c>
      <c r="U228"/>
    </row>
    <row r="229" spans="1:21" x14ac:dyDescent="0.25">
      <c r="A229" s="24" t="s">
        <v>277</v>
      </c>
      <c r="B229" t="s">
        <v>278</v>
      </c>
      <c r="C229" t="s">
        <v>279</v>
      </c>
      <c r="D229" t="s">
        <v>184</v>
      </c>
      <c r="E229" t="s">
        <v>182</v>
      </c>
      <c r="F229" t="s">
        <v>183</v>
      </c>
      <c r="H229" s="24" t="s">
        <v>411</v>
      </c>
      <c r="I229" t="s">
        <v>413</v>
      </c>
      <c r="J229" t="s">
        <v>414</v>
      </c>
      <c r="K229" t="s">
        <v>167</v>
      </c>
      <c r="L229" t="s">
        <v>165</v>
      </c>
      <c r="M229" t="s">
        <v>166</v>
      </c>
      <c r="O229" s="57" t="s">
        <v>213</v>
      </c>
      <c r="P229" t="s">
        <v>214</v>
      </c>
      <c r="Q229" t="s">
        <v>215</v>
      </c>
      <c r="R229" t="s">
        <v>244</v>
      </c>
      <c r="S229" t="s">
        <v>242</v>
      </c>
      <c r="T229" t="s">
        <v>243</v>
      </c>
      <c r="U229"/>
    </row>
    <row r="230" spans="1:21" x14ac:dyDescent="0.25">
      <c r="A230" s="24" t="s">
        <v>281</v>
      </c>
      <c r="B230" t="s">
        <v>284</v>
      </c>
      <c r="C230" t="s">
        <v>285</v>
      </c>
      <c r="D230" t="s">
        <v>186</v>
      </c>
      <c r="E230" t="s">
        <v>182</v>
      </c>
      <c r="F230" t="s">
        <v>183</v>
      </c>
      <c r="H230" s="24" t="s">
        <v>420</v>
      </c>
      <c r="I230" t="s">
        <v>422</v>
      </c>
      <c r="J230" t="s">
        <v>423</v>
      </c>
      <c r="K230" t="s">
        <v>175</v>
      </c>
      <c r="L230" t="s">
        <v>173</v>
      </c>
      <c r="M230" t="s">
        <v>174</v>
      </c>
      <c r="O230" s="57" t="s">
        <v>217</v>
      </c>
      <c r="P230" t="s">
        <v>218</v>
      </c>
      <c r="Q230" t="s">
        <v>219</v>
      </c>
      <c r="R230" t="s">
        <v>251</v>
      </c>
      <c r="S230" t="s">
        <v>150</v>
      </c>
      <c r="T230" t="s">
        <v>151</v>
      </c>
      <c r="U230"/>
    </row>
    <row r="231" spans="1:21" x14ac:dyDescent="0.25">
      <c r="A231" s="24" t="s">
        <v>297</v>
      </c>
      <c r="B231" t="s">
        <v>299</v>
      </c>
      <c r="C231" t="s">
        <v>300</v>
      </c>
      <c r="D231" t="s">
        <v>188</v>
      </c>
      <c r="E231" t="s">
        <v>97</v>
      </c>
      <c r="F231" t="s">
        <v>98</v>
      </c>
      <c r="K231" t="s">
        <v>180</v>
      </c>
      <c r="L231" t="s">
        <v>178</v>
      </c>
      <c r="M231" t="s">
        <v>179</v>
      </c>
      <c r="O231" s="57" t="s">
        <v>221</v>
      </c>
      <c r="P231" t="s">
        <v>218</v>
      </c>
      <c r="Q231" t="s">
        <v>219</v>
      </c>
      <c r="R231" t="s">
        <v>255</v>
      </c>
      <c r="S231" t="s">
        <v>253</v>
      </c>
      <c r="T231" t="s">
        <v>254</v>
      </c>
      <c r="U231"/>
    </row>
    <row r="232" spans="1:21" x14ac:dyDescent="0.25">
      <c r="A232" s="24" t="s">
        <v>312</v>
      </c>
      <c r="B232" t="s">
        <v>314</v>
      </c>
      <c r="C232" t="s">
        <v>315</v>
      </c>
      <c r="D232" t="s">
        <v>195</v>
      </c>
      <c r="E232" t="s">
        <v>37</v>
      </c>
      <c r="F232" t="s">
        <v>38</v>
      </c>
      <c r="K232" t="s">
        <v>184</v>
      </c>
      <c r="L232" t="s">
        <v>182</v>
      </c>
      <c r="M232" t="s">
        <v>183</v>
      </c>
      <c r="O232" s="57" t="s">
        <v>228</v>
      </c>
      <c r="P232" t="s">
        <v>230</v>
      </c>
      <c r="Q232" t="s">
        <v>231</v>
      </c>
      <c r="R232" t="s">
        <v>259</v>
      </c>
      <c r="S232" t="s">
        <v>257</v>
      </c>
      <c r="T232" t="s">
        <v>258</v>
      </c>
      <c r="U232"/>
    </row>
    <row r="233" spans="1:21" x14ac:dyDescent="0.25">
      <c r="A233" s="24" t="s">
        <v>322</v>
      </c>
      <c r="B233" t="s">
        <v>173</v>
      </c>
      <c r="C233" t="s">
        <v>174</v>
      </c>
      <c r="D233" t="s">
        <v>204</v>
      </c>
      <c r="E233" t="s">
        <v>202</v>
      </c>
      <c r="F233" t="s">
        <v>203</v>
      </c>
      <c r="K233" t="s">
        <v>186</v>
      </c>
      <c r="L233" t="s">
        <v>182</v>
      </c>
      <c r="M233" t="s">
        <v>183</v>
      </c>
      <c r="O233" s="57" t="s">
        <v>238</v>
      </c>
      <c r="P233" t="s">
        <v>235</v>
      </c>
      <c r="Q233" t="s">
        <v>236</v>
      </c>
      <c r="R233" t="s">
        <v>263</v>
      </c>
      <c r="S233" t="s">
        <v>261</v>
      </c>
      <c r="T233" t="s">
        <v>262</v>
      </c>
      <c r="U233"/>
    </row>
    <row r="234" spans="1:21" x14ac:dyDescent="0.25">
      <c r="A234" s="24" t="s">
        <v>334</v>
      </c>
      <c r="B234" t="s">
        <v>336</v>
      </c>
      <c r="C234" t="s">
        <v>337</v>
      </c>
      <c r="D234" t="s">
        <v>206</v>
      </c>
      <c r="E234" t="s">
        <v>202</v>
      </c>
      <c r="F234" t="s">
        <v>203</v>
      </c>
      <c r="K234" t="s">
        <v>188</v>
      </c>
      <c r="L234" t="s">
        <v>97</v>
      </c>
      <c r="M234" t="s">
        <v>98</v>
      </c>
      <c r="O234" s="57" t="s">
        <v>245</v>
      </c>
      <c r="P234" t="s">
        <v>242</v>
      </c>
      <c r="Q234" t="s">
        <v>243</v>
      </c>
      <c r="R234" t="s">
        <v>272</v>
      </c>
      <c r="S234" t="s">
        <v>270</v>
      </c>
      <c r="T234" t="s">
        <v>271</v>
      </c>
      <c r="U234"/>
    </row>
    <row r="235" spans="1:21" x14ac:dyDescent="0.25">
      <c r="A235" s="24" t="s">
        <v>339</v>
      </c>
      <c r="B235" t="s">
        <v>340</v>
      </c>
      <c r="C235" t="s">
        <v>341</v>
      </c>
      <c r="D235" t="s">
        <v>216</v>
      </c>
      <c r="E235" t="s">
        <v>214</v>
      </c>
      <c r="F235" t="s">
        <v>215</v>
      </c>
      <c r="K235" t="s">
        <v>193</v>
      </c>
      <c r="L235" t="s">
        <v>191</v>
      </c>
      <c r="M235" t="s">
        <v>192</v>
      </c>
      <c r="O235" s="57" t="s">
        <v>247</v>
      </c>
      <c r="P235" t="s">
        <v>112</v>
      </c>
      <c r="Q235" t="s">
        <v>248</v>
      </c>
      <c r="R235" t="s">
        <v>276</v>
      </c>
      <c r="S235" t="s">
        <v>274</v>
      </c>
      <c r="T235" t="s">
        <v>275</v>
      </c>
      <c r="U235"/>
    </row>
    <row r="236" spans="1:21" x14ac:dyDescent="0.25">
      <c r="A236" s="24" t="s">
        <v>375</v>
      </c>
      <c r="B236" t="s">
        <v>376</v>
      </c>
      <c r="C236" t="s">
        <v>377</v>
      </c>
      <c r="D236" t="s">
        <v>237</v>
      </c>
      <c r="E236" t="s">
        <v>235</v>
      </c>
      <c r="F236" t="s">
        <v>236</v>
      </c>
      <c r="K236" t="s">
        <v>195</v>
      </c>
      <c r="L236" t="s">
        <v>37</v>
      </c>
      <c r="M236" t="s">
        <v>38</v>
      </c>
      <c r="O236" s="57" t="s">
        <v>264</v>
      </c>
      <c r="P236" t="s">
        <v>266</v>
      </c>
      <c r="Q236" t="s">
        <v>267</v>
      </c>
      <c r="R236" t="s">
        <v>301</v>
      </c>
      <c r="S236" t="s">
        <v>299</v>
      </c>
      <c r="T236" t="s">
        <v>300</v>
      </c>
      <c r="U236"/>
    </row>
    <row r="237" spans="1:21" x14ac:dyDescent="0.25">
      <c r="A237" s="24" t="s">
        <v>388</v>
      </c>
      <c r="B237" t="s">
        <v>390</v>
      </c>
      <c r="C237" t="s">
        <v>391</v>
      </c>
      <c r="D237" t="s">
        <v>239</v>
      </c>
      <c r="E237" t="s">
        <v>235</v>
      </c>
      <c r="F237" t="s">
        <v>236</v>
      </c>
      <c r="K237" t="s">
        <v>200</v>
      </c>
      <c r="L237" t="s">
        <v>198</v>
      </c>
      <c r="M237" t="s">
        <v>199</v>
      </c>
      <c r="O237" s="57" t="s">
        <v>277</v>
      </c>
      <c r="P237" t="s">
        <v>278</v>
      </c>
      <c r="Q237" t="s">
        <v>279</v>
      </c>
      <c r="R237" t="s">
        <v>306</v>
      </c>
      <c r="S237" t="s">
        <v>304</v>
      </c>
      <c r="T237" t="s">
        <v>305</v>
      </c>
      <c r="U237"/>
    </row>
    <row r="238" spans="1:21" x14ac:dyDescent="0.25">
      <c r="A238" s="24" t="s">
        <v>411</v>
      </c>
      <c r="B238" t="s">
        <v>413</v>
      </c>
      <c r="C238" t="s">
        <v>414</v>
      </c>
      <c r="D238" t="s">
        <v>244</v>
      </c>
      <c r="E238" t="s">
        <v>242</v>
      </c>
      <c r="F238" t="s">
        <v>243</v>
      </c>
      <c r="K238" t="s">
        <v>204</v>
      </c>
      <c r="L238" t="s">
        <v>202</v>
      </c>
      <c r="M238" t="s">
        <v>203</v>
      </c>
      <c r="O238" s="57" t="s">
        <v>281</v>
      </c>
      <c r="P238" t="s">
        <v>284</v>
      </c>
      <c r="Q238" t="s">
        <v>285</v>
      </c>
      <c r="R238" t="s">
        <v>311</v>
      </c>
      <c r="S238" t="s">
        <v>309</v>
      </c>
      <c r="T238" t="s">
        <v>310</v>
      </c>
      <c r="U238"/>
    </row>
    <row r="239" spans="1:21" x14ac:dyDescent="0.25">
      <c r="A239" s="24" t="s">
        <v>420</v>
      </c>
      <c r="B239" t="s">
        <v>422</v>
      </c>
      <c r="C239" t="s">
        <v>423</v>
      </c>
      <c r="D239" t="s">
        <v>251</v>
      </c>
      <c r="E239" t="s">
        <v>150</v>
      </c>
      <c r="F239" t="s">
        <v>151</v>
      </c>
      <c r="K239" t="s">
        <v>206</v>
      </c>
      <c r="L239" t="s">
        <v>202</v>
      </c>
      <c r="M239" t="s">
        <v>203</v>
      </c>
      <c r="O239" s="57" t="s">
        <v>287</v>
      </c>
      <c r="P239" t="s">
        <v>289</v>
      </c>
      <c r="Q239" t="s">
        <v>290</v>
      </c>
      <c r="R239" t="s">
        <v>316</v>
      </c>
      <c r="S239" t="s">
        <v>314</v>
      </c>
      <c r="T239" t="s">
        <v>315</v>
      </c>
      <c r="U239"/>
    </row>
    <row r="240" spans="1:21" x14ac:dyDescent="0.25">
      <c r="D240" t="s">
        <v>255</v>
      </c>
      <c r="E240" t="s">
        <v>253</v>
      </c>
      <c r="F240" t="s">
        <v>254</v>
      </c>
      <c r="K240" t="s">
        <v>210</v>
      </c>
      <c r="L240" t="s">
        <v>208</v>
      </c>
      <c r="M240" t="s">
        <v>209</v>
      </c>
      <c r="O240" s="57" t="s">
        <v>292</v>
      </c>
      <c r="P240" t="s">
        <v>294</v>
      </c>
      <c r="Q240" t="s">
        <v>295</v>
      </c>
      <c r="R240" t="s">
        <v>321</v>
      </c>
      <c r="S240" t="s">
        <v>319</v>
      </c>
      <c r="T240" t="s">
        <v>320</v>
      </c>
      <c r="U240"/>
    </row>
    <row r="241" spans="4:21" x14ac:dyDescent="0.25">
      <c r="D241" t="s">
        <v>263</v>
      </c>
      <c r="E241" t="s">
        <v>261</v>
      </c>
      <c r="F241" t="s">
        <v>262</v>
      </c>
      <c r="K241" t="s">
        <v>212</v>
      </c>
      <c r="L241" t="s">
        <v>32</v>
      </c>
      <c r="M241" t="s">
        <v>33</v>
      </c>
      <c r="O241" s="57" t="s">
        <v>322</v>
      </c>
      <c r="P241" t="s">
        <v>173</v>
      </c>
      <c r="Q241" t="s">
        <v>174</v>
      </c>
      <c r="R241" t="s">
        <v>329</v>
      </c>
      <c r="S241" t="s">
        <v>327</v>
      </c>
      <c r="T241" t="s">
        <v>328</v>
      </c>
      <c r="U241"/>
    </row>
    <row r="242" spans="4:21" x14ac:dyDescent="0.25">
      <c r="D242" t="s">
        <v>272</v>
      </c>
      <c r="E242" t="s">
        <v>270</v>
      </c>
      <c r="F242" t="s">
        <v>271</v>
      </c>
      <c r="K242" t="s">
        <v>216</v>
      </c>
      <c r="L242" t="s">
        <v>214</v>
      </c>
      <c r="M242" t="s">
        <v>215</v>
      </c>
      <c r="O242" s="57" t="s">
        <v>330</v>
      </c>
      <c r="P242" t="s">
        <v>331</v>
      </c>
      <c r="Q242" t="s">
        <v>332</v>
      </c>
      <c r="R242" t="s">
        <v>342</v>
      </c>
      <c r="S242" t="s">
        <v>340</v>
      </c>
      <c r="T242" t="s">
        <v>341</v>
      </c>
      <c r="U242"/>
    </row>
    <row r="243" spans="4:21" x14ac:dyDescent="0.25">
      <c r="D243" t="s">
        <v>276</v>
      </c>
      <c r="E243" t="s">
        <v>274</v>
      </c>
      <c r="F243" t="s">
        <v>275</v>
      </c>
      <c r="K243" t="s">
        <v>220</v>
      </c>
      <c r="L243" t="s">
        <v>218</v>
      </c>
      <c r="M243" t="s">
        <v>219</v>
      </c>
      <c r="O243" s="57" t="s">
        <v>334</v>
      </c>
      <c r="P243" t="s">
        <v>336</v>
      </c>
      <c r="Q243" t="s">
        <v>337</v>
      </c>
      <c r="R243" t="s">
        <v>346</v>
      </c>
      <c r="S243" t="s">
        <v>344</v>
      </c>
      <c r="T243" t="s">
        <v>345</v>
      </c>
      <c r="U243"/>
    </row>
    <row r="244" spans="4:21" x14ac:dyDescent="0.25">
      <c r="D244" t="s">
        <v>291</v>
      </c>
      <c r="E244" t="s">
        <v>289</v>
      </c>
      <c r="F244" t="s">
        <v>290</v>
      </c>
      <c r="K244" t="s">
        <v>222</v>
      </c>
      <c r="L244" t="s">
        <v>218</v>
      </c>
      <c r="M244" t="s">
        <v>219</v>
      </c>
      <c r="O244" s="57" t="s">
        <v>347</v>
      </c>
      <c r="P244" t="s">
        <v>348</v>
      </c>
      <c r="Q244" t="s">
        <v>349</v>
      </c>
      <c r="R244" t="s">
        <v>360</v>
      </c>
      <c r="S244" t="s">
        <v>358</v>
      </c>
      <c r="T244" t="s">
        <v>359</v>
      </c>
      <c r="U244"/>
    </row>
    <row r="245" spans="4:21" x14ac:dyDescent="0.25">
      <c r="D245" t="s">
        <v>296</v>
      </c>
      <c r="E245" t="s">
        <v>294</v>
      </c>
      <c r="F245" t="s">
        <v>295</v>
      </c>
      <c r="K245" t="s">
        <v>237</v>
      </c>
      <c r="L245" t="s">
        <v>235</v>
      </c>
      <c r="M245" t="s">
        <v>236</v>
      </c>
      <c r="O245" s="57" t="s">
        <v>351</v>
      </c>
      <c r="P245" t="s">
        <v>353</v>
      </c>
      <c r="Q245" t="s">
        <v>354</v>
      </c>
      <c r="R245" t="s">
        <v>369</v>
      </c>
      <c r="S245" t="s">
        <v>367</v>
      </c>
      <c r="T245" t="s">
        <v>368</v>
      </c>
      <c r="U245"/>
    </row>
    <row r="246" spans="4:21" x14ac:dyDescent="0.25">
      <c r="D246" t="s">
        <v>306</v>
      </c>
      <c r="E246" t="s">
        <v>304</v>
      </c>
      <c r="F246" t="s">
        <v>305</v>
      </c>
      <c r="K246" t="s">
        <v>239</v>
      </c>
      <c r="L246" t="s">
        <v>235</v>
      </c>
      <c r="M246" t="s">
        <v>236</v>
      </c>
      <c r="O246" s="57" t="s">
        <v>361</v>
      </c>
      <c r="P246" t="s">
        <v>363</v>
      </c>
      <c r="Q246" t="s">
        <v>364</v>
      </c>
      <c r="R246" t="s">
        <v>374</v>
      </c>
      <c r="S246" t="s">
        <v>372</v>
      </c>
      <c r="T246" t="s">
        <v>373</v>
      </c>
      <c r="U246"/>
    </row>
    <row r="247" spans="4:21" x14ac:dyDescent="0.25">
      <c r="D247" t="s">
        <v>311</v>
      </c>
      <c r="E247" t="s">
        <v>309</v>
      </c>
      <c r="F247" t="s">
        <v>310</v>
      </c>
      <c r="K247" t="s">
        <v>244</v>
      </c>
      <c r="L247" t="s">
        <v>242</v>
      </c>
      <c r="M247" t="s">
        <v>243</v>
      </c>
      <c r="O247" s="57" t="s">
        <v>375</v>
      </c>
      <c r="P247" t="s">
        <v>376</v>
      </c>
      <c r="Q247" t="s">
        <v>377</v>
      </c>
      <c r="R247" t="s">
        <v>387</v>
      </c>
      <c r="S247" t="s">
        <v>385</v>
      </c>
      <c r="T247" t="s">
        <v>386</v>
      </c>
      <c r="U247"/>
    </row>
    <row r="248" spans="4:21" x14ac:dyDescent="0.25">
      <c r="D248" t="s">
        <v>321</v>
      </c>
      <c r="E248" t="s">
        <v>319</v>
      </c>
      <c r="F248" t="s">
        <v>320</v>
      </c>
      <c r="K248" t="s">
        <v>246</v>
      </c>
      <c r="L248" t="s">
        <v>242</v>
      </c>
      <c r="M248" t="s">
        <v>243</v>
      </c>
      <c r="O248" s="57" t="s">
        <v>379</v>
      </c>
      <c r="P248" t="s">
        <v>381</v>
      </c>
      <c r="Q248" t="s">
        <v>382</v>
      </c>
      <c r="R248" t="s">
        <v>397</v>
      </c>
      <c r="S248" t="s">
        <v>395</v>
      </c>
      <c r="T248" t="s">
        <v>396</v>
      </c>
      <c r="U248"/>
    </row>
    <row r="249" spans="4:21" x14ac:dyDescent="0.25">
      <c r="D249" t="s">
        <v>329</v>
      </c>
      <c r="E249" t="s">
        <v>327</v>
      </c>
      <c r="F249" t="s">
        <v>328</v>
      </c>
      <c r="K249" t="s">
        <v>263</v>
      </c>
      <c r="L249" t="s">
        <v>261</v>
      </c>
      <c r="M249" t="s">
        <v>262</v>
      </c>
      <c r="O249" s="57" t="s">
        <v>388</v>
      </c>
      <c r="P249" t="s">
        <v>390</v>
      </c>
      <c r="Q249" t="s">
        <v>391</v>
      </c>
      <c r="R249" t="s">
        <v>402</v>
      </c>
      <c r="S249" t="s">
        <v>400</v>
      </c>
      <c r="T249" t="s">
        <v>401</v>
      </c>
      <c r="U249"/>
    </row>
    <row r="250" spans="4:21" x14ac:dyDescent="0.25">
      <c r="D250" t="s">
        <v>333</v>
      </c>
      <c r="E250" t="s">
        <v>331</v>
      </c>
      <c r="F250" t="s">
        <v>332</v>
      </c>
      <c r="K250" t="s">
        <v>272</v>
      </c>
      <c r="L250" t="s">
        <v>270</v>
      </c>
      <c r="M250" t="s">
        <v>271</v>
      </c>
      <c r="O250" s="57" t="s">
        <v>408</v>
      </c>
      <c r="P250"/>
      <c r="Q250"/>
      <c r="R250" t="s">
        <v>407</v>
      </c>
      <c r="S250" t="s">
        <v>405</v>
      </c>
      <c r="T250" t="s">
        <v>406</v>
      </c>
      <c r="U250"/>
    </row>
    <row r="251" spans="4:21" x14ac:dyDescent="0.25">
      <c r="D251" t="s">
        <v>346</v>
      </c>
      <c r="E251" t="s">
        <v>344</v>
      </c>
      <c r="F251" t="s">
        <v>345</v>
      </c>
      <c r="K251" t="s">
        <v>276</v>
      </c>
      <c r="L251" t="s">
        <v>274</v>
      </c>
      <c r="M251" t="s">
        <v>275</v>
      </c>
      <c r="O251" s="57" t="s">
        <v>411</v>
      </c>
      <c r="P251" t="s">
        <v>413</v>
      </c>
      <c r="Q251" t="s">
        <v>414</v>
      </c>
      <c r="R251" t="s">
        <v>419</v>
      </c>
      <c r="S251" t="s">
        <v>417</v>
      </c>
      <c r="T251" t="s">
        <v>418</v>
      </c>
      <c r="U251"/>
    </row>
    <row r="252" spans="4:21" x14ac:dyDescent="0.25">
      <c r="D252" t="s">
        <v>350</v>
      </c>
      <c r="E252" t="s">
        <v>348</v>
      </c>
      <c r="F252" t="s">
        <v>349</v>
      </c>
      <c r="K252" t="s">
        <v>280</v>
      </c>
      <c r="L252" t="s">
        <v>278</v>
      </c>
      <c r="M252" t="s">
        <v>279</v>
      </c>
      <c r="O252" s="57" t="s">
        <v>420</v>
      </c>
      <c r="P252" t="s">
        <v>422</v>
      </c>
      <c r="Q252" t="s">
        <v>423</v>
      </c>
      <c r="R252" t="s">
        <v>428</v>
      </c>
      <c r="S252" t="s">
        <v>426</v>
      </c>
      <c r="T252" t="s">
        <v>427</v>
      </c>
      <c r="U252"/>
    </row>
    <row r="253" spans="4:21" x14ac:dyDescent="0.25">
      <c r="D253" t="s">
        <v>355</v>
      </c>
      <c r="E253" t="s">
        <v>353</v>
      </c>
      <c r="F253" t="s">
        <v>354</v>
      </c>
      <c r="K253" t="s">
        <v>286</v>
      </c>
      <c r="L253" t="s">
        <v>284</v>
      </c>
      <c r="M253" t="s">
        <v>285</v>
      </c>
    </row>
    <row r="254" spans="4:21" x14ac:dyDescent="0.25">
      <c r="D254" t="s">
        <v>360</v>
      </c>
      <c r="E254" t="s">
        <v>358</v>
      </c>
      <c r="F254" t="s">
        <v>359</v>
      </c>
      <c r="K254" t="s">
        <v>291</v>
      </c>
      <c r="L254" t="s">
        <v>289</v>
      </c>
      <c r="M254" t="s">
        <v>290</v>
      </c>
    </row>
    <row r="255" spans="4:21" x14ac:dyDescent="0.25">
      <c r="D255" t="s">
        <v>365</v>
      </c>
      <c r="E255" t="s">
        <v>363</v>
      </c>
      <c r="F255" t="s">
        <v>364</v>
      </c>
      <c r="K255" t="s">
        <v>301</v>
      </c>
      <c r="L255" t="s">
        <v>299</v>
      </c>
      <c r="M255" t="s">
        <v>300</v>
      </c>
    </row>
    <row r="256" spans="4:21" x14ac:dyDescent="0.25">
      <c r="D256" t="s">
        <v>369</v>
      </c>
      <c r="E256" t="s">
        <v>367</v>
      </c>
      <c r="F256" t="s">
        <v>368</v>
      </c>
      <c r="K256" t="s">
        <v>306</v>
      </c>
      <c r="L256" t="s">
        <v>304</v>
      </c>
      <c r="M256" t="s">
        <v>305</v>
      </c>
    </row>
    <row r="257" spans="4:13" x14ac:dyDescent="0.25">
      <c r="D257" t="s">
        <v>374</v>
      </c>
      <c r="E257" t="s">
        <v>372</v>
      </c>
      <c r="F257" t="s">
        <v>373</v>
      </c>
      <c r="K257" t="s">
        <v>311</v>
      </c>
      <c r="L257" t="s">
        <v>309</v>
      </c>
      <c r="M257" t="s">
        <v>310</v>
      </c>
    </row>
    <row r="258" spans="4:13" x14ac:dyDescent="0.25">
      <c r="D258" t="s">
        <v>383</v>
      </c>
      <c r="E258" t="s">
        <v>381</v>
      </c>
      <c r="F258" t="s">
        <v>382</v>
      </c>
      <c r="K258" t="s">
        <v>316</v>
      </c>
      <c r="L258" t="s">
        <v>314</v>
      </c>
      <c r="M258" t="s">
        <v>315</v>
      </c>
    </row>
    <row r="259" spans="4:13" x14ac:dyDescent="0.25">
      <c r="D259" t="s">
        <v>387</v>
      </c>
      <c r="E259" t="s">
        <v>385</v>
      </c>
      <c r="F259" t="s">
        <v>386</v>
      </c>
      <c r="K259" t="s">
        <v>321</v>
      </c>
      <c r="L259" t="s">
        <v>319</v>
      </c>
      <c r="M259" t="s">
        <v>320</v>
      </c>
    </row>
    <row r="260" spans="4:13" x14ac:dyDescent="0.25">
      <c r="D260" t="s">
        <v>397</v>
      </c>
      <c r="E260" t="s">
        <v>395</v>
      </c>
      <c r="F260" t="s">
        <v>396</v>
      </c>
      <c r="K260" t="s">
        <v>324</v>
      </c>
      <c r="L260" t="s">
        <v>173</v>
      </c>
      <c r="M260" t="s">
        <v>174</v>
      </c>
    </row>
    <row r="261" spans="4:13" x14ac:dyDescent="0.25">
      <c r="D261" t="s">
        <v>402</v>
      </c>
      <c r="E261" t="s">
        <v>400</v>
      </c>
      <c r="F261" t="s">
        <v>401</v>
      </c>
      <c r="K261" t="s">
        <v>329</v>
      </c>
      <c r="L261" t="s">
        <v>327</v>
      </c>
      <c r="M261" t="s">
        <v>328</v>
      </c>
    </row>
    <row r="262" spans="4:13" x14ac:dyDescent="0.25">
      <c r="D262" t="s">
        <v>407</v>
      </c>
      <c r="E262" t="s">
        <v>405</v>
      </c>
      <c r="F262" t="s">
        <v>406</v>
      </c>
      <c r="K262" t="s">
        <v>333</v>
      </c>
      <c r="L262" t="s">
        <v>331</v>
      </c>
      <c r="M262" t="s">
        <v>332</v>
      </c>
    </row>
    <row r="263" spans="4:13" x14ac:dyDescent="0.25">
      <c r="D263" t="s">
        <v>410</v>
      </c>
      <c r="E263"/>
      <c r="F263"/>
      <c r="K263" t="s">
        <v>342</v>
      </c>
      <c r="L263" t="s">
        <v>340</v>
      </c>
      <c r="M263" t="s">
        <v>341</v>
      </c>
    </row>
    <row r="264" spans="4:13" x14ac:dyDescent="0.25">
      <c r="D264" t="s">
        <v>419</v>
      </c>
      <c r="E264" t="s">
        <v>417</v>
      </c>
      <c r="F264" t="s">
        <v>418</v>
      </c>
      <c r="K264" t="s">
        <v>346</v>
      </c>
      <c r="L264" t="s">
        <v>344</v>
      </c>
      <c r="M264" t="s">
        <v>345</v>
      </c>
    </row>
    <row r="265" spans="4:13" x14ac:dyDescent="0.25">
      <c r="D265" t="s">
        <v>428</v>
      </c>
      <c r="E265" t="s">
        <v>426</v>
      </c>
      <c r="F265" t="s">
        <v>427</v>
      </c>
      <c r="K265" t="s">
        <v>350</v>
      </c>
      <c r="L265" t="s">
        <v>348</v>
      </c>
      <c r="M265" t="s">
        <v>349</v>
      </c>
    </row>
    <row r="266" spans="4:13" x14ac:dyDescent="0.25">
      <c r="K266" t="s">
        <v>355</v>
      </c>
      <c r="L266" t="s">
        <v>353</v>
      </c>
      <c r="M266" t="s">
        <v>354</v>
      </c>
    </row>
    <row r="267" spans="4:13" x14ac:dyDescent="0.25">
      <c r="K267" t="s">
        <v>365</v>
      </c>
      <c r="L267" t="s">
        <v>363</v>
      </c>
      <c r="M267" t="s">
        <v>364</v>
      </c>
    </row>
    <row r="268" spans="4:13" x14ac:dyDescent="0.25">
      <c r="K268" t="s">
        <v>369</v>
      </c>
      <c r="L268" t="s">
        <v>367</v>
      </c>
      <c r="M268" t="s">
        <v>368</v>
      </c>
    </row>
    <row r="269" spans="4:13" x14ac:dyDescent="0.25">
      <c r="K269" t="s">
        <v>374</v>
      </c>
      <c r="L269" t="s">
        <v>372</v>
      </c>
      <c r="M269" t="s">
        <v>373</v>
      </c>
    </row>
    <row r="270" spans="4:13" x14ac:dyDescent="0.25">
      <c r="K270" t="s">
        <v>387</v>
      </c>
      <c r="L270" t="s">
        <v>385</v>
      </c>
      <c r="M270" t="s">
        <v>386</v>
      </c>
    </row>
    <row r="271" spans="4:13" x14ac:dyDescent="0.25">
      <c r="K271" t="s">
        <v>402</v>
      </c>
      <c r="L271" t="s">
        <v>400</v>
      </c>
      <c r="M271" t="s">
        <v>401</v>
      </c>
    </row>
    <row r="272" spans="4:13" x14ac:dyDescent="0.25">
      <c r="K272" t="s">
        <v>407</v>
      </c>
      <c r="L272" t="s">
        <v>405</v>
      </c>
      <c r="M272" t="s">
        <v>406</v>
      </c>
    </row>
    <row r="273" spans="1:13" x14ac:dyDescent="0.25">
      <c r="K273" t="s">
        <v>419</v>
      </c>
      <c r="L273" t="s">
        <v>417</v>
      </c>
      <c r="M273" t="s">
        <v>418</v>
      </c>
    </row>
    <row r="274" spans="1:13" x14ac:dyDescent="0.25">
      <c r="K274" t="s">
        <v>428</v>
      </c>
      <c r="L274" t="s">
        <v>426</v>
      </c>
      <c r="M274" t="s">
        <v>427</v>
      </c>
    </row>
    <row r="276" spans="1:13" x14ac:dyDescent="0.25">
      <c r="A276" s="20" t="s">
        <v>668</v>
      </c>
    </row>
    <row r="277" spans="1:13" x14ac:dyDescent="0.25">
      <c r="A277" s="20" t="s">
        <v>669</v>
      </c>
    </row>
    <row r="278" spans="1:13" x14ac:dyDescent="0.25">
      <c r="A278" s="20" t="s">
        <v>670</v>
      </c>
    </row>
    <row r="279" spans="1:13" x14ac:dyDescent="0.25">
      <c r="A279" s="20" t="s">
        <v>671</v>
      </c>
    </row>
    <row r="281" spans="1:13" x14ac:dyDescent="0.25">
      <c r="A281" s="20" t="s">
        <v>672</v>
      </c>
    </row>
    <row r="282" spans="1:13" x14ac:dyDescent="0.25">
      <c r="A282" s="20" t="s">
        <v>673</v>
      </c>
    </row>
    <row r="283" spans="1:13" x14ac:dyDescent="0.25">
      <c r="A283" s="20" t="s">
        <v>674</v>
      </c>
    </row>
    <row r="284" spans="1:13" x14ac:dyDescent="0.25">
      <c r="A284" s="20" t="s">
        <v>675</v>
      </c>
    </row>
    <row r="286" spans="1:13" x14ac:dyDescent="0.25">
      <c r="A286" s="20" t="s">
        <v>676</v>
      </c>
    </row>
    <row r="287" spans="1:13" x14ac:dyDescent="0.25">
      <c r="A287" s="20" t="s">
        <v>673</v>
      </c>
    </row>
    <row r="288" spans="1:13" x14ac:dyDescent="0.25">
      <c r="A288" s="20" t="s">
        <v>677</v>
      </c>
    </row>
    <row r="289" spans="1:1" x14ac:dyDescent="0.25">
      <c r="A289" s="20" t="s">
        <v>678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results i</vt:lpstr>
      <vt:lpstr>Model results ii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Marti</cp:lastModifiedBy>
  <dcterms:created xsi:type="dcterms:W3CDTF">2015-02-13T16:25:13Z</dcterms:created>
  <dcterms:modified xsi:type="dcterms:W3CDTF">2015-02-13T16:23:16Z</dcterms:modified>
</cp:coreProperties>
</file>