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Studium\projects\ophionotu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3" i="1" l="1"/>
  <c r="G48" i="1"/>
  <c r="C48" i="1"/>
  <c r="C3" i="1"/>
</calcChain>
</file>

<file path=xl/sharedStrings.xml><?xml version="1.0" encoding="utf-8"?>
<sst xmlns="http://schemas.openxmlformats.org/spreadsheetml/2006/main" count="261" uniqueCount="111">
  <si>
    <t>non-additive model</t>
  </si>
  <si>
    <t>null deviance</t>
  </si>
  <si>
    <t>x</t>
  </si>
  <si>
    <t>% deviance explained</t>
  </si>
  <si>
    <t>y</t>
  </si>
  <si>
    <t>F</t>
  </si>
  <si>
    <t>additive model</t>
  </si>
  <si>
    <t>AIC</t>
  </si>
  <si>
    <t>Crawley</t>
  </si>
  <si>
    <t>Estimate</t>
  </si>
  <si>
    <t>Deviance Explained</t>
  </si>
  <si>
    <t>P (F-test)</t>
  </si>
  <si>
    <t>(Intercept)</t>
  </si>
  <si>
    <t>NA</t>
  </si>
  <si>
    <t>het_imp_3</t>
  </si>
  <si>
    <t>het_imp_14</t>
  </si>
  <si>
    <t>het_imp_33</t>
  </si>
  <si>
    <t>het_imp_47</t>
  </si>
  <si>
    <t>het_imp_53</t>
  </si>
  <si>
    <t>het_imp_58</t>
  </si>
  <si>
    <t>het_imp_66</t>
  </si>
  <si>
    <t>het_imp_75</t>
  </si>
  <si>
    <t>het_imp_79</t>
  </si>
  <si>
    <t>het_imp_95</t>
  </si>
  <si>
    <t>code_imp_1</t>
  </si>
  <si>
    <t>code_imp_10</t>
  </si>
  <si>
    <t>code_imp_59</t>
  </si>
  <si>
    <t>code_imp_61</t>
  </si>
  <si>
    <t>code_imp_88</t>
  </si>
  <si>
    <t>code_imp_97</t>
  </si>
  <si>
    <t>code_imp_2</t>
  </si>
  <si>
    <t>code_imp_3</t>
  </si>
  <si>
    <t>code_imp_5</t>
  </si>
  <si>
    <t>code_imp_6</t>
  </si>
  <si>
    <t>code_imp_8</t>
  </si>
  <si>
    <t>code_imp_12</t>
  </si>
  <si>
    <t>code_imp_33</t>
  </si>
  <si>
    <t>code_imp_36</t>
  </si>
  <si>
    <t>code_imp_52</t>
  </si>
  <si>
    <t>code_imp_53</t>
  </si>
  <si>
    <t>code_imp_58</t>
  </si>
  <si>
    <t>code_imp_60</t>
  </si>
  <si>
    <t>code_imp_63</t>
  </si>
  <si>
    <t>code_imp_69</t>
  </si>
  <si>
    <t>code_imp_78</t>
  </si>
  <si>
    <t>code_imp_83</t>
  </si>
  <si>
    <t>code_imp_87</t>
  </si>
  <si>
    <t>code_imp_90</t>
  </si>
  <si>
    <t>code_imp_91</t>
  </si>
  <si>
    <t>code_imp_94</t>
  </si>
  <si>
    <t>code_imp_95</t>
  </si>
  <si>
    <t>het_imp_1</t>
  </si>
  <si>
    <t>het_imp_5</t>
  </si>
  <si>
    <t>het_imp_15</t>
  </si>
  <si>
    <t>het_imp_24</t>
  </si>
  <si>
    <t>het_imp_26</t>
  </si>
  <si>
    <t>het_imp_28</t>
  </si>
  <si>
    <t>het_imp_31</t>
  </si>
  <si>
    <t>het_imp_32</t>
  </si>
  <si>
    <t>het_imp_35</t>
  </si>
  <si>
    <t>het_imp_36</t>
  </si>
  <si>
    <t>het_imp_42</t>
  </si>
  <si>
    <t>het_imp_44</t>
  </si>
  <si>
    <t>het_imp_48</t>
  </si>
  <si>
    <t>het_imp_50</t>
  </si>
  <si>
    <t>het_imp_51</t>
  </si>
  <si>
    <t>het_imp_52</t>
  </si>
  <si>
    <t>het_imp_57</t>
  </si>
  <si>
    <t>het_imp_61</t>
  </si>
  <si>
    <t>het_imp_63</t>
  </si>
  <si>
    <t>het_imp_67</t>
  </si>
  <si>
    <t>het_imp_70</t>
  </si>
  <si>
    <t>het_imp_73</t>
  </si>
  <si>
    <t>het_imp_78</t>
  </si>
  <si>
    <t>het_imp_87</t>
  </si>
  <si>
    <t>het_imp_90</t>
  </si>
  <si>
    <t>het_imp_97</t>
  </si>
  <si>
    <t>aic</t>
  </si>
  <si>
    <t>code model</t>
  </si>
  <si>
    <t>code_imp_13</t>
  </si>
  <si>
    <t>code_imp_14</t>
  </si>
  <si>
    <t>code_imp_15</t>
  </si>
  <si>
    <t>code_imp_16</t>
  </si>
  <si>
    <t>code_imp_17</t>
  </si>
  <si>
    <t>code_imp_19</t>
  </si>
  <si>
    <t>code_imp_20</t>
  </si>
  <si>
    <t>code_imp_22</t>
  </si>
  <si>
    <t>code_imp_29</t>
  </si>
  <si>
    <t>code_imp_30</t>
  </si>
  <si>
    <t>code_imp_39</t>
  </si>
  <si>
    <t>code_imp_41</t>
  </si>
  <si>
    <t>code_imp_42</t>
  </si>
  <si>
    <t>code_imp_43</t>
  </si>
  <si>
    <t>code_imp_44</t>
  </si>
  <si>
    <t>code_imp_45</t>
  </si>
  <si>
    <t>code_imp_48</t>
  </si>
  <si>
    <t>code_imp_49</t>
  </si>
  <si>
    <t>code_imp_50</t>
  </si>
  <si>
    <t>code_imp_51</t>
  </si>
  <si>
    <t>code_imp_55</t>
  </si>
  <si>
    <t>code_imp_57</t>
  </si>
  <si>
    <t>code_imp_66</t>
  </si>
  <si>
    <t>code_imp_67</t>
  </si>
  <si>
    <t>code_imp_68</t>
  </si>
  <si>
    <t>code_imp_75</t>
  </si>
  <si>
    <t>code_imp_77</t>
  </si>
  <si>
    <t>code_imp_81</t>
  </si>
  <si>
    <t>code_imp_82</t>
  </si>
  <si>
    <t>code_imp_84</t>
  </si>
  <si>
    <t>Intercept</t>
  </si>
  <si>
    <t>* Note: No intercept for whole SNP´s, just for factor levels when treated as 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</si>
</sst>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topLeftCell="A76" workbookViewId="0">
      <selection activeCell="H101" sqref="H101"/>
    </sheetView>
  </sheetViews>
  <sheetFormatPr defaultRowHeight="15" x14ac:dyDescent="0.25"/>
  <cols>
    <col min="1" max="1" width="26.7109375" bestFit="1" customWidth="1"/>
    <col min="2" max="4" width="17" bestFit="1" customWidth="1"/>
    <col min="5" max="5" width="19.28515625" bestFit="1" customWidth="1"/>
    <col min="6" max="8" width="18.7109375" customWidth="1"/>
  </cols>
  <sheetData>
    <row r="1" spans="1:10" x14ac:dyDescent="0.25">
      <c r="A1" s="1" t="s">
        <v>0</v>
      </c>
    </row>
    <row r="2" spans="1:10" x14ac:dyDescent="0.25">
      <c r="A2" t="s">
        <v>1</v>
      </c>
      <c r="B2" t="s">
        <v>2</v>
      </c>
      <c r="C2" s="2">
        <v>99990</v>
      </c>
      <c r="G2" s="2">
        <v>99990</v>
      </c>
    </row>
    <row r="3" spans="1:10" x14ac:dyDescent="0.25">
      <c r="A3" t="s">
        <v>3</v>
      </c>
      <c r="B3" t="s">
        <v>4</v>
      </c>
      <c r="C3">
        <f>((99990-69180)/99990)*100</f>
        <v>30.813081308130812</v>
      </c>
      <c r="G3">
        <f>((99990-85450)/99990)*100</f>
        <v>14.541454145414543</v>
      </c>
    </row>
    <row r="4" spans="1:10" x14ac:dyDescent="0.25">
      <c r="A4" t="s">
        <v>77</v>
      </c>
      <c r="C4">
        <v>2472</v>
      </c>
      <c r="G4">
        <v>2481</v>
      </c>
    </row>
    <row r="5" spans="1:10" x14ac:dyDescent="0.25">
      <c r="B5" s="3" t="s">
        <v>7</v>
      </c>
      <c r="C5" s="3"/>
      <c r="D5" s="3"/>
      <c r="E5" s="3"/>
      <c r="F5" s="3" t="s">
        <v>8</v>
      </c>
      <c r="G5" s="3"/>
      <c r="H5" s="3"/>
      <c r="I5" s="3"/>
    </row>
    <row r="6" spans="1:10" x14ac:dyDescent="0.25">
      <c r="B6" t="s">
        <v>9</v>
      </c>
      <c r="C6" t="s">
        <v>10</v>
      </c>
      <c r="D6" t="s">
        <v>5</v>
      </c>
      <c r="E6" t="s">
        <v>11</v>
      </c>
      <c r="G6" t="s">
        <v>9</v>
      </c>
      <c r="H6" t="s">
        <v>10</v>
      </c>
      <c r="I6" t="s">
        <v>5</v>
      </c>
      <c r="J6" t="s">
        <v>11</v>
      </c>
    </row>
    <row r="7" spans="1:10" x14ac:dyDescent="0.25">
      <c r="A7" t="s">
        <v>12</v>
      </c>
      <c r="B7">
        <v>40.417339283159798</v>
      </c>
      <c r="C7" t="s">
        <v>13</v>
      </c>
      <c r="D7" t="s">
        <v>13</v>
      </c>
      <c r="E7" t="s">
        <v>13</v>
      </c>
      <c r="F7" t="s">
        <v>12</v>
      </c>
      <c r="G7">
        <v>37.236003030505998</v>
      </c>
      <c r="H7" t="s">
        <v>13</v>
      </c>
      <c r="I7" t="s">
        <v>13</v>
      </c>
      <c r="J7" t="s">
        <v>13</v>
      </c>
    </row>
    <row r="8" spans="1:10" x14ac:dyDescent="0.25">
      <c r="A8" t="s">
        <v>51</v>
      </c>
      <c r="B8">
        <v>-5.6813446905111302</v>
      </c>
      <c r="C8">
        <v>1.01823747055599</v>
      </c>
      <c r="D8">
        <v>3.6942280483490602</v>
      </c>
      <c r="E8">
        <v>5.5733071611984097E-2</v>
      </c>
      <c r="F8" t="s">
        <v>14</v>
      </c>
      <c r="G8">
        <v>24.3409486347126</v>
      </c>
      <c r="H8">
        <v>1.5482816768901</v>
      </c>
      <c r="I8">
        <v>5.0188387822309499</v>
      </c>
      <c r="J8">
        <v>2.5865958998460201E-2</v>
      </c>
    </row>
    <row r="9" spans="1:10" x14ac:dyDescent="0.25">
      <c r="A9" t="s">
        <v>14</v>
      </c>
      <c r="B9">
        <v>30.3104408869949</v>
      </c>
      <c r="C9">
        <v>2.2338873417500098</v>
      </c>
      <c r="D9">
        <v>8.1046804045020497</v>
      </c>
      <c r="E9">
        <v>4.7802585302139404E-3</v>
      </c>
      <c r="F9" t="s">
        <v>15</v>
      </c>
      <c r="G9">
        <v>5.7612243113461004</v>
      </c>
      <c r="H9">
        <v>2.3049077325713498</v>
      </c>
      <c r="I9">
        <v>7.4714830578688298</v>
      </c>
      <c r="J9">
        <v>6.67193857868745E-3</v>
      </c>
    </row>
    <row r="10" spans="1:10" x14ac:dyDescent="0.25">
      <c r="A10" t="s">
        <v>52</v>
      </c>
      <c r="B10">
        <v>-9.7448328213667299</v>
      </c>
      <c r="C10">
        <v>0.748403137686382</v>
      </c>
      <c r="D10">
        <v>2.7152525247414401</v>
      </c>
      <c r="E10">
        <v>0.100644448563115</v>
      </c>
      <c r="F10" t="s">
        <v>16</v>
      </c>
      <c r="G10">
        <v>-4.9559837255619996</v>
      </c>
      <c r="H10">
        <v>1.64711397985734</v>
      </c>
      <c r="I10">
        <v>5.3392090368641396</v>
      </c>
      <c r="J10">
        <v>2.1585605853679399E-2</v>
      </c>
    </row>
    <row r="11" spans="1:10" x14ac:dyDescent="0.25">
      <c r="A11" t="s">
        <v>15</v>
      </c>
      <c r="B11">
        <v>5.2522791859672298</v>
      </c>
      <c r="C11">
        <v>1.73706812967656</v>
      </c>
      <c r="D11">
        <v>6.3021898055278296</v>
      </c>
      <c r="E11">
        <v>1.2688648807654E-2</v>
      </c>
      <c r="F11" t="s">
        <v>17</v>
      </c>
      <c r="G11">
        <v>5.3881017115592398</v>
      </c>
      <c r="H11">
        <v>2.0454845882686001</v>
      </c>
      <c r="I11">
        <v>6.6305489067586798</v>
      </c>
      <c r="J11">
        <v>1.0543730565860301E-2</v>
      </c>
    </row>
    <row r="12" spans="1:10" x14ac:dyDescent="0.25">
      <c r="A12" t="s">
        <v>53</v>
      </c>
      <c r="B12">
        <v>-5.6788718061859003</v>
      </c>
      <c r="C12">
        <v>1.52397114353619</v>
      </c>
      <c r="D12">
        <v>5.5290608587129597</v>
      </c>
      <c r="E12">
        <v>1.9476930598151799E-2</v>
      </c>
      <c r="F12" t="s">
        <v>18</v>
      </c>
      <c r="G12">
        <v>-4.9453244404577603</v>
      </c>
      <c r="H12">
        <v>1.20281608831401</v>
      </c>
      <c r="I12">
        <v>3.8989933950824498</v>
      </c>
      <c r="J12">
        <v>4.9308096451397103E-2</v>
      </c>
    </row>
    <row r="13" spans="1:10" x14ac:dyDescent="0.25">
      <c r="A13" t="s">
        <v>54</v>
      </c>
      <c r="B13">
        <v>-4.9622816370931702</v>
      </c>
      <c r="C13">
        <v>0.498130453148871</v>
      </c>
      <c r="D13">
        <v>1.8072478620871999</v>
      </c>
      <c r="E13">
        <v>0.18005243771163101</v>
      </c>
      <c r="F13" t="s">
        <v>19</v>
      </c>
      <c r="G13">
        <v>-4.3955464246048397</v>
      </c>
      <c r="H13">
        <v>1.30280655553983</v>
      </c>
      <c r="I13">
        <v>4.22311790179001</v>
      </c>
      <c r="J13">
        <v>4.0814510575655799E-2</v>
      </c>
    </row>
    <row r="14" spans="1:10" x14ac:dyDescent="0.25">
      <c r="A14" t="s">
        <v>55</v>
      </c>
      <c r="B14">
        <v>3.1589773108269799</v>
      </c>
      <c r="C14">
        <v>0.62928378585493905</v>
      </c>
      <c r="D14">
        <v>2.28308020407778</v>
      </c>
      <c r="E14">
        <v>0.13204979756138999</v>
      </c>
      <c r="F14" t="s">
        <v>20</v>
      </c>
      <c r="G14">
        <v>-21.470330152060001</v>
      </c>
      <c r="H14">
        <v>1.1956283828988501</v>
      </c>
      <c r="I14">
        <v>3.8756940592889002</v>
      </c>
      <c r="J14">
        <v>4.9986917730493297E-2</v>
      </c>
    </row>
    <row r="15" spans="1:10" x14ac:dyDescent="0.25">
      <c r="A15" t="s">
        <v>56</v>
      </c>
      <c r="B15">
        <v>-6.1893279067657803</v>
      </c>
      <c r="C15">
        <v>0.48393633055976398</v>
      </c>
      <c r="D15">
        <v>1.7557507140184301</v>
      </c>
      <c r="E15">
        <v>0.186360378219013</v>
      </c>
      <c r="F15" t="s">
        <v>21</v>
      </c>
      <c r="G15">
        <v>8.5403092396557092</v>
      </c>
      <c r="H15">
        <v>1.9197156448897701</v>
      </c>
      <c r="I15">
        <v>6.2228620755758</v>
      </c>
      <c r="J15">
        <v>1.3193963716814401E-2</v>
      </c>
    </row>
    <row r="16" spans="1:10" x14ac:dyDescent="0.25">
      <c r="A16" t="s">
        <v>57</v>
      </c>
      <c r="B16">
        <v>5.7051754352641701</v>
      </c>
      <c r="C16">
        <v>0.97027776668164301</v>
      </c>
      <c r="D16">
        <v>3.5202272986552101</v>
      </c>
      <c r="E16">
        <v>6.1784543245929198E-2</v>
      </c>
      <c r="F16" t="s">
        <v>22</v>
      </c>
      <c r="G16">
        <v>4.2963575525784101</v>
      </c>
      <c r="H16">
        <v>1.2949951308668599</v>
      </c>
      <c r="I16">
        <v>4.1977967462933403</v>
      </c>
      <c r="J16">
        <v>4.1418675806992399E-2</v>
      </c>
    </row>
    <row r="17" spans="1:10" x14ac:dyDescent="0.25">
      <c r="A17" t="s">
        <v>58</v>
      </c>
      <c r="B17">
        <v>-3.2961398802689699</v>
      </c>
      <c r="C17">
        <v>0.67041477435361696</v>
      </c>
      <c r="D17">
        <v>2.43230595520357</v>
      </c>
      <c r="E17">
        <v>0.120117878208038</v>
      </c>
      <c r="F17" t="s">
        <v>23</v>
      </c>
      <c r="G17">
        <v>-7.5333757916355202</v>
      </c>
      <c r="H17">
        <v>1.7846357053816</v>
      </c>
      <c r="I17">
        <v>5.7849931469279197</v>
      </c>
      <c r="J17">
        <v>1.68195537132351E-2</v>
      </c>
    </row>
    <row r="18" spans="1:10" x14ac:dyDescent="0.25">
      <c r="A18" t="s">
        <v>16</v>
      </c>
      <c r="B18">
        <v>-4.8101662531077496</v>
      </c>
      <c r="C18">
        <v>1.42970111635856</v>
      </c>
      <c r="D18">
        <v>5.18704341328535</v>
      </c>
      <c r="E18">
        <v>2.35975130208981E-2</v>
      </c>
    </row>
    <row r="19" spans="1:10" x14ac:dyDescent="0.25">
      <c r="A19" t="s">
        <v>59</v>
      </c>
      <c r="B19">
        <v>-3.9065026026282799</v>
      </c>
      <c r="C19">
        <v>0.91942259431858098</v>
      </c>
      <c r="D19">
        <v>3.3357216115440602</v>
      </c>
      <c r="E19">
        <v>6.8978462461993295E-2</v>
      </c>
    </row>
    <row r="20" spans="1:10" x14ac:dyDescent="0.25">
      <c r="A20" t="s">
        <v>60</v>
      </c>
      <c r="B20">
        <v>-3.6162535332509802</v>
      </c>
      <c r="C20">
        <v>0.72904085447907396</v>
      </c>
      <c r="D20">
        <v>2.6450049726989202</v>
      </c>
      <c r="E20">
        <v>0.10513061337141</v>
      </c>
    </row>
    <row r="21" spans="1:10" x14ac:dyDescent="0.25">
      <c r="A21" t="s">
        <v>61</v>
      </c>
      <c r="B21">
        <v>4.2978301255943796</v>
      </c>
      <c r="C21">
        <v>0.92568840528454699</v>
      </c>
      <c r="D21">
        <v>3.3584543583594901</v>
      </c>
      <c r="E21">
        <v>6.8045388452124003E-2</v>
      </c>
    </row>
    <row r="22" spans="1:10" x14ac:dyDescent="0.25">
      <c r="A22" t="s">
        <v>62</v>
      </c>
      <c r="B22">
        <v>8.4618991460326107</v>
      </c>
      <c r="C22">
        <v>0.77313572018057897</v>
      </c>
      <c r="D22">
        <v>2.8049838522561101</v>
      </c>
      <c r="E22">
        <v>9.5217208034212103E-2</v>
      </c>
    </row>
    <row r="23" spans="1:10" x14ac:dyDescent="0.25">
      <c r="A23" t="s">
        <v>17</v>
      </c>
      <c r="B23">
        <v>5.4945223581137101</v>
      </c>
      <c r="C23">
        <v>2.03484311452045</v>
      </c>
      <c r="D23">
        <v>7.3825357296533296</v>
      </c>
      <c r="E23">
        <v>7.0444319888638401E-3</v>
      </c>
    </row>
    <row r="24" spans="1:10" x14ac:dyDescent="0.25">
      <c r="A24" t="s">
        <v>63</v>
      </c>
      <c r="B24">
        <v>-3.4963454870146702</v>
      </c>
      <c r="C24">
        <v>0.76209973862215197</v>
      </c>
      <c r="D24">
        <v>2.76494463371121</v>
      </c>
      <c r="E24">
        <v>9.7598186406448795E-2</v>
      </c>
    </row>
    <row r="25" spans="1:10" x14ac:dyDescent="0.25">
      <c r="A25" t="s">
        <v>64</v>
      </c>
      <c r="B25">
        <v>4.5971508578340998</v>
      </c>
      <c r="C25">
        <v>0.78715944339864397</v>
      </c>
      <c r="D25">
        <v>2.8558627809466501</v>
      </c>
      <c r="E25">
        <v>9.2282938694243893E-2</v>
      </c>
    </row>
    <row r="26" spans="1:10" x14ac:dyDescent="0.25">
      <c r="A26" t="s">
        <v>65</v>
      </c>
      <c r="B26">
        <v>8.38785653009786</v>
      </c>
      <c r="C26">
        <v>0.54679227020316701</v>
      </c>
      <c r="D26">
        <v>1.98379592149761</v>
      </c>
      <c r="E26">
        <v>0.16022855700875499</v>
      </c>
    </row>
    <row r="27" spans="1:10" x14ac:dyDescent="0.25">
      <c r="A27" t="s">
        <v>66</v>
      </c>
      <c r="B27">
        <v>-4.1436486688393401</v>
      </c>
      <c r="C27">
        <v>1.12605288797479</v>
      </c>
      <c r="D27">
        <v>4.0853890010642697</v>
      </c>
      <c r="E27">
        <v>4.4316979593873103E-2</v>
      </c>
    </row>
    <row r="28" spans="1:10" x14ac:dyDescent="0.25">
      <c r="A28" t="s">
        <v>18</v>
      </c>
      <c r="B28">
        <v>-6.0327432890061896</v>
      </c>
      <c r="C28">
        <v>1.6198760730435999</v>
      </c>
      <c r="D28">
        <v>5.8770098301525397</v>
      </c>
      <c r="E28">
        <v>1.6046936499700001E-2</v>
      </c>
    </row>
    <row r="29" spans="1:10" x14ac:dyDescent="0.25">
      <c r="A29" t="s">
        <v>67</v>
      </c>
      <c r="B29">
        <v>3.0492329819195798</v>
      </c>
      <c r="C29">
        <v>0.58458745885199803</v>
      </c>
      <c r="D29">
        <v>2.1209191859979</v>
      </c>
      <c r="E29">
        <v>0.146549052070966</v>
      </c>
    </row>
    <row r="30" spans="1:10" x14ac:dyDescent="0.25">
      <c r="A30" t="s">
        <v>19</v>
      </c>
      <c r="B30">
        <v>-4.6703015885378996</v>
      </c>
      <c r="C30">
        <v>1.2749977962177299</v>
      </c>
      <c r="D30">
        <v>4.6257702712501096</v>
      </c>
      <c r="E30">
        <v>3.2450191243025103E-2</v>
      </c>
    </row>
    <row r="31" spans="1:10" x14ac:dyDescent="0.25">
      <c r="A31" t="s">
        <v>68</v>
      </c>
      <c r="B31">
        <v>-4.2136307323417697</v>
      </c>
      <c r="C31">
        <v>0.69625216912492804</v>
      </c>
      <c r="D31">
        <v>2.5260456094792301</v>
      </c>
      <c r="E31">
        <v>0.11323929630379399</v>
      </c>
    </row>
    <row r="32" spans="1:10" x14ac:dyDescent="0.25">
      <c r="A32" t="s">
        <v>69</v>
      </c>
      <c r="B32">
        <v>-3.3349645252944602</v>
      </c>
      <c r="C32">
        <v>0.53978680236258503</v>
      </c>
      <c r="D32">
        <v>1.95837965413676</v>
      </c>
      <c r="E32">
        <v>0.16292134034300901</v>
      </c>
    </row>
    <row r="33" spans="1:7" x14ac:dyDescent="0.25">
      <c r="A33" t="s">
        <v>20</v>
      </c>
      <c r="B33">
        <v>-20.265976752114</v>
      </c>
      <c r="C33">
        <v>0.962405456114929</v>
      </c>
      <c r="D33">
        <v>3.4916660726722402</v>
      </c>
      <c r="E33">
        <v>6.2843327576780406E-2</v>
      </c>
    </row>
    <row r="34" spans="1:7" x14ac:dyDescent="0.25">
      <c r="A34" t="s">
        <v>70</v>
      </c>
      <c r="B34">
        <v>4.2063654784803699</v>
      </c>
      <c r="C34">
        <v>0.98519449444122698</v>
      </c>
      <c r="D34">
        <v>3.5743461026400598</v>
      </c>
      <c r="E34">
        <v>5.98303720343107E-2</v>
      </c>
    </row>
    <row r="35" spans="1:7" x14ac:dyDescent="0.25">
      <c r="A35" t="s">
        <v>71</v>
      </c>
      <c r="B35">
        <v>3.3940286985972299</v>
      </c>
      <c r="C35">
        <v>0.716754191317726</v>
      </c>
      <c r="D35">
        <v>2.6004282045247198</v>
      </c>
      <c r="E35">
        <v>0.108091433879688</v>
      </c>
    </row>
    <row r="36" spans="1:7" x14ac:dyDescent="0.25">
      <c r="A36" t="s">
        <v>72</v>
      </c>
      <c r="B36">
        <v>3.7628226648999998</v>
      </c>
      <c r="C36">
        <v>0.88567687085286395</v>
      </c>
      <c r="D36">
        <v>3.2132900553071799</v>
      </c>
      <c r="E36">
        <v>7.4246621285479694E-2</v>
      </c>
    </row>
    <row r="37" spans="1:7" x14ac:dyDescent="0.25">
      <c r="A37" t="s">
        <v>21</v>
      </c>
      <c r="B37">
        <v>10.0888076870869</v>
      </c>
      <c r="C37">
        <v>2.2775569610583499</v>
      </c>
      <c r="D37">
        <v>8.2631164640407793</v>
      </c>
      <c r="E37">
        <v>4.39275975121735E-3</v>
      </c>
    </row>
    <row r="38" spans="1:7" x14ac:dyDescent="0.25">
      <c r="A38" t="s">
        <v>73</v>
      </c>
      <c r="B38">
        <v>-3.3217832401093701</v>
      </c>
      <c r="C38">
        <v>0.56641903324786702</v>
      </c>
      <c r="D38">
        <v>2.0550030226254301</v>
      </c>
      <c r="E38">
        <v>0.15295143534597599</v>
      </c>
    </row>
    <row r="39" spans="1:7" x14ac:dyDescent="0.25">
      <c r="A39" t="s">
        <v>22</v>
      </c>
      <c r="B39">
        <v>3.6419155692648801</v>
      </c>
      <c r="C39">
        <v>0.83995032619139098</v>
      </c>
      <c r="D39">
        <v>3.0473913443215599</v>
      </c>
      <c r="E39">
        <v>8.2090532582488399E-2</v>
      </c>
    </row>
    <row r="40" spans="1:7" x14ac:dyDescent="0.25">
      <c r="A40" t="s">
        <v>74</v>
      </c>
      <c r="B40">
        <v>5.1635311061578903</v>
      </c>
      <c r="C40">
        <v>1.51426130213193</v>
      </c>
      <c r="D40">
        <v>5.4938329580533303</v>
      </c>
      <c r="E40">
        <v>1.9864346839378402E-2</v>
      </c>
    </row>
    <row r="41" spans="1:7" x14ac:dyDescent="0.25">
      <c r="A41" t="s">
        <v>75</v>
      </c>
      <c r="B41">
        <v>11.0686553337273</v>
      </c>
      <c r="C41">
        <v>1.0077557993675701</v>
      </c>
      <c r="D41">
        <v>3.65619990185326</v>
      </c>
      <c r="E41">
        <v>5.6999323309120102E-2</v>
      </c>
    </row>
    <row r="42" spans="1:7" ht="15.75" customHeight="1" x14ac:dyDescent="0.25">
      <c r="A42" t="s">
        <v>23</v>
      </c>
      <c r="B42">
        <v>-10.045498296044601</v>
      </c>
      <c r="C42">
        <v>2.8733766794610398</v>
      </c>
      <c r="D42">
        <v>10.4247869771882</v>
      </c>
      <c r="E42">
        <v>1.40909310955131E-3</v>
      </c>
    </row>
    <row r="43" spans="1:7" x14ac:dyDescent="0.25">
      <c r="A43" t="s">
        <v>76</v>
      </c>
      <c r="B43">
        <v>-4.1428350575013004</v>
      </c>
      <c r="C43">
        <v>1.07491440048386</v>
      </c>
      <c r="D43">
        <v>3.8998554292777401</v>
      </c>
      <c r="E43">
        <v>4.93861863348075E-2</v>
      </c>
    </row>
    <row r="46" spans="1:7" x14ac:dyDescent="0.25">
      <c r="A46" s="1" t="s">
        <v>6</v>
      </c>
    </row>
    <row r="47" spans="1:7" x14ac:dyDescent="0.25">
      <c r="A47" t="s">
        <v>1</v>
      </c>
      <c r="B47" t="s">
        <v>2</v>
      </c>
      <c r="C47" s="2">
        <v>99990</v>
      </c>
      <c r="G47" s="2">
        <v>99990</v>
      </c>
    </row>
    <row r="48" spans="1:7" x14ac:dyDescent="0.25">
      <c r="A48" t="s">
        <v>3</v>
      </c>
      <c r="B48" t="s">
        <v>4</v>
      </c>
      <c r="C48">
        <f>((99990-75500)/99990)*100</f>
        <v>24.49244924492449</v>
      </c>
      <c r="G48">
        <f>((99990-91400)/99990)*100</f>
        <v>8.5908590859085905</v>
      </c>
    </row>
    <row r="49" spans="1:10" x14ac:dyDescent="0.25">
      <c r="A49" t="s">
        <v>7</v>
      </c>
      <c r="C49">
        <v>2479</v>
      </c>
      <c r="G49">
        <v>2492</v>
      </c>
    </row>
    <row r="50" spans="1:10" x14ac:dyDescent="0.25">
      <c r="B50" s="3" t="s">
        <v>7</v>
      </c>
      <c r="C50" s="3"/>
      <c r="D50" s="3"/>
      <c r="E50" s="3"/>
      <c r="F50" s="3" t="s">
        <v>8</v>
      </c>
      <c r="G50" s="3"/>
      <c r="H50" s="3"/>
      <c r="I50" s="3"/>
    </row>
    <row r="51" spans="1:10" x14ac:dyDescent="0.25">
      <c r="B51" t="s">
        <v>9</v>
      </c>
      <c r="C51" t="s">
        <v>10</v>
      </c>
      <c r="D51" t="s">
        <v>5</v>
      </c>
      <c r="E51" t="s">
        <v>11</v>
      </c>
      <c r="G51" t="s">
        <v>9</v>
      </c>
      <c r="H51" t="s">
        <v>10</v>
      </c>
      <c r="I51" t="s">
        <v>5</v>
      </c>
      <c r="J51" t="s">
        <v>11</v>
      </c>
    </row>
    <row r="52" spans="1:10" x14ac:dyDescent="0.25">
      <c r="A52" t="s">
        <v>12</v>
      </c>
      <c r="B52">
        <v>27.3693482666351</v>
      </c>
      <c r="C52" t="s">
        <v>13</v>
      </c>
      <c r="D52" t="s">
        <v>13</v>
      </c>
      <c r="E52" t="s">
        <v>13</v>
      </c>
      <c r="F52" t="s">
        <v>12</v>
      </c>
      <c r="G52">
        <v>28.424024741873001</v>
      </c>
      <c r="H52" t="s">
        <v>13</v>
      </c>
      <c r="I52" t="s">
        <v>13</v>
      </c>
      <c r="J52" t="s">
        <v>13</v>
      </c>
    </row>
    <row r="53" spans="1:10" x14ac:dyDescent="0.25">
      <c r="A53" t="s">
        <v>24</v>
      </c>
      <c r="B53">
        <v>8.1893187746921399</v>
      </c>
      <c r="C53">
        <v>2.3047635528516701</v>
      </c>
      <c r="D53">
        <v>7.9364830432546496</v>
      </c>
      <c r="E53">
        <v>5.2165897093038802E-3</v>
      </c>
      <c r="F53" t="s">
        <v>24</v>
      </c>
      <c r="G53">
        <v>7.0611646019572003</v>
      </c>
      <c r="H53">
        <v>1.7432161146656999</v>
      </c>
      <c r="I53">
        <v>5.35919034836148</v>
      </c>
      <c r="J53">
        <v>2.1333956067655101E-2</v>
      </c>
    </row>
    <row r="54" spans="1:10" x14ac:dyDescent="0.25">
      <c r="A54" t="s">
        <v>30</v>
      </c>
      <c r="B54">
        <v>2.5346142257041802</v>
      </c>
      <c r="C54">
        <v>0.54305705007814098</v>
      </c>
      <c r="D54">
        <v>1.87002396151759</v>
      </c>
      <c r="E54">
        <v>0.17265327365116601</v>
      </c>
      <c r="F54" t="s">
        <v>25</v>
      </c>
      <c r="G54">
        <v>-3.8342532982215101</v>
      </c>
      <c r="H54">
        <v>1.5844722694323099</v>
      </c>
      <c r="I54">
        <v>4.8711622283370497</v>
      </c>
      <c r="J54">
        <v>2.8117483468658201E-2</v>
      </c>
    </row>
    <row r="55" spans="1:10" x14ac:dyDescent="0.25">
      <c r="A55" t="s">
        <v>31</v>
      </c>
      <c r="B55">
        <v>16.655333555176401</v>
      </c>
      <c r="C55">
        <v>0.77469890391399499</v>
      </c>
      <c r="D55">
        <v>2.66768567514616</v>
      </c>
      <c r="E55">
        <v>0.103615179690044</v>
      </c>
      <c r="F55" t="s">
        <v>26</v>
      </c>
      <c r="G55">
        <v>3.8690617667696001</v>
      </c>
      <c r="H55">
        <v>1.3462413275157199</v>
      </c>
      <c r="I55">
        <v>4.1387659672771804</v>
      </c>
      <c r="J55">
        <v>4.2850572524572E-2</v>
      </c>
    </row>
    <row r="56" spans="1:10" x14ac:dyDescent="0.25">
      <c r="A56" t="s">
        <v>32</v>
      </c>
      <c r="B56">
        <v>11.9505998717152</v>
      </c>
      <c r="C56">
        <v>1.0518959581831999</v>
      </c>
      <c r="D56">
        <v>3.6222173094761598</v>
      </c>
      <c r="E56">
        <v>5.8117243559740898E-2</v>
      </c>
      <c r="F56" t="s">
        <v>27</v>
      </c>
      <c r="G56">
        <v>4.97137424219948</v>
      </c>
      <c r="H56">
        <v>1.79969205982737</v>
      </c>
      <c r="I56">
        <v>5.5328150284448503</v>
      </c>
      <c r="J56">
        <v>1.9353097334632099E-2</v>
      </c>
    </row>
    <row r="57" spans="1:10" x14ac:dyDescent="0.25">
      <c r="A57" t="s">
        <v>33</v>
      </c>
      <c r="B57">
        <v>3.54918866444403</v>
      </c>
      <c r="C57">
        <v>1.4452191176733</v>
      </c>
      <c r="D57">
        <v>4.9766306860458096</v>
      </c>
      <c r="E57">
        <v>2.6545282886590901E-2</v>
      </c>
      <c r="F57" t="s">
        <v>28</v>
      </c>
      <c r="G57">
        <v>-5.7793388300840904</v>
      </c>
      <c r="H57">
        <v>1.8492093442538899</v>
      </c>
      <c r="I57">
        <v>5.6850466138134603</v>
      </c>
      <c r="J57">
        <v>1.7773748280270701E-2</v>
      </c>
    </row>
    <row r="58" spans="1:10" x14ac:dyDescent="0.25">
      <c r="A58" t="s">
        <v>34</v>
      </c>
      <c r="B58">
        <v>-4.1716433808394999</v>
      </c>
      <c r="C58">
        <v>0.58206034885565405</v>
      </c>
      <c r="D58">
        <v>2.0043323242976898</v>
      </c>
      <c r="E58">
        <v>0.15804710945734399</v>
      </c>
      <c r="F58" t="s">
        <v>29</v>
      </c>
      <c r="G58">
        <v>3.3066204068196101</v>
      </c>
      <c r="H58">
        <v>1.3342182186329401</v>
      </c>
      <c r="I58">
        <v>4.1018031784756301</v>
      </c>
      <c r="J58">
        <v>4.3782670862047499E-2</v>
      </c>
    </row>
    <row r="59" spans="1:10" x14ac:dyDescent="0.25">
      <c r="A59" t="s">
        <v>25</v>
      </c>
      <c r="B59">
        <v>-3.0600775995704401</v>
      </c>
      <c r="C59">
        <v>0.954058480387449</v>
      </c>
      <c r="D59">
        <v>3.2853126918375901</v>
      </c>
      <c r="E59">
        <v>7.1055660291570094E-2</v>
      </c>
    </row>
    <row r="60" spans="1:10" x14ac:dyDescent="0.25">
      <c r="A60" t="s">
        <v>35</v>
      </c>
      <c r="B60">
        <v>2.7495272209311001</v>
      </c>
      <c r="C60">
        <v>0.78165653003115498</v>
      </c>
      <c r="D60">
        <v>2.6916443504869898</v>
      </c>
      <c r="E60">
        <v>0.102084831295207</v>
      </c>
    </row>
    <row r="61" spans="1:10" x14ac:dyDescent="0.25">
      <c r="A61" t="s">
        <v>36</v>
      </c>
      <c r="B61">
        <v>3.25938895447038</v>
      </c>
      <c r="C61">
        <v>1.3290550013234499</v>
      </c>
      <c r="D61">
        <v>4.5766180519929502</v>
      </c>
      <c r="E61">
        <v>3.3342590074212197E-2</v>
      </c>
    </row>
    <row r="62" spans="1:10" x14ac:dyDescent="0.25">
      <c r="A62" t="s">
        <v>37</v>
      </c>
      <c r="B62">
        <v>-2.8173073470364201</v>
      </c>
      <c r="C62">
        <v>0.98588214441796296</v>
      </c>
      <c r="D62">
        <v>3.39489788969439</v>
      </c>
      <c r="E62">
        <v>6.6536916751589695E-2</v>
      </c>
    </row>
    <row r="63" spans="1:10" x14ac:dyDescent="0.25">
      <c r="A63" t="s">
        <v>38</v>
      </c>
      <c r="B63">
        <v>-2.5687966378612699</v>
      </c>
      <c r="C63">
        <v>0.95567993484645697</v>
      </c>
      <c r="D63">
        <v>3.29089619119629</v>
      </c>
      <c r="E63">
        <v>7.0817608317677805E-2</v>
      </c>
    </row>
    <row r="64" spans="1:10" x14ac:dyDescent="0.25">
      <c r="A64" t="s">
        <v>39</v>
      </c>
      <c r="B64">
        <v>2.9304847135482199</v>
      </c>
      <c r="C64">
        <v>0.56011724012287001</v>
      </c>
      <c r="D64">
        <v>1.92877094614306</v>
      </c>
      <c r="E64">
        <v>0.16608146544069299</v>
      </c>
    </row>
    <row r="65" spans="1:5" x14ac:dyDescent="0.25">
      <c r="A65" t="s">
        <v>40</v>
      </c>
      <c r="B65">
        <v>2.6388745727697098</v>
      </c>
      <c r="C65">
        <v>0.74583595260106805</v>
      </c>
      <c r="D65">
        <v>2.5682957297481201</v>
      </c>
      <c r="E65">
        <v>0.110239279621396</v>
      </c>
    </row>
    <row r="66" spans="1:5" x14ac:dyDescent="0.25">
      <c r="A66" t="s">
        <v>26</v>
      </c>
      <c r="B66">
        <v>4.63872444525229</v>
      </c>
      <c r="C66">
        <v>1.8159882425957501</v>
      </c>
      <c r="D66">
        <v>6.2533789534628799</v>
      </c>
      <c r="E66">
        <v>1.30117359383636E-2</v>
      </c>
    </row>
    <row r="67" spans="1:5" x14ac:dyDescent="0.25">
      <c r="A67" t="s">
        <v>41</v>
      </c>
      <c r="B67">
        <v>-4.6737834236021403</v>
      </c>
      <c r="C67">
        <v>0.78115895534332502</v>
      </c>
      <c r="D67">
        <v>2.68993094562695</v>
      </c>
      <c r="E67">
        <v>0.102193444523957</v>
      </c>
    </row>
    <row r="68" spans="1:5" x14ac:dyDescent="0.25">
      <c r="A68" t="s">
        <v>27</v>
      </c>
      <c r="B68">
        <v>3.91948981516021</v>
      </c>
      <c r="C68">
        <v>1.0268886454638699</v>
      </c>
      <c r="D68">
        <v>3.5361043053422501</v>
      </c>
      <c r="E68">
        <v>6.1164137440568603E-2</v>
      </c>
    </row>
    <row r="69" spans="1:5" x14ac:dyDescent="0.25">
      <c r="A69" t="s">
        <v>42</v>
      </c>
      <c r="B69">
        <v>-4.0393119399976403</v>
      </c>
      <c r="C69">
        <v>1.0928907469106</v>
      </c>
      <c r="D69">
        <v>3.7633833936040602</v>
      </c>
      <c r="E69">
        <v>5.3467816316185197E-2</v>
      </c>
    </row>
    <row r="70" spans="1:5" x14ac:dyDescent="0.25">
      <c r="A70" t="s">
        <v>43</v>
      </c>
      <c r="B70">
        <v>2.0545164269852498</v>
      </c>
      <c r="C70">
        <v>0.61196261658449103</v>
      </c>
      <c r="D70">
        <v>2.10730116918901</v>
      </c>
      <c r="E70">
        <v>0.14780321528850801</v>
      </c>
    </row>
    <row r="71" spans="1:5" x14ac:dyDescent="0.25">
      <c r="A71" t="s">
        <v>44</v>
      </c>
      <c r="B71">
        <v>-3.81956171224782</v>
      </c>
      <c r="C71">
        <v>0.92645250322976003</v>
      </c>
      <c r="D71">
        <v>3.1902511531676501</v>
      </c>
      <c r="E71">
        <v>7.52438813741967E-2</v>
      </c>
    </row>
    <row r="72" spans="1:5" x14ac:dyDescent="0.25">
      <c r="A72" t="s">
        <v>45</v>
      </c>
      <c r="B72">
        <v>-2.84900460552841</v>
      </c>
      <c r="C72">
        <v>1.0954052737497699</v>
      </c>
      <c r="D72">
        <v>3.7720421992312998</v>
      </c>
      <c r="E72">
        <v>5.3195852642634399E-2</v>
      </c>
    </row>
    <row r="73" spans="1:5" x14ac:dyDescent="0.25">
      <c r="A73" t="s">
        <v>46</v>
      </c>
      <c r="B73">
        <v>-4.7893764794027298</v>
      </c>
      <c r="C73">
        <v>1.56265157941439</v>
      </c>
      <c r="D73">
        <v>5.3810108838247199</v>
      </c>
      <c r="E73">
        <v>2.1132050485870999E-2</v>
      </c>
    </row>
    <row r="74" spans="1:5" x14ac:dyDescent="0.25">
      <c r="A74" t="s">
        <v>28</v>
      </c>
      <c r="B74">
        <v>-4.0474141170903799</v>
      </c>
      <c r="C74">
        <v>0.801620475963993</v>
      </c>
      <c r="D74">
        <v>2.76039045599373</v>
      </c>
      <c r="E74">
        <v>9.7829911450997398E-2</v>
      </c>
    </row>
    <row r="75" spans="1:5" x14ac:dyDescent="0.25">
      <c r="A75" t="s">
        <v>47</v>
      </c>
      <c r="B75">
        <v>-9.3248062700485796</v>
      </c>
      <c r="C75">
        <v>0.73096028140670899</v>
      </c>
      <c r="D75">
        <v>2.5170711639808401</v>
      </c>
      <c r="E75">
        <v>0.113834980823704</v>
      </c>
    </row>
    <row r="76" spans="1:5" x14ac:dyDescent="0.25">
      <c r="A76" t="s">
        <v>48</v>
      </c>
      <c r="B76">
        <v>2.8538487577315501</v>
      </c>
      <c r="C76">
        <v>0.60412700589439505</v>
      </c>
      <c r="D76">
        <v>2.0803191426385901</v>
      </c>
      <c r="E76">
        <v>0.15041249854277</v>
      </c>
    </row>
    <row r="77" spans="1:5" x14ac:dyDescent="0.25">
      <c r="A77" t="s">
        <v>49</v>
      </c>
      <c r="B77">
        <v>-3.2653629193075502</v>
      </c>
      <c r="C77">
        <v>1.1068115626700099</v>
      </c>
      <c r="D77">
        <v>3.8113199023561801</v>
      </c>
      <c r="E77">
        <v>5.19805523791066E-2</v>
      </c>
    </row>
    <row r="78" spans="1:5" x14ac:dyDescent="0.25">
      <c r="A78" t="s">
        <v>50</v>
      </c>
      <c r="B78">
        <v>6.0624800958391099</v>
      </c>
      <c r="C78">
        <v>1.1385596950801899</v>
      </c>
      <c r="D78">
        <v>3.9206450061034301</v>
      </c>
      <c r="E78">
        <v>4.8750854766766501E-2</v>
      </c>
    </row>
    <row r="79" spans="1:5" x14ac:dyDescent="0.25">
      <c r="A79" t="s">
        <v>29</v>
      </c>
      <c r="B79">
        <v>3.10286613597316</v>
      </c>
      <c r="C79">
        <v>1.0996057357029301</v>
      </c>
      <c r="D79">
        <v>3.7865065441849799</v>
      </c>
      <c r="E79">
        <v>5.27448249169599E-2</v>
      </c>
    </row>
    <row r="82" spans="1:10" x14ac:dyDescent="0.25">
      <c r="A82" s="1" t="s">
        <v>78</v>
      </c>
    </row>
    <row r="83" spans="1:10" x14ac:dyDescent="0.25">
      <c r="A83" t="s">
        <v>1</v>
      </c>
      <c r="B83" t="s">
        <v>2</v>
      </c>
      <c r="C83" s="2">
        <v>99992</v>
      </c>
      <c r="G83" s="2">
        <v>99992</v>
      </c>
    </row>
    <row r="84" spans="1:10" x14ac:dyDescent="0.25">
      <c r="A84" t="s">
        <v>3</v>
      </c>
      <c r="B84" t="s">
        <v>4</v>
      </c>
      <c r="C84">
        <v>55.98</v>
      </c>
      <c r="G84">
        <v>11.37</v>
      </c>
    </row>
    <row r="85" spans="1:10" x14ac:dyDescent="0.25">
      <c r="A85" t="s">
        <v>7</v>
      </c>
      <c r="C85">
        <v>2447.8000000000002</v>
      </c>
      <c r="G85">
        <v>2489.1</v>
      </c>
    </row>
    <row r="86" spans="1:10" x14ac:dyDescent="0.25">
      <c r="B86" s="3" t="s">
        <v>7</v>
      </c>
      <c r="C86" s="3"/>
      <c r="D86" s="3"/>
      <c r="E86" s="3"/>
      <c r="F86" s="3" t="s">
        <v>8</v>
      </c>
      <c r="G86" s="3"/>
      <c r="H86" s="3"/>
      <c r="I86" s="3"/>
    </row>
    <row r="87" spans="1:10" x14ac:dyDescent="0.25">
      <c r="B87" t="s">
        <v>9</v>
      </c>
      <c r="C87" t="s">
        <v>10</v>
      </c>
      <c r="D87" t="s">
        <v>5</v>
      </c>
      <c r="E87" t="s">
        <v>11</v>
      </c>
      <c r="G87" t="s">
        <v>9</v>
      </c>
      <c r="H87" t="s">
        <v>10</v>
      </c>
      <c r="I87" t="s">
        <v>5</v>
      </c>
      <c r="J87" t="s">
        <v>11</v>
      </c>
    </row>
    <row r="88" spans="1:10" x14ac:dyDescent="0.25">
      <c r="A88" t="s">
        <v>109</v>
      </c>
      <c r="B88">
        <v>213.92959999999999</v>
      </c>
      <c r="C88" t="s">
        <v>13</v>
      </c>
      <c r="D88" t="s">
        <v>13</v>
      </c>
      <c r="E88" t="s">
        <v>13</v>
      </c>
      <c r="F88" t="s">
        <v>109</v>
      </c>
      <c r="G88">
        <v>94.451999999999998</v>
      </c>
      <c r="H88" t="s">
        <v>13</v>
      </c>
      <c r="I88" t="s">
        <v>13</v>
      </c>
      <c r="J88" t="s">
        <v>13</v>
      </c>
    </row>
    <row r="89" spans="1:10" x14ac:dyDescent="0.25">
      <c r="A89" t="s">
        <v>24</v>
      </c>
      <c r="B89" t="s">
        <v>13</v>
      </c>
      <c r="C89">
        <v>2.0690910417804602</v>
      </c>
      <c r="D89">
        <v>9.3070126896627894</v>
      </c>
      <c r="E89">
        <v>2.59546533115743E-3</v>
      </c>
      <c r="F89" t="s">
        <v>24</v>
      </c>
      <c r="G89" t="s">
        <v>13</v>
      </c>
      <c r="H89">
        <v>1.6166689266437999</v>
      </c>
      <c r="I89">
        <v>5.0414273575624797</v>
      </c>
      <c r="J89">
        <v>2.5528443289247499E-2</v>
      </c>
    </row>
    <row r="90" spans="1:10" x14ac:dyDescent="0.25">
      <c r="A90" t="s">
        <v>31</v>
      </c>
      <c r="B90" t="s">
        <v>13</v>
      </c>
      <c r="C90">
        <v>3.4304706043638999</v>
      </c>
      <c r="D90">
        <v>15.430656651462</v>
      </c>
      <c r="E90">
        <v>1.1817038676473201E-4</v>
      </c>
      <c r="F90" t="s">
        <v>32</v>
      </c>
      <c r="G90" t="s">
        <v>13</v>
      </c>
      <c r="H90">
        <v>1.7960622954716601</v>
      </c>
      <c r="I90">
        <v>5.6008484130853304</v>
      </c>
      <c r="J90">
        <v>1.8632418762770199E-2</v>
      </c>
    </row>
    <row r="91" spans="1:10" x14ac:dyDescent="0.25">
      <c r="A91" t="s">
        <v>32</v>
      </c>
      <c r="B91" t="s">
        <v>13</v>
      </c>
      <c r="C91">
        <v>2.0293522958160799</v>
      </c>
      <c r="D91">
        <v>9.1282631781654295</v>
      </c>
      <c r="E91">
        <v>2.84909176716709E-3</v>
      </c>
      <c r="F91" t="s">
        <v>86</v>
      </c>
      <c r="G91" t="s">
        <v>13</v>
      </c>
      <c r="H91">
        <v>3.3716548362344798</v>
      </c>
      <c r="I91">
        <v>5.25709149582595</v>
      </c>
      <c r="J91">
        <v>5.7371583797176098E-3</v>
      </c>
    </row>
    <row r="92" spans="1:10" x14ac:dyDescent="0.25">
      <c r="A92" t="s">
        <v>33</v>
      </c>
      <c r="B92" t="s">
        <v>13</v>
      </c>
      <c r="C92">
        <v>2.3588199870506101</v>
      </c>
      <c r="D92">
        <v>5.3051236288807999</v>
      </c>
      <c r="E92">
        <v>5.6967307131039202E-3</v>
      </c>
      <c r="F92" t="s">
        <v>42</v>
      </c>
      <c r="G92" t="s">
        <v>13</v>
      </c>
      <c r="H92">
        <v>2.8410603218774</v>
      </c>
      <c r="I92">
        <v>4.4297873841530704</v>
      </c>
      <c r="J92">
        <v>1.2763709936548099E-2</v>
      </c>
    </row>
    <row r="93" spans="1:10" x14ac:dyDescent="0.25">
      <c r="A93" t="s">
        <v>34</v>
      </c>
      <c r="B93" t="s">
        <v>13</v>
      </c>
      <c r="C93">
        <v>1.4073021689382399</v>
      </c>
      <c r="D93">
        <v>3.1651045990773601</v>
      </c>
      <c r="E93">
        <v>4.4353556664624698E-2</v>
      </c>
      <c r="F93" t="s">
        <v>50</v>
      </c>
      <c r="G93" t="s">
        <v>13</v>
      </c>
      <c r="H93">
        <v>2.6231865829943302</v>
      </c>
      <c r="I93">
        <v>8.1801563607415293</v>
      </c>
      <c r="J93">
        <v>4.5539030699245399E-3</v>
      </c>
    </row>
    <row r="94" spans="1:10" x14ac:dyDescent="0.25">
      <c r="A94" t="s">
        <v>35</v>
      </c>
      <c r="B94" t="s">
        <v>13</v>
      </c>
      <c r="C94">
        <v>2.1376061434915301</v>
      </c>
      <c r="D94">
        <v>4.8076008018132903</v>
      </c>
      <c r="E94">
        <v>9.1453018244806398E-3</v>
      </c>
      <c r="G94" s="5" t="s">
        <v>110</v>
      </c>
    </row>
    <row r="95" spans="1:10" x14ac:dyDescent="0.25">
      <c r="A95" t="s">
        <v>79</v>
      </c>
      <c r="B95" t="s">
        <v>13</v>
      </c>
      <c r="C95">
        <v>0.372439537165759</v>
      </c>
      <c r="D95">
        <v>1.67527645161089</v>
      </c>
      <c r="E95">
        <v>0.19706081658096899</v>
      </c>
    </row>
    <row r="96" spans="1:10" x14ac:dyDescent="0.25">
      <c r="A96" t="s">
        <v>80</v>
      </c>
      <c r="B96" t="s">
        <v>13</v>
      </c>
      <c r="C96">
        <v>1.3295458980202499</v>
      </c>
      <c r="D96">
        <v>2.9902262139503502</v>
      </c>
      <c r="E96">
        <v>5.2551766031297298E-2</v>
      </c>
    </row>
    <row r="97" spans="1:5" x14ac:dyDescent="0.25">
      <c r="A97" t="s">
        <v>81</v>
      </c>
      <c r="B97" t="s">
        <v>13</v>
      </c>
      <c r="C97">
        <v>2.38356086052586</v>
      </c>
      <c r="D97">
        <v>5.3607672952874204</v>
      </c>
      <c r="E97">
        <v>5.4037491079197697E-3</v>
      </c>
    </row>
    <row r="98" spans="1:5" x14ac:dyDescent="0.25">
      <c r="A98" t="s">
        <v>82</v>
      </c>
      <c r="B98" t="s">
        <v>13</v>
      </c>
      <c r="C98">
        <v>0.81111258473188796</v>
      </c>
      <c r="D98">
        <v>1.8242394767580901</v>
      </c>
      <c r="E98">
        <v>0.164041503708655</v>
      </c>
    </row>
    <row r="99" spans="1:5" x14ac:dyDescent="0.25">
      <c r="A99" t="s">
        <v>83</v>
      </c>
      <c r="B99" t="s">
        <v>13</v>
      </c>
      <c r="C99">
        <v>1.0088506382442399</v>
      </c>
      <c r="D99">
        <v>2.2689638837820199</v>
      </c>
      <c r="E99">
        <v>0.10610209826802</v>
      </c>
    </row>
    <row r="100" spans="1:5" x14ac:dyDescent="0.25">
      <c r="A100" t="s">
        <v>84</v>
      </c>
      <c r="B100" t="s">
        <v>13</v>
      </c>
      <c r="C100">
        <v>1.84261161273506</v>
      </c>
      <c r="D100">
        <v>4.14414090911347</v>
      </c>
      <c r="E100">
        <v>1.7253314221804799E-2</v>
      </c>
    </row>
    <row r="101" spans="1:5" x14ac:dyDescent="0.25">
      <c r="A101" t="s">
        <v>85</v>
      </c>
      <c r="B101" t="s">
        <v>13</v>
      </c>
      <c r="C101">
        <v>1.47159115630935</v>
      </c>
      <c r="D101">
        <v>3.3096942786000199</v>
      </c>
      <c r="E101">
        <v>3.8558698017113202E-2</v>
      </c>
    </row>
    <row r="102" spans="1:5" x14ac:dyDescent="0.25">
      <c r="A102" t="s">
        <v>86</v>
      </c>
      <c r="B102" t="s">
        <v>13</v>
      </c>
      <c r="C102">
        <v>4.3616029160389402</v>
      </c>
      <c r="D102">
        <v>9.80949916343795</v>
      </c>
      <c r="E102" s="4">
        <v>8.6670229452598694E-5</v>
      </c>
    </row>
    <row r="103" spans="1:5" x14ac:dyDescent="0.25">
      <c r="A103" t="s">
        <v>87</v>
      </c>
      <c r="B103" t="s">
        <v>13</v>
      </c>
      <c r="C103">
        <v>0.73579523426815496</v>
      </c>
      <c r="D103">
        <v>1.6548463658791901</v>
      </c>
      <c r="E103">
        <v>0.193753664831814</v>
      </c>
    </row>
    <row r="104" spans="1:5" x14ac:dyDescent="0.25">
      <c r="A104" t="s">
        <v>88</v>
      </c>
      <c r="B104" t="s">
        <v>13</v>
      </c>
      <c r="C104">
        <v>0.967043853578753</v>
      </c>
      <c r="D104">
        <v>2.1749379884640199</v>
      </c>
      <c r="E104">
        <v>0.116322177711986</v>
      </c>
    </row>
    <row r="105" spans="1:5" x14ac:dyDescent="0.25">
      <c r="A105" t="s">
        <v>36</v>
      </c>
      <c r="B105" t="s">
        <v>13</v>
      </c>
      <c r="C105">
        <v>2.06135684187291</v>
      </c>
      <c r="D105">
        <v>4.6361116784705496</v>
      </c>
      <c r="E105">
        <v>1.07717023017481E-2</v>
      </c>
    </row>
    <row r="106" spans="1:5" x14ac:dyDescent="0.25">
      <c r="A106" t="s">
        <v>37</v>
      </c>
      <c r="B106" t="s">
        <v>13</v>
      </c>
      <c r="C106">
        <v>2.3021513384513899</v>
      </c>
      <c r="D106">
        <v>5.1776725353887603</v>
      </c>
      <c r="E106">
        <v>6.4297467185424201E-3</v>
      </c>
    </row>
    <row r="107" spans="1:5" x14ac:dyDescent="0.25">
      <c r="A107" t="s">
        <v>89</v>
      </c>
      <c r="B107" t="s">
        <v>13</v>
      </c>
      <c r="C107">
        <v>1.7322666218268601</v>
      </c>
      <c r="D107">
        <v>3.8959685933753501</v>
      </c>
      <c r="E107">
        <v>2.1900128183072701E-2</v>
      </c>
    </row>
    <row r="108" spans="1:5" x14ac:dyDescent="0.25">
      <c r="A108" t="s">
        <v>90</v>
      </c>
      <c r="B108" t="s">
        <v>13</v>
      </c>
      <c r="C108">
        <v>0.772370871121142</v>
      </c>
      <c r="D108">
        <v>3.47421420976463</v>
      </c>
      <c r="E108">
        <v>6.3812653914091994E-2</v>
      </c>
    </row>
    <row r="109" spans="1:5" x14ac:dyDescent="0.25">
      <c r="A109" t="s">
        <v>91</v>
      </c>
      <c r="B109" t="s">
        <v>13</v>
      </c>
      <c r="C109">
        <v>1.28513072033937</v>
      </c>
      <c r="D109">
        <v>2.8903338907169802</v>
      </c>
      <c r="E109">
        <v>5.7905352486282501E-2</v>
      </c>
    </row>
    <row r="110" spans="1:5" x14ac:dyDescent="0.25">
      <c r="A110" t="s">
        <v>92</v>
      </c>
      <c r="B110" t="s">
        <v>13</v>
      </c>
      <c r="C110">
        <v>0.97515334253650598</v>
      </c>
      <c r="D110">
        <v>2.1931767017715602</v>
      </c>
      <c r="E110">
        <v>0.11426481630007899</v>
      </c>
    </row>
    <row r="111" spans="1:5" x14ac:dyDescent="0.25">
      <c r="A111" t="s">
        <v>93</v>
      </c>
      <c r="B111" t="s">
        <v>13</v>
      </c>
      <c r="C111">
        <v>1.9333438077331699</v>
      </c>
      <c r="D111">
        <v>4.3482029037663796</v>
      </c>
      <c r="E111">
        <v>1.41871210833394E-2</v>
      </c>
    </row>
    <row r="112" spans="1:5" x14ac:dyDescent="0.25">
      <c r="A112" t="s">
        <v>94</v>
      </c>
      <c r="B112" t="s">
        <v>13</v>
      </c>
      <c r="C112">
        <v>1.7484550063006401</v>
      </c>
      <c r="D112">
        <v>3.9323772135569302</v>
      </c>
      <c r="E112">
        <v>2.1146377451218699E-2</v>
      </c>
    </row>
    <row r="113" spans="1:5" x14ac:dyDescent="0.25">
      <c r="A113" t="s">
        <v>95</v>
      </c>
      <c r="B113" t="s">
        <v>13</v>
      </c>
      <c r="C113">
        <v>1.4707784103521799</v>
      </c>
      <c r="D113">
        <v>3.3078663655734402</v>
      </c>
      <c r="E113">
        <v>3.8626960852299899E-2</v>
      </c>
    </row>
    <row r="114" spans="1:5" x14ac:dyDescent="0.25">
      <c r="A114" t="s">
        <v>96</v>
      </c>
      <c r="B114" t="s">
        <v>13</v>
      </c>
      <c r="C114">
        <v>4.0189171426488004</v>
      </c>
      <c r="D114">
        <v>9.0387788864885898</v>
      </c>
      <c r="E114">
        <v>1.75185130570058E-4</v>
      </c>
    </row>
    <row r="115" spans="1:5" x14ac:dyDescent="0.25">
      <c r="A115" t="s">
        <v>97</v>
      </c>
      <c r="B115" t="s">
        <v>13</v>
      </c>
      <c r="C115">
        <v>2.5861405261226502</v>
      </c>
      <c r="D115">
        <v>5.8163807700706904</v>
      </c>
      <c r="E115">
        <v>3.51073014367669E-3</v>
      </c>
    </row>
    <row r="116" spans="1:5" x14ac:dyDescent="0.25">
      <c r="A116" t="s">
        <v>98</v>
      </c>
      <c r="B116" t="s">
        <v>13</v>
      </c>
      <c r="C116">
        <v>0.67033826300733101</v>
      </c>
      <c r="D116">
        <v>3.0152596450309699</v>
      </c>
      <c r="E116">
        <v>8.4039639102025193E-2</v>
      </c>
    </row>
    <row r="117" spans="1:5" x14ac:dyDescent="0.25">
      <c r="A117" t="s">
        <v>39</v>
      </c>
      <c r="B117" t="s">
        <v>13</v>
      </c>
      <c r="C117">
        <v>3.5161422819537602</v>
      </c>
      <c r="D117">
        <v>7.9080089217929697</v>
      </c>
      <c r="E117">
        <v>4.9644413439774702E-4</v>
      </c>
    </row>
    <row r="118" spans="1:5" x14ac:dyDescent="0.25">
      <c r="A118" t="s">
        <v>99</v>
      </c>
      <c r="B118" t="s">
        <v>13</v>
      </c>
      <c r="C118">
        <v>1.3999071975357</v>
      </c>
      <c r="D118">
        <v>3.1484728773953701</v>
      </c>
      <c r="E118">
        <v>4.5074229670281102E-2</v>
      </c>
    </row>
    <row r="119" spans="1:5" x14ac:dyDescent="0.25">
      <c r="A119" t="s">
        <v>100</v>
      </c>
      <c r="B119" t="s">
        <v>13</v>
      </c>
      <c r="C119">
        <v>0.77789381367384702</v>
      </c>
      <c r="D119">
        <v>1.7495285245744101</v>
      </c>
      <c r="E119">
        <v>0.17653265043479399</v>
      </c>
    </row>
    <row r="120" spans="1:5" x14ac:dyDescent="0.25">
      <c r="A120" t="s">
        <v>40</v>
      </c>
      <c r="B120" t="s">
        <v>13</v>
      </c>
      <c r="C120">
        <v>0.79275525809386904</v>
      </c>
      <c r="D120">
        <v>1.78295277923769</v>
      </c>
      <c r="E120">
        <v>0.17082975166271899</v>
      </c>
    </row>
    <row r="121" spans="1:5" x14ac:dyDescent="0.25">
      <c r="A121" t="s">
        <v>42</v>
      </c>
      <c r="B121" t="s">
        <v>13</v>
      </c>
      <c r="C121">
        <v>4.1031565645576</v>
      </c>
      <c r="D121">
        <v>9.2282382560483605</v>
      </c>
      <c r="E121">
        <v>1.47287520181943E-4</v>
      </c>
    </row>
    <row r="122" spans="1:5" x14ac:dyDescent="0.25">
      <c r="A122" t="s">
        <v>101</v>
      </c>
      <c r="B122" t="s">
        <v>13</v>
      </c>
      <c r="C122">
        <v>1.64133085677417</v>
      </c>
      <c r="D122">
        <v>7.3828975156102201</v>
      </c>
      <c r="E122">
        <v>7.1680978567946101E-3</v>
      </c>
    </row>
    <row r="123" spans="1:5" x14ac:dyDescent="0.25">
      <c r="A123" t="s">
        <v>102</v>
      </c>
      <c r="B123" t="s">
        <v>13</v>
      </c>
      <c r="C123">
        <v>3.32549396574893</v>
      </c>
      <c r="D123">
        <v>7.4792297471814901</v>
      </c>
      <c r="E123">
        <v>7.3902491394369201E-4</v>
      </c>
    </row>
    <row r="124" spans="1:5" x14ac:dyDescent="0.25">
      <c r="A124" t="s">
        <v>103</v>
      </c>
      <c r="B124" t="s">
        <v>13</v>
      </c>
      <c r="C124">
        <v>0.83057870529211797</v>
      </c>
      <c r="D124">
        <v>1.8680199164328499</v>
      </c>
      <c r="E124">
        <v>0.157140528209953</v>
      </c>
    </row>
    <row r="125" spans="1:5" x14ac:dyDescent="0.25">
      <c r="A125" t="s">
        <v>43</v>
      </c>
      <c r="B125" t="s">
        <v>13</v>
      </c>
      <c r="C125">
        <v>1.7940989145838999</v>
      </c>
      <c r="D125">
        <v>4.0350330235285803</v>
      </c>
      <c r="E125">
        <v>1.9159215268992599E-2</v>
      </c>
    </row>
    <row r="126" spans="1:5" x14ac:dyDescent="0.25">
      <c r="A126" t="s">
        <v>104</v>
      </c>
      <c r="B126" t="s">
        <v>13</v>
      </c>
      <c r="C126">
        <v>2.5076015396810498</v>
      </c>
      <c r="D126">
        <v>5.6397420121124497</v>
      </c>
      <c r="E126">
        <v>4.1487274223669397E-3</v>
      </c>
    </row>
    <row r="127" spans="1:5" x14ac:dyDescent="0.25">
      <c r="A127" t="s">
        <v>105</v>
      </c>
      <c r="B127" t="s">
        <v>13</v>
      </c>
      <c r="C127">
        <v>1.1340092413845599</v>
      </c>
      <c r="D127">
        <v>2.5504528768050299</v>
      </c>
      <c r="E127">
        <v>8.0608284046481196E-2</v>
      </c>
    </row>
    <row r="128" spans="1:5" x14ac:dyDescent="0.25">
      <c r="A128" t="s">
        <v>44</v>
      </c>
      <c r="B128" t="s">
        <v>13</v>
      </c>
      <c r="C128">
        <v>2.3757858568127399</v>
      </c>
      <c r="D128">
        <v>5.3432808587896998</v>
      </c>
      <c r="E128">
        <v>5.4941428101220602E-3</v>
      </c>
    </row>
    <row r="129" spans="1:5" x14ac:dyDescent="0.25">
      <c r="A129" t="s">
        <v>106</v>
      </c>
      <c r="B129" t="s">
        <v>13</v>
      </c>
      <c r="C129">
        <v>2.7844527048997398</v>
      </c>
      <c r="D129">
        <v>6.26239641827648</v>
      </c>
      <c r="E129">
        <v>2.3058561895780401E-3</v>
      </c>
    </row>
    <row r="130" spans="1:5" x14ac:dyDescent="0.25">
      <c r="A130" t="s">
        <v>107</v>
      </c>
      <c r="B130" t="s">
        <v>13</v>
      </c>
      <c r="C130">
        <v>0.71238674934260804</v>
      </c>
      <c r="D130">
        <v>1.6021993189758099</v>
      </c>
      <c r="E130">
        <v>0.204053582224482</v>
      </c>
    </row>
    <row r="131" spans="1:5" x14ac:dyDescent="0.25">
      <c r="A131" t="s">
        <v>108</v>
      </c>
      <c r="B131" t="s">
        <v>13</v>
      </c>
      <c r="C131">
        <v>3.56829317474554</v>
      </c>
      <c r="D131">
        <v>8.0252993191678197</v>
      </c>
      <c r="E131">
        <v>4.45374764488342E-4</v>
      </c>
    </row>
    <row r="132" spans="1:5" x14ac:dyDescent="0.25">
      <c r="A132" t="s">
        <v>46</v>
      </c>
      <c r="B132" t="s">
        <v>13</v>
      </c>
      <c r="C132">
        <v>2.3812261706762499</v>
      </c>
      <c r="D132">
        <v>5.3555164417440198</v>
      </c>
      <c r="E132">
        <v>5.4307337122005504E-3</v>
      </c>
    </row>
    <row r="133" spans="1:5" x14ac:dyDescent="0.25">
      <c r="A133" t="s">
        <v>28</v>
      </c>
      <c r="B133" t="s">
        <v>13</v>
      </c>
      <c r="C133">
        <v>0.84482932044613901</v>
      </c>
      <c r="D133">
        <v>1.90007038047621</v>
      </c>
      <c r="E133">
        <v>0.15227507337166199</v>
      </c>
    </row>
    <row r="134" spans="1:5" x14ac:dyDescent="0.25">
      <c r="A134" t="s">
        <v>47</v>
      </c>
      <c r="B134" t="s">
        <v>13</v>
      </c>
      <c r="C134">
        <v>2.8222036466806202</v>
      </c>
      <c r="D134">
        <v>12.6946009731244</v>
      </c>
      <c r="E134">
        <v>4.5946615575705798E-4</v>
      </c>
    </row>
    <row r="135" spans="1:5" x14ac:dyDescent="0.25">
      <c r="A135" t="s">
        <v>49</v>
      </c>
      <c r="B135" t="s">
        <v>13</v>
      </c>
      <c r="C135">
        <v>0.71934535023250301</v>
      </c>
      <c r="D135">
        <v>1.6178496179421</v>
      </c>
      <c r="E135">
        <v>0.20093525950937899</v>
      </c>
    </row>
    <row r="136" spans="1:5" x14ac:dyDescent="0.25">
      <c r="A136" t="s">
        <v>50</v>
      </c>
      <c r="B136" t="s">
        <v>13</v>
      </c>
      <c r="C136">
        <v>2.80516687826954</v>
      </c>
      <c r="D136">
        <v>12.6179676029193</v>
      </c>
      <c r="E136">
        <v>4.7750408302420498E-4</v>
      </c>
    </row>
    <row r="137" spans="1:5" x14ac:dyDescent="0.25">
      <c r="A137" t="s">
        <v>29</v>
      </c>
      <c r="B137" t="s">
        <v>13</v>
      </c>
      <c r="C137">
        <v>0.63570227761009501</v>
      </c>
      <c r="D137">
        <v>1.4297314726841299</v>
      </c>
      <c r="E137">
        <v>0.24183347594275101</v>
      </c>
    </row>
    <row r="138" spans="1:5" x14ac:dyDescent="0.25">
      <c r="B138" s="5" t="s">
        <v>110</v>
      </c>
    </row>
  </sheetData>
  <mergeCells count="6">
    <mergeCell ref="B5:E5"/>
    <mergeCell ref="F5:I5"/>
    <mergeCell ref="F50:I50"/>
    <mergeCell ref="B50:E50"/>
    <mergeCell ref="B86:E86"/>
    <mergeCell ref="F86:I8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Hoffman</dc:creator>
  <cp:lastModifiedBy>Marti</cp:lastModifiedBy>
  <dcterms:created xsi:type="dcterms:W3CDTF">2014-11-12T15:46:21Z</dcterms:created>
  <dcterms:modified xsi:type="dcterms:W3CDTF">2015-01-05T14:36:01Z</dcterms:modified>
</cp:coreProperties>
</file>