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5300" windowHeight="5592"/>
  </bookViews>
  <sheets>
    <sheet name="analyze_estimates_20210514_0144" sheetId="1" r:id="rId1"/>
  </sheets>
  <calcPr calcId="145621"/>
  <fileRecoveryPr repairLoad="1"/>
</workbook>
</file>

<file path=xl/calcChain.xml><?xml version="1.0" encoding="utf-8"?>
<calcChain xmlns="http://schemas.openxmlformats.org/spreadsheetml/2006/main">
  <c r="L34" i="1" l="1"/>
  <c r="R34" i="1" s="1"/>
  <c r="R35" i="1" s="1"/>
</calcChain>
</file>

<file path=xl/sharedStrings.xml><?xml version="1.0" encoding="utf-8"?>
<sst xmlns="http://schemas.openxmlformats.org/spreadsheetml/2006/main" count="56" uniqueCount="25">
  <si>
    <t>rhos</t>
  </si>
  <si>
    <t>K</t>
  </si>
  <si>
    <t>nparticles</t>
  </si>
  <si>
    <t>nmeantimes</t>
  </si>
  <si>
    <t>multiplier</t>
  </si>
  <si>
    <t>buffer_size_activation</t>
  </si>
  <si>
    <t>buffer_size_activation_value</t>
  </si>
  <si>
    <t>rep</t>
  </si>
  <si>
    <t>seed</t>
  </si>
  <si>
    <t>integral</t>
  </si>
  <si>
    <t>E(T)</t>
  </si>
  <si>
    <t>n(ET)</t>
  </si>
  <si>
    <t>PMC(K)</t>
  </si>
  <si>
    <t>time(MC)</t>
  </si>
  <si>
    <t>n(MC)</t>
  </si>
  <si>
    <t>n(RT)</t>
  </si>
  <si>
    <t>PFV(K)</t>
  </si>
  <si>
    <t>time(FV)</t>
  </si>
  <si>
    <t>n(FV)</t>
  </si>
  <si>
    <t>n(PT)</t>
  </si>
  <si>
    <t>Pr(K)</t>
  </si>
  <si>
    <t>ratio_mc_fv_time</t>
  </si>
  <si>
    <t>ratio_mc_fv_events</t>
  </si>
  <si>
    <t>[0.7]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</si>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</sst>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00%"/>
    <numFmt numFmtId="166" formatCode="0.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33" borderId="0" xfId="0" applyFill="1" applyAlignment="1">
      <alignment horizontal="right"/>
    </xf>
    <xf numFmtId="0" fontId="0" fillId="33" borderId="0" xfId="0" applyFill="1"/>
    <xf numFmtId="165" fontId="0" fillId="33" borderId="0" xfId="1" applyNumberFormat="1" applyFont="1" applyFill="1"/>
    <xf numFmtId="164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="80" zoomScaleNormal="80" workbookViewId="0">
      <selection activeCell="K34" sqref="K34"/>
    </sheetView>
  </sheetViews>
  <sheetFormatPr defaultRowHeight="14.4" x14ac:dyDescent="0.3"/>
  <cols>
    <col min="1" max="1" width="3" bestFit="1" customWidth="1"/>
    <col min="2" max="2" width="4.88671875" bestFit="1" customWidth="1"/>
    <col min="3" max="3" width="3" bestFit="1" customWidth="1"/>
    <col min="4" max="4" width="9.44140625" bestFit="1" customWidth="1"/>
    <col min="5" max="5" width="11.77734375" bestFit="1" customWidth="1"/>
    <col min="6" max="6" width="9.5546875" bestFit="1" customWidth="1"/>
    <col min="7" max="7" width="20.44140625" bestFit="1" customWidth="1"/>
    <col min="8" max="8" width="26.33203125" bestFit="1" customWidth="1"/>
    <col min="9" max="9" width="3.88671875" bestFit="1" customWidth="1"/>
    <col min="10" max="10" width="5.109375" bestFit="1" customWidth="1"/>
    <col min="11" max="12" width="12" bestFit="1" customWidth="1"/>
    <col min="13" max="13" width="5.44140625" bestFit="1" customWidth="1"/>
    <col min="14" max="14" width="7.33203125" bestFit="1" customWidth="1"/>
    <col min="15" max="15" width="12" bestFit="1" customWidth="1"/>
    <col min="16" max="16" width="7" bestFit="1" customWidth="1"/>
    <col min="17" max="17" width="5.5546875" bestFit="1" customWidth="1"/>
    <col min="18" max="18" width="11" style="2" bestFit="1" customWidth="1"/>
    <col min="19" max="19" width="12" bestFit="1" customWidth="1"/>
    <col min="20" max="20" width="7" bestFit="1" customWidth="1"/>
    <col min="21" max="21" width="6" bestFit="1" customWidth="1"/>
    <col min="22" max="22" width="13.109375" style="3" bestFit="1" customWidth="1"/>
    <col min="23" max="23" width="16.21875" bestFit="1" customWidth="1"/>
    <col min="24" max="24" width="18.21875" bestFit="1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  <c r="S1" t="s">
        <v>17</v>
      </c>
      <c r="T1" t="s">
        <v>18</v>
      </c>
      <c r="U1" t="s">
        <v>19</v>
      </c>
      <c r="V1" s="3" t="s">
        <v>20</v>
      </c>
      <c r="W1" t="s">
        <v>21</v>
      </c>
      <c r="X1" t="s">
        <v>22</v>
      </c>
    </row>
    <row r="2" spans="1:24" x14ac:dyDescent="0.3">
      <c r="A2">
        <v>1</v>
      </c>
      <c r="B2" t="s">
        <v>23</v>
      </c>
      <c r="C2">
        <v>40</v>
      </c>
      <c r="D2">
        <v>2000</v>
      </c>
      <c r="E2">
        <v>50</v>
      </c>
      <c r="F2">
        <v>1</v>
      </c>
      <c r="G2">
        <v>0.2</v>
      </c>
      <c r="H2">
        <v>8</v>
      </c>
      <c r="I2">
        <v>1</v>
      </c>
      <c r="J2">
        <v>1313</v>
      </c>
      <c r="K2" s="1">
        <v>8.0724216816604297E-5</v>
      </c>
      <c r="L2">
        <v>59.087671154055897</v>
      </c>
      <c r="M2">
        <v>2417</v>
      </c>
      <c r="N2">
        <v>0</v>
      </c>
      <c r="O2">
        <v>324585.37349363603</v>
      </c>
      <c r="P2">
        <v>451667</v>
      </c>
      <c r="Q2">
        <v>9386</v>
      </c>
      <c r="R2" s="2">
        <v>1.3661769915781E-6</v>
      </c>
      <c r="S2">
        <v>292238.85189602</v>
      </c>
      <c r="T2">
        <v>451667</v>
      </c>
      <c r="U2">
        <v>20334</v>
      </c>
      <c r="V2" s="3">
        <v>1.9100425795336101E-7</v>
      </c>
      <c r="W2">
        <v>1.1106852199416799</v>
      </c>
      <c r="X2">
        <v>1</v>
      </c>
    </row>
    <row r="3" spans="1:24" x14ac:dyDescent="0.3">
      <c r="A3">
        <v>2</v>
      </c>
      <c r="B3" t="s">
        <v>23</v>
      </c>
      <c r="C3">
        <v>40</v>
      </c>
      <c r="D3">
        <v>2000</v>
      </c>
      <c r="E3">
        <v>50</v>
      </c>
      <c r="F3">
        <v>1</v>
      </c>
      <c r="G3">
        <v>0.2</v>
      </c>
      <c r="H3">
        <v>8</v>
      </c>
      <c r="I3">
        <v>2</v>
      </c>
      <c r="J3">
        <v>1314</v>
      </c>
      <c r="K3">
        <v>0</v>
      </c>
      <c r="L3">
        <v>56.831913378633601</v>
      </c>
      <c r="M3">
        <v>2513</v>
      </c>
      <c r="N3">
        <v>0</v>
      </c>
      <c r="O3">
        <v>325134.14760878898</v>
      </c>
      <c r="P3">
        <v>456340</v>
      </c>
      <c r="Q3">
        <v>9710</v>
      </c>
      <c r="R3" s="2">
        <v>0</v>
      </c>
      <c r="S3">
        <v>292939.48714446498</v>
      </c>
      <c r="T3">
        <v>456340</v>
      </c>
      <c r="U3">
        <v>21277</v>
      </c>
      <c r="V3" s="3">
        <v>1.9100425795336101E-7</v>
      </c>
      <c r="W3">
        <v>1.1099020851649299</v>
      </c>
      <c r="X3">
        <v>1</v>
      </c>
    </row>
    <row r="4" spans="1:24" x14ac:dyDescent="0.3">
      <c r="A4">
        <v>3</v>
      </c>
      <c r="B4" t="s">
        <v>23</v>
      </c>
      <c r="C4">
        <v>40</v>
      </c>
      <c r="D4">
        <v>2000</v>
      </c>
      <c r="E4">
        <v>50</v>
      </c>
      <c r="F4">
        <v>1</v>
      </c>
      <c r="G4">
        <v>0.2</v>
      </c>
      <c r="H4">
        <v>8</v>
      </c>
      <c r="I4">
        <v>3</v>
      </c>
      <c r="J4">
        <v>1315</v>
      </c>
      <c r="K4">
        <v>0</v>
      </c>
      <c r="L4">
        <v>59.154294701373601</v>
      </c>
      <c r="M4">
        <v>2414</v>
      </c>
      <c r="N4">
        <v>0</v>
      </c>
      <c r="O4">
        <v>323101.692110011</v>
      </c>
      <c r="P4">
        <v>454171</v>
      </c>
      <c r="Q4">
        <v>9143</v>
      </c>
      <c r="R4" s="2">
        <v>0</v>
      </c>
      <c r="S4">
        <v>292158.92988941103</v>
      </c>
      <c r="T4">
        <v>454171</v>
      </c>
      <c r="U4">
        <v>21304</v>
      </c>
      <c r="V4" s="3">
        <v>1.9100425795336101E-7</v>
      </c>
      <c r="W4">
        <v>1.1059107186363</v>
      </c>
      <c r="X4">
        <v>1</v>
      </c>
    </row>
    <row r="5" spans="1:24" x14ac:dyDescent="0.3">
      <c r="A5">
        <v>4</v>
      </c>
      <c r="B5" t="s">
        <v>23</v>
      </c>
      <c r="C5">
        <v>40</v>
      </c>
      <c r="D5">
        <v>2000</v>
      </c>
      <c r="E5">
        <v>50</v>
      </c>
      <c r="F5">
        <v>1</v>
      </c>
      <c r="G5">
        <v>0.2</v>
      </c>
      <c r="H5">
        <v>8</v>
      </c>
      <c r="I5">
        <v>4</v>
      </c>
      <c r="J5">
        <v>1316</v>
      </c>
      <c r="K5" s="1">
        <v>1.39306919193408E-5</v>
      </c>
      <c r="L5">
        <v>58.391878079560897</v>
      </c>
      <c r="M5">
        <v>2446</v>
      </c>
      <c r="N5">
        <v>0</v>
      </c>
      <c r="O5">
        <v>324129.09816511901</v>
      </c>
      <c r="P5">
        <v>453747</v>
      </c>
      <c r="Q5">
        <v>9359</v>
      </c>
      <c r="R5" s="2">
        <v>2.3857242441080198E-7</v>
      </c>
      <c r="S5">
        <v>292248.61711720302</v>
      </c>
      <c r="T5">
        <v>453747</v>
      </c>
      <c r="U5">
        <v>21004</v>
      </c>
      <c r="V5" s="3">
        <v>1.9100425795336101E-7</v>
      </c>
      <c r="W5">
        <v>1.1090868499649</v>
      </c>
      <c r="X5">
        <v>1</v>
      </c>
    </row>
    <row r="6" spans="1:24" x14ac:dyDescent="0.3">
      <c r="A6">
        <v>5</v>
      </c>
      <c r="B6" t="s">
        <v>23</v>
      </c>
      <c r="C6">
        <v>40</v>
      </c>
      <c r="D6">
        <v>2000</v>
      </c>
      <c r="E6">
        <v>50</v>
      </c>
      <c r="F6">
        <v>1</v>
      </c>
      <c r="G6">
        <v>0.2</v>
      </c>
      <c r="H6">
        <v>8</v>
      </c>
      <c r="I6">
        <v>5</v>
      </c>
      <c r="J6">
        <v>1317</v>
      </c>
      <c r="K6">
        <v>0</v>
      </c>
      <c r="L6">
        <v>57.478815110173201</v>
      </c>
      <c r="M6">
        <v>2484</v>
      </c>
      <c r="N6">
        <v>0</v>
      </c>
      <c r="O6">
        <v>324204.98021619098</v>
      </c>
      <c r="P6">
        <v>453677</v>
      </c>
      <c r="Q6">
        <v>9794</v>
      </c>
      <c r="R6" s="2">
        <v>0</v>
      </c>
      <c r="S6">
        <v>292273.12521993899</v>
      </c>
      <c r="T6">
        <v>453677</v>
      </c>
      <c r="U6">
        <v>21338</v>
      </c>
      <c r="V6" s="3">
        <v>1.9100425795336101E-7</v>
      </c>
      <c r="W6">
        <v>1.10925347642628</v>
      </c>
      <c r="X6">
        <v>1</v>
      </c>
    </row>
    <row r="7" spans="1:24" x14ac:dyDescent="0.3">
      <c r="A7">
        <v>6</v>
      </c>
      <c r="B7" t="s">
        <v>23</v>
      </c>
      <c r="C7">
        <v>40</v>
      </c>
      <c r="D7">
        <v>2000</v>
      </c>
      <c r="E7">
        <v>50</v>
      </c>
      <c r="F7">
        <v>1</v>
      </c>
      <c r="G7">
        <v>0.2</v>
      </c>
      <c r="H7">
        <v>8</v>
      </c>
      <c r="I7">
        <v>6</v>
      </c>
      <c r="J7">
        <v>1318</v>
      </c>
      <c r="K7">
        <v>0</v>
      </c>
      <c r="L7">
        <v>60.049240377346898</v>
      </c>
      <c r="M7">
        <v>2379</v>
      </c>
      <c r="N7">
        <v>0</v>
      </c>
      <c r="O7">
        <v>324163.19267628202</v>
      </c>
      <c r="P7">
        <v>454808</v>
      </c>
      <c r="Q7">
        <v>9346</v>
      </c>
      <c r="R7" s="2">
        <v>0</v>
      </c>
      <c r="S7">
        <v>292627.94325695798</v>
      </c>
      <c r="T7">
        <v>454808</v>
      </c>
      <c r="U7">
        <v>21104</v>
      </c>
      <c r="V7" s="3">
        <v>1.9100425795336101E-7</v>
      </c>
      <c r="W7">
        <v>1.1077656804347999</v>
      </c>
      <c r="X7">
        <v>1</v>
      </c>
    </row>
    <row r="8" spans="1:24" x14ac:dyDescent="0.3">
      <c r="A8">
        <v>7</v>
      </c>
      <c r="B8" t="s">
        <v>23</v>
      </c>
      <c r="C8">
        <v>40</v>
      </c>
      <c r="D8">
        <v>2000</v>
      </c>
      <c r="E8">
        <v>50</v>
      </c>
      <c r="F8">
        <v>1</v>
      </c>
      <c r="G8">
        <v>0.2</v>
      </c>
      <c r="H8">
        <v>8</v>
      </c>
      <c r="I8">
        <v>7</v>
      </c>
      <c r="J8">
        <v>1319</v>
      </c>
      <c r="K8" s="1">
        <v>3.7310872159312302E-6</v>
      </c>
      <c r="L8">
        <v>58.596038907977302</v>
      </c>
      <c r="M8">
        <v>2438</v>
      </c>
      <c r="N8">
        <v>0</v>
      </c>
      <c r="O8">
        <v>324241.68576435198</v>
      </c>
      <c r="P8">
        <v>453327</v>
      </c>
      <c r="Q8">
        <v>9120</v>
      </c>
      <c r="R8" s="2">
        <v>6.3674734426856795E-8</v>
      </c>
      <c r="S8">
        <v>291858.87046331202</v>
      </c>
      <c r="T8">
        <v>453327</v>
      </c>
      <c r="U8">
        <v>20892</v>
      </c>
      <c r="V8" s="3">
        <v>1.9100425795336101E-7</v>
      </c>
      <c r="W8">
        <v>1.11095367856948</v>
      </c>
      <c r="X8">
        <v>1</v>
      </c>
    </row>
    <row r="9" spans="1:24" x14ac:dyDescent="0.3">
      <c r="A9">
        <v>8</v>
      </c>
      <c r="B9" t="s">
        <v>23</v>
      </c>
      <c r="C9">
        <v>40</v>
      </c>
      <c r="D9">
        <v>2000</v>
      </c>
      <c r="E9">
        <v>50</v>
      </c>
      <c r="F9">
        <v>1</v>
      </c>
      <c r="G9">
        <v>0.2</v>
      </c>
      <c r="H9">
        <v>8</v>
      </c>
      <c r="I9">
        <v>8</v>
      </c>
      <c r="J9">
        <v>1320</v>
      </c>
      <c r="K9">
        <v>0</v>
      </c>
      <c r="L9">
        <v>60.1757130822295</v>
      </c>
      <c r="M9">
        <v>2374</v>
      </c>
      <c r="N9">
        <v>0</v>
      </c>
      <c r="O9">
        <v>323569.72211241501</v>
      </c>
      <c r="P9">
        <v>454003</v>
      </c>
      <c r="Q9">
        <v>9420</v>
      </c>
      <c r="R9" s="2">
        <v>0</v>
      </c>
      <c r="S9">
        <v>292945.87935313501</v>
      </c>
      <c r="T9">
        <v>454003</v>
      </c>
      <c r="U9">
        <v>21069</v>
      </c>
      <c r="V9" s="3">
        <v>1.9100425795336101E-7</v>
      </c>
      <c r="W9">
        <v>1.10453754402315</v>
      </c>
      <c r="X9">
        <v>1</v>
      </c>
    </row>
    <row r="10" spans="1:24" x14ac:dyDescent="0.3">
      <c r="A10">
        <v>9</v>
      </c>
      <c r="B10" t="s">
        <v>23</v>
      </c>
      <c r="C10">
        <v>40</v>
      </c>
      <c r="D10">
        <v>2000</v>
      </c>
      <c r="E10">
        <v>50</v>
      </c>
      <c r="F10">
        <v>1</v>
      </c>
      <c r="G10">
        <v>0.4</v>
      </c>
      <c r="H10">
        <v>16</v>
      </c>
      <c r="I10">
        <v>1</v>
      </c>
      <c r="J10">
        <v>1313</v>
      </c>
      <c r="K10">
        <v>2.7245234991985401E-4</v>
      </c>
      <c r="L10">
        <v>1073.0718301061099</v>
      </c>
      <c r="M10">
        <v>133</v>
      </c>
      <c r="N10">
        <v>0</v>
      </c>
      <c r="O10">
        <v>324590.61612573202</v>
      </c>
      <c r="P10">
        <v>451702</v>
      </c>
      <c r="Q10">
        <v>510</v>
      </c>
      <c r="R10" s="2">
        <v>2.53899452278894E-7</v>
      </c>
      <c r="S10">
        <v>292238.85189602</v>
      </c>
      <c r="T10">
        <v>451702</v>
      </c>
      <c r="U10">
        <v>20453</v>
      </c>
      <c r="V10" s="3">
        <v>1.9100425795336101E-7</v>
      </c>
      <c r="W10">
        <v>1.1107031594868899</v>
      </c>
      <c r="X10">
        <v>1</v>
      </c>
    </row>
    <row r="11" spans="1:24" x14ac:dyDescent="0.3">
      <c r="A11">
        <v>10</v>
      </c>
      <c r="B11" t="s">
        <v>23</v>
      </c>
      <c r="C11">
        <v>40</v>
      </c>
      <c r="D11">
        <v>2000</v>
      </c>
      <c r="E11">
        <v>50</v>
      </c>
      <c r="F11">
        <v>1</v>
      </c>
      <c r="G11">
        <v>0.4</v>
      </c>
      <c r="H11">
        <v>16</v>
      </c>
      <c r="I11">
        <v>2</v>
      </c>
      <c r="J11">
        <v>1314</v>
      </c>
      <c r="K11">
        <v>1.6865949921061901E-4</v>
      </c>
      <c r="L11">
        <v>1133.78684807577</v>
      </c>
      <c r="M11">
        <v>126</v>
      </c>
      <c r="N11">
        <v>0</v>
      </c>
      <c r="O11">
        <v>325131.11001314502</v>
      </c>
      <c r="P11">
        <v>456342</v>
      </c>
      <c r="Q11">
        <v>503</v>
      </c>
      <c r="R11" s="2">
        <v>1.48757678303344E-7</v>
      </c>
      <c r="S11">
        <v>292939.48714446498</v>
      </c>
      <c r="T11">
        <v>456342</v>
      </c>
      <c r="U11">
        <v>21277</v>
      </c>
      <c r="V11" s="3">
        <v>1.9100425795336101E-7</v>
      </c>
      <c r="W11">
        <v>1.1098917158027399</v>
      </c>
      <c r="X11">
        <v>1</v>
      </c>
    </row>
    <row r="12" spans="1:24" x14ac:dyDescent="0.3">
      <c r="A12">
        <v>11</v>
      </c>
      <c r="B12" t="s">
        <v>23</v>
      </c>
      <c r="C12">
        <v>40</v>
      </c>
      <c r="D12">
        <v>2000</v>
      </c>
      <c r="E12">
        <v>50</v>
      </c>
      <c r="F12">
        <v>1</v>
      </c>
      <c r="G12">
        <v>0.4</v>
      </c>
      <c r="H12">
        <v>16</v>
      </c>
      <c r="I12">
        <v>3</v>
      </c>
      <c r="J12">
        <v>1315</v>
      </c>
      <c r="K12" s="1">
        <v>9.6371279933410697E-5</v>
      </c>
      <c r="L12">
        <v>807.10250202001203</v>
      </c>
      <c r="M12">
        <v>177</v>
      </c>
      <c r="N12">
        <v>0</v>
      </c>
      <c r="O12">
        <v>323094.37608761201</v>
      </c>
      <c r="P12">
        <v>454175</v>
      </c>
      <c r="Q12">
        <v>707</v>
      </c>
      <c r="R12" s="2">
        <v>1.19404015837162E-7</v>
      </c>
      <c r="S12">
        <v>292158.92988941103</v>
      </c>
      <c r="T12">
        <v>454175</v>
      </c>
      <c r="U12">
        <v>21305</v>
      </c>
      <c r="V12" s="3">
        <v>1.9100425795336101E-7</v>
      </c>
      <c r="W12">
        <v>1.10588567739452</v>
      </c>
      <c r="X12">
        <v>1</v>
      </c>
    </row>
    <row r="13" spans="1:24" x14ac:dyDescent="0.3">
      <c r="A13">
        <v>12</v>
      </c>
      <c r="B13" t="s">
        <v>23</v>
      </c>
      <c r="C13">
        <v>40</v>
      </c>
      <c r="D13">
        <v>2000</v>
      </c>
      <c r="E13">
        <v>50</v>
      </c>
      <c r="F13">
        <v>1</v>
      </c>
      <c r="G13">
        <v>0.4</v>
      </c>
      <c r="H13">
        <v>16</v>
      </c>
      <c r="I13">
        <v>4</v>
      </c>
      <c r="J13">
        <v>1316</v>
      </c>
      <c r="K13">
        <v>1.842806666357E-4</v>
      </c>
      <c r="L13">
        <v>1428.5714285777101</v>
      </c>
      <c r="M13">
        <v>100</v>
      </c>
      <c r="N13">
        <v>0</v>
      </c>
      <c r="O13">
        <v>324126.38605100702</v>
      </c>
      <c r="P13">
        <v>453748</v>
      </c>
      <c r="Q13">
        <v>467</v>
      </c>
      <c r="R13" s="2">
        <v>1.28996466644422E-7</v>
      </c>
      <c r="S13">
        <v>292248.61711720302</v>
      </c>
      <c r="T13">
        <v>453748</v>
      </c>
      <c r="U13">
        <v>21004</v>
      </c>
      <c r="V13" s="3">
        <v>1.9100425795336101E-7</v>
      </c>
      <c r="W13">
        <v>1.1090775698042701</v>
      </c>
      <c r="X13">
        <v>1</v>
      </c>
    </row>
    <row r="14" spans="1:24" x14ac:dyDescent="0.3">
      <c r="A14">
        <v>13</v>
      </c>
      <c r="B14" t="s">
        <v>23</v>
      </c>
      <c r="C14">
        <v>40</v>
      </c>
      <c r="D14">
        <v>2000</v>
      </c>
      <c r="E14">
        <v>50</v>
      </c>
      <c r="F14">
        <v>1</v>
      </c>
      <c r="G14">
        <v>0.4</v>
      </c>
      <c r="H14">
        <v>16</v>
      </c>
      <c r="I14">
        <v>5</v>
      </c>
      <c r="J14">
        <v>1317</v>
      </c>
      <c r="K14">
        <v>1.14293722589845E-4</v>
      </c>
      <c r="L14">
        <v>830.56478405356302</v>
      </c>
      <c r="M14">
        <v>172</v>
      </c>
      <c r="N14">
        <v>0</v>
      </c>
      <c r="O14">
        <v>324201.74748231599</v>
      </c>
      <c r="P14">
        <v>453687</v>
      </c>
      <c r="Q14">
        <v>549</v>
      </c>
      <c r="R14" s="2">
        <v>1.3760964199810601E-7</v>
      </c>
      <c r="S14">
        <v>292273.12521993899</v>
      </c>
      <c r="T14">
        <v>453687</v>
      </c>
      <c r="U14">
        <v>21338</v>
      </c>
      <c r="V14" s="3">
        <v>1.9100425795336101E-7</v>
      </c>
      <c r="W14">
        <v>1.10924241576556</v>
      </c>
      <c r="X14">
        <v>1</v>
      </c>
    </row>
    <row r="15" spans="1:24" x14ac:dyDescent="0.3">
      <c r="A15">
        <v>14</v>
      </c>
      <c r="B15" t="s">
        <v>23</v>
      </c>
      <c r="C15">
        <v>40</v>
      </c>
      <c r="D15">
        <v>2000</v>
      </c>
      <c r="E15">
        <v>50</v>
      </c>
      <c r="F15">
        <v>1</v>
      </c>
      <c r="G15">
        <v>0.4</v>
      </c>
      <c r="H15">
        <v>16</v>
      </c>
      <c r="I15">
        <v>6</v>
      </c>
      <c r="J15">
        <v>1318</v>
      </c>
      <c r="K15" s="1">
        <v>8.1970322709582001E-5</v>
      </c>
      <c r="L15">
        <v>690.13112491575703</v>
      </c>
      <c r="M15">
        <v>207</v>
      </c>
      <c r="N15">
        <v>0</v>
      </c>
      <c r="O15">
        <v>324144.24594602501</v>
      </c>
      <c r="P15">
        <v>454802</v>
      </c>
      <c r="Q15">
        <v>659</v>
      </c>
      <c r="R15" s="2">
        <v>1.1877499760583601E-7</v>
      </c>
      <c r="S15">
        <v>292627.94325695798</v>
      </c>
      <c r="T15">
        <v>454802</v>
      </c>
      <c r="U15">
        <v>21104</v>
      </c>
      <c r="V15" s="3">
        <v>1.9100425795336101E-7</v>
      </c>
      <c r="W15">
        <v>1.1077009336097201</v>
      </c>
      <c r="X15">
        <v>1</v>
      </c>
    </row>
    <row r="16" spans="1:24" x14ac:dyDescent="0.3">
      <c r="A16">
        <v>15</v>
      </c>
      <c r="B16" t="s">
        <v>23</v>
      </c>
      <c r="C16">
        <v>40</v>
      </c>
      <c r="D16">
        <v>2000</v>
      </c>
      <c r="E16">
        <v>50</v>
      </c>
      <c r="F16">
        <v>1</v>
      </c>
      <c r="G16">
        <v>0.4</v>
      </c>
      <c r="H16">
        <v>16</v>
      </c>
      <c r="I16">
        <v>7</v>
      </c>
      <c r="J16">
        <v>1319</v>
      </c>
      <c r="K16">
        <v>1.15190360795395E-4</v>
      </c>
      <c r="L16">
        <v>931.60576611233603</v>
      </c>
      <c r="M16">
        <v>153</v>
      </c>
      <c r="N16">
        <v>0</v>
      </c>
      <c r="O16">
        <v>324240.91977490799</v>
      </c>
      <c r="P16">
        <v>453338</v>
      </c>
      <c r="Q16">
        <v>493</v>
      </c>
      <c r="R16" s="2">
        <v>1.23647110167741E-7</v>
      </c>
      <c r="S16">
        <v>291858.87046331202</v>
      </c>
      <c r="T16">
        <v>453338</v>
      </c>
      <c r="U16">
        <v>20892</v>
      </c>
      <c r="V16" s="3">
        <v>1.9100425795336101E-7</v>
      </c>
      <c r="W16">
        <v>1.11095105404948</v>
      </c>
      <c r="X16">
        <v>1</v>
      </c>
    </row>
    <row r="17" spans="1:24" x14ac:dyDescent="0.3">
      <c r="A17">
        <v>16</v>
      </c>
      <c r="B17" t="s">
        <v>23</v>
      </c>
      <c r="C17">
        <v>40</v>
      </c>
      <c r="D17">
        <v>2000</v>
      </c>
      <c r="E17">
        <v>50</v>
      </c>
      <c r="F17">
        <v>1</v>
      </c>
      <c r="G17">
        <v>0.4</v>
      </c>
      <c r="H17">
        <v>16</v>
      </c>
      <c r="I17">
        <v>8</v>
      </c>
      <c r="J17">
        <v>1320</v>
      </c>
      <c r="K17">
        <v>3.4381262709264401E-4</v>
      </c>
      <c r="L17">
        <v>696.86411150000595</v>
      </c>
      <c r="M17">
        <v>205</v>
      </c>
      <c r="N17">
        <v>0</v>
      </c>
      <c r="O17">
        <v>323581.00016515399</v>
      </c>
      <c r="P17">
        <v>454019</v>
      </c>
      <c r="Q17">
        <v>679</v>
      </c>
      <c r="R17" s="2">
        <v>4.9337111987670701E-7</v>
      </c>
      <c r="S17">
        <v>292945.87935313501</v>
      </c>
      <c r="T17">
        <v>454019</v>
      </c>
      <c r="U17">
        <v>21069</v>
      </c>
      <c r="V17" s="3">
        <v>1.9100425795336101E-7</v>
      </c>
      <c r="W17">
        <v>1.10457604278191</v>
      </c>
      <c r="X17">
        <v>1</v>
      </c>
    </row>
    <row r="18" spans="1:24" x14ac:dyDescent="0.3">
      <c r="A18">
        <v>17</v>
      </c>
      <c r="B18" t="s">
        <v>23</v>
      </c>
      <c r="C18">
        <v>40</v>
      </c>
      <c r="D18">
        <v>2000</v>
      </c>
      <c r="E18">
        <v>50</v>
      </c>
      <c r="F18">
        <v>1</v>
      </c>
      <c r="G18">
        <v>0.5</v>
      </c>
      <c r="H18">
        <v>20</v>
      </c>
      <c r="I18">
        <v>1</v>
      </c>
      <c r="J18">
        <v>1313</v>
      </c>
      <c r="K18">
        <v>1.0813416931114499E-3</v>
      </c>
      <c r="L18">
        <v>7125.72935201988</v>
      </c>
      <c r="M18">
        <v>19</v>
      </c>
      <c r="N18">
        <v>0</v>
      </c>
      <c r="O18">
        <v>324903.23178609699</v>
      </c>
      <c r="P18">
        <v>452185</v>
      </c>
      <c r="Q18">
        <v>91</v>
      </c>
      <c r="R18" s="2">
        <v>1.5175172107889899E-7</v>
      </c>
      <c r="S18">
        <v>292238.85189602</v>
      </c>
      <c r="T18">
        <v>452185</v>
      </c>
      <c r="U18">
        <v>20491</v>
      </c>
      <c r="V18" s="3">
        <v>1.9100425795336101E-7</v>
      </c>
      <c r="W18">
        <v>1.11177288604219</v>
      </c>
      <c r="X18">
        <v>1</v>
      </c>
    </row>
    <row r="19" spans="1:24" x14ac:dyDescent="0.3">
      <c r="A19">
        <v>18</v>
      </c>
      <c r="B19" t="s">
        <v>23</v>
      </c>
      <c r="C19">
        <v>40</v>
      </c>
      <c r="D19">
        <v>2000</v>
      </c>
      <c r="E19">
        <v>50</v>
      </c>
      <c r="F19">
        <v>1</v>
      </c>
      <c r="G19">
        <v>0.5</v>
      </c>
      <c r="H19">
        <v>20</v>
      </c>
      <c r="I19">
        <v>2</v>
      </c>
      <c r="J19">
        <v>1314</v>
      </c>
      <c r="K19">
        <v>5.7268055261585401E-4</v>
      </c>
      <c r="L19">
        <v>5952.3809524062599</v>
      </c>
      <c r="M19">
        <v>24</v>
      </c>
      <c r="N19">
        <v>0</v>
      </c>
      <c r="O19">
        <v>324675.466239348</v>
      </c>
      <c r="P19">
        <v>455684</v>
      </c>
      <c r="Q19">
        <v>92</v>
      </c>
      <c r="R19" s="2">
        <v>9.6210332839054399E-8</v>
      </c>
      <c r="S19">
        <v>292940.41599027999</v>
      </c>
      <c r="T19">
        <v>455684</v>
      </c>
      <c r="U19">
        <v>20917</v>
      </c>
      <c r="V19" s="3">
        <v>1.9100425795336101E-7</v>
      </c>
      <c r="W19">
        <v>1.1083327820839901</v>
      </c>
      <c r="X19">
        <v>1</v>
      </c>
    </row>
    <row r="20" spans="1:24" x14ac:dyDescent="0.3">
      <c r="A20">
        <v>19</v>
      </c>
      <c r="B20" t="s">
        <v>23</v>
      </c>
      <c r="C20">
        <v>40</v>
      </c>
      <c r="D20">
        <v>2000</v>
      </c>
      <c r="E20">
        <v>50</v>
      </c>
      <c r="F20">
        <v>1</v>
      </c>
      <c r="G20">
        <v>0.5</v>
      </c>
      <c r="H20">
        <v>20</v>
      </c>
      <c r="I20">
        <v>3</v>
      </c>
      <c r="J20">
        <v>1315</v>
      </c>
      <c r="K20">
        <v>6.0429573084625702E-4</v>
      </c>
      <c r="L20">
        <v>4761.9047619074599</v>
      </c>
      <c r="M20">
        <v>30</v>
      </c>
      <c r="N20">
        <v>0</v>
      </c>
      <c r="O20">
        <v>323182.86603749997</v>
      </c>
      <c r="P20">
        <v>454297</v>
      </c>
      <c r="Q20">
        <v>155</v>
      </c>
      <c r="R20" s="2">
        <v>1.2690210347764199E-7</v>
      </c>
      <c r="S20">
        <v>292158.92988941103</v>
      </c>
      <c r="T20">
        <v>454297</v>
      </c>
      <c r="U20">
        <v>21248</v>
      </c>
      <c r="V20" s="3">
        <v>1.9100425795336101E-7</v>
      </c>
      <c r="W20">
        <v>1.10618856031486</v>
      </c>
      <c r="X20">
        <v>1</v>
      </c>
    </row>
    <row r="21" spans="1:24" x14ac:dyDescent="0.3">
      <c r="A21">
        <v>20</v>
      </c>
      <c r="B21" t="s">
        <v>23</v>
      </c>
      <c r="C21">
        <v>40</v>
      </c>
      <c r="D21">
        <v>2000</v>
      </c>
      <c r="E21">
        <v>50</v>
      </c>
      <c r="F21">
        <v>1</v>
      </c>
      <c r="G21">
        <v>0.5</v>
      </c>
      <c r="H21">
        <v>20</v>
      </c>
      <c r="I21">
        <v>4</v>
      </c>
      <c r="J21">
        <v>1316</v>
      </c>
      <c r="K21">
        <v>7.1742146635674704E-4</v>
      </c>
      <c r="L21">
        <v>5952.3809523893297</v>
      </c>
      <c r="M21">
        <v>24</v>
      </c>
      <c r="N21">
        <v>0</v>
      </c>
      <c r="O21">
        <v>324049.215921589</v>
      </c>
      <c r="P21">
        <v>453651</v>
      </c>
      <c r="Q21">
        <v>98</v>
      </c>
      <c r="R21" s="2">
        <v>1.20526806347763E-7</v>
      </c>
      <c r="S21">
        <v>292248.61711720302</v>
      </c>
      <c r="T21">
        <v>453651</v>
      </c>
      <c r="U21">
        <v>20789</v>
      </c>
      <c r="V21" s="3">
        <v>1.9100425795336101E-7</v>
      </c>
      <c r="W21">
        <v>1.10881351336431</v>
      </c>
      <c r="X21">
        <v>1</v>
      </c>
    </row>
    <row r="22" spans="1:24" x14ac:dyDescent="0.3">
      <c r="A22">
        <v>21</v>
      </c>
      <c r="B22" t="s">
        <v>23</v>
      </c>
      <c r="C22">
        <v>40</v>
      </c>
      <c r="D22">
        <v>2000</v>
      </c>
      <c r="E22">
        <v>50</v>
      </c>
      <c r="F22">
        <v>1</v>
      </c>
      <c r="G22">
        <v>0.5</v>
      </c>
      <c r="H22">
        <v>20</v>
      </c>
      <c r="I22">
        <v>5</v>
      </c>
      <c r="J22">
        <v>1317</v>
      </c>
      <c r="K22">
        <v>4.7845904485211799E-4</v>
      </c>
      <c r="L22">
        <v>4464.2857143015699</v>
      </c>
      <c r="M22">
        <v>32</v>
      </c>
      <c r="N22">
        <v>0</v>
      </c>
      <c r="O22">
        <v>324034.91974361398</v>
      </c>
      <c r="P22">
        <v>453474</v>
      </c>
      <c r="Q22">
        <v>98</v>
      </c>
      <c r="R22" s="2">
        <v>1.07174826046493E-7</v>
      </c>
      <c r="S22">
        <v>292273.12521993899</v>
      </c>
      <c r="T22">
        <v>453474</v>
      </c>
      <c r="U22">
        <v>21137</v>
      </c>
      <c r="V22" s="3">
        <v>1.9100425795336101E-7</v>
      </c>
      <c r="W22">
        <v>1.1086716217913399</v>
      </c>
      <c r="X22">
        <v>1</v>
      </c>
    </row>
    <row r="23" spans="1:24" x14ac:dyDescent="0.3">
      <c r="A23">
        <v>22</v>
      </c>
      <c r="B23" t="s">
        <v>23</v>
      </c>
      <c r="C23">
        <v>40</v>
      </c>
      <c r="D23">
        <v>2000</v>
      </c>
      <c r="E23">
        <v>50</v>
      </c>
      <c r="F23">
        <v>1</v>
      </c>
      <c r="G23">
        <v>0.5</v>
      </c>
      <c r="H23">
        <v>20</v>
      </c>
      <c r="I23">
        <v>6</v>
      </c>
      <c r="J23">
        <v>1318</v>
      </c>
      <c r="K23">
        <v>3.7844366834699402E-4</v>
      </c>
      <c r="L23">
        <v>4329.0043290171398</v>
      </c>
      <c r="M23">
        <v>33</v>
      </c>
      <c r="N23">
        <v>0</v>
      </c>
      <c r="O23">
        <v>323883.67722009402</v>
      </c>
      <c r="P23">
        <v>454430</v>
      </c>
      <c r="Q23">
        <v>133</v>
      </c>
      <c r="R23" s="2">
        <v>8.7420487387896903E-8</v>
      </c>
      <c r="S23">
        <v>292627.94325695798</v>
      </c>
      <c r="T23">
        <v>454430</v>
      </c>
      <c r="U23">
        <v>21124</v>
      </c>
      <c r="V23" s="3">
        <v>1.9100425795336101E-7</v>
      </c>
      <c r="W23">
        <v>1.10681048985021</v>
      </c>
      <c r="X23">
        <v>1</v>
      </c>
    </row>
    <row r="24" spans="1:24" x14ac:dyDescent="0.3">
      <c r="A24">
        <v>23</v>
      </c>
      <c r="B24" t="s">
        <v>23</v>
      </c>
      <c r="C24">
        <v>40</v>
      </c>
      <c r="D24">
        <v>2000</v>
      </c>
      <c r="E24">
        <v>50</v>
      </c>
      <c r="F24">
        <v>1</v>
      </c>
      <c r="G24">
        <v>0.5</v>
      </c>
      <c r="H24">
        <v>20</v>
      </c>
      <c r="I24">
        <v>7</v>
      </c>
      <c r="J24">
        <v>1319</v>
      </c>
      <c r="K24">
        <v>1.06870020012902E-3</v>
      </c>
      <c r="L24">
        <v>3968.2539682679699</v>
      </c>
      <c r="M24">
        <v>36</v>
      </c>
      <c r="N24">
        <v>0</v>
      </c>
      <c r="O24">
        <v>324278.43134754401</v>
      </c>
      <c r="P24">
        <v>453390</v>
      </c>
      <c r="Q24">
        <v>109</v>
      </c>
      <c r="R24" s="2">
        <v>2.6931245043156298E-7</v>
      </c>
      <c r="S24">
        <v>291858.87046331202</v>
      </c>
      <c r="T24">
        <v>453390</v>
      </c>
      <c r="U24">
        <v>20803</v>
      </c>
      <c r="V24" s="3">
        <v>1.9100425795336101E-7</v>
      </c>
      <c r="W24">
        <v>1.1110795804587501</v>
      </c>
      <c r="X24">
        <v>1</v>
      </c>
    </row>
    <row r="25" spans="1:24" x14ac:dyDescent="0.3">
      <c r="A25">
        <v>24</v>
      </c>
      <c r="B25" t="s">
        <v>23</v>
      </c>
      <c r="C25">
        <v>40</v>
      </c>
      <c r="D25">
        <v>2000</v>
      </c>
      <c r="E25">
        <v>50</v>
      </c>
      <c r="F25">
        <v>1</v>
      </c>
      <c r="G25">
        <v>0.5</v>
      </c>
      <c r="H25">
        <v>20</v>
      </c>
      <c r="I25">
        <v>8</v>
      </c>
      <c r="J25">
        <v>1320</v>
      </c>
      <c r="K25">
        <v>5.3383703435177197E-4</v>
      </c>
      <c r="L25">
        <v>4926.1083743976196</v>
      </c>
      <c r="M25">
        <v>29</v>
      </c>
      <c r="N25">
        <v>0</v>
      </c>
      <c r="O25">
        <v>323851.01880791702</v>
      </c>
      <c r="P25">
        <v>454382</v>
      </c>
      <c r="Q25">
        <v>87</v>
      </c>
      <c r="R25" s="2">
        <v>1.08368917973115E-7</v>
      </c>
      <c r="S25">
        <v>292945.87935313501</v>
      </c>
      <c r="T25">
        <v>454382</v>
      </c>
      <c r="U25">
        <v>21149</v>
      </c>
      <c r="V25" s="3">
        <v>1.9100425795336101E-7</v>
      </c>
      <c r="W25">
        <v>1.10549777837129</v>
      </c>
      <c r="X25">
        <v>1</v>
      </c>
    </row>
    <row r="26" spans="1:24" x14ac:dyDescent="0.3">
      <c r="A26">
        <v>25</v>
      </c>
      <c r="B26" t="s">
        <v>23</v>
      </c>
      <c r="C26">
        <v>40</v>
      </c>
      <c r="D26">
        <v>2000</v>
      </c>
      <c r="E26">
        <v>50</v>
      </c>
      <c r="F26">
        <v>1</v>
      </c>
      <c r="G26">
        <v>0.6</v>
      </c>
      <c r="H26">
        <v>24</v>
      </c>
      <c r="I26">
        <v>1</v>
      </c>
      <c r="J26">
        <v>1313</v>
      </c>
      <c r="K26">
        <v>3.53208495319807E-3</v>
      </c>
      <c r="L26">
        <v>16922.490702539999</v>
      </c>
      <c r="M26">
        <v>8</v>
      </c>
      <c r="N26">
        <v>0</v>
      </c>
      <c r="O26">
        <v>325024.10839478398</v>
      </c>
      <c r="P26">
        <v>452341</v>
      </c>
      <c r="Q26">
        <v>43</v>
      </c>
      <c r="R26" s="2">
        <v>2.08721341041594E-7</v>
      </c>
      <c r="S26">
        <v>292235.37196547602</v>
      </c>
      <c r="T26">
        <v>452341</v>
      </c>
      <c r="U26">
        <v>21048</v>
      </c>
      <c r="V26" s="3">
        <v>1.9100425795336101E-7</v>
      </c>
      <c r="W26">
        <v>1.1121997525788201</v>
      </c>
      <c r="X26">
        <v>1</v>
      </c>
    </row>
    <row r="27" spans="1:24" x14ac:dyDescent="0.3">
      <c r="A27">
        <v>26</v>
      </c>
      <c r="B27" t="s">
        <v>23</v>
      </c>
      <c r="C27">
        <v>40</v>
      </c>
      <c r="D27">
        <v>2000</v>
      </c>
      <c r="E27">
        <v>50</v>
      </c>
      <c r="F27">
        <v>1</v>
      </c>
      <c r="G27">
        <v>0.6</v>
      </c>
      <c r="H27">
        <v>24</v>
      </c>
      <c r="I27">
        <v>2</v>
      </c>
      <c r="J27">
        <v>1314</v>
      </c>
      <c r="K27">
        <v>1.84844213440415E-3</v>
      </c>
      <c r="L27">
        <v>71428.571428711002</v>
      </c>
      <c r="M27">
        <v>2</v>
      </c>
      <c r="N27">
        <v>0</v>
      </c>
      <c r="O27">
        <v>324117.13940732798</v>
      </c>
      <c r="P27">
        <v>454916</v>
      </c>
      <c r="Q27">
        <v>7</v>
      </c>
      <c r="R27" s="2">
        <v>2.5878189881607601E-8</v>
      </c>
      <c r="S27">
        <v>292430.78936274903</v>
      </c>
      <c r="T27">
        <v>454916</v>
      </c>
      <c r="U27">
        <v>21094</v>
      </c>
      <c r="V27" s="3">
        <v>1.9100425795336101E-7</v>
      </c>
      <c r="W27">
        <v>1.10835504056747</v>
      </c>
      <c r="X27">
        <v>1</v>
      </c>
    </row>
    <row r="28" spans="1:24" x14ac:dyDescent="0.3">
      <c r="A28">
        <v>27</v>
      </c>
      <c r="B28" t="s">
        <v>23</v>
      </c>
      <c r="C28">
        <v>40</v>
      </c>
      <c r="D28">
        <v>2000</v>
      </c>
      <c r="E28">
        <v>50</v>
      </c>
      <c r="F28">
        <v>1</v>
      </c>
      <c r="G28">
        <v>0.6</v>
      </c>
      <c r="H28">
        <v>24</v>
      </c>
      <c r="I28">
        <v>3</v>
      </c>
      <c r="J28">
        <v>1315</v>
      </c>
      <c r="K28">
        <v>3.4661137310060398E-3</v>
      </c>
      <c r="L28">
        <v>14285.714285722301</v>
      </c>
      <c r="M28">
        <v>10</v>
      </c>
      <c r="N28">
        <v>0</v>
      </c>
      <c r="O28">
        <v>323433.57041639998</v>
      </c>
      <c r="P28">
        <v>454651</v>
      </c>
      <c r="Q28">
        <v>28</v>
      </c>
      <c r="R28" s="2">
        <v>2.4262796117028497E-7</v>
      </c>
      <c r="S28">
        <v>292157.868548956</v>
      </c>
      <c r="T28">
        <v>454651</v>
      </c>
      <c r="U28">
        <v>21039</v>
      </c>
      <c r="V28" s="3">
        <v>1.9100425795336101E-7</v>
      </c>
      <c r="W28">
        <v>1.10705069154145</v>
      </c>
      <c r="X28">
        <v>1</v>
      </c>
    </row>
    <row r="29" spans="1:24" x14ac:dyDescent="0.3">
      <c r="A29">
        <v>28</v>
      </c>
      <c r="B29" t="s">
        <v>23</v>
      </c>
      <c r="C29">
        <v>40</v>
      </c>
      <c r="D29">
        <v>2000</v>
      </c>
      <c r="E29">
        <v>50</v>
      </c>
      <c r="F29">
        <v>1</v>
      </c>
      <c r="G29">
        <v>0.6</v>
      </c>
      <c r="H29">
        <v>24</v>
      </c>
      <c r="I29">
        <v>4</v>
      </c>
      <c r="J29">
        <v>1316</v>
      </c>
      <c r="K29">
        <v>2.6216764376952302E-3</v>
      </c>
      <c r="L29">
        <v>8099.08506071797</v>
      </c>
      <c r="M29">
        <v>16</v>
      </c>
      <c r="N29">
        <v>0</v>
      </c>
      <c r="O29">
        <v>324230.26829196903</v>
      </c>
      <c r="P29">
        <v>453885</v>
      </c>
      <c r="Q29">
        <v>32</v>
      </c>
      <c r="R29" s="2">
        <v>3.23700321461103E-7</v>
      </c>
      <c r="S29">
        <v>292427.70409120602</v>
      </c>
      <c r="T29">
        <v>453885</v>
      </c>
      <c r="U29">
        <v>21476</v>
      </c>
      <c r="V29" s="3">
        <v>1.9100425795336101E-7</v>
      </c>
      <c r="W29">
        <v>1.1087535953530701</v>
      </c>
      <c r="X29">
        <v>1</v>
      </c>
    </row>
    <row r="30" spans="1:24" x14ac:dyDescent="0.3">
      <c r="A30">
        <v>29</v>
      </c>
      <c r="B30" t="s">
        <v>23</v>
      </c>
      <c r="C30">
        <v>40</v>
      </c>
      <c r="D30">
        <v>2000</v>
      </c>
      <c r="E30">
        <v>50</v>
      </c>
      <c r="F30">
        <v>1</v>
      </c>
      <c r="G30">
        <v>0.6</v>
      </c>
      <c r="H30">
        <v>24</v>
      </c>
      <c r="I30">
        <v>5</v>
      </c>
      <c r="J30">
        <v>1317</v>
      </c>
      <c r="K30">
        <v>3.74802183888872E-3</v>
      </c>
      <c r="L30">
        <v>11345.407580283199</v>
      </c>
      <c r="M30">
        <v>11</v>
      </c>
      <c r="N30">
        <v>0</v>
      </c>
      <c r="O30">
        <v>324106.61561370501</v>
      </c>
      <c r="P30">
        <v>453562</v>
      </c>
      <c r="Q30">
        <v>15</v>
      </c>
      <c r="R30" s="2">
        <v>3.3035585653196698E-7</v>
      </c>
      <c r="S30">
        <v>292265.85460507497</v>
      </c>
      <c r="T30">
        <v>453562</v>
      </c>
      <c r="U30">
        <v>20776</v>
      </c>
      <c r="V30" s="3">
        <v>1.9100425795336101E-7</v>
      </c>
      <c r="W30">
        <v>1.1089445123572601</v>
      </c>
      <c r="X30">
        <v>1</v>
      </c>
    </row>
    <row r="31" spans="1:24" x14ac:dyDescent="0.3">
      <c r="A31">
        <v>30</v>
      </c>
      <c r="B31" t="s">
        <v>23</v>
      </c>
      <c r="C31">
        <v>40</v>
      </c>
      <c r="D31">
        <v>2000</v>
      </c>
      <c r="E31">
        <v>50</v>
      </c>
      <c r="F31">
        <v>1</v>
      </c>
      <c r="G31">
        <v>0.6</v>
      </c>
      <c r="H31">
        <v>24</v>
      </c>
      <c r="I31">
        <v>6</v>
      </c>
      <c r="J31">
        <v>1318</v>
      </c>
      <c r="K31">
        <v>2.6014261008675101E-3</v>
      </c>
      <c r="L31">
        <v>47619.047619138502</v>
      </c>
      <c r="M31">
        <v>3</v>
      </c>
      <c r="N31">
        <v>0</v>
      </c>
      <c r="O31">
        <v>324118.52488268999</v>
      </c>
      <c r="P31">
        <v>454773</v>
      </c>
      <c r="Q31">
        <v>25</v>
      </c>
      <c r="R31" s="2">
        <v>5.46299481181135E-8</v>
      </c>
      <c r="S31">
        <v>292477.49615393498</v>
      </c>
      <c r="T31">
        <v>454773</v>
      </c>
      <c r="U31">
        <v>21005</v>
      </c>
      <c r="V31" s="3">
        <v>1.9100425795336101E-7</v>
      </c>
      <c r="W31">
        <v>1.10818278036714</v>
      </c>
      <c r="X31">
        <v>1</v>
      </c>
    </row>
    <row r="32" spans="1:24" x14ac:dyDescent="0.3">
      <c r="A32">
        <v>31</v>
      </c>
      <c r="B32" t="s">
        <v>23</v>
      </c>
      <c r="C32">
        <v>40</v>
      </c>
      <c r="D32">
        <v>2000</v>
      </c>
      <c r="E32">
        <v>50</v>
      </c>
      <c r="F32">
        <v>1</v>
      </c>
      <c r="G32">
        <v>0.6</v>
      </c>
      <c r="H32">
        <v>24</v>
      </c>
      <c r="I32">
        <v>7</v>
      </c>
      <c r="J32">
        <v>1319</v>
      </c>
      <c r="K32">
        <v>3.8298443056332902E-3</v>
      </c>
      <c r="L32">
        <v>10989.0109890186</v>
      </c>
      <c r="M32">
        <v>13</v>
      </c>
      <c r="N32">
        <v>0</v>
      </c>
      <c r="O32">
        <v>324116.72925040399</v>
      </c>
      <c r="P32">
        <v>453149</v>
      </c>
      <c r="Q32">
        <v>49</v>
      </c>
      <c r="R32" s="2">
        <v>3.4851583181238799E-7</v>
      </c>
      <c r="S32">
        <v>291858.87046331202</v>
      </c>
      <c r="T32">
        <v>453149</v>
      </c>
      <c r="U32">
        <v>20948</v>
      </c>
      <c r="V32" s="3">
        <v>1.9100425795336101E-7</v>
      </c>
      <c r="W32">
        <v>1.1105255383736801</v>
      </c>
      <c r="X32">
        <v>1</v>
      </c>
    </row>
    <row r="33" spans="1:24" x14ac:dyDescent="0.3">
      <c r="A33">
        <v>32</v>
      </c>
      <c r="B33" t="s">
        <v>23</v>
      </c>
      <c r="C33">
        <v>40</v>
      </c>
      <c r="D33">
        <v>2000</v>
      </c>
      <c r="E33">
        <v>50</v>
      </c>
      <c r="F33">
        <v>1</v>
      </c>
      <c r="G33">
        <v>0.6</v>
      </c>
      <c r="H33">
        <v>24</v>
      </c>
      <c r="I33">
        <v>8</v>
      </c>
      <c r="J33">
        <v>1320</v>
      </c>
      <c r="K33">
        <v>2.79642063950094E-3</v>
      </c>
      <c r="L33">
        <v>8928.5714285996091</v>
      </c>
      <c r="M33">
        <v>16</v>
      </c>
      <c r="N33">
        <v>0</v>
      </c>
      <c r="O33">
        <v>322533.95171351999</v>
      </c>
      <c r="P33">
        <v>452561</v>
      </c>
      <c r="Q33">
        <v>22</v>
      </c>
      <c r="R33" s="6">
        <v>3.1319911162311701E-7</v>
      </c>
      <c r="S33">
        <v>292038.69255152199</v>
      </c>
      <c r="T33">
        <v>452561</v>
      </c>
      <c r="U33">
        <v>21543</v>
      </c>
      <c r="V33" s="3">
        <v>1.9100425795336101E-7</v>
      </c>
      <c r="W33">
        <v>1.10442198222284</v>
      </c>
      <c r="X33">
        <v>1</v>
      </c>
    </row>
    <row r="34" spans="1:24" x14ac:dyDescent="0.3">
      <c r="K34" s="4" t="s">
        <v>24</v>
      </c>
      <c r="L34" s="5">
        <f>(L33*M33-57878)/(M33-1)</f>
        <v>5665.2761905062498</v>
      </c>
      <c r="M34" s="5">
        <v>15</v>
      </c>
      <c r="N34" s="5"/>
      <c r="O34" s="5"/>
      <c r="P34" s="5"/>
      <c r="Q34" s="5"/>
      <c r="R34" s="6">
        <f>K33/L34</f>
        <v>4.9360711560490604E-7</v>
      </c>
    </row>
    <row r="35" spans="1:24" x14ac:dyDescent="0.3">
      <c r="R35" s="7">
        <f>R33/R34-1</f>
        <v>-0.36548906666530223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analyze_estimates_20210514_0144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2021-05-20T16:52:16Z</dcterms:created>
  <dcterms:modified xsi:type="dcterms:W3CDTF">2021-05-20T16:52:16Z</dcterms:modified>
</cp:coreProperties>
</file>