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8" windowWidth="22980" windowHeight="9552"/>
  </bookViews>
  <sheets>
    <sheet name="analyze_estimates_20210514_0145" sheetId="1" r:id="rId1"/>
  </sheets>
  <calcPr calcId="145621"/>
  <fileRecoveryPr repairLoad="1"/>
</workbook>
</file>

<file path=xl/calcChain.xml><?xml version="1.0" encoding="utf-8"?>
<calcChain xmlns="http://schemas.openxmlformats.org/spreadsheetml/2006/main">
  <c r="N36" i="1" l="1"/>
  <c r="N35" i="1"/>
  <c r="Q34" i="1"/>
  <c r="N34" i="1"/>
</calcChain>
</file>

<file path=xl/sharedStrings.xml><?xml version="1.0" encoding="utf-8"?>
<sst xmlns="http://schemas.openxmlformats.org/spreadsheetml/2006/main" count="56" uniqueCount="25">
  <si>
    <t>rhos</t>
  </si>
  <si>
    <t>K</t>
  </si>
  <si>
    <t>nparticles</t>
  </si>
  <si>
    <t>nmeantimes</t>
  </si>
  <si>
    <t>multiplier</t>
  </si>
  <si>
    <t>buffer_size_activation</t>
  </si>
  <si>
    <t>buffer_size_activation_value</t>
  </si>
  <si>
    <t>rep</t>
  </si>
  <si>
    <t>seed</t>
  </si>
  <si>
    <t>integral</t>
  </si>
  <si>
    <t>E(T)</t>
  </si>
  <si>
    <t>n(ET)</t>
  </si>
  <si>
    <t>PMC(K)</t>
  </si>
  <si>
    <t>time(MC)</t>
  </si>
  <si>
    <t>n(MC)</t>
  </si>
  <si>
    <t>n(RT)</t>
  </si>
  <si>
    <t>PFV(K)</t>
  </si>
  <si>
    <t>time(FV)</t>
  </si>
  <si>
    <t>n(FV)</t>
  </si>
  <si>
    <t>n(PT)</t>
  </si>
  <si>
    <t>Pr(K)</t>
  </si>
  <si>
    <t>ratio_mc_fv_time</t>
  </si>
  <si>
    <t>ratio_mc_fv_events</t>
  </si>
  <si>
    <t>[0.7]</t>
  </si>
  <si>
    <t>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</si>
</sst>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%"/>
    <numFmt numFmtId="165" formatCode="0.00000%"/>
    <numFmt numFmtId="166" formatCode="0.00000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65" fontId="0" fillId="0" borderId="0" xfId="1" applyNumberFormat="1" applyFont="1"/>
    <xf numFmtId="166" fontId="0" fillId="0" borderId="0" xfId="1" applyNumberFormat="1" applyFont="1"/>
    <xf numFmtId="0" fontId="0" fillId="33" borderId="0" xfId="0" applyFill="1"/>
    <xf numFmtId="166" fontId="0" fillId="33" borderId="0" xfId="1" applyNumberFormat="1" applyFont="1" applyFill="1"/>
    <xf numFmtId="164" fontId="16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tabSelected="1" zoomScale="80" zoomScaleNormal="80" workbookViewId="0">
      <selection activeCell="N36" sqref="N36"/>
    </sheetView>
  </sheetViews>
  <sheetFormatPr defaultRowHeight="14.4" x14ac:dyDescent="0.3"/>
  <cols>
    <col min="1" max="1" width="3" bestFit="1" customWidth="1"/>
    <col min="2" max="2" width="4.88671875" bestFit="1" customWidth="1"/>
    <col min="3" max="3" width="3" bestFit="1" customWidth="1"/>
    <col min="4" max="4" width="9.44140625" bestFit="1" customWidth="1"/>
    <col min="5" max="5" width="11.77734375" bestFit="1" customWidth="1"/>
    <col min="6" max="6" width="9.5546875" bestFit="1" customWidth="1"/>
    <col min="7" max="7" width="20.44140625" bestFit="1" customWidth="1"/>
    <col min="8" max="8" width="26.33203125" bestFit="1" customWidth="1"/>
    <col min="9" max="9" width="3.88671875" bestFit="1" customWidth="1"/>
    <col min="10" max="10" width="5.109375" bestFit="1" customWidth="1"/>
    <col min="11" max="12" width="12" bestFit="1" customWidth="1"/>
    <col min="13" max="13" width="5.44140625" bestFit="1" customWidth="1"/>
    <col min="14" max="14" width="12" style="2" bestFit="1" customWidth="1"/>
    <col min="15" max="15" width="12" bestFit="1" customWidth="1"/>
    <col min="16" max="16" width="7" bestFit="1" customWidth="1"/>
    <col min="17" max="17" width="6" bestFit="1" customWidth="1"/>
    <col min="18" max="19" width="12" bestFit="1" customWidth="1"/>
    <col min="20" max="20" width="7" bestFit="1" customWidth="1"/>
    <col min="21" max="21" width="6" bestFit="1" customWidth="1"/>
    <col min="22" max="22" width="12" style="1" bestFit="1" customWidth="1"/>
    <col min="23" max="23" width="16.21875" bestFit="1" customWidth="1"/>
    <col min="24" max="24" width="18.21875" bestFit="1" customWidth="1"/>
  </cols>
  <sheetData>
    <row r="1" spans="1:24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s="2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s="1" t="s">
        <v>20</v>
      </c>
      <c r="W1" t="s">
        <v>21</v>
      </c>
      <c r="X1" t="s">
        <v>22</v>
      </c>
    </row>
    <row r="2" spans="1:24" x14ac:dyDescent="0.3">
      <c r="A2">
        <v>1</v>
      </c>
      <c r="B2" t="s">
        <v>23</v>
      </c>
      <c r="C2">
        <v>20</v>
      </c>
      <c r="D2">
        <v>1000</v>
      </c>
      <c r="E2">
        <v>50</v>
      </c>
      <c r="F2">
        <v>1</v>
      </c>
      <c r="G2">
        <v>0.2</v>
      </c>
      <c r="H2">
        <v>4</v>
      </c>
      <c r="I2">
        <v>1</v>
      </c>
      <c r="J2">
        <v>1313</v>
      </c>
      <c r="K2">
        <v>5.0811307618056599E-3</v>
      </c>
      <c r="L2">
        <v>13.8885413203977</v>
      </c>
      <c r="M2">
        <v>5142</v>
      </c>
      <c r="N2" s="2">
        <v>1.64254942261083E-4</v>
      </c>
      <c r="O2">
        <v>163307.05233777</v>
      </c>
      <c r="P2">
        <v>226892</v>
      </c>
      <c r="Q2">
        <v>19596</v>
      </c>
      <c r="R2">
        <v>3.6585057023541501E-4</v>
      </c>
      <c r="S2">
        <v>146252.84669640599</v>
      </c>
      <c r="T2">
        <v>226892</v>
      </c>
      <c r="U2">
        <v>10808</v>
      </c>
      <c r="V2" s="1">
        <v>2.3951057653476301E-4</v>
      </c>
      <c r="W2">
        <v>1.1166076833825</v>
      </c>
      <c r="X2">
        <v>1</v>
      </c>
    </row>
    <row r="3" spans="1:24" x14ac:dyDescent="0.3">
      <c r="A3">
        <v>2</v>
      </c>
      <c r="B3" t="s">
        <v>23</v>
      </c>
      <c r="C3">
        <v>20</v>
      </c>
      <c r="D3">
        <v>1000</v>
      </c>
      <c r="E3">
        <v>50</v>
      </c>
      <c r="F3">
        <v>1</v>
      </c>
      <c r="G3">
        <v>0.2</v>
      </c>
      <c r="H3">
        <v>4</v>
      </c>
      <c r="I3">
        <v>2</v>
      </c>
      <c r="J3">
        <v>1314</v>
      </c>
      <c r="K3">
        <v>1.9970750264676099E-3</v>
      </c>
      <c r="L3">
        <v>13.5971026835128</v>
      </c>
      <c r="M3">
        <v>5253</v>
      </c>
      <c r="N3" s="2">
        <v>1.2627244199896401E-4</v>
      </c>
      <c r="O3">
        <v>162455.37278559999</v>
      </c>
      <c r="P3">
        <v>228271</v>
      </c>
      <c r="Q3">
        <v>20079</v>
      </c>
      <c r="R3">
        <v>1.4687504190794701E-4</v>
      </c>
      <c r="S3">
        <v>146268.34260451401</v>
      </c>
      <c r="T3">
        <v>228271</v>
      </c>
      <c r="U3">
        <v>10726</v>
      </c>
      <c r="V3" s="1">
        <v>2.3951057653476301E-4</v>
      </c>
      <c r="W3">
        <v>1.1106666684865101</v>
      </c>
      <c r="X3">
        <v>1</v>
      </c>
    </row>
    <row r="4" spans="1:24" x14ac:dyDescent="0.3">
      <c r="A4">
        <v>3</v>
      </c>
      <c r="B4" t="s">
        <v>23</v>
      </c>
      <c r="C4">
        <v>20</v>
      </c>
      <c r="D4">
        <v>1000</v>
      </c>
      <c r="E4">
        <v>50</v>
      </c>
      <c r="F4">
        <v>1</v>
      </c>
      <c r="G4">
        <v>0.2</v>
      </c>
      <c r="H4">
        <v>4</v>
      </c>
      <c r="I4">
        <v>3</v>
      </c>
      <c r="J4">
        <v>1315</v>
      </c>
      <c r="K4">
        <v>4.7677633440374604E-3</v>
      </c>
      <c r="L4">
        <v>13.440456664010901</v>
      </c>
      <c r="M4">
        <v>5313</v>
      </c>
      <c r="N4" s="2">
        <v>1.2321770530335699E-4</v>
      </c>
      <c r="O4">
        <v>162335.42058049201</v>
      </c>
      <c r="P4">
        <v>227710</v>
      </c>
      <c r="Q4">
        <v>19930</v>
      </c>
      <c r="R4">
        <v>3.5473224334734999E-4</v>
      </c>
      <c r="S4">
        <v>146182.38788345701</v>
      </c>
      <c r="T4">
        <v>227710</v>
      </c>
      <c r="U4">
        <v>10599</v>
      </c>
      <c r="V4" s="1">
        <v>2.3951057653476301E-4</v>
      </c>
      <c r="W4">
        <v>1.1104991711444201</v>
      </c>
      <c r="X4">
        <v>1</v>
      </c>
    </row>
    <row r="5" spans="1:24" x14ac:dyDescent="0.3">
      <c r="A5">
        <v>4</v>
      </c>
      <c r="B5" t="s">
        <v>23</v>
      </c>
      <c r="C5">
        <v>20</v>
      </c>
      <c r="D5">
        <v>1000</v>
      </c>
      <c r="E5">
        <v>50</v>
      </c>
      <c r="F5">
        <v>1</v>
      </c>
      <c r="G5">
        <v>0.2</v>
      </c>
      <c r="H5">
        <v>4</v>
      </c>
      <c r="I5">
        <v>4</v>
      </c>
      <c r="J5">
        <v>1316</v>
      </c>
      <c r="K5">
        <v>3.3175464834866398E-3</v>
      </c>
      <c r="L5">
        <v>13.767193597301601</v>
      </c>
      <c r="M5">
        <v>5187</v>
      </c>
      <c r="N5" s="2">
        <v>8.5968112475524704E-5</v>
      </c>
      <c r="O5">
        <v>161197.424050765</v>
      </c>
      <c r="P5">
        <v>226696</v>
      </c>
      <c r="Q5">
        <v>20012</v>
      </c>
      <c r="R5">
        <v>2.40974782553858E-4</v>
      </c>
      <c r="S5">
        <v>146148.38212965699</v>
      </c>
      <c r="T5">
        <v>226696</v>
      </c>
      <c r="U5">
        <v>10491</v>
      </c>
      <c r="V5" s="1">
        <v>2.3951057653476301E-4</v>
      </c>
      <c r="W5">
        <v>1.1029709785480599</v>
      </c>
      <c r="X5">
        <v>1</v>
      </c>
    </row>
    <row r="6" spans="1:24" x14ac:dyDescent="0.3">
      <c r="A6">
        <v>5</v>
      </c>
      <c r="B6" t="s">
        <v>23</v>
      </c>
      <c r="C6">
        <v>20</v>
      </c>
      <c r="D6">
        <v>1000</v>
      </c>
      <c r="E6">
        <v>50</v>
      </c>
      <c r="F6">
        <v>1</v>
      </c>
      <c r="G6">
        <v>0.2</v>
      </c>
      <c r="H6">
        <v>4</v>
      </c>
      <c r="I6">
        <v>5</v>
      </c>
      <c r="J6">
        <v>1317</v>
      </c>
      <c r="K6">
        <v>2.3322451531390502E-3</v>
      </c>
      <c r="L6">
        <v>13.808064358738701</v>
      </c>
      <c r="M6">
        <v>5172</v>
      </c>
      <c r="N6" s="2">
        <v>1.23412315623656E-4</v>
      </c>
      <c r="O6">
        <v>162059.39161093201</v>
      </c>
      <c r="P6">
        <v>226400</v>
      </c>
      <c r="Q6">
        <v>19677</v>
      </c>
      <c r="R6">
        <v>1.6890456855837499E-4</v>
      </c>
      <c r="S6">
        <v>145798.01916991701</v>
      </c>
      <c r="T6">
        <v>226400</v>
      </c>
      <c r="U6">
        <v>10475</v>
      </c>
      <c r="V6" s="1">
        <v>2.3951057653476301E-4</v>
      </c>
      <c r="W6">
        <v>1.11153356220884</v>
      </c>
      <c r="X6">
        <v>1</v>
      </c>
    </row>
    <row r="7" spans="1:24" x14ac:dyDescent="0.3">
      <c r="A7">
        <v>6</v>
      </c>
      <c r="B7" t="s">
        <v>23</v>
      </c>
      <c r="C7">
        <v>20</v>
      </c>
      <c r="D7">
        <v>1000</v>
      </c>
      <c r="E7">
        <v>50</v>
      </c>
      <c r="F7">
        <v>1</v>
      </c>
      <c r="G7">
        <v>0.2</v>
      </c>
      <c r="H7">
        <v>4</v>
      </c>
      <c r="I7">
        <v>6</v>
      </c>
      <c r="J7">
        <v>1318</v>
      </c>
      <c r="K7">
        <v>4.01216787123913E-3</v>
      </c>
      <c r="L7">
        <v>14.177503583087701</v>
      </c>
      <c r="M7">
        <v>5038</v>
      </c>
      <c r="N7" s="2">
        <v>2.0783405022291299E-4</v>
      </c>
      <c r="O7">
        <v>162893.062187086</v>
      </c>
      <c r="P7">
        <v>227969</v>
      </c>
      <c r="Q7">
        <v>19818</v>
      </c>
      <c r="R7">
        <v>2.82995369934184E-4</v>
      </c>
      <c r="S7">
        <v>146426.721181545</v>
      </c>
      <c r="T7">
        <v>227969</v>
      </c>
      <c r="U7">
        <v>10197</v>
      </c>
      <c r="V7" s="1">
        <v>2.3951057653476301E-4</v>
      </c>
      <c r="W7">
        <v>1.1124544814817301</v>
      </c>
      <c r="X7">
        <v>1</v>
      </c>
    </row>
    <row r="8" spans="1:24" x14ac:dyDescent="0.3">
      <c r="A8">
        <v>7</v>
      </c>
      <c r="B8" t="s">
        <v>23</v>
      </c>
      <c r="C8">
        <v>20</v>
      </c>
      <c r="D8">
        <v>1000</v>
      </c>
      <c r="E8">
        <v>50</v>
      </c>
      <c r="F8">
        <v>1</v>
      </c>
      <c r="G8">
        <v>0.2</v>
      </c>
      <c r="H8">
        <v>4</v>
      </c>
      <c r="I8">
        <v>7</v>
      </c>
      <c r="J8">
        <v>1319</v>
      </c>
      <c r="K8">
        <v>5.7059352352119399E-3</v>
      </c>
      <c r="L8">
        <v>13.7329632354897</v>
      </c>
      <c r="M8">
        <v>5201</v>
      </c>
      <c r="N8" s="2">
        <v>1.86725923333587E-4</v>
      </c>
      <c r="O8">
        <v>162537.13539606499</v>
      </c>
      <c r="P8">
        <v>226929</v>
      </c>
      <c r="Q8">
        <v>20056</v>
      </c>
      <c r="R8">
        <v>4.1549191804914E-4</v>
      </c>
      <c r="S8">
        <v>146356.95502290901</v>
      </c>
      <c r="T8">
        <v>226929</v>
      </c>
      <c r="U8">
        <v>10579</v>
      </c>
      <c r="V8" s="1">
        <v>2.3951057653476301E-4</v>
      </c>
      <c r="W8">
        <v>1.1105528628319901</v>
      </c>
      <c r="X8">
        <v>1</v>
      </c>
    </row>
    <row r="9" spans="1:24" x14ac:dyDescent="0.3">
      <c r="A9">
        <v>8</v>
      </c>
      <c r="B9" t="s">
        <v>23</v>
      </c>
      <c r="C9">
        <v>20</v>
      </c>
      <c r="D9">
        <v>1000</v>
      </c>
      <c r="E9">
        <v>50</v>
      </c>
      <c r="F9">
        <v>1</v>
      </c>
      <c r="G9">
        <v>0.2</v>
      </c>
      <c r="H9">
        <v>4</v>
      </c>
      <c r="I9">
        <v>8</v>
      </c>
      <c r="J9">
        <v>1320</v>
      </c>
      <c r="K9">
        <v>2.46845290926669E-3</v>
      </c>
      <c r="L9">
        <v>13.9978264240392</v>
      </c>
      <c r="M9">
        <v>5102</v>
      </c>
      <c r="N9" s="2">
        <v>2.01386426079299E-4</v>
      </c>
      <c r="O9">
        <v>162261.36235814501</v>
      </c>
      <c r="P9">
        <v>227345</v>
      </c>
      <c r="Q9">
        <v>19668</v>
      </c>
      <c r="R9">
        <v>1.7634544353453899E-4</v>
      </c>
      <c r="S9">
        <v>146346.24316582401</v>
      </c>
      <c r="T9">
        <v>227345</v>
      </c>
      <c r="U9">
        <v>10863</v>
      </c>
      <c r="V9" s="1">
        <v>2.3951057653476301E-4</v>
      </c>
      <c r="W9">
        <v>1.1087497625360101</v>
      </c>
      <c r="X9">
        <v>1</v>
      </c>
    </row>
    <row r="10" spans="1:24" x14ac:dyDescent="0.3">
      <c r="A10">
        <v>9</v>
      </c>
      <c r="B10" t="s">
        <v>23</v>
      </c>
      <c r="C10">
        <v>20</v>
      </c>
      <c r="D10">
        <v>1000</v>
      </c>
      <c r="E10">
        <v>50</v>
      </c>
      <c r="F10">
        <v>1</v>
      </c>
      <c r="G10">
        <v>0.4</v>
      </c>
      <c r="H10">
        <v>8</v>
      </c>
      <c r="I10">
        <v>1</v>
      </c>
      <c r="J10">
        <v>1313</v>
      </c>
      <c r="K10">
        <v>1.6336570931292201E-2</v>
      </c>
      <c r="L10">
        <v>60.423399802528401</v>
      </c>
      <c r="M10">
        <v>1182</v>
      </c>
      <c r="N10" s="2">
        <v>1.6425494226122799E-4</v>
      </c>
      <c r="O10">
        <v>163038.762538032</v>
      </c>
      <c r="P10">
        <v>226480</v>
      </c>
      <c r="Q10">
        <v>4698</v>
      </c>
      <c r="R10">
        <v>2.70368284219065E-4</v>
      </c>
      <c r="S10">
        <v>146246.612173</v>
      </c>
      <c r="T10">
        <v>226480</v>
      </c>
      <c r="U10">
        <v>10809</v>
      </c>
      <c r="V10" s="1">
        <v>2.3951057653476301E-4</v>
      </c>
      <c r="W10">
        <v>1.1148207819348901</v>
      </c>
      <c r="X10">
        <v>1</v>
      </c>
    </row>
    <row r="11" spans="1:24" x14ac:dyDescent="0.3">
      <c r="A11">
        <v>10</v>
      </c>
      <c r="B11" t="s">
        <v>23</v>
      </c>
      <c r="C11">
        <v>20</v>
      </c>
      <c r="D11">
        <v>1000</v>
      </c>
      <c r="E11">
        <v>50</v>
      </c>
      <c r="F11">
        <v>1</v>
      </c>
      <c r="G11">
        <v>0.4</v>
      </c>
      <c r="H11">
        <v>8</v>
      </c>
      <c r="I11">
        <v>2</v>
      </c>
      <c r="J11">
        <v>1314</v>
      </c>
      <c r="K11">
        <v>1.8448666523938902E-2</v>
      </c>
      <c r="L11">
        <v>55.105594930060903</v>
      </c>
      <c r="M11">
        <v>1296</v>
      </c>
      <c r="N11" s="2">
        <v>1.2627244199911E-4</v>
      </c>
      <c r="O11">
        <v>162406.464610845</v>
      </c>
      <c r="P11">
        <v>228214</v>
      </c>
      <c r="Q11">
        <v>4572</v>
      </c>
      <c r="R11">
        <v>3.3478753922090297E-4</v>
      </c>
      <c r="S11">
        <v>146456.84486709099</v>
      </c>
      <c r="T11">
        <v>228214</v>
      </c>
      <c r="U11">
        <v>10657</v>
      </c>
      <c r="V11" s="1">
        <v>2.3951057653476301E-4</v>
      </c>
      <c r="W11">
        <v>1.10890320461449</v>
      </c>
      <c r="X11">
        <v>1</v>
      </c>
    </row>
    <row r="12" spans="1:24" x14ac:dyDescent="0.3">
      <c r="A12">
        <v>11</v>
      </c>
      <c r="B12" t="s">
        <v>23</v>
      </c>
      <c r="C12">
        <v>20</v>
      </c>
      <c r="D12">
        <v>1000</v>
      </c>
      <c r="E12">
        <v>50</v>
      </c>
      <c r="F12">
        <v>1</v>
      </c>
      <c r="G12">
        <v>0.4</v>
      </c>
      <c r="H12">
        <v>8</v>
      </c>
      <c r="I12">
        <v>3</v>
      </c>
      <c r="J12">
        <v>1315</v>
      </c>
      <c r="K12">
        <v>1.8716997026309998E-2</v>
      </c>
      <c r="L12">
        <v>63.281958422776</v>
      </c>
      <c r="M12">
        <v>1128</v>
      </c>
      <c r="N12" s="2">
        <v>1.2321770530339599E-4</v>
      </c>
      <c r="O12">
        <v>162230.293857535</v>
      </c>
      <c r="P12">
        <v>227590</v>
      </c>
      <c r="Q12">
        <v>4596</v>
      </c>
      <c r="R12">
        <v>2.9577145671227402E-4</v>
      </c>
      <c r="S12">
        <v>146100.65883943101</v>
      </c>
      <c r="T12">
        <v>227590</v>
      </c>
      <c r="U12">
        <v>10858</v>
      </c>
      <c r="V12" s="1">
        <v>2.3951057653476301E-4</v>
      </c>
      <c r="W12">
        <v>1.11040083697248</v>
      </c>
      <c r="X12">
        <v>1</v>
      </c>
    </row>
    <row r="13" spans="1:24" x14ac:dyDescent="0.3">
      <c r="A13">
        <v>12</v>
      </c>
      <c r="B13" t="s">
        <v>23</v>
      </c>
      <c r="C13">
        <v>20</v>
      </c>
      <c r="D13">
        <v>1000</v>
      </c>
      <c r="E13">
        <v>50</v>
      </c>
      <c r="F13">
        <v>1</v>
      </c>
      <c r="G13">
        <v>0.4</v>
      </c>
      <c r="H13">
        <v>8</v>
      </c>
      <c r="I13">
        <v>4</v>
      </c>
      <c r="J13">
        <v>1316</v>
      </c>
      <c r="K13">
        <v>1.15018534632477E-2</v>
      </c>
      <c r="L13">
        <v>57.008524905043402</v>
      </c>
      <c r="M13">
        <v>1252</v>
      </c>
      <c r="N13" s="2">
        <v>7.2375808496628503E-5</v>
      </c>
      <c r="O13">
        <v>160895.57593862101</v>
      </c>
      <c r="P13">
        <v>226233</v>
      </c>
      <c r="Q13">
        <v>4664</v>
      </c>
      <c r="R13">
        <v>2.0175672818066801E-4</v>
      </c>
      <c r="S13">
        <v>145924.36209246199</v>
      </c>
      <c r="T13">
        <v>226233</v>
      </c>
      <c r="U13">
        <v>10796</v>
      </c>
      <c r="V13" s="1">
        <v>2.3951057653476301E-4</v>
      </c>
      <c r="W13">
        <v>1.10259571213114</v>
      </c>
      <c r="X13">
        <v>1</v>
      </c>
    </row>
    <row r="14" spans="1:24" x14ac:dyDescent="0.3">
      <c r="A14">
        <v>13</v>
      </c>
      <c r="B14" t="s">
        <v>23</v>
      </c>
      <c r="C14">
        <v>20</v>
      </c>
      <c r="D14">
        <v>1000</v>
      </c>
      <c r="E14">
        <v>50</v>
      </c>
      <c r="F14">
        <v>1</v>
      </c>
      <c r="G14">
        <v>0.4</v>
      </c>
      <c r="H14">
        <v>8</v>
      </c>
      <c r="I14">
        <v>5</v>
      </c>
      <c r="J14">
        <v>1317</v>
      </c>
      <c r="K14">
        <v>9.8855879916107704E-3</v>
      </c>
      <c r="L14">
        <v>59.923298178615298</v>
      </c>
      <c r="M14">
        <v>1192</v>
      </c>
      <c r="N14" s="2">
        <v>1.2341231562372899E-4</v>
      </c>
      <c r="O14">
        <v>162072.47716742201</v>
      </c>
      <c r="P14">
        <v>226424</v>
      </c>
      <c r="Q14">
        <v>4853</v>
      </c>
      <c r="R14">
        <v>1.64970692403219E-4</v>
      </c>
      <c r="S14">
        <v>145795.372925084</v>
      </c>
      <c r="T14">
        <v>226424</v>
      </c>
      <c r="U14">
        <v>10730</v>
      </c>
      <c r="V14" s="1">
        <v>2.3951057653476301E-4</v>
      </c>
      <c r="W14">
        <v>1.11164348988428</v>
      </c>
      <c r="X14">
        <v>1</v>
      </c>
    </row>
    <row r="15" spans="1:24" x14ac:dyDescent="0.3">
      <c r="A15">
        <v>14</v>
      </c>
      <c r="B15" t="s">
        <v>23</v>
      </c>
      <c r="C15">
        <v>20</v>
      </c>
      <c r="D15">
        <v>1000</v>
      </c>
      <c r="E15">
        <v>50</v>
      </c>
      <c r="F15">
        <v>1</v>
      </c>
      <c r="G15">
        <v>0.4</v>
      </c>
      <c r="H15">
        <v>8</v>
      </c>
      <c r="I15">
        <v>6</v>
      </c>
      <c r="J15">
        <v>1318</v>
      </c>
      <c r="K15">
        <v>1.00863821240437E-2</v>
      </c>
      <c r="L15">
        <v>58.024834629708302</v>
      </c>
      <c r="M15">
        <v>1231</v>
      </c>
      <c r="N15" s="2">
        <v>2.07834050222908E-4</v>
      </c>
      <c r="O15">
        <v>162550.193581281</v>
      </c>
      <c r="P15">
        <v>227475</v>
      </c>
      <c r="Q15">
        <v>4780</v>
      </c>
      <c r="R15">
        <v>1.73828709524311E-4</v>
      </c>
      <c r="S15">
        <v>146368.14811723001</v>
      </c>
      <c r="T15">
        <v>227475</v>
      </c>
      <c r="U15">
        <v>10895</v>
      </c>
      <c r="V15" s="1">
        <v>2.3951057653476301E-4</v>
      </c>
      <c r="W15">
        <v>1.1105571510755901</v>
      </c>
      <c r="X15">
        <v>1</v>
      </c>
    </row>
    <row r="16" spans="1:24" x14ac:dyDescent="0.3">
      <c r="A16">
        <v>15</v>
      </c>
      <c r="B16" t="s">
        <v>23</v>
      </c>
      <c r="C16">
        <v>20</v>
      </c>
      <c r="D16">
        <v>1000</v>
      </c>
      <c r="E16">
        <v>50</v>
      </c>
      <c r="F16">
        <v>1</v>
      </c>
      <c r="G16">
        <v>0.4</v>
      </c>
      <c r="H16">
        <v>8</v>
      </c>
      <c r="I16">
        <v>7</v>
      </c>
      <c r="J16">
        <v>1319</v>
      </c>
      <c r="K16">
        <v>2.0309507265160599E-2</v>
      </c>
      <c r="L16">
        <v>58.2139946446717</v>
      </c>
      <c r="M16">
        <v>1227</v>
      </c>
      <c r="N16" s="2">
        <v>2.4569423077027298E-4</v>
      </c>
      <c r="O16">
        <v>162855.667110457</v>
      </c>
      <c r="P16">
        <v>227378</v>
      </c>
      <c r="Q16">
        <v>4647</v>
      </c>
      <c r="R16">
        <v>3.4887671579877602E-4</v>
      </c>
      <c r="S16">
        <v>146524.17811659601</v>
      </c>
      <c r="T16">
        <v>227378</v>
      </c>
      <c r="U16">
        <v>10992</v>
      </c>
      <c r="V16" s="1">
        <v>2.3951057653476301E-4</v>
      </c>
      <c r="W16">
        <v>1.1114593455072299</v>
      </c>
      <c r="X16">
        <v>1</v>
      </c>
    </row>
    <row r="17" spans="1:24" x14ac:dyDescent="0.3">
      <c r="A17">
        <v>16</v>
      </c>
      <c r="B17" t="s">
        <v>23</v>
      </c>
      <c r="C17">
        <v>20</v>
      </c>
      <c r="D17">
        <v>1000</v>
      </c>
      <c r="E17">
        <v>50</v>
      </c>
      <c r="F17">
        <v>1</v>
      </c>
      <c r="G17">
        <v>0.4</v>
      </c>
      <c r="H17">
        <v>8</v>
      </c>
      <c r="I17">
        <v>8</v>
      </c>
      <c r="J17">
        <v>1320</v>
      </c>
      <c r="K17">
        <v>1.21324278931692E-2</v>
      </c>
      <c r="L17">
        <v>59.080704242508801</v>
      </c>
      <c r="M17">
        <v>1209</v>
      </c>
      <c r="N17" s="2">
        <v>2.01386426079261E-4</v>
      </c>
      <c r="O17">
        <v>161843.87223931999</v>
      </c>
      <c r="P17">
        <v>226768</v>
      </c>
      <c r="Q17">
        <v>4736</v>
      </c>
      <c r="R17">
        <v>2.0535347451799399E-4</v>
      </c>
      <c r="S17">
        <v>145860.82525894401</v>
      </c>
      <c r="T17">
        <v>226768</v>
      </c>
      <c r="U17">
        <v>10906</v>
      </c>
      <c r="V17" s="1">
        <v>2.3951057653476301E-4</v>
      </c>
      <c r="W17">
        <v>1.1095773793409001</v>
      </c>
      <c r="X17">
        <v>1</v>
      </c>
    </row>
    <row r="18" spans="1:24" x14ac:dyDescent="0.3">
      <c r="A18">
        <v>17</v>
      </c>
      <c r="B18" t="s">
        <v>23</v>
      </c>
      <c r="C18">
        <v>20</v>
      </c>
      <c r="D18">
        <v>1000</v>
      </c>
      <c r="E18">
        <v>50</v>
      </c>
      <c r="F18">
        <v>1</v>
      </c>
      <c r="G18">
        <v>0.5</v>
      </c>
      <c r="H18">
        <v>10</v>
      </c>
      <c r="I18">
        <v>1</v>
      </c>
      <c r="J18">
        <v>1313</v>
      </c>
      <c r="K18">
        <v>2.69168105996151E-2</v>
      </c>
      <c r="L18">
        <v>117.012702420862</v>
      </c>
      <c r="M18">
        <v>610</v>
      </c>
      <c r="N18" s="2">
        <v>1.6425494226124699E-4</v>
      </c>
      <c r="O18">
        <v>163502.289863318</v>
      </c>
      <c r="P18">
        <v>227176</v>
      </c>
      <c r="Q18">
        <v>2401</v>
      </c>
      <c r="R18">
        <v>2.3003323607383001E-4</v>
      </c>
      <c r="S18">
        <v>146376.351245069</v>
      </c>
      <c r="T18">
        <v>227176</v>
      </c>
      <c r="U18">
        <v>11375</v>
      </c>
      <c r="V18" s="1">
        <v>2.3951057653476301E-4</v>
      </c>
      <c r="W18">
        <v>1.11699935455814</v>
      </c>
      <c r="X18">
        <v>1</v>
      </c>
    </row>
    <row r="19" spans="1:24" x14ac:dyDescent="0.3">
      <c r="A19">
        <v>18</v>
      </c>
      <c r="B19" t="s">
        <v>23</v>
      </c>
      <c r="C19">
        <v>20</v>
      </c>
      <c r="D19">
        <v>1000</v>
      </c>
      <c r="E19">
        <v>50</v>
      </c>
      <c r="F19">
        <v>1</v>
      </c>
      <c r="G19">
        <v>0.5</v>
      </c>
      <c r="H19">
        <v>10</v>
      </c>
      <c r="I19">
        <v>2</v>
      </c>
      <c r="J19">
        <v>1314</v>
      </c>
      <c r="K19">
        <v>3.9597048621560701E-2</v>
      </c>
      <c r="L19">
        <v>103.621956435583</v>
      </c>
      <c r="M19">
        <v>689</v>
      </c>
      <c r="N19" s="2">
        <v>1.2627244199886901E-4</v>
      </c>
      <c r="O19">
        <v>162391.97706751601</v>
      </c>
      <c r="P19">
        <v>228185</v>
      </c>
      <c r="Q19">
        <v>2383</v>
      </c>
      <c r="R19">
        <v>3.8212990744076802E-4</v>
      </c>
      <c r="S19">
        <v>146302.761823665</v>
      </c>
      <c r="T19">
        <v>228185</v>
      </c>
      <c r="U19">
        <v>11324</v>
      </c>
      <c r="V19" s="1">
        <v>2.3951057653476301E-4</v>
      </c>
      <c r="W19">
        <v>1.10997205413827</v>
      </c>
      <c r="X19">
        <v>1</v>
      </c>
    </row>
    <row r="20" spans="1:24" x14ac:dyDescent="0.3">
      <c r="A20">
        <v>19</v>
      </c>
      <c r="B20" t="s">
        <v>23</v>
      </c>
      <c r="C20">
        <v>20</v>
      </c>
      <c r="D20">
        <v>1000</v>
      </c>
      <c r="E20">
        <v>50</v>
      </c>
      <c r="F20">
        <v>1</v>
      </c>
      <c r="G20">
        <v>0.5</v>
      </c>
      <c r="H20">
        <v>10</v>
      </c>
      <c r="I20">
        <v>3</v>
      </c>
      <c r="J20">
        <v>1315</v>
      </c>
      <c r="K20">
        <v>3.3951089318042901E-2</v>
      </c>
      <c r="L20">
        <v>131.20832831644199</v>
      </c>
      <c r="M20">
        <v>544</v>
      </c>
      <c r="N20" s="2">
        <v>1.2321770530333999E-4</v>
      </c>
      <c r="O20">
        <v>162449.49723976001</v>
      </c>
      <c r="P20">
        <v>227885</v>
      </c>
      <c r="Q20">
        <v>2320</v>
      </c>
      <c r="R20">
        <v>2.5875712124127698E-4</v>
      </c>
      <c r="S20">
        <v>146446.020532847</v>
      </c>
      <c r="T20">
        <v>227885</v>
      </c>
      <c r="U20">
        <v>11243</v>
      </c>
      <c r="V20" s="1">
        <v>2.3951057653476301E-4</v>
      </c>
      <c r="W20">
        <v>1.1092790138556401</v>
      </c>
      <c r="X20">
        <v>1</v>
      </c>
    </row>
    <row r="21" spans="1:24" x14ac:dyDescent="0.3">
      <c r="A21">
        <v>20</v>
      </c>
      <c r="B21" t="s">
        <v>23</v>
      </c>
      <c r="C21">
        <v>20</v>
      </c>
      <c r="D21">
        <v>1000</v>
      </c>
      <c r="E21">
        <v>50</v>
      </c>
      <c r="F21">
        <v>1</v>
      </c>
      <c r="G21">
        <v>0.5</v>
      </c>
      <c r="H21">
        <v>10</v>
      </c>
      <c r="I21">
        <v>4</v>
      </c>
      <c r="J21">
        <v>1316</v>
      </c>
      <c r="K21">
        <v>1.29578387727536E-2</v>
      </c>
      <c r="L21">
        <v>123.47576154754699</v>
      </c>
      <c r="M21">
        <v>578</v>
      </c>
      <c r="N21" s="2">
        <v>7.2375808496427397E-5</v>
      </c>
      <c r="O21">
        <v>160635.08511091801</v>
      </c>
      <c r="P21">
        <v>225864</v>
      </c>
      <c r="Q21">
        <v>2185</v>
      </c>
      <c r="R21">
        <v>1.0494236771938399E-4</v>
      </c>
      <c r="S21">
        <v>145595.00049332099</v>
      </c>
      <c r="T21">
        <v>225864</v>
      </c>
      <c r="U21">
        <v>11589</v>
      </c>
      <c r="V21" s="1">
        <v>2.3951057653476301E-4</v>
      </c>
      <c r="W21">
        <v>1.10330083153017</v>
      </c>
      <c r="X21">
        <v>1</v>
      </c>
    </row>
    <row r="22" spans="1:24" x14ac:dyDescent="0.3">
      <c r="A22">
        <v>21</v>
      </c>
      <c r="B22" t="s">
        <v>23</v>
      </c>
      <c r="C22">
        <v>20</v>
      </c>
      <c r="D22">
        <v>1000</v>
      </c>
      <c r="E22">
        <v>50</v>
      </c>
      <c r="F22">
        <v>1</v>
      </c>
      <c r="G22">
        <v>0.5</v>
      </c>
      <c r="H22">
        <v>10</v>
      </c>
      <c r="I22">
        <v>5</v>
      </c>
      <c r="J22">
        <v>1317</v>
      </c>
      <c r="K22">
        <v>3.2062127574198601E-2</v>
      </c>
      <c r="L22">
        <v>108.554059922462</v>
      </c>
      <c r="M22">
        <v>658</v>
      </c>
      <c r="N22" s="2">
        <v>1.2341231562383999E-4</v>
      </c>
      <c r="O22">
        <v>162094.58025093199</v>
      </c>
      <c r="P22">
        <v>226454</v>
      </c>
      <c r="Q22">
        <v>2412</v>
      </c>
      <c r="R22">
        <v>2.9535631921182801E-4</v>
      </c>
      <c r="S22">
        <v>145871.42518846301</v>
      </c>
      <c r="T22">
        <v>226454</v>
      </c>
      <c r="U22">
        <v>11108</v>
      </c>
      <c r="V22" s="1">
        <v>2.3951057653476301E-4</v>
      </c>
      <c r="W22">
        <v>1.1112154422396801</v>
      </c>
      <c r="X22">
        <v>1</v>
      </c>
    </row>
    <row r="23" spans="1:24" x14ac:dyDescent="0.3">
      <c r="A23">
        <v>22</v>
      </c>
      <c r="B23" t="s">
        <v>23</v>
      </c>
      <c r="C23">
        <v>20</v>
      </c>
      <c r="D23">
        <v>1000</v>
      </c>
      <c r="E23">
        <v>50</v>
      </c>
      <c r="F23">
        <v>1</v>
      </c>
      <c r="G23">
        <v>0.5</v>
      </c>
      <c r="H23">
        <v>10</v>
      </c>
      <c r="I23">
        <v>6</v>
      </c>
      <c r="J23">
        <v>1318</v>
      </c>
      <c r="K23">
        <v>2.8747205633306398E-2</v>
      </c>
      <c r="L23">
        <v>122.815047812644</v>
      </c>
      <c r="M23">
        <v>580</v>
      </c>
      <c r="N23" s="2">
        <v>2.08241959117573E-4</v>
      </c>
      <c r="O23">
        <v>162483.00469087801</v>
      </c>
      <c r="P23">
        <v>227392</v>
      </c>
      <c r="Q23">
        <v>2395</v>
      </c>
      <c r="R23">
        <v>2.34069083107475E-4</v>
      </c>
      <c r="S23">
        <v>146344.169527538</v>
      </c>
      <c r="T23">
        <v>227392</v>
      </c>
      <c r="U23">
        <v>11224</v>
      </c>
      <c r="V23" s="1">
        <v>2.3951057653476301E-4</v>
      </c>
      <c r="W23">
        <v>1.11028000101024</v>
      </c>
      <c r="X23">
        <v>1</v>
      </c>
    </row>
    <row r="24" spans="1:24" x14ac:dyDescent="0.3">
      <c r="A24">
        <v>23</v>
      </c>
      <c r="B24" t="s">
        <v>23</v>
      </c>
      <c r="C24">
        <v>20</v>
      </c>
      <c r="D24">
        <v>1000</v>
      </c>
      <c r="E24">
        <v>50</v>
      </c>
      <c r="F24">
        <v>1</v>
      </c>
      <c r="G24">
        <v>0.5</v>
      </c>
      <c r="H24">
        <v>10</v>
      </c>
      <c r="I24">
        <v>7</v>
      </c>
      <c r="J24">
        <v>1319</v>
      </c>
      <c r="K24">
        <v>4.2883237738883098E-2</v>
      </c>
      <c r="L24">
        <v>115.76753878261</v>
      </c>
      <c r="M24">
        <v>617</v>
      </c>
      <c r="N24" s="2">
        <v>1.86725923333775E-4</v>
      </c>
      <c r="O24">
        <v>162348.13678537699</v>
      </c>
      <c r="P24">
        <v>226671</v>
      </c>
      <c r="Q24">
        <v>2254</v>
      </c>
      <c r="R24">
        <v>3.7042540758692002E-4</v>
      </c>
      <c r="S24">
        <v>146426.517019035</v>
      </c>
      <c r="T24">
        <v>226671</v>
      </c>
      <c r="U24">
        <v>11271</v>
      </c>
      <c r="V24" s="1">
        <v>2.3951057653476301E-4</v>
      </c>
      <c r="W24">
        <v>1.10873453859639</v>
      </c>
      <c r="X24">
        <v>1</v>
      </c>
    </row>
    <row r="25" spans="1:24" x14ac:dyDescent="0.3">
      <c r="A25">
        <v>24</v>
      </c>
      <c r="B25" t="s">
        <v>23</v>
      </c>
      <c r="C25">
        <v>20</v>
      </c>
      <c r="D25">
        <v>1000</v>
      </c>
      <c r="E25">
        <v>50</v>
      </c>
      <c r="F25">
        <v>1</v>
      </c>
      <c r="G25">
        <v>0.5</v>
      </c>
      <c r="H25">
        <v>10</v>
      </c>
      <c r="I25">
        <v>8</v>
      </c>
      <c r="J25">
        <v>1320</v>
      </c>
      <c r="K25">
        <v>2.1522340439380699E-2</v>
      </c>
      <c r="L25">
        <v>120.04801920872799</v>
      </c>
      <c r="M25">
        <v>595</v>
      </c>
      <c r="N25" s="2">
        <v>2.01386426079545E-4</v>
      </c>
      <c r="O25">
        <v>161919.59560644801</v>
      </c>
      <c r="P25">
        <v>226876</v>
      </c>
      <c r="Q25">
        <v>2300</v>
      </c>
      <c r="R25">
        <v>1.79281095858481E-4</v>
      </c>
      <c r="S25">
        <v>145925.345676397</v>
      </c>
      <c r="T25">
        <v>226876</v>
      </c>
      <c r="U25">
        <v>11454</v>
      </c>
      <c r="V25" s="1">
        <v>2.3951057653476301E-4</v>
      </c>
      <c r="W25">
        <v>1.10960570184647</v>
      </c>
      <c r="X25">
        <v>1</v>
      </c>
    </row>
    <row r="26" spans="1:24" x14ac:dyDescent="0.3">
      <c r="A26">
        <v>25</v>
      </c>
      <c r="B26" t="s">
        <v>23</v>
      </c>
      <c r="C26">
        <v>20</v>
      </c>
      <c r="D26">
        <v>1000</v>
      </c>
      <c r="E26">
        <v>50</v>
      </c>
      <c r="F26">
        <v>1</v>
      </c>
      <c r="G26">
        <v>0.6</v>
      </c>
      <c r="H26">
        <v>12</v>
      </c>
      <c r="I26">
        <v>1</v>
      </c>
      <c r="J26">
        <v>1313</v>
      </c>
      <c r="K26">
        <v>5.59090292068306E-2</v>
      </c>
      <c r="L26">
        <v>250.152140587498</v>
      </c>
      <c r="M26">
        <v>285</v>
      </c>
      <c r="N26" s="2">
        <v>1.6425494226089899E-4</v>
      </c>
      <c r="O26">
        <v>162684.327728409</v>
      </c>
      <c r="P26">
        <v>225995</v>
      </c>
      <c r="Q26">
        <v>1168</v>
      </c>
      <c r="R26">
        <v>2.23500103079368E-4</v>
      </c>
      <c r="S26">
        <v>146294.50146360201</v>
      </c>
      <c r="T26">
        <v>225995</v>
      </c>
      <c r="U26">
        <v>12117</v>
      </c>
      <c r="V26" s="1">
        <v>2.3951057653476301E-4</v>
      </c>
      <c r="W26">
        <v>1.11203309831083</v>
      </c>
      <c r="X26">
        <v>1</v>
      </c>
    </row>
    <row r="27" spans="1:24" x14ac:dyDescent="0.3">
      <c r="A27">
        <v>26</v>
      </c>
      <c r="B27" t="s">
        <v>23</v>
      </c>
      <c r="C27">
        <v>20</v>
      </c>
      <c r="D27">
        <v>1000</v>
      </c>
      <c r="E27">
        <v>50</v>
      </c>
      <c r="F27">
        <v>1</v>
      </c>
      <c r="G27">
        <v>0.6</v>
      </c>
      <c r="H27">
        <v>12</v>
      </c>
      <c r="I27">
        <v>2</v>
      </c>
      <c r="J27">
        <v>1314</v>
      </c>
      <c r="K27">
        <v>8.2575741599579394E-2</v>
      </c>
      <c r="L27">
        <v>216.326919253635</v>
      </c>
      <c r="M27">
        <v>330</v>
      </c>
      <c r="N27" s="2">
        <v>1.26272441998884E-4</v>
      </c>
      <c r="O27">
        <v>162322.80131111899</v>
      </c>
      <c r="P27">
        <v>228090</v>
      </c>
      <c r="Q27">
        <v>1208</v>
      </c>
      <c r="R27">
        <v>3.8171736501624201E-4</v>
      </c>
      <c r="S27">
        <v>146252.21060959599</v>
      </c>
      <c r="T27">
        <v>228090</v>
      </c>
      <c r="U27">
        <v>12301</v>
      </c>
      <c r="V27" s="1">
        <v>2.3951057653476301E-4</v>
      </c>
      <c r="W27">
        <v>1.10988271995711</v>
      </c>
      <c r="X27">
        <v>1</v>
      </c>
    </row>
    <row r="28" spans="1:24" x14ac:dyDescent="0.3">
      <c r="A28">
        <v>27</v>
      </c>
      <c r="B28" t="s">
        <v>23</v>
      </c>
      <c r="C28">
        <v>20</v>
      </c>
      <c r="D28">
        <v>1000</v>
      </c>
      <c r="E28">
        <v>50</v>
      </c>
      <c r="F28">
        <v>1</v>
      </c>
      <c r="G28">
        <v>0.6</v>
      </c>
      <c r="H28">
        <v>12</v>
      </c>
      <c r="I28">
        <v>3</v>
      </c>
      <c r="J28">
        <v>1315</v>
      </c>
      <c r="K28">
        <v>7.0374502992992596E-2</v>
      </c>
      <c r="L28">
        <v>288.969524738036</v>
      </c>
      <c r="M28">
        <v>246</v>
      </c>
      <c r="N28" s="2">
        <v>1.2321770530309399E-4</v>
      </c>
      <c r="O28">
        <v>162052.618400343</v>
      </c>
      <c r="P28">
        <v>227379</v>
      </c>
      <c r="Q28">
        <v>1162</v>
      </c>
      <c r="R28">
        <v>2.43536072036628E-4</v>
      </c>
      <c r="S28">
        <v>146203.44970144</v>
      </c>
      <c r="T28">
        <v>227379</v>
      </c>
      <c r="U28">
        <v>12264</v>
      </c>
      <c r="V28" s="1">
        <v>2.3951057653476301E-4</v>
      </c>
      <c r="W28">
        <v>1.1084048887442</v>
      </c>
      <c r="X28">
        <v>1</v>
      </c>
    </row>
    <row r="29" spans="1:24" x14ac:dyDescent="0.3">
      <c r="A29">
        <v>28</v>
      </c>
      <c r="B29" t="s">
        <v>23</v>
      </c>
      <c r="C29">
        <v>20</v>
      </c>
      <c r="D29">
        <v>1000</v>
      </c>
      <c r="E29">
        <v>50</v>
      </c>
      <c r="F29">
        <v>1</v>
      </c>
      <c r="G29">
        <v>0.6</v>
      </c>
      <c r="H29">
        <v>12</v>
      </c>
      <c r="I29">
        <v>4</v>
      </c>
      <c r="J29">
        <v>1316</v>
      </c>
      <c r="K29">
        <v>5.2812933898503403E-2</v>
      </c>
      <c r="L29">
        <v>240.918597190687</v>
      </c>
      <c r="M29">
        <v>295</v>
      </c>
      <c r="N29" s="2">
        <v>8.5968112475362995E-5</v>
      </c>
      <c r="O29">
        <v>161001.50226104201</v>
      </c>
      <c r="P29">
        <v>226435</v>
      </c>
      <c r="Q29">
        <v>1114</v>
      </c>
      <c r="R29">
        <v>2.19214848975323E-4</v>
      </c>
      <c r="S29">
        <v>145782.028722146</v>
      </c>
      <c r="T29">
        <v>226435</v>
      </c>
      <c r="U29">
        <v>12386</v>
      </c>
      <c r="V29" s="1">
        <v>2.3951057653476301E-4</v>
      </c>
      <c r="W29">
        <v>1.1043988320940701</v>
      </c>
      <c r="X29">
        <v>1</v>
      </c>
    </row>
    <row r="30" spans="1:24" x14ac:dyDescent="0.3">
      <c r="A30">
        <v>29</v>
      </c>
      <c r="B30" t="s">
        <v>23</v>
      </c>
      <c r="C30">
        <v>20</v>
      </c>
      <c r="D30">
        <v>1000</v>
      </c>
      <c r="E30">
        <v>50</v>
      </c>
      <c r="F30">
        <v>1</v>
      </c>
      <c r="G30">
        <v>0.6</v>
      </c>
      <c r="H30">
        <v>12</v>
      </c>
      <c r="I30">
        <v>5</v>
      </c>
      <c r="J30">
        <v>1317</v>
      </c>
      <c r="K30">
        <v>5.2240919893425997E-2</v>
      </c>
      <c r="L30">
        <v>222.51891410924799</v>
      </c>
      <c r="M30">
        <v>321</v>
      </c>
      <c r="N30" s="2">
        <v>1.2341231562364001E-4</v>
      </c>
      <c r="O30">
        <v>161764.94976888999</v>
      </c>
      <c r="P30">
        <v>225980</v>
      </c>
      <c r="Q30">
        <v>1160</v>
      </c>
      <c r="R30">
        <v>2.3477069399942201E-4</v>
      </c>
      <c r="S30">
        <v>145687.812010497</v>
      </c>
      <c r="T30">
        <v>225980</v>
      </c>
      <c r="U30">
        <v>12098</v>
      </c>
      <c r="V30" s="1">
        <v>2.3951057653476301E-4</v>
      </c>
      <c r="W30">
        <v>1.1103533475898</v>
      </c>
      <c r="X30">
        <v>1</v>
      </c>
    </row>
    <row r="31" spans="1:24" x14ac:dyDescent="0.3">
      <c r="A31">
        <v>30</v>
      </c>
      <c r="B31" t="s">
        <v>23</v>
      </c>
      <c r="C31">
        <v>20</v>
      </c>
      <c r="D31">
        <v>1000</v>
      </c>
      <c r="E31">
        <v>50</v>
      </c>
      <c r="F31">
        <v>1</v>
      </c>
      <c r="G31">
        <v>0.6</v>
      </c>
      <c r="H31">
        <v>12</v>
      </c>
      <c r="I31">
        <v>6</v>
      </c>
      <c r="J31">
        <v>1318</v>
      </c>
      <c r="K31">
        <v>4.7932604338078798E-2</v>
      </c>
      <c r="L31">
        <v>254.696924586894</v>
      </c>
      <c r="M31">
        <v>279</v>
      </c>
      <c r="N31" s="2">
        <v>2.1568779148538401E-4</v>
      </c>
      <c r="O31">
        <v>161892.62648459701</v>
      </c>
      <c r="P31">
        <v>226565</v>
      </c>
      <c r="Q31">
        <v>1136</v>
      </c>
      <c r="R31">
        <v>1.8819467261264701E-4</v>
      </c>
      <c r="S31">
        <v>145875.12873154299</v>
      </c>
      <c r="T31">
        <v>226565</v>
      </c>
      <c r="U31">
        <v>12436</v>
      </c>
      <c r="V31" s="1">
        <v>2.3951057653476301E-4</v>
      </c>
      <c r="W31">
        <v>1.10980280115146</v>
      </c>
      <c r="X31">
        <v>1</v>
      </c>
    </row>
    <row r="32" spans="1:24" x14ac:dyDescent="0.3">
      <c r="A32">
        <v>31</v>
      </c>
      <c r="B32" t="s">
        <v>23</v>
      </c>
      <c r="C32">
        <v>20</v>
      </c>
      <c r="D32">
        <v>1000</v>
      </c>
      <c r="E32">
        <v>50</v>
      </c>
      <c r="F32">
        <v>1</v>
      </c>
      <c r="G32">
        <v>0.6</v>
      </c>
      <c r="H32">
        <v>12</v>
      </c>
      <c r="I32">
        <v>7</v>
      </c>
      <c r="J32">
        <v>1319</v>
      </c>
      <c r="K32">
        <v>6.6917716666032606E-2</v>
      </c>
      <c r="L32">
        <v>246.14470140294799</v>
      </c>
      <c r="M32">
        <v>289</v>
      </c>
      <c r="N32" s="2">
        <v>1.8672592333376499E-4</v>
      </c>
      <c r="O32">
        <v>162558.19590004801</v>
      </c>
      <c r="P32">
        <v>226952</v>
      </c>
      <c r="Q32">
        <v>1071</v>
      </c>
      <c r="R32">
        <v>2.7186332382790401E-4</v>
      </c>
      <c r="S32">
        <v>146346.01730346199</v>
      </c>
      <c r="T32">
        <v>226952</v>
      </c>
      <c r="U32">
        <v>12383</v>
      </c>
      <c r="V32" s="1">
        <v>2.3951057653476301E-4</v>
      </c>
      <c r="W32">
        <v>1.1107797731383999</v>
      </c>
      <c r="X32">
        <v>1</v>
      </c>
    </row>
    <row r="33" spans="1:24" x14ac:dyDescent="0.3">
      <c r="A33">
        <v>32</v>
      </c>
      <c r="B33" t="s">
        <v>23</v>
      </c>
      <c r="C33">
        <v>20</v>
      </c>
      <c r="D33">
        <v>1000</v>
      </c>
      <c r="E33">
        <v>50</v>
      </c>
      <c r="F33">
        <v>1</v>
      </c>
      <c r="G33">
        <v>0.6</v>
      </c>
      <c r="H33">
        <v>12</v>
      </c>
      <c r="I33">
        <v>8</v>
      </c>
      <c r="J33">
        <v>1320</v>
      </c>
      <c r="K33">
        <v>5.2640224598115098E-2</v>
      </c>
      <c r="L33">
        <v>239.16232158442401</v>
      </c>
      <c r="M33">
        <v>297</v>
      </c>
      <c r="N33" s="4">
        <v>2.0138642607929E-4</v>
      </c>
      <c r="O33">
        <v>162142.64453162</v>
      </c>
      <c r="P33">
        <v>227175</v>
      </c>
      <c r="Q33">
        <v>1166</v>
      </c>
      <c r="R33">
        <v>2.2010249879403799E-4</v>
      </c>
      <c r="S33">
        <v>145902.99211214401</v>
      </c>
      <c r="T33">
        <v>227175</v>
      </c>
      <c r="U33">
        <v>12493</v>
      </c>
      <c r="V33" s="1">
        <v>2.3951057653476301E-4</v>
      </c>
      <c r="W33">
        <v>1.1113044508846901</v>
      </c>
      <c r="X33">
        <v>1</v>
      </c>
    </row>
    <row r="34" spans="1:24" x14ac:dyDescent="0.3">
      <c r="M34" s="3" t="s">
        <v>24</v>
      </c>
      <c r="N34" s="4">
        <f>N33*O33/(O33-53143)</f>
        <v>2.9957279069653473E-4</v>
      </c>
      <c r="O34" s="3"/>
      <c r="P34" s="3"/>
      <c r="Q34" s="3">
        <f>Q33-1</f>
        <v>1165</v>
      </c>
    </row>
    <row r="35" spans="1:24" x14ac:dyDescent="0.3">
      <c r="N35" s="5">
        <f>N33/N34-1</f>
        <v>-0.32775461479312673</v>
      </c>
    </row>
    <row r="36" spans="1:24" x14ac:dyDescent="0.3">
      <c r="N36" s="2">
        <f>AVERAGE(N2:N33)</f>
        <v>1.536354068384329E-4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analyze_estimates_20210514_0145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lundinmatlab</dc:creator>
  <cp:lastModifiedBy>Daniel Mastropietro</cp:lastModifiedBy>
  <dcterms:created xsi:type="dcterms:W3CDTF">2021-05-20T16:52:33Z</dcterms:created>
  <dcterms:modified xsi:type="dcterms:W3CDTF">2021-05-20T16:52:33Z</dcterms:modified>
</cp:coreProperties>
</file>