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275" windowWidth="19155" windowHeight="6870"/>
  </bookViews>
  <sheets>
    <sheet name="test_fv_implementation_20210419" sheetId="1" r:id="rId1"/>
  </sheets>
  <definedNames>
    <definedName name="_AMO_UniqueIdentifier" hidden="1">"'860fadd5-3c8a-4b3c-a8cf-c60658e795f4'"</definedName>
  </definedNames>
  <calcPr calcId="145621"/>
</workbook>
</file>

<file path=xl/calcChain.xml><?xml version="1.0" encoding="utf-8"?>
<calcChain xmlns="http://schemas.openxmlformats.org/spreadsheetml/2006/main">
  <c r="P5" i="1" l="1"/>
  <c r="Q5" i="1" s="1"/>
  <c r="P6" i="1"/>
  <c r="Q6" i="1" s="1"/>
  <c r="P7" i="1"/>
  <c r="Q7" i="1" s="1"/>
  <c r="P8" i="1"/>
  <c r="Q8" i="1" s="1"/>
  <c r="P9" i="1"/>
  <c r="Q9" i="1" s="1"/>
  <c r="P10" i="1"/>
  <c r="Q10" i="1" s="1"/>
  <c r="P4" i="1"/>
  <c r="Q4" i="1" s="1"/>
  <c r="O10" i="1"/>
  <c r="S10" i="1" s="1"/>
  <c r="U10" i="1" s="1"/>
  <c r="N10" i="1"/>
  <c r="R10" i="1" s="1"/>
  <c r="T10" i="1" s="1"/>
  <c r="O9" i="1"/>
  <c r="S9" i="1" s="1"/>
  <c r="U9" i="1" s="1"/>
  <c r="N9" i="1"/>
  <c r="R9" i="1" s="1"/>
  <c r="T9" i="1" s="1"/>
  <c r="O8" i="1"/>
  <c r="S8" i="1" s="1"/>
  <c r="U8" i="1" s="1"/>
  <c r="N8" i="1"/>
  <c r="R8" i="1" s="1"/>
  <c r="T8" i="1" s="1"/>
  <c r="O7" i="1"/>
  <c r="S7" i="1" s="1"/>
  <c r="U7" i="1" s="1"/>
  <c r="N7" i="1"/>
  <c r="R7" i="1" s="1"/>
  <c r="T7" i="1" s="1"/>
  <c r="O6" i="1"/>
  <c r="S6" i="1" s="1"/>
  <c r="U6" i="1" s="1"/>
  <c r="N6" i="1"/>
  <c r="R6" i="1" s="1"/>
  <c r="T6" i="1" s="1"/>
  <c r="O5" i="1"/>
  <c r="S5" i="1" s="1"/>
  <c r="U5" i="1" s="1"/>
  <c r="N5" i="1"/>
  <c r="R5" i="1" s="1"/>
  <c r="T5" i="1" s="1"/>
  <c r="O4" i="1"/>
  <c r="S4" i="1" s="1"/>
  <c r="U4" i="1" s="1"/>
  <c r="N4" i="1"/>
  <c r="R4" i="1" s="1"/>
  <c r="T4" i="1" s="1"/>
</calcChain>
</file>

<file path=xl/sharedStrings.xml><?xml version="1.0" encoding="utf-8"?>
<sst xmlns="http://schemas.openxmlformats.org/spreadsheetml/2006/main" count="34" uniqueCount="17">
  <si>
    <t>n</t>
  </si>
  <si>
    <t>mean</t>
  </si>
  <si>
    <t>std</t>
  </si>
  <si>
    <t>min</t>
  </si>
  <si>
    <t>max</t>
  </si>
  <si>
    <t>SE</t>
  </si>
  <si>
    <t>Pr(MC)</t>
  </si>
  <si>
    <t>Pr(FV)</t>
  </si>
  <si>
    <t>N</t>
  </si>
  <si>
    <t>Pr(K)</t>
  </si>
  <si>
    <t>error(MC)</t>
  </si>
  <si>
    <t>error(FV)</t>
  </si>
  <si>
    <t>|error(MC)|</t>
  </si>
  <si>
    <t>|error(FV)|</t>
  </si>
  <si>
    <t>log(eMC)</t>
  </si>
  <si>
    <t>log(eFV)</t>
  </si>
  <si>
    <t>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</si>
</sst>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/>
            </a:pPr>
            <a:r>
              <a:rPr lang="en-US" sz="1100" b="1"/>
              <a:t>Checking whether error ~ sqrt(N)^-1</a:t>
            </a:r>
            <a:br>
              <a:rPr lang="en-US" sz="1100" b="1"/>
            </a:br>
            <a:r>
              <a:rPr lang="en-US" sz="1100" b="0"/>
              <a:t>(the coefficient of x should be near 0.5)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test_fv_implementation_20210419!$R$3</c:f>
              <c:strCache>
                <c:ptCount val="1"/>
                <c:pt idx="0">
                  <c:v>|error(MC)|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0.13108370586688664"/>
                  <c:y val="-1.12509690624214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test_fv_implementation_20210419!$Q$4:$Q$10</c:f>
              <c:numCache>
                <c:formatCode>0.0</c:formatCode>
                <c:ptCount val="7"/>
                <c:pt idx="0">
                  <c:v>1.6989700043360187</c:v>
                </c:pt>
                <c:pt idx="1">
                  <c:v>1.8750612633917001</c:v>
                </c:pt>
                <c:pt idx="2">
                  <c:v>2.0492180226701815</c:v>
                </c:pt>
                <c:pt idx="3">
                  <c:v>2.2253092817258628</c:v>
                </c:pt>
                <c:pt idx="4">
                  <c:v>2.4014005407815442</c:v>
                </c:pt>
                <c:pt idx="5">
                  <c:v>2.5774917998372255</c:v>
                </c:pt>
                <c:pt idx="6">
                  <c:v>2.7535830588929064</c:v>
                </c:pt>
              </c:numCache>
            </c:numRef>
          </c:xVal>
          <c:yVal>
            <c:numRef>
              <c:f>test_fv_implementation_20210419!$T$4:$T$10</c:f>
              <c:numCache>
                <c:formatCode>General</c:formatCode>
                <c:ptCount val="7"/>
                <c:pt idx="0">
                  <c:v>-2.8135254694841754</c:v>
                </c:pt>
                <c:pt idx="1">
                  <c:v>-2.7858234711884831</c:v>
                </c:pt>
                <c:pt idx="2">
                  <c:v>-2.9205861467676675</c:v>
                </c:pt>
                <c:pt idx="3">
                  <c:v>-2.8125552603991677</c:v>
                </c:pt>
                <c:pt idx="4">
                  <c:v>-3.7292147012805454</c:v>
                </c:pt>
                <c:pt idx="5">
                  <c:v>-3.1889066581083281</c:v>
                </c:pt>
                <c:pt idx="6">
                  <c:v>-4.1340716043015346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test_fv_implementation_20210419!$S$3</c:f>
              <c:strCache>
                <c:ptCount val="1"/>
                <c:pt idx="0">
                  <c:v>|error(FV)|</c:v>
                </c:pt>
              </c:strCache>
            </c:strRef>
          </c:tx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4.7465834277257715E-2"/>
                  <c:y val="-0.1034646630532833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test_fv_implementation_20210419!$Q$4:$Q$10</c:f>
              <c:numCache>
                <c:formatCode>0.0</c:formatCode>
                <c:ptCount val="7"/>
                <c:pt idx="0">
                  <c:v>1.6989700043360187</c:v>
                </c:pt>
                <c:pt idx="1">
                  <c:v>1.8750612633917001</c:v>
                </c:pt>
                <c:pt idx="2">
                  <c:v>2.0492180226701815</c:v>
                </c:pt>
                <c:pt idx="3">
                  <c:v>2.2253092817258628</c:v>
                </c:pt>
                <c:pt idx="4">
                  <c:v>2.4014005407815442</c:v>
                </c:pt>
                <c:pt idx="5">
                  <c:v>2.5774917998372255</c:v>
                </c:pt>
                <c:pt idx="6">
                  <c:v>2.7535830588929064</c:v>
                </c:pt>
              </c:numCache>
            </c:numRef>
          </c:xVal>
          <c:yVal>
            <c:numRef>
              <c:f>test_fv_implementation_20210419!$U$4:$U$10</c:f>
              <c:numCache>
                <c:formatCode>General</c:formatCode>
                <c:ptCount val="7"/>
                <c:pt idx="0">
                  <c:v>-1.7115795197008876</c:v>
                </c:pt>
                <c:pt idx="1">
                  <c:v>-1.6817620089312608</c:v>
                </c:pt>
                <c:pt idx="2">
                  <c:v>-1.726269502646296</c:v>
                </c:pt>
                <c:pt idx="3">
                  <c:v>-1.8168346570390703</c:v>
                </c:pt>
                <c:pt idx="4">
                  <c:v>-1.8204487717411213</c:v>
                </c:pt>
                <c:pt idx="5">
                  <c:v>-1.9159784131134052</c:v>
                </c:pt>
                <c:pt idx="6">
                  <c:v>-2.0076090662646742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74816"/>
        <c:axId val="185078144"/>
      </c:scatterChart>
      <c:valAx>
        <c:axId val="18507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log(N)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85078144"/>
        <c:crosses val="autoZero"/>
        <c:crossBetween val="midCat"/>
      </c:valAx>
      <c:valAx>
        <c:axId val="185078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log(|error|)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074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268940</xdr:colOff>
      <xdr:row>11</xdr:row>
      <xdr:rowOff>73957</xdr:rowOff>
    </xdr:from>
    <xdr:to>
      <xdr:col>11</xdr:col>
      <xdr:colOff>661147</xdr:colOff>
      <xdr:row>27</xdr:row>
      <xdr:rowOff>22410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zoomScale="85" zoomScaleNormal="85" workbookViewId="0"/>
  </sheetViews>
  <sheetFormatPr defaultRowHeight="15" x14ac:dyDescent="0.25"/>
  <cols>
    <col min="1" max="1" width="4.140625" bestFit="1" customWidth="1"/>
    <col min="2" max="2" width="7.140625" bestFit="1" customWidth="1"/>
    <col min="3" max="3" width="6.5703125" bestFit="1" customWidth="1"/>
    <col min="4" max="13" width="12.28515625" bestFit="1" customWidth="1"/>
    <col min="18" max="18" width="11.7109375" bestFit="1" customWidth="1"/>
    <col min="19" max="19" width="11.140625" bestFit="1" customWidth="1"/>
  </cols>
  <sheetData>
    <row r="1" spans="1:21" x14ac:dyDescent="0.25"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  <c r="J1" t="s">
        <v>4</v>
      </c>
      <c r="K1" t="s">
        <v>4</v>
      </c>
      <c r="L1" t="s">
        <v>5</v>
      </c>
      <c r="M1" t="s">
        <v>5</v>
      </c>
    </row>
    <row r="2" spans="1:21" x14ac:dyDescent="0.25">
      <c r="B2" t="s">
        <v>6</v>
      </c>
      <c r="C2" t="s">
        <v>7</v>
      </c>
      <c r="D2" t="s">
        <v>6</v>
      </c>
      <c r="E2" t="s">
        <v>7</v>
      </c>
      <c r="F2" t="s">
        <v>6</v>
      </c>
      <c r="G2" t="s">
        <v>7</v>
      </c>
      <c r="H2" t="s">
        <v>6</v>
      </c>
      <c r="I2" t="s">
        <v>7</v>
      </c>
      <c r="J2" t="s">
        <v>6</v>
      </c>
      <c r="K2" t="s">
        <v>7</v>
      </c>
      <c r="L2" t="s">
        <v>6</v>
      </c>
      <c r="M2" t="s">
        <v>7</v>
      </c>
      <c r="N2" t="s">
        <v>9</v>
      </c>
      <c r="O2" s="1">
        <v>5.7140000000000003E-2</v>
      </c>
      <c r="P2" s="1"/>
      <c r="Q2" s="1"/>
    </row>
    <row r="3" spans="1:21" x14ac:dyDescent="0.25">
      <c r="A3" t="s">
        <v>8</v>
      </c>
      <c r="N3" t="s">
        <v>10</v>
      </c>
      <c r="O3" t="s">
        <v>11</v>
      </c>
      <c r="P3" t="s">
        <v>8</v>
      </c>
      <c r="Q3" t="s">
        <v>16</v>
      </c>
      <c r="R3" t="s">
        <v>12</v>
      </c>
      <c r="S3" t="s">
        <v>13</v>
      </c>
      <c r="T3" t="s">
        <v>14</v>
      </c>
      <c r="U3" t="s">
        <v>15</v>
      </c>
    </row>
    <row r="4" spans="1:21" x14ac:dyDescent="0.25">
      <c r="A4">
        <v>50</v>
      </c>
      <c r="B4">
        <v>10</v>
      </c>
      <c r="C4">
        <v>10</v>
      </c>
      <c r="D4">
        <v>5.8676294693681699E-2</v>
      </c>
      <c r="E4">
        <v>3.7712340628886502E-2</v>
      </c>
      <c r="F4">
        <v>6.9355886648262404E-3</v>
      </c>
      <c r="G4">
        <v>1.8003652685956901E-2</v>
      </c>
      <c r="H4">
        <v>4.8399776312174098E-2</v>
      </c>
      <c r="I4">
        <v>1.0597675496347001E-2</v>
      </c>
      <c r="J4">
        <v>6.9423989276709105E-2</v>
      </c>
      <c r="K4">
        <v>7.5474582101500404E-2</v>
      </c>
      <c r="L4">
        <v>2.1932257094897001E-3</v>
      </c>
      <c r="M4">
        <v>5.6932548690231998E-3</v>
      </c>
      <c r="N4" s="1">
        <f>D4-$O$2</f>
        <v>1.536294693681696E-3</v>
      </c>
      <c r="O4" s="1">
        <f t="shared" ref="O4:O10" si="0">E4-$O$2</f>
        <v>-1.9427659371113501E-2</v>
      </c>
      <c r="P4">
        <f>A4</f>
        <v>50</v>
      </c>
      <c r="Q4" s="3">
        <f>LOG10(P4)</f>
        <v>1.6989700043360187</v>
      </c>
      <c r="R4" s="2">
        <f t="shared" ref="R4:S10" si="1">ABS(N4)</f>
        <v>1.536294693681696E-3</v>
      </c>
      <c r="S4" s="2">
        <f t="shared" si="1"/>
        <v>1.9427659371113501E-2</v>
      </c>
      <c r="T4">
        <f>LOG10(R4)</f>
        <v>-2.8135254694841754</v>
      </c>
      <c r="U4">
        <f>LOG10(S4)</f>
        <v>-1.7115795197008876</v>
      </c>
    </row>
    <row r="5" spans="1:21" x14ac:dyDescent="0.25">
      <c r="A5">
        <v>75</v>
      </c>
      <c r="B5">
        <v>10</v>
      </c>
      <c r="C5">
        <v>10</v>
      </c>
      <c r="D5">
        <v>5.8777481977746897E-2</v>
      </c>
      <c r="E5">
        <v>3.6331633378392902E-2</v>
      </c>
      <c r="F5">
        <v>5.8468974501315E-3</v>
      </c>
      <c r="G5">
        <v>1.06927466517824E-2</v>
      </c>
      <c r="H5">
        <v>5.1663377599547998E-2</v>
      </c>
      <c r="I5">
        <v>2.10145477206421E-2</v>
      </c>
      <c r="J5">
        <v>6.9353950400542694E-2</v>
      </c>
      <c r="K5">
        <v>5.43832561839891E-2</v>
      </c>
      <c r="L5">
        <v>1.8489513187846299E-3</v>
      </c>
      <c r="M5">
        <v>3.3813433862771801E-3</v>
      </c>
      <c r="N5" s="1">
        <f t="shared" ref="N5:N10" si="2">D5-$O$2</f>
        <v>1.6374819777468935E-3</v>
      </c>
      <c r="O5" s="1">
        <f t="shared" si="0"/>
        <v>-2.0808366621607101E-2</v>
      </c>
      <c r="P5">
        <f t="shared" ref="P5:P10" si="3">A5</f>
        <v>75</v>
      </c>
      <c r="Q5" s="3">
        <f t="shared" ref="Q5:Q10" si="4">LOG10(P5)</f>
        <v>1.8750612633917001</v>
      </c>
      <c r="R5" s="2">
        <f t="shared" si="1"/>
        <v>1.6374819777468935E-3</v>
      </c>
      <c r="S5" s="2">
        <f t="shared" si="1"/>
        <v>2.0808366621607101E-2</v>
      </c>
      <c r="T5">
        <f t="shared" ref="T5:U10" si="5">LOG10(R5)</f>
        <v>-2.7858234711884831</v>
      </c>
      <c r="U5">
        <f t="shared" si="5"/>
        <v>-1.6817620089312608</v>
      </c>
    </row>
    <row r="6" spans="1:21" x14ac:dyDescent="0.25">
      <c r="A6">
        <v>112</v>
      </c>
      <c r="B6">
        <v>10</v>
      </c>
      <c r="C6">
        <v>10</v>
      </c>
      <c r="D6">
        <v>5.8340642889552999E-2</v>
      </c>
      <c r="E6">
        <v>3.8358490366899402E-2</v>
      </c>
      <c r="F6">
        <v>4.56117002508033E-3</v>
      </c>
      <c r="G6">
        <v>7.6019500917797102E-3</v>
      </c>
      <c r="H6">
        <v>5.2648827620893297E-2</v>
      </c>
      <c r="I6">
        <v>2.82625897645374E-2</v>
      </c>
      <c r="J6">
        <v>6.4480782275291304E-2</v>
      </c>
      <c r="K6">
        <v>5.3226840117566197E-2</v>
      </c>
      <c r="L6">
        <v>1.4423686074541101E-3</v>
      </c>
      <c r="M6">
        <v>2.4039476948949901E-3</v>
      </c>
      <c r="N6" s="1">
        <f t="shared" si="2"/>
        <v>1.2006428895529955E-3</v>
      </c>
      <c r="O6" s="1">
        <f t="shared" si="0"/>
        <v>-1.8781509633100602E-2</v>
      </c>
      <c r="P6">
        <f t="shared" si="3"/>
        <v>112</v>
      </c>
      <c r="Q6" s="3">
        <f t="shared" si="4"/>
        <v>2.0492180226701815</v>
      </c>
      <c r="R6" s="2">
        <f t="shared" si="1"/>
        <v>1.2006428895529955E-3</v>
      </c>
      <c r="S6" s="2">
        <f t="shared" si="1"/>
        <v>1.8781509633100602E-2</v>
      </c>
      <c r="T6">
        <f t="shared" si="5"/>
        <v>-2.9205861467676675</v>
      </c>
      <c r="U6">
        <f t="shared" si="5"/>
        <v>-1.726269502646296</v>
      </c>
    </row>
    <row r="7" spans="1:21" x14ac:dyDescent="0.25">
      <c r="A7">
        <v>168</v>
      </c>
      <c r="B7">
        <v>10</v>
      </c>
      <c r="C7">
        <v>10</v>
      </c>
      <c r="D7">
        <v>5.8679730595546098E-2</v>
      </c>
      <c r="E7">
        <v>4.1893669041073701E-2</v>
      </c>
      <c r="F7">
        <v>3.7703189250155801E-3</v>
      </c>
      <c r="G7">
        <v>5.4683059170307904E-3</v>
      </c>
      <c r="H7">
        <v>5.4700017873657698E-2</v>
      </c>
      <c r="I7">
        <v>3.2519439114077002E-2</v>
      </c>
      <c r="J7">
        <v>6.54923785694633E-2</v>
      </c>
      <c r="K7">
        <v>5.2509554942083703E-2</v>
      </c>
      <c r="L7">
        <v>1.1922795308286799E-3</v>
      </c>
      <c r="M7">
        <v>1.7292301640392999E-3</v>
      </c>
      <c r="N7" s="1">
        <f t="shared" si="2"/>
        <v>1.5397305955460946E-3</v>
      </c>
      <c r="O7" s="1">
        <f t="shared" si="0"/>
        <v>-1.5246330958926302E-2</v>
      </c>
      <c r="P7">
        <f t="shared" si="3"/>
        <v>168</v>
      </c>
      <c r="Q7" s="3">
        <f t="shared" si="4"/>
        <v>2.2253092817258628</v>
      </c>
      <c r="R7" s="2">
        <f t="shared" si="1"/>
        <v>1.5397305955460946E-3</v>
      </c>
      <c r="S7" s="2">
        <f t="shared" si="1"/>
        <v>1.5246330958926302E-2</v>
      </c>
      <c r="T7">
        <f t="shared" si="5"/>
        <v>-2.8125552603991677</v>
      </c>
      <c r="U7">
        <f t="shared" si="5"/>
        <v>-1.8168346570390703</v>
      </c>
    </row>
    <row r="8" spans="1:21" x14ac:dyDescent="0.25">
      <c r="A8">
        <v>252</v>
      </c>
      <c r="B8">
        <v>10</v>
      </c>
      <c r="C8">
        <v>10</v>
      </c>
      <c r="D8">
        <v>5.6953454275946697E-2</v>
      </c>
      <c r="E8">
        <v>4.2020019597619203E-2</v>
      </c>
      <c r="F8">
        <v>2.4437027598767499E-3</v>
      </c>
      <c r="G8">
        <v>5.5895927479589396E-3</v>
      </c>
      <c r="H8">
        <v>5.4540953171258802E-2</v>
      </c>
      <c r="I8">
        <v>3.3714242659679698E-2</v>
      </c>
      <c r="J8">
        <v>6.1333492988231E-2</v>
      </c>
      <c r="K8">
        <v>5.5318519157929097E-2</v>
      </c>
      <c r="L8">
        <v>7.7276666456500701E-4</v>
      </c>
      <c r="M8">
        <v>1.7675844276309699E-3</v>
      </c>
      <c r="N8" s="1">
        <f t="shared" si="2"/>
        <v>-1.8654572405330666E-4</v>
      </c>
      <c r="O8" s="1">
        <f t="shared" si="0"/>
        <v>-1.51199804023808E-2</v>
      </c>
      <c r="P8">
        <f t="shared" si="3"/>
        <v>252</v>
      </c>
      <c r="Q8" s="3">
        <f t="shared" si="4"/>
        <v>2.4014005407815442</v>
      </c>
      <c r="R8" s="2">
        <f t="shared" si="1"/>
        <v>1.8654572405330666E-4</v>
      </c>
      <c r="S8" s="2">
        <f t="shared" si="1"/>
        <v>1.51199804023808E-2</v>
      </c>
      <c r="T8">
        <f t="shared" si="5"/>
        <v>-3.7292147012805454</v>
      </c>
      <c r="U8">
        <f t="shared" si="5"/>
        <v>-1.8204487717411213</v>
      </c>
    </row>
    <row r="9" spans="1:21" x14ac:dyDescent="0.25">
      <c r="A9">
        <v>378</v>
      </c>
      <c r="B9">
        <v>10</v>
      </c>
      <c r="C9">
        <v>10</v>
      </c>
      <c r="D9">
        <v>5.6492718280462803E-2</v>
      </c>
      <c r="E9">
        <v>4.5005508357627101E-2</v>
      </c>
      <c r="F9">
        <v>1.7875389987862501E-3</v>
      </c>
      <c r="G9">
        <v>4.4697268500202897E-3</v>
      </c>
      <c r="H9">
        <v>5.3645934264613497E-2</v>
      </c>
      <c r="I9">
        <v>4.0058863671722303E-2</v>
      </c>
      <c r="J9">
        <v>5.9209385946874298E-2</v>
      </c>
      <c r="K9">
        <v>5.53963708189677E-2</v>
      </c>
      <c r="L9">
        <v>5.6526946425415397E-4</v>
      </c>
      <c r="M9">
        <v>1.41345173648739E-3</v>
      </c>
      <c r="N9" s="1">
        <f t="shared" si="2"/>
        <v>-6.4728171953720021E-4</v>
      </c>
      <c r="O9" s="1">
        <f t="shared" si="0"/>
        <v>-1.2134491642372902E-2</v>
      </c>
      <c r="P9">
        <f t="shared" si="3"/>
        <v>378</v>
      </c>
      <c r="Q9" s="3">
        <f t="shared" si="4"/>
        <v>2.5774917998372255</v>
      </c>
      <c r="R9" s="2">
        <f t="shared" si="1"/>
        <v>6.4728171953720021E-4</v>
      </c>
      <c r="S9" s="2">
        <f t="shared" si="1"/>
        <v>1.2134491642372902E-2</v>
      </c>
      <c r="T9">
        <f t="shared" si="5"/>
        <v>-3.1889066581083281</v>
      </c>
      <c r="U9">
        <f t="shared" si="5"/>
        <v>-1.9159784131134052</v>
      </c>
    </row>
    <row r="10" spans="1:21" x14ac:dyDescent="0.25">
      <c r="A10">
        <v>567</v>
      </c>
      <c r="B10">
        <v>10</v>
      </c>
      <c r="C10">
        <v>10</v>
      </c>
      <c r="D10">
        <v>5.7213439277516799E-2</v>
      </c>
      <c r="E10">
        <v>4.7313679306602303E-2</v>
      </c>
      <c r="F10">
        <v>1.78935157466767E-3</v>
      </c>
      <c r="G10">
        <v>5.7644077888552997E-3</v>
      </c>
      <c r="H10">
        <v>5.3437934505957602E-2</v>
      </c>
      <c r="I10">
        <v>3.69787866291727E-2</v>
      </c>
      <c r="J10">
        <v>5.9129147270697797E-2</v>
      </c>
      <c r="K10">
        <v>5.8766541682387E-2</v>
      </c>
      <c r="L10">
        <v>5.6584265107586899E-4</v>
      </c>
      <c r="M10">
        <v>1.8228657974797701E-3</v>
      </c>
      <c r="N10" s="1">
        <f t="shared" si="2"/>
        <v>7.3439277516795798E-5</v>
      </c>
      <c r="O10" s="1">
        <f t="shared" si="0"/>
        <v>-9.8263206933976999E-3</v>
      </c>
      <c r="P10">
        <f t="shared" si="3"/>
        <v>567</v>
      </c>
      <c r="Q10" s="3">
        <f t="shared" si="4"/>
        <v>2.7535830588929064</v>
      </c>
      <c r="R10" s="2">
        <f t="shared" si="1"/>
        <v>7.3439277516795798E-5</v>
      </c>
      <c r="S10" s="2">
        <f t="shared" si="1"/>
        <v>9.8263206933976999E-3</v>
      </c>
      <c r="T10">
        <f t="shared" si="5"/>
        <v>-4.1340716043015346</v>
      </c>
      <c r="U10">
        <f t="shared" si="5"/>
        <v>-2.0076090662646742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test_fv_implementation_20210419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lundinmatlab</dc:creator>
  <cp:lastModifiedBy>Daniel Mastropietro</cp:lastModifiedBy>
  <dcterms:created xsi:type="dcterms:W3CDTF">2021-04-19T15:00:27Z</dcterms:created>
  <dcterms:modified xsi:type="dcterms:W3CDTF">2021-04-21T21:40:00Z</dcterms:modified>
</cp:coreProperties>
</file>