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tabRatio="378"/>
  </bookViews>
  <sheets>
    <sheet name="RL-QB-20210127-SimulationSingle" sheetId="1" r:id="rId1"/>
  </sheets>
  <definedNames>
    <definedName name="_AMO_UniqueIdentifier" hidden="1">"'28fb2bca-b2ae-4309-bb1c-a02a8c2cc46f'"</definedName>
    <definedName name="_xlnm._FilterDatabase" localSheetId="0">'RL-QB-20210127-SimulationSingle'!$C$12:$AK$12</definedName>
  </definedNames>
  <calcPr calcId="0"/>
</workbook>
</file>

<file path=xl/calcChain.xml><?xml version="1.0" encoding="utf-8"?>
<calcChain xmlns="http://schemas.openxmlformats.org/spreadsheetml/2006/main">
  <c r="P57" i="1" l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13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13" i="1"/>
</calcChain>
</file>

<file path=xl/sharedStrings.xml><?xml version="1.0" encoding="utf-8"?>
<sst xmlns="http://schemas.openxmlformats.org/spreadsheetml/2006/main" count="90" uniqueCount="38">
  <si>
    <t>n</t>
  </si>
  <si>
    <t>mean</t>
  </si>
  <si>
    <t>std</t>
  </si>
  <si>
    <t>min</t>
  </si>
  <si>
    <t>max</t>
  </si>
  <si>
    <t>SE</t>
  </si>
  <si>
    <t>PMC(K)</t>
  </si>
  <si>
    <t>PFV1(K)</t>
  </si>
  <si>
    <t>PFV2(K)</t>
  </si>
  <si>
    <t>Pr(K)</t>
  </si>
  <si>
    <t>K</t>
  </si>
  <si>
    <t>nparticles</t>
  </si>
  <si>
    <t>nmeantimes</t>
  </si>
  <si>
    <t>Python/test/test_QB.py</t>
  </si>
  <si>
    <t>Ref:</t>
  </si>
  <si>
    <t>Created:</t>
  </si>
  <si>
    <t>Author:</t>
  </si>
  <si>
    <t>Daniel Mastropietro</t>
  </si>
  <si>
    <t>Description:</t>
  </si>
  <si>
    <t>Simulation of single-server system: Fleming-Viot vs. Monte-Carlo estimation of blocking probability Pr(K), where simulation parameters are varied according to the columns in blueo on the left.</t>
  </si>
  <si>
    <t>Parameters:</t>
  </si>
  <si>
    <t>Setup:</t>
  </si>
  <si>
    <t>M/M/1/K queue</t>
  </si>
  <si>
    <t>rho = lambda / mu = 0.5 (fixed)
K = queue capacity
nparticles = number of particles/queues used in the simulation of the Markov Process
nmeantimes = number of inter-arrival times that defines the simulation time, T = nmeantimes * 1/lambda</t>
  </si>
  <si>
    <t>Number of simulated cases per setting</t>
  </si>
  <si>
    <t>Average values</t>
  </si>
  <si>
    <t>Standard Deviation</t>
  </si>
  <si>
    <t>Min values</t>
  </si>
  <si>
    <t>Max values</t>
  </si>
  <si>
    <t>Standard Error of mean</t>
  </si>
  <si>
    <t>Relative SE</t>
  </si>
  <si>
    <t>Rel. SE</t>
  </si>
  <si>
    <r>
      <t xml:space="preserve">The parameter settings with larger number of particles (nparticles) and larger simulation time (nmeantimes) for each K are highlighted in </t>
    </r>
    <r>
      <rPr>
        <b/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.</t>
    </r>
  </si>
  <si>
    <t>Legend:</t>
  </si>
  <si>
    <t>Rel. error</t>
  </si>
  <si>
    <t>Relative Error w.r.t. True Probability</t>
  </si>
  <si>
    <t>Conclusions:</t>
  </si>
  <si>
    <t>- For the smallest K=5, the Monte-Carlo method tends to give estimates closer to the true blocking probability with lower variance than Fleming-Viot.
- For larger K=20, MC always estimates 0%, while FV estimates a positive probabilty for some of the simulation cases (see accompanying CSV file with RAW data).
- For largest K=40, 80, neither MC nor FV estimate a positive probability, although the true probability is very small (1E-13 and 1E-23, respectively).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</si>
</sst>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8" formatCode="dd\-mmm\-yyyy"/>
    <numFmt numFmtId="171" formatCode="0.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medium">
        <color indexed="64"/>
      </left>
      <right/>
      <top style="thin">
        <color rgb="FFC00000"/>
      </top>
      <bottom style="thin">
        <color rgb="FFC00000"/>
      </bottom>
      <diagonal/>
    </border>
    <border>
      <left/>
      <right style="medium">
        <color indexed="64"/>
      </right>
      <top style="thin">
        <color rgb="FFC00000"/>
      </top>
      <bottom style="thin">
        <color rgb="FFC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7">
    <xf numFmtId="0" fontId="0" fillId="0" borderId="0" xfId="0"/>
    <xf numFmtId="0" fontId="16" fillId="0" borderId="0" xfId="0" applyFont="1" applyAlignment="1">
      <alignment vertical="top"/>
    </xf>
    <xf numFmtId="168" fontId="0" fillId="0" borderId="0" xfId="0" applyNumberFormat="1" applyFont="1" applyAlignment="1">
      <alignment horizontal="left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0" fontId="0" fillId="0" borderId="0" xfId="0" applyAlignment="1">
      <alignment horizontal="left" vertical="top" wrapText="1"/>
    </xf>
    <xf numFmtId="165" fontId="0" fillId="34" borderId="10" xfId="1" applyNumberFormat="1" applyFont="1" applyFill="1" applyBorder="1" applyAlignment="1">
      <alignment vertical="top"/>
    </xf>
    <xf numFmtId="165" fontId="0" fillId="34" borderId="11" xfId="1" applyNumberFormat="1" applyFont="1" applyFill="1" applyBorder="1" applyAlignment="1">
      <alignment vertical="top"/>
    </xf>
    <xf numFmtId="165" fontId="0" fillId="34" borderId="12" xfId="1" applyNumberFormat="1" applyFont="1" applyFill="1" applyBorder="1" applyAlignment="1">
      <alignment vertical="top"/>
    </xf>
    <xf numFmtId="0" fontId="16" fillId="33" borderId="10" xfId="0" applyFont="1" applyFill="1" applyBorder="1" applyAlignment="1">
      <alignment vertical="top"/>
    </xf>
    <xf numFmtId="0" fontId="16" fillId="33" borderId="11" xfId="0" applyFont="1" applyFill="1" applyBorder="1" applyAlignment="1">
      <alignment vertical="top"/>
    </xf>
    <xf numFmtId="165" fontId="0" fillId="0" borderId="13" xfId="1" applyNumberFormat="1" applyFont="1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165" fontId="0" fillId="0" borderId="14" xfId="1" applyNumberFormat="1" applyFont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165" fontId="0" fillId="0" borderId="15" xfId="1" applyNumberFormat="1" applyFont="1" applyBorder="1" applyAlignment="1">
      <alignment vertical="top"/>
    </xf>
    <xf numFmtId="165" fontId="0" fillId="0" borderId="16" xfId="1" applyNumberFormat="1" applyFont="1" applyBorder="1" applyAlignment="1">
      <alignment vertical="top"/>
    </xf>
    <xf numFmtId="165" fontId="0" fillId="0" borderId="17" xfId="1" applyNumberFormat="1" applyFont="1" applyBorder="1" applyAlignment="1">
      <alignment vertical="top"/>
    </xf>
    <xf numFmtId="165" fontId="16" fillId="0" borderId="16" xfId="1" applyNumberFormat="1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16" fillId="0" borderId="15" xfId="0" applyFont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16" fillId="0" borderId="17" xfId="0" applyFont="1" applyBorder="1" applyAlignment="1">
      <alignment horizontal="center" vertical="top"/>
    </xf>
    <xf numFmtId="165" fontId="16" fillId="0" borderId="15" xfId="1" applyNumberFormat="1" applyFont="1" applyBorder="1" applyAlignment="1">
      <alignment horizontal="center" vertical="top"/>
    </xf>
    <xf numFmtId="165" fontId="16" fillId="0" borderId="17" xfId="1" applyNumberFormat="1" applyFont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165" fontId="0" fillId="0" borderId="10" xfId="1" applyNumberFormat="1" applyFont="1" applyBorder="1" applyAlignment="1">
      <alignment vertical="top"/>
    </xf>
    <xf numFmtId="165" fontId="0" fillId="0" borderId="11" xfId="1" applyNumberFormat="1" applyFont="1" applyBorder="1" applyAlignment="1">
      <alignment vertical="top"/>
    </xf>
    <xf numFmtId="165" fontId="0" fillId="0" borderId="12" xfId="1" applyNumberFormat="1" applyFont="1" applyBorder="1" applyAlignment="1">
      <alignment vertical="top"/>
    </xf>
    <xf numFmtId="165" fontId="0" fillId="34" borderId="15" xfId="1" applyNumberFormat="1" applyFont="1" applyFill="1" applyBorder="1" applyAlignment="1">
      <alignment vertical="top"/>
    </xf>
    <xf numFmtId="165" fontId="0" fillId="34" borderId="16" xfId="1" applyNumberFormat="1" applyFont="1" applyFill="1" applyBorder="1" applyAlignment="1">
      <alignment vertical="top"/>
    </xf>
    <xf numFmtId="165" fontId="0" fillId="34" borderId="17" xfId="1" applyNumberFormat="1" applyFont="1" applyFill="1" applyBorder="1" applyAlignment="1">
      <alignment vertical="top"/>
    </xf>
    <xf numFmtId="165" fontId="16" fillId="34" borderId="15" xfId="1" applyNumberFormat="1" applyFont="1" applyFill="1" applyBorder="1" applyAlignment="1">
      <alignment horizontal="center" vertical="top"/>
    </xf>
    <xf numFmtId="165" fontId="16" fillId="34" borderId="16" xfId="1" applyNumberFormat="1" applyFont="1" applyFill="1" applyBorder="1" applyAlignment="1">
      <alignment horizontal="center" vertical="top"/>
    </xf>
    <xf numFmtId="165" fontId="16" fillId="34" borderId="17" xfId="1" applyNumberFormat="1" applyFont="1" applyFill="1" applyBorder="1" applyAlignment="1">
      <alignment horizontal="center" vertical="top"/>
    </xf>
    <xf numFmtId="171" fontId="0" fillId="0" borderId="13" xfId="1" applyNumberFormat="1" applyFont="1" applyBorder="1" applyAlignment="1">
      <alignment vertical="top"/>
    </xf>
    <xf numFmtId="171" fontId="0" fillId="0" borderId="0" xfId="1" applyNumberFormat="1" applyFont="1" applyBorder="1" applyAlignment="1">
      <alignment vertical="top"/>
    </xf>
    <xf numFmtId="171" fontId="0" fillId="0" borderId="14" xfId="1" applyNumberFormat="1" applyFont="1" applyBorder="1" applyAlignment="1">
      <alignment vertical="top"/>
    </xf>
    <xf numFmtId="164" fontId="0" fillId="0" borderId="13" xfId="1" applyNumberFormat="1" applyFont="1" applyBorder="1" applyAlignment="1">
      <alignment vertical="top"/>
    </xf>
    <xf numFmtId="164" fontId="0" fillId="0" borderId="0" xfId="1" applyNumberFormat="1" applyFont="1" applyBorder="1" applyAlignment="1">
      <alignment vertical="top"/>
    </xf>
    <xf numFmtId="164" fontId="0" fillId="0" borderId="14" xfId="1" applyNumberFormat="1" applyFont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171" fontId="0" fillId="0" borderId="13" xfId="1" applyNumberFormat="1" applyFont="1" applyFill="1" applyBorder="1" applyAlignment="1">
      <alignment vertical="top"/>
    </xf>
    <xf numFmtId="171" fontId="0" fillId="0" borderId="0" xfId="1" applyNumberFormat="1" applyFont="1" applyFill="1" applyBorder="1" applyAlignment="1">
      <alignment vertical="top"/>
    </xf>
    <xf numFmtId="171" fontId="0" fillId="0" borderId="14" xfId="1" applyNumberFormat="1" applyFont="1" applyFill="1" applyBorder="1" applyAlignment="1">
      <alignment vertical="top"/>
    </xf>
    <xf numFmtId="171" fontId="1" fillId="0" borderId="13" xfId="1" applyNumberFormat="1" applyFont="1" applyFill="1" applyBorder="1" applyAlignment="1">
      <alignment vertical="top"/>
    </xf>
    <xf numFmtId="171" fontId="16" fillId="0" borderId="0" xfId="1" applyNumberFormat="1" applyFont="1" applyFill="1" applyBorder="1" applyAlignment="1">
      <alignment vertical="top"/>
    </xf>
    <xf numFmtId="171" fontId="1" fillId="0" borderId="0" xfId="1" applyNumberFormat="1" applyFont="1" applyFill="1" applyBorder="1" applyAlignment="1">
      <alignment vertical="top"/>
    </xf>
    <xf numFmtId="171" fontId="16" fillId="0" borderId="14" xfId="1" applyNumberFormat="1" applyFont="1" applyFill="1" applyBorder="1" applyAlignment="1">
      <alignment vertical="top"/>
    </xf>
    <xf numFmtId="0" fontId="0" fillId="0" borderId="13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171" fontId="0" fillId="0" borderId="15" xfId="1" applyNumberFormat="1" applyFont="1" applyBorder="1" applyAlignment="1">
      <alignment vertical="top"/>
    </xf>
    <xf numFmtId="171" fontId="0" fillId="0" borderId="16" xfId="1" applyNumberFormat="1" applyFont="1" applyBorder="1" applyAlignment="1">
      <alignment vertical="top"/>
    </xf>
    <xf numFmtId="171" fontId="0" fillId="0" borderId="17" xfId="1" applyNumberFormat="1" applyFont="1" applyBorder="1" applyAlignment="1">
      <alignment vertical="top"/>
    </xf>
    <xf numFmtId="164" fontId="0" fillId="0" borderId="15" xfId="1" applyNumberFormat="1" applyFont="1" applyBorder="1" applyAlignment="1">
      <alignment vertical="top"/>
    </xf>
    <xf numFmtId="164" fontId="0" fillId="0" borderId="16" xfId="1" applyNumberFormat="1" applyFont="1" applyBorder="1" applyAlignment="1">
      <alignment vertical="top"/>
    </xf>
    <xf numFmtId="164" fontId="0" fillId="0" borderId="17" xfId="1" applyNumberFormat="1" applyFont="1" applyBorder="1" applyAlignment="1">
      <alignment vertical="top"/>
    </xf>
    <xf numFmtId="0" fontId="18" fillId="0" borderId="21" xfId="0" applyFont="1" applyBorder="1" applyAlignment="1">
      <alignment vertical="top"/>
    </xf>
    <xf numFmtId="0" fontId="18" fillId="0" borderId="22" xfId="0" applyFont="1" applyBorder="1" applyAlignment="1">
      <alignment vertical="top"/>
    </xf>
    <xf numFmtId="0" fontId="18" fillId="0" borderId="23" xfId="0" applyFont="1" applyBorder="1" applyAlignment="1">
      <alignment vertical="top"/>
    </xf>
    <xf numFmtId="0" fontId="18" fillId="0" borderId="24" xfId="0" applyFont="1" applyBorder="1" applyAlignment="1">
      <alignment vertical="top"/>
    </xf>
    <xf numFmtId="171" fontId="18" fillId="0" borderId="23" xfId="1" applyNumberFormat="1" applyFont="1" applyBorder="1" applyAlignment="1">
      <alignment vertical="top"/>
    </xf>
    <xf numFmtId="171" fontId="18" fillId="0" borderId="22" xfId="1" applyNumberFormat="1" applyFont="1" applyBorder="1" applyAlignment="1">
      <alignment vertical="top"/>
    </xf>
    <xf numFmtId="171" fontId="18" fillId="0" borderId="24" xfId="1" applyNumberFormat="1" applyFont="1" applyBorder="1" applyAlignment="1">
      <alignment vertical="top"/>
    </xf>
    <xf numFmtId="165" fontId="18" fillId="0" borderId="23" xfId="1" applyNumberFormat="1" applyFont="1" applyBorder="1" applyAlignment="1">
      <alignment vertical="top"/>
    </xf>
    <xf numFmtId="165" fontId="18" fillId="0" borderId="22" xfId="1" applyNumberFormat="1" applyFont="1" applyBorder="1" applyAlignment="1">
      <alignment vertical="top"/>
    </xf>
    <xf numFmtId="165" fontId="18" fillId="0" borderId="24" xfId="1" applyNumberFormat="1" applyFont="1" applyBorder="1" applyAlignment="1">
      <alignment vertical="top"/>
    </xf>
    <xf numFmtId="164" fontId="18" fillId="0" borderId="23" xfId="1" applyNumberFormat="1" applyFont="1" applyBorder="1" applyAlignment="1">
      <alignment vertical="top"/>
    </xf>
    <xf numFmtId="164" fontId="18" fillId="0" borderId="22" xfId="1" applyNumberFormat="1" applyFont="1" applyBorder="1" applyAlignment="1">
      <alignment vertical="top"/>
    </xf>
    <xf numFmtId="164" fontId="18" fillId="0" borderId="24" xfId="1" applyNumberFormat="1" applyFont="1" applyBorder="1" applyAlignment="1">
      <alignment vertical="top"/>
    </xf>
    <xf numFmtId="0" fontId="18" fillId="0" borderId="21" xfId="0" applyFont="1" applyFill="1" applyBorder="1" applyAlignment="1">
      <alignment vertical="top"/>
    </xf>
    <xf numFmtId="0" fontId="18" fillId="0" borderId="22" xfId="0" applyFont="1" applyFill="1" applyBorder="1" applyAlignment="1">
      <alignment vertical="top"/>
    </xf>
    <xf numFmtId="171" fontId="18" fillId="0" borderId="23" xfId="1" applyNumberFormat="1" applyFont="1" applyFill="1" applyBorder="1" applyAlignment="1">
      <alignment vertical="top"/>
    </xf>
    <xf numFmtId="171" fontId="18" fillId="0" borderId="22" xfId="1" applyNumberFormat="1" applyFont="1" applyFill="1" applyBorder="1" applyAlignment="1">
      <alignment vertical="top"/>
    </xf>
    <xf numFmtId="171" fontId="18" fillId="0" borderId="24" xfId="1" applyNumberFormat="1" applyFont="1" applyFill="1" applyBorder="1" applyAlignment="1">
      <alignment vertical="top"/>
    </xf>
    <xf numFmtId="0" fontId="16" fillId="35" borderId="18" xfId="0" applyFont="1" applyFill="1" applyBorder="1" applyAlignment="1">
      <alignment vertical="top"/>
    </xf>
    <xf numFmtId="0" fontId="0" fillId="35" borderId="19" xfId="0" applyFill="1" applyBorder="1" applyAlignment="1">
      <alignment horizontal="left" vertical="top" wrapText="1"/>
    </xf>
    <xf numFmtId="0" fontId="0" fillId="35" borderId="20" xfId="0" applyFill="1" applyBorder="1" applyAlignment="1">
      <alignment horizontal="left" vertical="top" wrapText="1"/>
    </xf>
    <xf numFmtId="0" fontId="0" fillId="35" borderId="19" xfId="0" quotePrefix="1" applyFill="1" applyBorder="1" applyAlignment="1">
      <alignment horizontal="left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showGridLines="0" tabSelected="1" zoomScale="85" zoomScaleNormal="85" workbookViewId="0"/>
  </sheetViews>
  <sheetFormatPr defaultRowHeight="15" x14ac:dyDescent="0.25"/>
  <cols>
    <col min="1" max="1" width="12.28515625" style="3" customWidth="1"/>
    <col min="2" max="2" width="11.7109375" style="3" customWidth="1"/>
    <col min="3" max="3" width="4.85546875" style="3" bestFit="1" customWidth="1"/>
    <col min="4" max="4" width="13.140625" style="3" bestFit="1" customWidth="1"/>
    <col min="5" max="5" width="15.42578125" style="3" bestFit="1" customWidth="1"/>
    <col min="6" max="9" width="9.140625" style="3"/>
    <col min="10" max="11" width="10.28515625" style="4" bestFit="1" customWidth="1"/>
    <col min="12" max="12" width="11.28515625" style="4" bestFit="1" customWidth="1"/>
    <col min="13" max="13" width="10.28515625" style="4" bestFit="1" customWidth="1"/>
    <col min="14" max="37" width="9.140625" style="4"/>
    <col min="38" max="16384" width="9.140625" style="3"/>
  </cols>
  <sheetData>
    <row r="1" spans="1:37" x14ac:dyDescent="0.25">
      <c r="A1" s="1" t="s">
        <v>15</v>
      </c>
      <c r="B1" s="2">
        <v>44223</v>
      </c>
    </row>
    <row r="2" spans="1:37" x14ac:dyDescent="0.25">
      <c r="A2" s="1" t="s">
        <v>16</v>
      </c>
      <c r="B2" s="3" t="s">
        <v>17</v>
      </c>
    </row>
    <row r="3" spans="1:37" x14ac:dyDescent="0.25">
      <c r="A3" s="1" t="s">
        <v>18</v>
      </c>
      <c r="B3" s="3" t="s">
        <v>19</v>
      </c>
    </row>
    <row r="4" spans="1:37" x14ac:dyDescent="0.25">
      <c r="A4" s="1" t="s">
        <v>21</v>
      </c>
      <c r="B4" s="3" t="s">
        <v>22</v>
      </c>
    </row>
    <row r="5" spans="1:37" ht="60" customHeight="1" thickBot="1" x14ac:dyDescent="0.3">
      <c r="A5" s="1" t="s">
        <v>20</v>
      </c>
      <c r="B5" s="5" t="s">
        <v>23</v>
      </c>
      <c r="C5" s="5"/>
      <c r="D5" s="5"/>
      <c r="E5" s="5"/>
      <c r="F5" s="5"/>
      <c r="G5" s="5"/>
      <c r="H5" s="5"/>
      <c r="I5" s="5"/>
      <c r="J5" s="5"/>
      <c r="K5" s="5"/>
      <c r="L5" s="5"/>
      <c r="M5" s="24"/>
      <c r="Z5" s="24"/>
      <c r="AA5" s="24"/>
      <c r="AB5" s="24"/>
      <c r="AC5" s="24"/>
      <c r="AD5" s="24"/>
      <c r="AE5" s="24"/>
      <c r="AF5" s="24"/>
    </row>
    <row r="6" spans="1:37" ht="45" customHeight="1" thickBot="1" x14ac:dyDescent="0.3">
      <c r="A6" s="83" t="s">
        <v>36</v>
      </c>
      <c r="B6" s="86" t="s">
        <v>37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5"/>
      <c r="Z6" s="24"/>
      <c r="AA6" s="24"/>
      <c r="AB6" s="24"/>
      <c r="AC6" s="24"/>
      <c r="AD6" s="24"/>
      <c r="AE6" s="24"/>
      <c r="AF6" s="24"/>
    </row>
    <row r="7" spans="1:37" x14ac:dyDescent="0.25">
      <c r="A7" s="1" t="s">
        <v>33</v>
      </c>
      <c r="B7" s="3" t="s">
        <v>32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Z7" s="24"/>
      <c r="AA7" s="24"/>
      <c r="AB7" s="24"/>
      <c r="AC7" s="24"/>
      <c r="AD7" s="24"/>
      <c r="AE7" s="24"/>
      <c r="AF7" s="24"/>
    </row>
    <row r="8" spans="1:37" x14ac:dyDescent="0.25">
      <c r="A8" s="1" t="s">
        <v>14</v>
      </c>
      <c r="B8" s="3" t="s">
        <v>13</v>
      </c>
    </row>
    <row r="9" spans="1:37" ht="15.75" thickBot="1" x14ac:dyDescent="0.3">
      <c r="F9" s="25" t="s">
        <v>24</v>
      </c>
      <c r="G9" s="26"/>
      <c r="H9" s="26"/>
      <c r="I9" s="27"/>
      <c r="J9" s="39" t="s">
        <v>25</v>
      </c>
      <c r="K9" s="40"/>
      <c r="L9" s="40"/>
      <c r="M9" s="41"/>
      <c r="N9" s="28" t="s">
        <v>35</v>
      </c>
      <c r="O9" s="23"/>
      <c r="P9" s="23"/>
      <c r="Q9" s="29"/>
      <c r="R9" s="28" t="s">
        <v>30</v>
      </c>
      <c r="S9" s="23"/>
      <c r="T9" s="23"/>
      <c r="U9" s="29"/>
      <c r="V9" s="28" t="s">
        <v>29</v>
      </c>
      <c r="W9" s="23"/>
      <c r="X9" s="23"/>
      <c r="Y9" s="29"/>
      <c r="Z9" s="28" t="s">
        <v>26</v>
      </c>
      <c r="AA9" s="23"/>
      <c r="AB9" s="23"/>
      <c r="AC9" s="29"/>
      <c r="AD9" s="28" t="s">
        <v>27</v>
      </c>
      <c r="AE9" s="23"/>
      <c r="AF9" s="23"/>
      <c r="AG9" s="29"/>
      <c r="AH9" s="23" t="s">
        <v>28</v>
      </c>
      <c r="AI9" s="23"/>
      <c r="AJ9" s="23"/>
      <c r="AK9" s="23"/>
    </row>
    <row r="10" spans="1:37" x14ac:dyDescent="0.25">
      <c r="F10" s="30" t="s">
        <v>0</v>
      </c>
      <c r="G10" s="31" t="s">
        <v>0</v>
      </c>
      <c r="H10" s="31" t="s">
        <v>0</v>
      </c>
      <c r="I10" s="32" t="s">
        <v>0</v>
      </c>
      <c r="J10" s="6" t="s">
        <v>1</v>
      </c>
      <c r="K10" s="7" t="s">
        <v>1</v>
      </c>
      <c r="L10" s="7" t="s">
        <v>1</v>
      </c>
      <c r="M10" s="8" t="s">
        <v>1</v>
      </c>
      <c r="N10" s="33" t="s">
        <v>34</v>
      </c>
      <c r="O10" s="34" t="s">
        <v>34</v>
      </c>
      <c r="P10" s="34" t="s">
        <v>34</v>
      </c>
      <c r="Q10" s="35" t="s">
        <v>34</v>
      </c>
      <c r="R10" s="33" t="s">
        <v>31</v>
      </c>
      <c r="S10" s="34" t="s">
        <v>31</v>
      </c>
      <c r="T10" s="34" t="s">
        <v>31</v>
      </c>
      <c r="U10" s="35" t="s">
        <v>31</v>
      </c>
      <c r="V10" s="33" t="s">
        <v>5</v>
      </c>
      <c r="W10" s="34" t="s">
        <v>5</v>
      </c>
      <c r="X10" s="34" t="s">
        <v>5</v>
      </c>
      <c r="Y10" s="35" t="s">
        <v>5</v>
      </c>
      <c r="Z10" s="33" t="s">
        <v>2</v>
      </c>
      <c r="AA10" s="34" t="s">
        <v>2</v>
      </c>
      <c r="AB10" s="34" t="s">
        <v>2</v>
      </c>
      <c r="AC10" s="35" t="s">
        <v>2</v>
      </c>
      <c r="AD10" s="33" t="s">
        <v>3</v>
      </c>
      <c r="AE10" s="34" t="s">
        <v>3</v>
      </c>
      <c r="AF10" s="34" t="s">
        <v>3</v>
      </c>
      <c r="AG10" s="35" t="s">
        <v>3</v>
      </c>
      <c r="AH10" s="34" t="s">
        <v>4</v>
      </c>
      <c r="AI10" s="34" t="s">
        <v>4</v>
      </c>
      <c r="AJ10" s="34" t="s">
        <v>4</v>
      </c>
      <c r="AK10" s="34" t="s">
        <v>4</v>
      </c>
    </row>
    <row r="11" spans="1:37" ht="15.75" thickBot="1" x14ac:dyDescent="0.3">
      <c r="F11" s="17" t="s">
        <v>6</v>
      </c>
      <c r="G11" s="18" t="s">
        <v>7</v>
      </c>
      <c r="H11" s="18" t="s">
        <v>8</v>
      </c>
      <c r="I11" s="19" t="s">
        <v>9</v>
      </c>
      <c r="J11" s="36" t="s">
        <v>6</v>
      </c>
      <c r="K11" s="37" t="s">
        <v>7</v>
      </c>
      <c r="L11" s="37" t="s">
        <v>8</v>
      </c>
      <c r="M11" s="38" t="s">
        <v>9</v>
      </c>
      <c r="N11" s="20" t="s">
        <v>6</v>
      </c>
      <c r="O11" s="21" t="s">
        <v>7</v>
      </c>
      <c r="P11" s="21" t="s">
        <v>8</v>
      </c>
      <c r="Q11" s="22" t="s">
        <v>9</v>
      </c>
      <c r="R11" s="20" t="s">
        <v>6</v>
      </c>
      <c r="S11" s="21" t="s">
        <v>7</v>
      </c>
      <c r="T11" s="21" t="s">
        <v>8</v>
      </c>
      <c r="U11" s="22" t="s">
        <v>9</v>
      </c>
      <c r="V11" s="20" t="s">
        <v>6</v>
      </c>
      <c r="W11" s="21" t="s">
        <v>7</v>
      </c>
      <c r="X11" s="21" t="s">
        <v>8</v>
      </c>
      <c r="Y11" s="22" t="s">
        <v>9</v>
      </c>
      <c r="Z11" s="20" t="s">
        <v>6</v>
      </c>
      <c r="AA11" s="21" t="s">
        <v>7</v>
      </c>
      <c r="AB11" s="21" t="s">
        <v>8</v>
      </c>
      <c r="AC11" s="22" t="s">
        <v>9</v>
      </c>
      <c r="AD11" s="20" t="s">
        <v>6</v>
      </c>
      <c r="AE11" s="21" t="s">
        <v>7</v>
      </c>
      <c r="AF11" s="21" t="s">
        <v>8</v>
      </c>
      <c r="AG11" s="22" t="s">
        <v>9</v>
      </c>
      <c r="AH11" s="21" t="s">
        <v>6</v>
      </c>
      <c r="AI11" s="21" t="s">
        <v>7</v>
      </c>
      <c r="AJ11" s="21" t="s">
        <v>8</v>
      </c>
      <c r="AK11" s="21" t="s">
        <v>9</v>
      </c>
    </row>
    <row r="12" spans="1:37" x14ac:dyDescent="0.25">
      <c r="C12" s="9" t="s">
        <v>10</v>
      </c>
      <c r="D12" s="10" t="s">
        <v>11</v>
      </c>
      <c r="E12" s="10" t="s">
        <v>12</v>
      </c>
      <c r="F12" s="30"/>
      <c r="G12" s="31"/>
      <c r="H12" s="31"/>
      <c r="I12" s="32"/>
      <c r="J12" s="33"/>
      <c r="K12" s="34"/>
      <c r="L12" s="34"/>
      <c r="M12" s="35"/>
      <c r="N12" s="33"/>
      <c r="O12" s="34"/>
      <c r="P12" s="34"/>
      <c r="Q12" s="35"/>
      <c r="R12" s="33"/>
      <c r="S12" s="34"/>
      <c r="T12" s="34"/>
      <c r="U12" s="35"/>
      <c r="V12" s="33"/>
      <c r="W12" s="34"/>
      <c r="X12" s="34"/>
      <c r="Y12" s="35"/>
      <c r="Z12" s="33"/>
      <c r="AA12" s="34"/>
      <c r="AB12" s="34"/>
      <c r="AC12" s="35"/>
      <c r="AD12" s="33"/>
      <c r="AE12" s="34"/>
      <c r="AF12" s="34"/>
      <c r="AG12" s="35"/>
      <c r="AH12" s="33"/>
      <c r="AI12" s="34"/>
      <c r="AJ12" s="34"/>
      <c r="AK12" s="34"/>
    </row>
    <row r="13" spans="1:37" x14ac:dyDescent="0.25">
      <c r="C13" s="14">
        <v>5</v>
      </c>
      <c r="D13" s="15">
        <v>100</v>
      </c>
      <c r="E13" s="15">
        <v>20</v>
      </c>
      <c r="F13" s="14">
        <v>10</v>
      </c>
      <c r="G13" s="15">
        <v>10</v>
      </c>
      <c r="H13" s="15">
        <v>10</v>
      </c>
      <c r="I13" s="16">
        <v>10</v>
      </c>
      <c r="J13" s="42">
        <v>1.43573332441086E-2</v>
      </c>
      <c r="K13" s="43">
        <v>1.4833703378115499E-2</v>
      </c>
      <c r="L13" s="43">
        <v>8.0493978002991295E-2</v>
      </c>
      <c r="M13" s="44">
        <v>1.5873015873015799E-2</v>
      </c>
      <c r="N13" s="11">
        <f>ABS(J13-$M13)/$M13</f>
        <v>9.5488005621154032E-2</v>
      </c>
      <c r="O13" s="12">
        <f t="shared" ref="O13:O57" si="0">ABS(K13-$M13)/$M13</f>
        <v>6.5476687178719212E-2</v>
      </c>
      <c r="P13" s="12">
        <f t="shared" ref="P13:P57" si="1">ABS(L13-$M13)/$M13</f>
        <v>4.0711206141884748</v>
      </c>
      <c r="Q13" s="13"/>
      <c r="R13" s="45">
        <f>IF(J13&gt;0,V13/J13,"-")</f>
        <v>6.5978687413598816E-2</v>
      </c>
      <c r="S13" s="46">
        <f>IF(K13&gt;0,W13/K13,"-")</f>
        <v>7.3724284195670869E-2</v>
      </c>
      <c r="T13" s="46">
        <f>IF(L13&gt;0,X13/L13,"-")</f>
        <v>6.5671207549373667E-2</v>
      </c>
      <c r="U13" s="47"/>
      <c r="V13" s="11">
        <v>9.4727800220591196E-4</v>
      </c>
      <c r="W13" s="12">
        <v>1.0936041635224701E-3</v>
      </c>
      <c r="X13" s="12">
        <v>5.2861367359091603E-3</v>
      </c>
      <c r="Y13" s="13">
        <v>0</v>
      </c>
      <c r="Z13" s="11">
        <v>2.9955560643446801E-3</v>
      </c>
      <c r="AA13" s="12">
        <v>3.4582800153742299E-3</v>
      </c>
      <c r="AB13" s="12">
        <v>1.6716232108560901E-2</v>
      </c>
      <c r="AC13" s="13">
        <v>0</v>
      </c>
      <c r="AD13" s="11">
        <v>9.4754570424872304E-3</v>
      </c>
      <c r="AE13" s="12">
        <v>1.12362996563454E-2</v>
      </c>
      <c r="AF13" s="12">
        <v>5.5560976346893901E-2</v>
      </c>
      <c r="AG13" s="13">
        <v>1.5873015873015799E-2</v>
      </c>
      <c r="AH13" s="11">
        <v>1.8657191531678299E-2</v>
      </c>
      <c r="AI13" s="12">
        <v>2.1410198352096101E-2</v>
      </c>
      <c r="AJ13" s="12">
        <v>0.107075726259312</v>
      </c>
      <c r="AK13" s="12">
        <v>1.5873015873015799E-2</v>
      </c>
    </row>
    <row r="14" spans="1:37" x14ac:dyDescent="0.25">
      <c r="C14" s="14">
        <v>5</v>
      </c>
      <c r="D14" s="15">
        <v>100</v>
      </c>
      <c r="E14" s="15">
        <v>40</v>
      </c>
      <c r="F14" s="14">
        <v>10</v>
      </c>
      <c r="G14" s="15">
        <v>10</v>
      </c>
      <c r="H14" s="15">
        <v>10</v>
      </c>
      <c r="I14" s="16">
        <v>10</v>
      </c>
      <c r="J14" s="42">
        <v>1.4193917467325699E-2</v>
      </c>
      <c r="K14" s="43">
        <v>1.2930789776272E-2</v>
      </c>
      <c r="L14" s="43">
        <v>9.4461498377053602E-2</v>
      </c>
      <c r="M14" s="44">
        <v>1.5873015873015799E-2</v>
      </c>
      <c r="N14" s="11">
        <f t="shared" ref="N14:N57" si="2">ABS(J14-$M14)/$M14</f>
        <v>0.10578319955847679</v>
      </c>
      <c r="O14" s="12">
        <f t="shared" si="0"/>
        <v>0.18536024409486024</v>
      </c>
      <c r="P14" s="12">
        <f t="shared" si="1"/>
        <v>4.9510743977544047</v>
      </c>
      <c r="Q14" s="13"/>
      <c r="R14" s="45">
        <f>IF(J14&gt;0,V14/J14,"-")</f>
        <v>5.0404702226722421E-2</v>
      </c>
      <c r="S14" s="46">
        <f>IF(K14&gt;0,W14/K14,"-")</f>
        <v>6.8772163386061611E-2</v>
      </c>
      <c r="T14" s="46">
        <f>IF(L14&gt;0,X14/L14,"-")</f>
        <v>6.6702224688898276E-2</v>
      </c>
      <c r="U14" s="47"/>
      <c r="V14" s="11">
        <v>7.1544018337122599E-4</v>
      </c>
      <c r="W14" s="12">
        <v>8.8927838720459301E-4</v>
      </c>
      <c r="X14" s="12">
        <v>6.3007920891962298E-3</v>
      </c>
      <c r="Y14" s="13">
        <v>0</v>
      </c>
      <c r="Z14" s="11">
        <v>2.26242050906159E-3</v>
      </c>
      <c r="AA14" s="12">
        <v>2.81214517752765E-3</v>
      </c>
      <c r="AB14" s="12">
        <v>1.9924854065030799E-2</v>
      </c>
      <c r="AC14" s="13">
        <v>0</v>
      </c>
      <c r="AD14" s="11">
        <v>1.04005434498688E-2</v>
      </c>
      <c r="AE14" s="12">
        <v>7.4901648346010598E-3</v>
      </c>
      <c r="AF14" s="12">
        <v>7.0115200408507897E-2</v>
      </c>
      <c r="AG14" s="13">
        <v>1.5873015873015799E-2</v>
      </c>
      <c r="AH14" s="11">
        <v>1.7447584653118599E-2</v>
      </c>
      <c r="AI14" s="12">
        <v>1.8177051116229598E-2</v>
      </c>
      <c r="AJ14" s="12">
        <v>0.12594683968262901</v>
      </c>
      <c r="AK14" s="12">
        <v>1.5873015873015799E-2</v>
      </c>
    </row>
    <row r="15" spans="1:37" x14ac:dyDescent="0.25">
      <c r="C15" s="14">
        <v>5</v>
      </c>
      <c r="D15" s="15">
        <v>100</v>
      </c>
      <c r="E15" s="15">
        <v>80</v>
      </c>
      <c r="F15" s="14">
        <v>10</v>
      </c>
      <c r="G15" s="15">
        <v>10</v>
      </c>
      <c r="H15" s="15">
        <v>10</v>
      </c>
      <c r="I15" s="16">
        <v>10</v>
      </c>
      <c r="J15" s="42">
        <v>1.48188705224733E-2</v>
      </c>
      <c r="K15" s="43">
        <v>1.6237447085611399E-2</v>
      </c>
      <c r="L15" s="43">
        <v>0.11397908123879499</v>
      </c>
      <c r="M15" s="44">
        <v>1.5873015873015799E-2</v>
      </c>
      <c r="N15" s="11">
        <f t="shared" si="2"/>
        <v>6.6411157084177747E-2</v>
      </c>
      <c r="O15" s="12">
        <f t="shared" si="0"/>
        <v>2.295916639352286E-2</v>
      </c>
      <c r="P15" s="12">
        <f t="shared" si="1"/>
        <v>6.1806821180441176</v>
      </c>
      <c r="Q15" s="13"/>
      <c r="R15" s="45">
        <f>IF(J15&gt;0,V15/J15,"-")</f>
        <v>5.152865149001816E-2</v>
      </c>
      <c r="S15" s="46">
        <f>IF(K15&gt;0,W15/K15,"-")</f>
        <v>0.10463355652558773</v>
      </c>
      <c r="T15" s="46">
        <f>IF(L15&gt;0,X15/L15,"-")</f>
        <v>6.7850416520593454E-2</v>
      </c>
      <c r="U15" s="47"/>
      <c r="V15" s="11">
        <v>7.6359641462823004E-4</v>
      </c>
      <c r="W15" s="12">
        <v>1.6989818374635601E-3</v>
      </c>
      <c r="X15" s="12">
        <v>7.7335281366867998E-3</v>
      </c>
      <c r="Y15" s="13">
        <v>0</v>
      </c>
      <c r="Z15" s="11">
        <v>2.4147038833635202E-3</v>
      </c>
      <c r="AA15" s="12">
        <v>5.3726523096428499E-3</v>
      </c>
      <c r="AB15" s="12">
        <v>2.4455563260928199E-2</v>
      </c>
      <c r="AC15" s="13">
        <v>0</v>
      </c>
      <c r="AD15" s="11">
        <v>1.16079698623851E-2</v>
      </c>
      <c r="AE15" s="12">
        <v>8.5983179386592903E-3</v>
      </c>
      <c r="AF15" s="12">
        <v>7.9005703267348806E-2</v>
      </c>
      <c r="AG15" s="13">
        <v>1.5873015873015799E-2</v>
      </c>
      <c r="AH15" s="11">
        <v>1.85820976302455E-2</v>
      </c>
      <c r="AI15" s="12">
        <v>2.3700278473695699E-2</v>
      </c>
      <c r="AJ15" s="12">
        <v>0.14903344290593501</v>
      </c>
      <c r="AK15" s="12">
        <v>1.5873015873015799E-2</v>
      </c>
    </row>
    <row r="16" spans="1:37" x14ac:dyDescent="0.25">
      <c r="C16" s="14">
        <v>5</v>
      </c>
      <c r="D16" s="15">
        <v>200</v>
      </c>
      <c r="E16" s="15">
        <v>20</v>
      </c>
      <c r="F16" s="14">
        <v>10</v>
      </c>
      <c r="G16" s="15">
        <v>10</v>
      </c>
      <c r="H16" s="15">
        <v>10</v>
      </c>
      <c r="I16" s="16">
        <v>10</v>
      </c>
      <c r="J16" s="42">
        <v>1.35512952361435E-2</v>
      </c>
      <c r="K16" s="43">
        <v>1.24758648819699E-2</v>
      </c>
      <c r="L16" s="43">
        <v>7.6862294636962897E-2</v>
      </c>
      <c r="M16" s="44">
        <v>1.5873015873015799E-2</v>
      </c>
      <c r="N16" s="11">
        <f t="shared" si="2"/>
        <v>0.14626840012295553</v>
      </c>
      <c r="O16" s="12">
        <f t="shared" si="0"/>
        <v>0.21402051243589268</v>
      </c>
      <c r="P16" s="12">
        <f t="shared" si="1"/>
        <v>3.8423245621286846</v>
      </c>
      <c r="Q16" s="13"/>
      <c r="R16" s="45">
        <f>IF(J16&gt;0,V16/J16,"-")</f>
        <v>5.5151735205149266E-2</v>
      </c>
      <c r="S16" s="46">
        <f>IF(K16&gt;0,W16/K16,"-")</f>
        <v>8.2076338615452993E-2</v>
      </c>
      <c r="T16" s="46">
        <f>IF(L16&gt;0,X16/L16,"-")</f>
        <v>0.10336713938547458</v>
      </c>
      <c r="U16" s="47"/>
      <c r="V16" s="11">
        <v>7.47377446550587E-4</v>
      </c>
      <c r="W16" s="12">
        <v>1.0239733105732E-3</v>
      </c>
      <c r="X16" s="12">
        <v>7.9450355232263594E-3</v>
      </c>
      <c r="Y16" s="13">
        <v>0</v>
      </c>
      <c r="Z16" s="11">
        <v>2.3634150029406102E-3</v>
      </c>
      <c r="AA16" s="12">
        <v>3.2380879246342999E-3</v>
      </c>
      <c r="AB16" s="12">
        <v>2.5124408344342899E-2</v>
      </c>
      <c r="AC16" s="13">
        <v>0</v>
      </c>
      <c r="AD16" s="11">
        <v>9.5824165986634902E-3</v>
      </c>
      <c r="AE16" s="12">
        <v>8.62353886986739E-3</v>
      </c>
      <c r="AF16" s="12">
        <v>4.8247449428562003E-2</v>
      </c>
      <c r="AG16" s="13">
        <v>1.5873015873015799E-2</v>
      </c>
      <c r="AH16" s="11">
        <v>1.6700294921049099E-2</v>
      </c>
      <c r="AI16" s="12">
        <v>1.8353893060734601E-2</v>
      </c>
      <c r="AJ16" s="12">
        <v>0.118725900461278</v>
      </c>
      <c r="AK16" s="12">
        <v>1.5873015873015799E-2</v>
      </c>
    </row>
    <row r="17" spans="3:37" x14ac:dyDescent="0.25">
      <c r="C17" s="14">
        <v>5</v>
      </c>
      <c r="D17" s="15">
        <v>200</v>
      </c>
      <c r="E17" s="15">
        <v>40</v>
      </c>
      <c r="F17" s="14">
        <v>10</v>
      </c>
      <c r="G17" s="15">
        <v>10</v>
      </c>
      <c r="H17" s="15">
        <v>10</v>
      </c>
      <c r="I17" s="16">
        <v>10</v>
      </c>
      <c r="J17" s="42">
        <v>1.4669318544417701E-2</v>
      </c>
      <c r="K17" s="43">
        <v>1.30561897262582E-2</v>
      </c>
      <c r="L17" s="43">
        <v>9.9527635199359393E-2</v>
      </c>
      <c r="M17" s="44">
        <v>1.5873015873015799E-2</v>
      </c>
      <c r="N17" s="11">
        <f t="shared" si="2"/>
        <v>7.5832931701680553E-2</v>
      </c>
      <c r="O17" s="12">
        <f t="shared" si="0"/>
        <v>0.17746004724572956</v>
      </c>
      <c r="P17" s="12">
        <f t="shared" si="1"/>
        <v>5.2702410175596706</v>
      </c>
      <c r="Q17" s="13"/>
      <c r="R17" s="45">
        <f>IF(J17&gt;0,V17/J17,"-")</f>
        <v>4.1785791061651922E-2</v>
      </c>
      <c r="S17" s="46">
        <f>IF(K17&gt;0,W17/K17,"-")</f>
        <v>4.8248309475606668E-2</v>
      </c>
      <c r="T17" s="46">
        <f>IF(L17&gt;0,X17/L17,"-")</f>
        <v>4.9209796492777159E-2</v>
      </c>
      <c r="U17" s="47"/>
      <c r="V17" s="11">
        <v>6.12969079713854E-4</v>
      </c>
      <c r="W17" s="12">
        <v>6.2993908248474195E-4</v>
      </c>
      <c r="X17" s="12">
        <v>4.8977346735678403E-3</v>
      </c>
      <c r="Y17" s="13">
        <v>0</v>
      </c>
      <c r="Z17" s="11">
        <v>1.93837842715309E-3</v>
      </c>
      <c r="AA17" s="12">
        <v>1.9920422878084601E-3</v>
      </c>
      <c r="AB17" s="12">
        <v>1.54879969436556E-2</v>
      </c>
      <c r="AC17" s="13">
        <v>0</v>
      </c>
      <c r="AD17" s="11">
        <v>1.09251755871831E-2</v>
      </c>
      <c r="AE17" s="12">
        <v>9.9669536623427403E-3</v>
      </c>
      <c r="AF17" s="12">
        <v>6.9958493026226101E-2</v>
      </c>
      <c r="AG17" s="13">
        <v>1.5873015873015799E-2</v>
      </c>
      <c r="AH17" s="11">
        <v>1.70636446717401E-2</v>
      </c>
      <c r="AI17" s="12">
        <v>1.5924800076321501E-2</v>
      </c>
      <c r="AJ17" s="12">
        <v>0.12734345437431299</v>
      </c>
      <c r="AK17" s="12">
        <v>1.5873015873015799E-2</v>
      </c>
    </row>
    <row r="18" spans="3:37" x14ac:dyDescent="0.25">
      <c r="C18" s="14">
        <v>5</v>
      </c>
      <c r="D18" s="15">
        <v>200</v>
      </c>
      <c r="E18" s="15">
        <v>80</v>
      </c>
      <c r="F18" s="14">
        <v>10</v>
      </c>
      <c r="G18" s="15">
        <v>10</v>
      </c>
      <c r="H18" s="15">
        <v>10</v>
      </c>
      <c r="I18" s="16">
        <v>10</v>
      </c>
      <c r="J18" s="42">
        <v>1.44785225709526E-2</v>
      </c>
      <c r="K18" s="43">
        <v>1.3516684253639E-2</v>
      </c>
      <c r="L18" s="43">
        <v>0.10322650398097</v>
      </c>
      <c r="M18" s="44">
        <v>1.5873015873015799E-2</v>
      </c>
      <c r="N18" s="11">
        <f t="shared" si="2"/>
        <v>8.7853078029981962E-2</v>
      </c>
      <c r="O18" s="12">
        <f t="shared" si="0"/>
        <v>0.14844889202073905</v>
      </c>
      <c r="P18" s="12">
        <f t="shared" si="1"/>
        <v>5.5032697508011399</v>
      </c>
      <c r="Q18" s="13"/>
      <c r="R18" s="45">
        <f>IF(J18&gt;0,V18/J18,"-")</f>
        <v>2.4114957269848362E-2</v>
      </c>
      <c r="S18" s="46">
        <f>IF(K18&gt;0,W18/K18,"-")</f>
        <v>5.5823425909353214E-2</v>
      </c>
      <c r="T18" s="46">
        <f>IF(L18&gt;0,X18/L18,"-")</f>
        <v>4.2488640837841207E-2</v>
      </c>
      <c r="U18" s="47"/>
      <c r="V18" s="11">
        <v>3.4914895312905699E-4</v>
      </c>
      <c r="W18" s="12">
        <v>7.5454762197313798E-4</v>
      </c>
      <c r="X18" s="12">
        <v>4.3859538525934201E-3</v>
      </c>
      <c r="Y18" s="13">
        <v>0</v>
      </c>
      <c r="Z18" s="11">
        <v>1.1041059345511901E-3</v>
      </c>
      <c r="AA18" s="12">
        <v>2.3860890884988299E-3</v>
      </c>
      <c r="AB18" s="12">
        <v>1.38696038865856E-2</v>
      </c>
      <c r="AC18" s="13">
        <v>0</v>
      </c>
      <c r="AD18" s="11">
        <v>1.30524966588182E-2</v>
      </c>
      <c r="AE18" s="12">
        <v>1.01822575244971E-2</v>
      </c>
      <c r="AF18" s="12">
        <v>8.0486904998141304E-2</v>
      </c>
      <c r="AG18" s="13">
        <v>1.5873015873015799E-2</v>
      </c>
      <c r="AH18" s="11">
        <v>1.6412428437402302E-2</v>
      </c>
      <c r="AI18" s="12">
        <v>1.71791925669743E-2</v>
      </c>
      <c r="AJ18" s="12">
        <v>0.123347987171465</v>
      </c>
      <c r="AK18" s="12">
        <v>1.5873015873015799E-2</v>
      </c>
    </row>
    <row r="19" spans="3:37" x14ac:dyDescent="0.25">
      <c r="C19" s="14">
        <v>5</v>
      </c>
      <c r="D19" s="15">
        <v>400</v>
      </c>
      <c r="E19" s="15">
        <v>20</v>
      </c>
      <c r="F19" s="14">
        <v>10</v>
      </c>
      <c r="G19" s="15">
        <v>10</v>
      </c>
      <c r="H19" s="15">
        <v>10</v>
      </c>
      <c r="I19" s="16">
        <v>10</v>
      </c>
      <c r="J19" s="42">
        <v>1.31788913680618E-2</v>
      </c>
      <c r="K19" s="43">
        <v>1.3610198424936101E-2</v>
      </c>
      <c r="L19" s="43">
        <v>7.6313739459788504E-2</v>
      </c>
      <c r="M19" s="44">
        <v>1.5873015873015799E-2</v>
      </c>
      <c r="N19" s="11">
        <f t="shared" si="2"/>
        <v>0.16972984381210277</v>
      </c>
      <c r="O19" s="12">
        <f t="shared" si="0"/>
        <v>0.14255749922902167</v>
      </c>
      <c r="P19" s="12">
        <f t="shared" si="1"/>
        <v>3.8077655859666977</v>
      </c>
      <c r="Q19" s="13"/>
      <c r="R19" s="45">
        <f>IF(J19&gt;0,V19/J19,"-")</f>
        <v>6.0244423876041384E-2</v>
      </c>
      <c r="S19" s="46">
        <f>IF(K19&gt;0,W19/K19,"-")</f>
        <v>2.1527089295964294E-2</v>
      </c>
      <c r="T19" s="46">
        <f>IF(L19&gt;0,X19/L19,"-")</f>
        <v>5.1277463802448624E-2</v>
      </c>
      <c r="U19" s="47"/>
      <c r="V19" s="11">
        <v>7.9395471779381802E-4</v>
      </c>
      <c r="W19" s="12">
        <v>2.9298795682939201E-4</v>
      </c>
      <c r="X19" s="12">
        <v>3.9131750127788002E-3</v>
      </c>
      <c r="Y19" s="13">
        <v>0</v>
      </c>
      <c r="Z19" s="11">
        <v>2.5107052672646798E-3</v>
      </c>
      <c r="AA19" s="12">
        <v>9.2650927057996496E-4</v>
      </c>
      <c r="AB19" s="12">
        <v>1.2374545923239499E-2</v>
      </c>
      <c r="AC19" s="13">
        <v>0</v>
      </c>
      <c r="AD19" s="11">
        <v>9.0110402902559995E-3</v>
      </c>
      <c r="AE19" s="12">
        <v>1.2317589461460899E-2</v>
      </c>
      <c r="AF19" s="12">
        <v>5.9477821418393299E-2</v>
      </c>
      <c r="AG19" s="13">
        <v>1.5873015873015799E-2</v>
      </c>
      <c r="AH19" s="11">
        <v>1.6670807991863799E-2</v>
      </c>
      <c r="AI19" s="12">
        <v>1.48526205175769E-2</v>
      </c>
      <c r="AJ19" s="12">
        <v>9.35103926270658E-2</v>
      </c>
      <c r="AK19" s="12">
        <v>1.5873015873015799E-2</v>
      </c>
    </row>
    <row r="20" spans="3:37" x14ac:dyDescent="0.25">
      <c r="C20" s="14">
        <v>5</v>
      </c>
      <c r="D20" s="15">
        <v>400</v>
      </c>
      <c r="E20" s="15">
        <v>40</v>
      </c>
      <c r="F20" s="14">
        <v>10</v>
      </c>
      <c r="G20" s="15">
        <v>10</v>
      </c>
      <c r="H20" s="15">
        <v>10</v>
      </c>
      <c r="I20" s="16">
        <v>10</v>
      </c>
      <c r="J20" s="42">
        <v>1.4666501348473001E-2</v>
      </c>
      <c r="K20" s="43">
        <v>1.54368128567006E-2</v>
      </c>
      <c r="L20" s="43">
        <v>9.8371034257985795E-2</v>
      </c>
      <c r="M20" s="44">
        <v>1.5873015873015799E-2</v>
      </c>
      <c r="N20" s="11">
        <f t="shared" si="2"/>
        <v>7.6010415046196669E-2</v>
      </c>
      <c r="O20" s="12">
        <f t="shared" si="0"/>
        <v>2.7480790027857652E-2</v>
      </c>
      <c r="P20" s="12">
        <f t="shared" si="1"/>
        <v>5.1973751582531333</v>
      </c>
      <c r="Q20" s="13"/>
      <c r="R20" s="45">
        <f>IF(J20&gt;0,V20/J20,"-")</f>
        <v>3.5220997897640147E-2</v>
      </c>
      <c r="S20" s="46">
        <f>IF(K20&gt;0,W20/K20,"-")</f>
        <v>2.9344955677588602E-2</v>
      </c>
      <c r="T20" s="46">
        <f>IF(L20&gt;0,X20/L20,"-")</f>
        <v>6.4553041257156676E-2</v>
      </c>
      <c r="U20" s="47"/>
      <c r="V20" s="11">
        <v>5.1656881316030398E-4</v>
      </c>
      <c r="W20" s="12">
        <v>4.52992589083109E-4</v>
      </c>
      <c r="X20" s="12">
        <v>6.3501494329649298E-3</v>
      </c>
      <c r="Y20" s="13">
        <v>0</v>
      </c>
      <c r="Z20" s="11">
        <v>1.63353401779652E-3</v>
      </c>
      <c r="AA20" s="12">
        <v>1.4324883446793499E-3</v>
      </c>
      <c r="AB20" s="12">
        <v>2.0080935690595901E-2</v>
      </c>
      <c r="AC20" s="13">
        <v>0</v>
      </c>
      <c r="AD20" s="11">
        <v>1.17056841567724E-2</v>
      </c>
      <c r="AE20" s="12">
        <v>1.34389344646412E-2</v>
      </c>
      <c r="AF20" s="12">
        <v>7.4022447991553594E-2</v>
      </c>
      <c r="AG20" s="13">
        <v>1.5873015873015799E-2</v>
      </c>
      <c r="AH20" s="11">
        <v>1.70177830779021E-2</v>
      </c>
      <c r="AI20" s="12">
        <v>1.7539421569626699E-2</v>
      </c>
      <c r="AJ20" s="12">
        <v>0.14714468469613501</v>
      </c>
      <c r="AK20" s="12">
        <v>1.5873015873015799E-2</v>
      </c>
    </row>
    <row r="21" spans="3:37" x14ac:dyDescent="0.25">
      <c r="C21" s="65">
        <v>5</v>
      </c>
      <c r="D21" s="66">
        <v>400</v>
      </c>
      <c r="E21" s="66">
        <v>80</v>
      </c>
      <c r="F21" s="67">
        <v>10</v>
      </c>
      <c r="G21" s="66">
        <v>10</v>
      </c>
      <c r="H21" s="66">
        <v>10</v>
      </c>
      <c r="I21" s="68">
        <v>10</v>
      </c>
      <c r="J21" s="69">
        <v>1.5588961282773201E-2</v>
      </c>
      <c r="K21" s="70">
        <v>1.5029879497492901E-2</v>
      </c>
      <c r="L21" s="70">
        <v>0.11728154223760399</v>
      </c>
      <c r="M21" s="71">
        <v>1.5873015873015799E-2</v>
      </c>
      <c r="N21" s="72">
        <f t="shared" si="2"/>
        <v>1.7895439185283784E-2</v>
      </c>
      <c r="O21" s="73">
        <f t="shared" si="0"/>
        <v>5.3117591657942873E-2</v>
      </c>
      <c r="P21" s="73">
        <f t="shared" si="1"/>
        <v>6.3887371609690859</v>
      </c>
      <c r="Q21" s="74"/>
      <c r="R21" s="75">
        <f>IF(J21&gt;0,V21/J21,"-")</f>
        <v>1.3477282993063845E-2</v>
      </c>
      <c r="S21" s="76">
        <f>IF(K21&gt;0,W21/K21,"-")</f>
        <v>4.2163595346685935E-2</v>
      </c>
      <c r="T21" s="76">
        <f>IF(L21&gt;0,X21/L21,"-")</f>
        <v>6.7293146001830867E-2</v>
      </c>
      <c r="U21" s="77"/>
      <c r="V21" s="72">
        <v>2.1009684277585E-4</v>
      </c>
      <c r="W21" s="73">
        <v>6.3371375724174202E-4</v>
      </c>
      <c r="X21" s="73">
        <v>7.8922439451149795E-3</v>
      </c>
      <c r="Y21" s="74">
        <v>0</v>
      </c>
      <c r="Z21" s="72">
        <v>6.6438455238198104E-4</v>
      </c>
      <c r="AA21" s="73">
        <v>2.0039788574669299E-3</v>
      </c>
      <c r="AB21" s="73">
        <v>2.49574667162362E-2</v>
      </c>
      <c r="AC21" s="74">
        <v>0</v>
      </c>
      <c r="AD21" s="72">
        <v>1.4578059119128E-2</v>
      </c>
      <c r="AE21" s="73">
        <v>1.2220808582465E-2</v>
      </c>
      <c r="AF21" s="73">
        <v>8.9989258940936706E-2</v>
      </c>
      <c r="AG21" s="74">
        <v>1.5873015873015799E-2</v>
      </c>
      <c r="AH21" s="72">
        <v>1.66652156486542E-2</v>
      </c>
      <c r="AI21" s="73">
        <v>1.79674360317632E-2</v>
      </c>
      <c r="AJ21" s="73">
        <v>0.17831401863017399</v>
      </c>
      <c r="AK21" s="73">
        <v>1.5873015873015799E-2</v>
      </c>
    </row>
    <row r="22" spans="3:37" x14ac:dyDescent="0.25">
      <c r="C22" s="14">
        <v>10</v>
      </c>
      <c r="D22" s="15">
        <v>100</v>
      </c>
      <c r="E22" s="15">
        <v>20</v>
      </c>
      <c r="F22" s="14">
        <v>10</v>
      </c>
      <c r="G22" s="15">
        <v>10</v>
      </c>
      <c r="H22" s="15">
        <v>10</v>
      </c>
      <c r="I22" s="16">
        <v>10</v>
      </c>
      <c r="J22" s="42">
        <v>1.7548812000967999E-4</v>
      </c>
      <c r="K22" s="43">
        <v>4.5514939072816002E-4</v>
      </c>
      <c r="L22" s="43">
        <v>0</v>
      </c>
      <c r="M22" s="44">
        <v>4.8851978505129402E-4</v>
      </c>
      <c r="N22" s="11">
        <f t="shared" si="2"/>
        <v>0.6407758183401846</v>
      </c>
      <c r="O22" s="12">
        <f t="shared" si="0"/>
        <v>6.8309197179455383E-2</v>
      </c>
      <c r="P22" s="12">
        <f t="shared" si="1"/>
        <v>1</v>
      </c>
      <c r="Q22" s="13"/>
      <c r="R22" s="45">
        <f>IF(J22&gt;0,V22/J22,"-")</f>
        <v>0.55190974960094796</v>
      </c>
      <c r="S22" s="46">
        <f>IF(K22&gt;0,W22/K22,"-")</f>
        <v>0.24525820430869913</v>
      </c>
      <c r="T22" s="46" t="str">
        <f>IF(L22&gt;0,X22/L22,"-")</f>
        <v>-</v>
      </c>
      <c r="U22" s="47"/>
      <c r="V22" s="11">
        <v>9.6853604372483594E-5</v>
      </c>
      <c r="W22" s="12">
        <v>1.11629122262187E-4</v>
      </c>
      <c r="X22" s="12">
        <v>0</v>
      </c>
      <c r="Y22" s="13">
        <v>0</v>
      </c>
      <c r="Z22" s="11">
        <v>3.0627798941389102E-4</v>
      </c>
      <c r="AA22" s="12">
        <v>3.5300227955391999E-4</v>
      </c>
      <c r="AB22" s="12">
        <v>0</v>
      </c>
      <c r="AC22" s="13">
        <v>0</v>
      </c>
      <c r="AD22" s="11">
        <v>0</v>
      </c>
      <c r="AE22" s="12">
        <v>1.2407123411658499E-4</v>
      </c>
      <c r="AF22" s="12">
        <v>0</v>
      </c>
      <c r="AG22" s="13">
        <v>4.8851978505129402E-4</v>
      </c>
      <c r="AH22" s="11">
        <v>7.8602591210898999E-4</v>
      </c>
      <c r="AI22" s="12">
        <v>1.1152296716750801E-3</v>
      </c>
      <c r="AJ22" s="12">
        <v>0</v>
      </c>
      <c r="AK22" s="12">
        <v>4.8851978505129402E-4</v>
      </c>
    </row>
    <row r="23" spans="3:37" x14ac:dyDescent="0.25">
      <c r="C23" s="14">
        <v>10</v>
      </c>
      <c r="D23" s="15">
        <v>100</v>
      </c>
      <c r="E23" s="15">
        <v>40</v>
      </c>
      <c r="F23" s="14">
        <v>10</v>
      </c>
      <c r="G23" s="15">
        <v>10</v>
      </c>
      <c r="H23" s="15">
        <v>10</v>
      </c>
      <c r="I23" s="16">
        <v>10</v>
      </c>
      <c r="J23" s="42">
        <v>4.0556182623826799E-4</v>
      </c>
      <c r="K23" s="43">
        <v>4.3137262268952702E-4</v>
      </c>
      <c r="L23" s="43">
        <v>0</v>
      </c>
      <c r="M23" s="44">
        <v>4.8851978505129402E-4</v>
      </c>
      <c r="N23" s="11">
        <f t="shared" si="2"/>
        <v>0.16981494169026448</v>
      </c>
      <c r="O23" s="12">
        <f t="shared" si="0"/>
        <v>0.11698024135453719</v>
      </c>
      <c r="P23" s="12">
        <f t="shared" si="1"/>
        <v>1</v>
      </c>
      <c r="Q23" s="13"/>
      <c r="R23" s="45">
        <f>IF(J23&gt;0,V23/J23,"-")</f>
        <v>0.37647423758182119</v>
      </c>
      <c r="S23" s="46">
        <f>IF(K23&gt;0,W23/K23,"-")</f>
        <v>0.19452950417607462</v>
      </c>
      <c r="T23" s="46" t="str">
        <f>IF(L23&gt;0,X23/L23,"-")</f>
        <v>-</v>
      </c>
      <c r="U23" s="47"/>
      <c r="V23" s="11">
        <v>1.5268357932534299E-4</v>
      </c>
      <c r="W23" s="12">
        <v>8.3914702406926605E-5</v>
      </c>
      <c r="X23" s="12">
        <v>0</v>
      </c>
      <c r="Y23" s="13">
        <v>0</v>
      </c>
      <c r="Z23" s="11">
        <v>4.8282787197507902E-4</v>
      </c>
      <c r="AA23" s="12">
        <v>2.6536158878110198E-4</v>
      </c>
      <c r="AB23" s="12">
        <v>0</v>
      </c>
      <c r="AC23" s="13">
        <v>0</v>
      </c>
      <c r="AD23" s="11">
        <v>0</v>
      </c>
      <c r="AE23" s="12">
        <v>6.4372632114380505E-5</v>
      </c>
      <c r="AF23" s="12">
        <v>0</v>
      </c>
      <c r="AG23" s="13">
        <v>4.8851978505129402E-4</v>
      </c>
      <c r="AH23" s="11">
        <v>1.24781291551363E-3</v>
      </c>
      <c r="AI23" s="12">
        <v>9.5302073900854799E-4</v>
      </c>
      <c r="AJ23" s="12">
        <v>0</v>
      </c>
      <c r="AK23" s="12">
        <v>4.8851978505129402E-4</v>
      </c>
    </row>
    <row r="24" spans="3:37" x14ac:dyDescent="0.25">
      <c r="C24" s="14">
        <v>10</v>
      </c>
      <c r="D24" s="15">
        <v>100</v>
      </c>
      <c r="E24" s="15">
        <v>80</v>
      </c>
      <c r="F24" s="14">
        <v>10</v>
      </c>
      <c r="G24" s="15">
        <v>10</v>
      </c>
      <c r="H24" s="15">
        <v>10</v>
      </c>
      <c r="I24" s="16">
        <v>10</v>
      </c>
      <c r="J24" s="42">
        <v>4.3028542629655598E-4</v>
      </c>
      <c r="K24" s="43">
        <v>4.9300860117657203E-4</v>
      </c>
      <c r="L24" s="43">
        <v>0</v>
      </c>
      <c r="M24" s="44">
        <v>4.8851978505129402E-4</v>
      </c>
      <c r="N24" s="11">
        <f t="shared" si="2"/>
        <v>0.11920573237094892</v>
      </c>
      <c r="O24" s="12">
        <f t="shared" si="0"/>
        <v>9.1886066084440974E-3</v>
      </c>
      <c r="P24" s="12">
        <f t="shared" si="1"/>
        <v>1</v>
      </c>
      <c r="Q24" s="13"/>
      <c r="R24" s="45">
        <f>IF(J24&gt;0,V24/J24,"-")</f>
        <v>0.16562882487674582</v>
      </c>
      <c r="S24" s="46">
        <f>IF(K24&gt;0,W24/K24,"-")</f>
        <v>0.24946049296218312</v>
      </c>
      <c r="T24" s="46" t="str">
        <f>IF(L24&gt;0,X24/L24,"-")</f>
        <v>-</v>
      </c>
      <c r="U24" s="47"/>
      <c r="V24" s="11">
        <v>7.1267669519088194E-5</v>
      </c>
      <c r="W24" s="12">
        <v>1.2298616868410399E-4</v>
      </c>
      <c r="X24" s="12">
        <v>0</v>
      </c>
      <c r="Y24" s="13">
        <v>0</v>
      </c>
      <c r="Z24" s="11">
        <v>2.2536815921247501E-4</v>
      </c>
      <c r="AA24" s="12">
        <v>3.8891641373944402E-4</v>
      </c>
      <c r="AB24" s="12">
        <v>0</v>
      </c>
      <c r="AC24" s="13">
        <v>0</v>
      </c>
      <c r="AD24" s="11">
        <v>2.1956107736617998E-5</v>
      </c>
      <c r="AE24" s="12">
        <v>2.84427893331851E-6</v>
      </c>
      <c r="AF24" s="12">
        <v>0</v>
      </c>
      <c r="AG24" s="13">
        <v>4.8851978505129402E-4</v>
      </c>
      <c r="AH24" s="11">
        <v>7.9610257165665401E-4</v>
      </c>
      <c r="AI24" s="12">
        <v>1.331371109121E-3</v>
      </c>
      <c r="AJ24" s="12">
        <v>0</v>
      </c>
      <c r="AK24" s="12">
        <v>4.8851978505129402E-4</v>
      </c>
    </row>
    <row r="25" spans="3:37" x14ac:dyDescent="0.25">
      <c r="C25" s="14">
        <v>10</v>
      </c>
      <c r="D25" s="15">
        <v>200</v>
      </c>
      <c r="E25" s="15">
        <v>20</v>
      </c>
      <c r="F25" s="14">
        <v>10</v>
      </c>
      <c r="G25" s="15">
        <v>10</v>
      </c>
      <c r="H25" s="15">
        <v>10</v>
      </c>
      <c r="I25" s="16">
        <v>10</v>
      </c>
      <c r="J25" s="42">
        <v>1.32416709350173E-4</v>
      </c>
      <c r="K25" s="43">
        <v>2.5349979288786303E-4</v>
      </c>
      <c r="L25" s="43">
        <v>0</v>
      </c>
      <c r="M25" s="44">
        <v>4.8851978505129402E-4</v>
      </c>
      <c r="N25" s="11">
        <f t="shared" si="2"/>
        <v>0.72894299596019552</v>
      </c>
      <c r="O25" s="12">
        <f t="shared" si="0"/>
        <v>0.48108592395854377</v>
      </c>
      <c r="P25" s="12">
        <f t="shared" si="1"/>
        <v>1</v>
      </c>
      <c r="Q25" s="13"/>
      <c r="R25" s="45">
        <f>IF(J25&gt;0,V25/J25,"-")</f>
        <v>0.34297198630226544</v>
      </c>
      <c r="S25" s="46">
        <f>IF(K25&gt;0,W25/K25,"-")</f>
        <v>0.26444527157897124</v>
      </c>
      <c r="T25" s="46" t="str">
        <f>IF(L25&gt;0,X25/L25,"-")</f>
        <v>-</v>
      </c>
      <c r="U25" s="47"/>
      <c r="V25" s="11">
        <v>4.5415221825438597E-5</v>
      </c>
      <c r="W25" s="12">
        <v>6.7036821575443894E-5</v>
      </c>
      <c r="X25" s="12">
        <v>0</v>
      </c>
      <c r="Y25" s="13">
        <v>0</v>
      </c>
      <c r="Z25" s="11">
        <v>1.4361554141017601E-4</v>
      </c>
      <c r="AA25" s="12">
        <v>2.1198904327671901E-4</v>
      </c>
      <c r="AB25" s="12">
        <v>0</v>
      </c>
      <c r="AC25" s="13">
        <v>0</v>
      </c>
      <c r="AD25" s="11">
        <v>0</v>
      </c>
      <c r="AE25" s="12">
        <v>3.6053270647267302E-5</v>
      </c>
      <c r="AF25" s="12">
        <v>0</v>
      </c>
      <c r="AG25" s="13">
        <v>4.8851978505129402E-4</v>
      </c>
      <c r="AH25" s="11">
        <v>3.5094228676589399E-4</v>
      </c>
      <c r="AI25" s="12">
        <v>5.68581100914703E-4</v>
      </c>
      <c r="AJ25" s="12">
        <v>0</v>
      </c>
      <c r="AK25" s="12">
        <v>4.8851978505129402E-4</v>
      </c>
    </row>
    <row r="26" spans="3:37" x14ac:dyDescent="0.25">
      <c r="C26" s="14">
        <v>10</v>
      </c>
      <c r="D26" s="15">
        <v>200</v>
      </c>
      <c r="E26" s="15">
        <v>40</v>
      </c>
      <c r="F26" s="14">
        <v>10</v>
      </c>
      <c r="G26" s="15">
        <v>10</v>
      </c>
      <c r="H26" s="15">
        <v>10</v>
      </c>
      <c r="I26" s="16">
        <v>10</v>
      </c>
      <c r="J26" s="42">
        <v>3.6182476705312399E-4</v>
      </c>
      <c r="K26" s="43">
        <v>3.7266486539674399E-4</v>
      </c>
      <c r="L26" s="43">
        <v>0</v>
      </c>
      <c r="M26" s="44">
        <v>4.8851978505129402E-4</v>
      </c>
      <c r="N26" s="11">
        <f t="shared" si="2"/>
        <v>0.25934470184225433</v>
      </c>
      <c r="O26" s="12">
        <f t="shared" si="0"/>
        <v>0.23715502053286419</v>
      </c>
      <c r="P26" s="12">
        <f t="shared" si="1"/>
        <v>1</v>
      </c>
      <c r="Q26" s="13"/>
      <c r="R26" s="45">
        <f>IF(J26&gt;0,V26/J26,"-")</f>
        <v>0.27650868475855811</v>
      </c>
      <c r="S26" s="46">
        <f>IF(K26&gt;0,W26/K26,"-")</f>
        <v>0.2047803725811303</v>
      </c>
      <c r="T26" s="46" t="str">
        <f>IF(L26&gt;0,X26/L26,"-")</f>
        <v>-</v>
      </c>
      <c r="U26" s="47"/>
      <c r="V26" s="11">
        <v>1.0004769045093099E-4</v>
      </c>
      <c r="W26" s="12">
        <v>7.6314449983842005E-5</v>
      </c>
      <c r="X26" s="12">
        <v>0</v>
      </c>
      <c r="Y26" s="13">
        <v>0</v>
      </c>
      <c r="Z26" s="11">
        <v>3.1637857646442098E-4</v>
      </c>
      <c r="AA26" s="12">
        <v>2.4132748033194E-4</v>
      </c>
      <c r="AB26" s="12">
        <v>0</v>
      </c>
      <c r="AC26" s="13">
        <v>0</v>
      </c>
      <c r="AD26" s="11">
        <v>0</v>
      </c>
      <c r="AE26" s="12">
        <v>6.7984629316175497E-5</v>
      </c>
      <c r="AF26" s="12">
        <v>0</v>
      </c>
      <c r="AG26" s="13">
        <v>4.8851978505129402E-4</v>
      </c>
      <c r="AH26" s="11">
        <v>9.8305675677233897E-4</v>
      </c>
      <c r="AI26" s="12">
        <v>8.5719985327332104E-4</v>
      </c>
      <c r="AJ26" s="12">
        <v>0</v>
      </c>
      <c r="AK26" s="12">
        <v>4.8851978505129402E-4</v>
      </c>
    </row>
    <row r="27" spans="3:37" x14ac:dyDescent="0.25">
      <c r="C27" s="14">
        <v>10</v>
      </c>
      <c r="D27" s="15">
        <v>200</v>
      </c>
      <c r="E27" s="15">
        <v>80</v>
      </c>
      <c r="F27" s="14">
        <v>10</v>
      </c>
      <c r="G27" s="15">
        <v>10</v>
      </c>
      <c r="H27" s="15">
        <v>10</v>
      </c>
      <c r="I27" s="16">
        <v>10</v>
      </c>
      <c r="J27" s="42">
        <v>4.6262058055374799E-4</v>
      </c>
      <c r="K27" s="43">
        <v>3.7960854227139898E-4</v>
      </c>
      <c r="L27" s="43">
        <v>0</v>
      </c>
      <c r="M27" s="44">
        <v>4.8851978505129402E-4</v>
      </c>
      <c r="N27" s="11">
        <f t="shared" si="2"/>
        <v>5.3015671606476786E-2</v>
      </c>
      <c r="O27" s="12">
        <f t="shared" si="0"/>
        <v>0.22294131397044539</v>
      </c>
      <c r="P27" s="12">
        <f t="shared" si="1"/>
        <v>1</v>
      </c>
      <c r="Q27" s="13"/>
      <c r="R27" s="45">
        <f>IF(J27&gt;0,V27/J27,"-")</f>
        <v>0.31088793869667325</v>
      </c>
      <c r="S27" s="46">
        <f>IF(K27&gt;0,W27/K27,"-")</f>
        <v>0.21250007253752998</v>
      </c>
      <c r="T27" s="46" t="str">
        <f>IF(L27&gt;0,X27/L27,"-")</f>
        <v>-</v>
      </c>
      <c r="U27" s="47"/>
      <c r="V27" s="11">
        <v>1.43823158687013E-4</v>
      </c>
      <c r="W27" s="12">
        <v>8.0666842768538295E-5</v>
      </c>
      <c r="X27" s="12">
        <v>0</v>
      </c>
      <c r="Y27" s="13">
        <v>0</v>
      </c>
      <c r="Z27" s="11">
        <v>4.5480876173079401E-4</v>
      </c>
      <c r="AA27" s="12">
        <v>2.5509095480326399E-4</v>
      </c>
      <c r="AB27" s="12">
        <v>0</v>
      </c>
      <c r="AC27" s="13">
        <v>0</v>
      </c>
      <c r="AD27" s="11">
        <v>8.2332498315295302E-5</v>
      </c>
      <c r="AE27" s="12">
        <v>1.00344600153143E-4</v>
      </c>
      <c r="AF27" s="12">
        <v>0</v>
      </c>
      <c r="AG27" s="13">
        <v>4.8851978505129402E-4</v>
      </c>
      <c r="AH27" s="11">
        <v>1.5007918056631499E-3</v>
      </c>
      <c r="AI27" s="12">
        <v>9.5939036451361804E-4</v>
      </c>
      <c r="AJ27" s="12">
        <v>0</v>
      </c>
      <c r="AK27" s="12">
        <v>4.8851978505129402E-4</v>
      </c>
    </row>
    <row r="28" spans="3:37" x14ac:dyDescent="0.25">
      <c r="C28" s="14">
        <v>10</v>
      </c>
      <c r="D28" s="15">
        <v>400</v>
      </c>
      <c r="E28" s="15">
        <v>20</v>
      </c>
      <c r="F28" s="14">
        <v>10</v>
      </c>
      <c r="G28" s="15">
        <v>10</v>
      </c>
      <c r="H28" s="15">
        <v>10</v>
      </c>
      <c r="I28" s="16">
        <v>10</v>
      </c>
      <c r="J28" s="42">
        <v>4.0703699627121499E-4</v>
      </c>
      <c r="K28" s="43">
        <v>3.0200231864489102E-4</v>
      </c>
      <c r="L28" s="43">
        <v>0</v>
      </c>
      <c r="M28" s="44">
        <v>4.8851978505129402E-4</v>
      </c>
      <c r="N28" s="11">
        <f t="shared" si="2"/>
        <v>0.16679526863282196</v>
      </c>
      <c r="O28" s="12">
        <f t="shared" si="0"/>
        <v>0.38180125373390739</v>
      </c>
      <c r="P28" s="12">
        <f t="shared" si="1"/>
        <v>1</v>
      </c>
      <c r="Q28" s="13"/>
      <c r="R28" s="45">
        <f>IF(J28&gt;0,V28/J28,"-")</f>
        <v>0.28072890283037344</v>
      </c>
      <c r="S28" s="46">
        <f>IF(K28&gt;0,W28/K28,"-")</f>
        <v>8.07996941822334E-2</v>
      </c>
      <c r="T28" s="46" t="str">
        <f>IF(L28&gt;0,X28/L28,"-")</f>
        <v>-</v>
      </c>
      <c r="U28" s="47"/>
      <c r="V28" s="11">
        <v>1.1426704937458899E-4</v>
      </c>
      <c r="W28" s="12">
        <v>2.4401694988832599E-5</v>
      </c>
      <c r="X28" s="12">
        <v>0</v>
      </c>
      <c r="Y28" s="13">
        <v>0</v>
      </c>
      <c r="Z28" s="11">
        <v>3.6134413753062002E-4</v>
      </c>
      <c r="AA28" s="12">
        <v>7.7164934933427994E-5</v>
      </c>
      <c r="AB28" s="12">
        <v>0</v>
      </c>
      <c r="AC28" s="13">
        <v>0</v>
      </c>
      <c r="AD28" s="11">
        <v>4.2158151478917997E-5</v>
      </c>
      <c r="AE28" s="12">
        <v>2.1951406956733201E-4</v>
      </c>
      <c r="AF28" s="12">
        <v>0</v>
      </c>
      <c r="AG28" s="13">
        <v>4.8851978505129402E-4</v>
      </c>
      <c r="AH28" s="11">
        <v>1.1949444317388899E-3</v>
      </c>
      <c r="AI28" s="12">
        <v>4.74925113787247E-4</v>
      </c>
      <c r="AJ28" s="12">
        <v>0</v>
      </c>
      <c r="AK28" s="12">
        <v>4.8851978505129402E-4</v>
      </c>
    </row>
    <row r="29" spans="3:37" x14ac:dyDescent="0.25">
      <c r="C29" s="14">
        <v>10</v>
      </c>
      <c r="D29" s="15">
        <v>400</v>
      </c>
      <c r="E29" s="15">
        <v>40</v>
      </c>
      <c r="F29" s="14">
        <v>10</v>
      </c>
      <c r="G29" s="15">
        <v>10</v>
      </c>
      <c r="H29" s="15">
        <v>10</v>
      </c>
      <c r="I29" s="16">
        <v>10</v>
      </c>
      <c r="J29" s="42">
        <v>4.99784389214254E-4</v>
      </c>
      <c r="K29" s="43">
        <v>3.5375725026578602E-4</v>
      </c>
      <c r="L29" s="43">
        <v>0</v>
      </c>
      <c r="M29" s="44">
        <v>4.8851978505129402E-4</v>
      </c>
      <c r="N29" s="11">
        <f t="shared" si="2"/>
        <v>2.3058644721579109E-2</v>
      </c>
      <c r="O29" s="12">
        <f t="shared" si="0"/>
        <v>0.27585890870593521</v>
      </c>
      <c r="P29" s="12">
        <f t="shared" si="1"/>
        <v>1</v>
      </c>
      <c r="Q29" s="13"/>
      <c r="R29" s="45">
        <f>IF(J29&gt;0,V29/J29,"-")</f>
        <v>0.1926216132245458</v>
      </c>
      <c r="S29" s="46">
        <f>IF(K29&gt;0,W29/K29,"-")</f>
        <v>0.13535296722247098</v>
      </c>
      <c r="T29" s="46" t="str">
        <f>IF(L29&gt;0,X29/L29,"-")</f>
        <v>-</v>
      </c>
      <c r="U29" s="47"/>
      <c r="V29" s="11">
        <v>9.6269275314893898E-5</v>
      </c>
      <c r="W29" s="12">
        <v>4.7882093499936397E-5</v>
      </c>
      <c r="X29" s="12">
        <v>0</v>
      </c>
      <c r="Y29" s="13">
        <v>0</v>
      </c>
      <c r="Z29" s="11">
        <v>3.0443017868888802E-4</v>
      </c>
      <c r="AA29" s="12">
        <v>1.5141647459694199E-4</v>
      </c>
      <c r="AB29" s="12">
        <v>0</v>
      </c>
      <c r="AC29" s="13">
        <v>0</v>
      </c>
      <c r="AD29" s="11">
        <v>8.7140609334612995E-5</v>
      </c>
      <c r="AE29" s="12">
        <v>1.8721422380027199E-4</v>
      </c>
      <c r="AF29" s="12">
        <v>0</v>
      </c>
      <c r="AG29" s="13">
        <v>4.8851978505129402E-4</v>
      </c>
      <c r="AH29" s="11">
        <v>1.0665992288951E-3</v>
      </c>
      <c r="AI29" s="12">
        <v>6.0067824654561899E-4</v>
      </c>
      <c r="AJ29" s="12">
        <v>0</v>
      </c>
      <c r="AK29" s="12">
        <v>4.8851978505129402E-4</v>
      </c>
    </row>
    <row r="30" spans="3:37" x14ac:dyDescent="0.25">
      <c r="C30" s="65">
        <v>10</v>
      </c>
      <c r="D30" s="66">
        <v>400</v>
      </c>
      <c r="E30" s="66">
        <v>80</v>
      </c>
      <c r="F30" s="67">
        <v>10</v>
      </c>
      <c r="G30" s="66">
        <v>10</v>
      </c>
      <c r="H30" s="66">
        <v>10</v>
      </c>
      <c r="I30" s="68">
        <v>10</v>
      </c>
      <c r="J30" s="69">
        <v>5.8245780720609297E-4</v>
      </c>
      <c r="K30" s="70">
        <v>4.2703260869584702E-4</v>
      </c>
      <c r="L30" s="70">
        <v>0</v>
      </c>
      <c r="M30" s="71">
        <v>4.8851978505129402E-4</v>
      </c>
      <c r="N30" s="72">
        <f t="shared" si="2"/>
        <v>0.19229113135087367</v>
      </c>
      <c r="O30" s="73">
        <f t="shared" si="0"/>
        <v>0.12586424999960016</v>
      </c>
      <c r="P30" s="73">
        <f t="shared" si="1"/>
        <v>1</v>
      </c>
      <c r="Q30" s="74"/>
      <c r="R30" s="75">
        <f>IF(J30&gt;0,V30/J30,"-")</f>
        <v>0.11758008389196502</v>
      </c>
      <c r="S30" s="76">
        <f>IF(K30&gt;0,W30/K30,"-")</f>
        <v>0.16697179459160311</v>
      </c>
      <c r="T30" s="76" t="str">
        <f>IF(L30&gt;0,X30/L30,"-")</f>
        <v>-</v>
      </c>
      <c r="U30" s="77"/>
      <c r="V30" s="72">
        <v>6.8485437834822399E-5</v>
      </c>
      <c r="W30" s="73">
        <v>7.1302401023079398E-5</v>
      </c>
      <c r="X30" s="73">
        <v>0</v>
      </c>
      <c r="Y30" s="74">
        <v>0</v>
      </c>
      <c r="Z30" s="72">
        <v>2.16569970111909E-4</v>
      </c>
      <c r="AA30" s="73">
        <v>2.2547798987165101E-4</v>
      </c>
      <c r="AB30" s="73">
        <v>0</v>
      </c>
      <c r="AC30" s="74">
        <v>0</v>
      </c>
      <c r="AD30" s="72">
        <v>2.2440120752259901E-4</v>
      </c>
      <c r="AE30" s="73">
        <v>8.7166839943437596E-5</v>
      </c>
      <c r="AF30" s="73">
        <v>0</v>
      </c>
      <c r="AG30" s="74">
        <v>4.8851978505129402E-4</v>
      </c>
      <c r="AH30" s="72">
        <v>9.3933532002160505E-4</v>
      </c>
      <c r="AI30" s="73">
        <v>8.2109385640053497E-4</v>
      </c>
      <c r="AJ30" s="73">
        <v>0</v>
      </c>
      <c r="AK30" s="73">
        <v>4.8851978505129402E-4</v>
      </c>
    </row>
    <row r="31" spans="3:37" x14ac:dyDescent="0.25">
      <c r="C31" s="48">
        <v>20</v>
      </c>
      <c r="D31" s="49">
        <v>100</v>
      </c>
      <c r="E31" s="49">
        <v>20</v>
      </c>
      <c r="F31" s="14">
        <v>10</v>
      </c>
      <c r="G31" s="15">
        <v>10</v>
      </c>
      <c r="H31" s="15">
        <v>10</v>
      </c>
      <c r="I31" s="16">
        <v>10</v>
      </c>
      <c r="J31" s="50">
        <v>0</v>
      </c>
      <c r="K31" s="51">
        <v>0</v>
      </c>
      <c r="L31" s="51">
        <v>0</v>
      </c>
      <c r="M31" s="52">
        <v>4.7683738557690802E-7</v>
      </c>
      <c r="N31" s="11">
        <f t="shared" si="2"/>
        <v>1</v>
      </c>
      <c r="O31" s="12">
        <f t="shared" si="0"/>
        <v>1</v>
      </c>
      <c r="P31" s="12">
        <f t="shared" si="1"/>
        <v>1</v>
      </c>
      <c r="Q31" s="13"/>
      <c r="R31" s="45" t="str">
        <f>IF(J31&gt;0,V31/J31,"-")</f>
        <v>-</v>
      </c>
      <c r="S31" s="46" t="str">
        <f>IF(K31&gt;0,W31/K31,"-")</f>
        <v>-</v>
      </c>
      <c r="T31" s="46" t="str">
        <f>IF(L31&gt;0,X31/L31,"-")</f>
        <v>-</v>
      </c>
      <c r="U31" s="47"/>
      <c r="V31" s="11">
        <v>0</v>
      </c>
      <c r="W31" s="12">
        <v>0</v>
      </c>
      <c r="X31" s="12">
        <v>0</v>
      </c>
      <c r="Y31" s="13">
        <v>0</v>
      </c>
      <c r="Z31" s="11">
        <v>0</v>
      </c>
      <c r="AA31" s="12">
        <v>0</v>
      </c>
      <c r="AB31" s="12">
        <v>0</v>
      </c>
      <c r="AC31" s="13">
        <v>0</v>
      </c>
      <c r="AD31" s="11">
        <v>0</v>
      </c>
      <c r="AE31" s="12">
        <v>0</v>
      </c>
      <c r="AF31" s="12">
        <v>0</v>
      </c>
      <c r="AG31" s="13">
        <v>4.7683738557690802E-7</v>
      </c>
      <c r="AH31" s="11">
        <v>0</v>
      </c>
      <c r="AI31" s="12">
        <v>0</v>
      </c>
      <c r="AJ31" s="12">
        <v>0</v>
      </c>
      <c r="AK31" s="12">
        <v>4.7683738557690802E-7</v>
      </c>
    </row>
    <row r="32" spans="3:37" x14ac:dyDescent="0.25">
      <c r="C32" s="48">
        <v>20</v>
      </c>
      <c r="D32" s="49">
        <v>100</v>
      </c>
      <c r="E32" s="49">
        <v>40</v>
      </c>
      <c r="F32" s="14">
        <v>10</v>
      </c>
      <c r="G32" s="15">
        <v>10</v>
      </c>
      <c r="H32" s="15">
        <v>10</v>
      </c>
      <c r="I32" s="16">
        <v>10</v>
      </c>
      <c r="J32" s="50">
        <v>0</v>
      </c>
      <c r="K32" s="51">
        <v>0</v>
      </c>
      <c r="L32" s="51">
        <v>0</v>
      </c>
      <c r="M32" s="52">
        <v>4.7683738557690802E-7</v>
      </c>
      <c r="N32" s="11">
        <f t="shared" si="2"/>
        <v>1</v>
      </c>
      <c r="O32" s="12">
        <f t="shared" si="0"/>
        <v>1</v>
      </c>
      <c r="P32" s="12">
        <f t="shared" si="1"/>
        <v>1</v>
      </c>
      <c r="Q32" s="13"/>
      <c r="R32" s="45" t="str">
        <f>IF(J32&gt;0,V32/J32,"-")</f>
        <v>-</v>
      </c>
      <c r="S32" s="46" t="str">
        <f>IF(K32&gt;0,W32/K32,"-")</f>
        <v>-</v>
      </c>
      <c r="T32" s="46" t="str">
        <f>IF(L32&gt;0,X32/L32,"-")</f>
        <v>-</v>
      </c>
      <c r="U32" s="47"/>
      <c r="V32" s="11">
        <v>0</v>
      </c>
      <c r="W32" s="12">
        <v>0</v>
      </c>
      <c r="X32" s="12">
        <v>0</v>
      </c>
      <c r="Y32" s="13">
        <v>0</v>
      </c>
      <c r="Z32" s="11">
        <v>0</v>
      </c>
      <c r="AA32" s="12">
        <v>0</v>
      </c>
      <c r="AB32" s="12">
        <v>0</v>
      </c>
      <c r="AC32" s="13">
        <v>0</v>
      </c>
      <c r="AD32" s="11">
        <v>0</v>
      </c>
      <c r="AE32" s="12">
        <v>0</v>
      </c>
      <c r="AF32" s="12">
        <v>0</v>
      </c>
      <c r="AG32" s="13">
        <v>4.7683738557690802E-7</v>
      </c>
      <c r="AH32" s="11">
        <v>0</v>
      </c>
      <c r="AI32" s="12">
        <v>0</v>
      </c>
      <c r="AJ32" s="12">
        <v>0</v>
      </c>
      <c r="AK32" s="12">
        <v>4.7683738557690802E-7</v>
      </c>
    </row>
    <row r="33" spans="3:37" x14ac:dyDescent="0.25">
      <c r="C33" s="57">
        <v>20</v>
      </c>
      <c r="D33" s="58">
        <v>100</v>
      </c>
      <c r="E33" s="58">
        <v>80</v>
      </c>
      <c r="F33" s="14">
        <v>10</v>
      </c>
      <c r="G33" s="15">
        <v>10</v>
      </c>
      <c r="H33" s="15">
        <v>10</v>
      </c>
      <c r="I33" s="16">
        <v>10</v>
      </c>
      <c r="J33" s="53">
        <v>0</v>
      </c>
      <c r="K33" s="54">
        <v>4.7514407439447797E-7</v>
      </c>
      <c r="L33" s="55">
        <v>0</v>
      </c>
      <c r="M33" s="56">
        <v>4.7683738557690802E-7</v>
      </c>
      <c r="N33" s="11">
        <f t="shared" si="2"/>
        <v>1</v>
      </c>
      <c r="O33" s="12">
        <f t="shared" si="0"/>
        <v>3.5511292395443523E-3</v>
      </c>
      <c r="P33" s="12">
        <f t="shared" si="1"/>
        <v>1</v>
      </c>
      <c r="Q33" s="13"/>
      <c r="R33" s="45" t="str">
        <f>IF(J33&gt;0,V33/J33,"-")</f>
        <v>-</v>
      </c>
      <c r="S33" s="46">
        <f>IF(K33&gt;0,W33/K33,"-")</f>
        <v>1</v>
      </c>
      <c r="T33" s="46" t="str">
        <f>IF(L33&gt;0,X33/L33,"-")</f>
        <v>-</v>
      </c>
      <c r="U33" s="47"/>
      <c r="V33" s="11">
        <v>0</v>
      </c>
      <c r="W33" s="12">
        <v>4.7514407439447797E-7</v>
      </c>
      <c r="X33" s="12">
        <v>0</v>
      </c>
      <c r="Y33" s="13">
        <v>0</v>
      </c>
      <c r="Z33" s="11">
        <v>0</v>
      </c>
      <c r="AA33" s="12">
        <v>1.5025374918190399E-6</v>
      </c>
      <c r="AB33" s="12">
        <v>0</v>
      </c>
      <c r="AC33" s="13">
        <v>0</v>
      </c>
      <c r="AD33" s="11">
        <v>0</v>
      </c>
      <c r="AE33" s="12">
        <v>0</v>
      </c>
      <c r="AF33" s="12">
        <v>0</v>
      </c>
      <c r="AG33" s="13">
        <v>4.7683738557690802E-7</v>
      </c>
      <c r="AH33" s="11">
        <v>0</v>
      </c>
      <c r="AI33" s="12">
        <v>4.7514407439447797E-6</v>
      </c>
      <c r="AJ33" s="12">
        <v>0</v>
      </c>
      <c r="AK33" s="12">
        <v>4.7683738557690802E-7</v>
      </c>
    </row>
    <row r="34" spans="3:37" x14ac:dyDescent="0.25">
      <c r="C34" s="48">
        <v>20</v>
      </c>
      <c r="D34" s="49">
        <v>200</v>
      </c>
      <c r="E34" s="49">
        <v>20</v>
      </c>
      <c r="F34" s="14">
        <v>10</v>
      </c>
      <c r="G34" s="15">
        <v>10</v>
      </c>
      <c r="H34" s="15">
        <v>10</v>
      </c>
      <c r="I34" s="16">
        <v>10</v>
      </c>
      <c r="J34" s="50">
        <v>0</v>
      </c>
      <c r="K34" s="51">
        <v>0</v>
      </c>
      <c r="L34" s="51">
        <v>0</v>
      </c>
      <c r="M34" s="52">
        <v>4.7683738557690802E-7</v>
      </c>
      <c r="N34" s="11">
        <f t="shared" si="2"/>
        <v>1</v>
      </c>
      <c r="O34" s="12">
        <f t="shared" si="0"/>
        <v>1</v>
      </c>
      <c r="P34" s="12">
        <f t="shared" si="1"/>
        <v>1</v>
      </c>
      <c r="Q34" s="13"/>
      <c r="R34" s="45" t="str">
        <f>IF(J34&gt;0,V34/J34,"-")</f>
        <v>-</v>
      </c>
      <c r="S34" s="46" t="str">
        <f>IF(K34&gt;0,W34/K34,"-")</f>
        <v>-</v>
      </c>
      <c r="T34" s="46" t="str">
        <f>IF(L34&gt;0,X34/L34,"-")</f>
        <v>-</v>
      </c>
      <c r="U34" s="47"/>
      <c r="V34" s="11">
        <v>0</v>
      </c>
      <c r="W34" s="12">
        <v>0</v>
      </c>
      <c r="X34" s="12">
        <v>0</v>
      </c>
      <c r="Y34" s="13">
        <v>0</v>
      </c>
      <c r="Z34" s="11">
        <v>0</v>
      </c>
      <c r="AA34" s="12">
        <v>0</v>
      </c>
      <c r="AB34" s="12">
        <v>0</v>
      </c>
      <c r="AC34" s="13">
        <v>0</v>
      </c>
      <c r="AD34" s="11">
        <v>0</v>
      </c>
      <c r="AE34" s="12">
        <v>0</v>
      </c>
      <c r="AF34" s="12">
        <v>0</v>
      </c>
      <c r="AG34" s="13">
        <v>4.7683738557690802E-7</v>
      </c>
      <c r="AH34" s="11">
        <v>0</v>
      </c>
      <c r="AI34" s="12">
        <v>0</v>
      </c>
      <c r="AJ34" s="12">
        <v>0</v>
      </c>
      <c r="AK34" s="12">
        <v>4.7683738557690802E-7</v>
      </c>
    </row>
    <row r="35" spans="3:37" x14ac:dyDescent="0.25">
      <c r="C35" s="48">
        <v>20</v>
      </c>
      <c r="D35" s="49">
        <v>200</v>
      </c>
      <c r="E35" s="49">
        <v>40</v>
      </c>
      <c r="F35" s="14">
        <v>10</v>
      </c>
      <c r="G35" s="15">
        <v>10</v>
      </c>
      <c r="H35" s="15">
        <v>10</v>
      </c>
      <c r="I35" s="16">
        <v>10</v>
      </c>
      <c r="J35" s="50">
        <v>0</v>
      </c>
      <c r="K35" s="51">
        <v>7.6763329393685898E-9</v>
      </c>
      <c r="L35" s="51">
        <v>0</v>
      </c>
      <c r="M35" s="52">
        <v>4.7683738557690802E-7</v>
      </c>
      <c r="N35" s="11">
        <f t="shared" si="2"/>
        <v>1</v>
      </c>
      <c r="O35" s="12">
        <f t="shared" si="0"/>
        <v>0.98390157069987016</v>
      </c>
      <c r="P35" s="12">
        <f t="shared" si="1"/>
        <v>1</v>
      </c>
      <c r="Q35" s="13"/>
      <c r="R35" s="45" t="str">
        <f>IF(J35&gt;0,V35/J35,"-")</f>
        <v>-</v>
      </c>
      <c r="S35" s="46">
        <f>IF(K35&gt;0,W35/K35,"-")</f>
        <v>1</v>
      </c>
      <c r="T35" s="46" t="str">
        <f>IF(L35&gt;0,X35/L35,"-")</f>
        <v>-</v>
      </c>
      <c r="U35" s="47"/>
      <c r="V35" s="11">
        <v>0</v>
      </c>
      <c r="W35" s="12">
        <v>7.6763329393685898E-9</v>
      </c>
      <c r="X35" s="12">
        <v>0</v>
      </c>
      <c r="Y35" s="13">
        <v>0</v>
      </c>
      <c r="Z35" s="11">
        <v>0</v>
      </c>
      <c r="AA35" s="12">
        <v>2.42746961661799E-8</v>
      </c>
      <c r="AB35" s="12">
        <v>0</v>
      </c>
      <c r="AC35" s="13">
        <v>0</v>
      </c>
      <c r="AD35" s="11">
        <v>0</v>
      </c>
      <c r="AE35" s="12">
        <v>0</v>
      </c>
      <c r="AF35" s="12">
        <v>0</v>
      </c>
      <c r="AG35" s="13">
        <v>4.7683738557690802E-7</v>
      </c>
      <c r="AH35" s="11">
        <v>0</v>
      </c>
      <c r="AI35" s="12">
        <v>7.6763329393685905E-8</v>
      </c>
      <c r="AJ35" s="12">
        <v>0</v>
      </c>
      <c r="AK35" s="12">
        <v>4.7683738557690802E-7</v>
      </c>
    </row>
    <row r="36" spans="3:37" x14ac:dyDescent="0.25">
      <c r="C36" s="48">
        <v>20</v>
      </c>
      <c r="D36" s="49">
        <v>200</v>
      </c>
      <c r="E36" s="49">
        <v>80</v>
      </c>
      <c r="F36" s="14">
        <v>10</v>
      </c>
      <c r="G36" s="15">
        <v>10</v>
      </c>
      <c r="H36" s="15">
        <v>10</v>
      </c>
      <c r="I36" s="16">
        <v>10</v>
      </c>
      <c r="J36" s="50">
        <v>0</v>
      </c>
      <c r="K36" s="51">
        <v>7.6878793169127293E-8</v>
      </c>
      <c r="L36" s="51">
        <v>0</v>
      </c>
      <c r="M36" s="52">
        <v>4.7683738557690802E-7</v>
      </c>
      <c r="N36" s="11">
        <f t="shared" si="2"/>
        <v>1</v>
      </c>
      <c r="O36" s="12">
        <f t="shared" si="0"/>
        <v>0.83877356202657127</v>
      </c>
      <c r="P36" s="12">
        <f t="shared" si="1"/>
        <v>1</v>
      </c>
      <c r="Q36" s="13"/>
      <c r="R36" s="45" t="str">
        <f>IF(J36&gt;0,V36/J36,"-")</f>
        <v>-</v>
      </c>
      <c r="S36" s="46">
        <f>IF(K36&gt;0,W36/K36,"-")</f>
        <v>1</v>
      </c>
      <c r="T36" s="46" t="str">
        <f>IF(L36&gt;0,X36/L36,"-")</f>
        <v>-</v>
      </c>
      <c r="U36" s="47"/>
      <c r="V36" s="11">
        <v>0</v>
      </c>
      <c r="W36" s="12">
        <v>7.6878793169127293E-8</v>
      </c>
      <c r="X36" s="12">
        <v>0</v>
      </c>
      <c r="Y36" s="13">
        <v>0</v>
      </c>
      <c r="Z36" s="11">
        <v>0</v>
      </c>
      <c r="AA36" s="12">
        <v>2.4311209017943601E-7</v>
      </c>
      <c r="AB36" s="12">
        <v>0</v>
      </c>
      <c r="AC36" s="13">
        <v>0</v>
      </c>
      <c r="AD36" s="11">
        <v>0</v>
      </c>
      <c r="AE36" s="12">
        <v>0</v>
      </c>
      <c r="AF36" s="12">
        <v>0</v>
      </c>
      <c r="AG36" s="13">
        <v>4.7683738557690802E-7</v>
      </c>
      <c r="AH36" s="11">
        <v>0</v>
      </c>
      <c r="AI36" s="12">
        <v>7.6878793169127301E-7</v>
      </c>
      <c r="AJ36" s="12">
        <v>0</v>
      </c>
      <c r="AK36" s="12">
        <v>4.7683738557690802E-7</v>
      </c>
    </row>
    <row r="37" spans="3:37" x14ac:dyDescent="0.25">
      <c r="C37" s="48">
        <v>20</v>
      </c>
      <c r="D37" s="49">
        <v>400</v>
      </c>
      <c r="E37" s="49">
        <v>20</v>
      </c>
      <c r="F37" s="14">
        <v>10</v>
      </c>
      <c r="G37" s="15">
        <v>10</v>
      </c>
      <c r="H37" s="15">
        <v>10</v>
      </c>
      <c r="I37" s="16">
        <v>10</v>
      </c>
      <c r="J37" s="50">
        <v>0</v>
      </c>
      <c r="K37" s="54">
        <v>4.4663646589356901E-7</v>
      </c>
      <c r="L37" s="51">
        <v>0</v>
      </c>
      <c r="M37" s="56">
        <v>4.7683738557690802E-7</v>
      </c>
      <c r="N37" s="11">
        <f t="shared" si="2"/>
        <v>1</v>
      </c>
      <c r="O37" s="12">
        <f t="shared" si="0"/>
        <v>6.3335888914834187E-2</v>
      </c>
      <c r="P37" s="12">
        <f t="shared" si="1"/>
        <v>1</v>
      </c>
      <c r="Q37" s="13"/>
      <c r="R37" s="45" t="str">
        <f>IF(J37&gt;0,V37/J37,"-")</f>
        <v>-</v>
      </c>
      <c r="S37" s="46">
        <f>IF(K37&gt;0,W37/K37,"-")</f>
        <v>1</v>
      </c>
      <c r="T37" s="46" t="str">
        <f>IF(L37&gt;0,X37/L37,"-")</f>
        <v>-</v>
      </c>
      <c r="U37" s="47"/>
      <c r="V37" s="11">
        <v>0</v>
      </c>
      <c r="W37" s="12">
        <v>4.4663646589356901E-7</v>
      </c>
      <c r="X37" s="12">
        <v>0</v>
      </c>
      <c r="Y37" s="13">
        <v>0</v>
      </c>
      <c r="Z37" s="11">
        <v>0</v>
      </c>
      <c r="AA37" s="12">
        <v>1.4123885183117899E-6</v>
      </c>
      <c r="AB37" s="12">
        <v>0</v>
      </c>
      <c r="AC37" s="13">
        <v>0</v>
      </c>
      <c r="AD37" s="11">
        <v>0</v>
      </c>
      <c r="AE37" s="12">
        <v>0</v>
      </c>
      <c r="AF37" s="12">
        <v>0</v>
      </c>
      <c r="AG37" s="13">
        <v>4.7683738557690802E-7</v>
      </c>
      <c r="AH37" s="11">
        <v>0</v>
      </c>
      <c r="AI37" s="12">
        <v>4.4663646589356898E-6</v>
      </c>
      <c r="AJ37" s="12">
        <v>0</v>
      </c>
      <c r="AK37" s="12">
        <v>4.7683738557690802E-7</v>
      </c>
    </row>
    <row r="38" spans="3:37" x14ac:dyDescent="0.25">
      <c r="C38" s="48">
        <v>20</v>
      </c>
      <c r="D38" s="49">
        <v>400</v>
      </c>
      <c r="E38" s="49">
        <v>40</v>
      </c>
      <c r="F38" s="14">
        <v>10</v>
      </c>
      <c r="G38" s="15">
        <v>10</v>
      </c>
      <c r="H38" s="15">
        <v>10</v>
      </c>
      <c r="I38" s="16">
        <v>10</v>
      </c>
      <c r="J38" s="50">
        <v>0</v>
      </c>
      <c r="K38" s="51">
        <v>3.4951106059090501E-8</v>
      </c>
      <c r="L38" s="51">
        <v>0</v>
      </c>
      <c r="M38" s="52">
        <v>4.7683738557690802E-7</v>
      </c>
      <c r="N38" s="11">
        <f t="shared" si="2"/>
        <v>1</v>
      </c>
      <c r="O38" s="12">
        <f t="shared" si="0"/>
        <v>0.92670225297707209</v>
      </c>
      <c r="P38" s="12">
        <f t="shared" si="1"/>
        <v>1</v>
      </c>
      <c r="Q38" s="13"/>
      <c r="R38" s="45" t="str">
        <f>IF(J38&gt;0,V38/J38,"-")</f>
        <v>-</v>
      </c>
      <c r="S38" s="46">
        <f>IF(K38&gt;0,W38/K38,"-")</f>
        <v>0.99278992453411186</v>
      </c>
      <c r="T38" s="46" t="str">
        <f>IF(L38&gt;0,X38/L38,"-")</f>
        <v>-</v>
      </c>
      <c r="U38" s="47"/>
      <c r="V38" s="11">
        <v>0</v>
      </c>
      <c r="W38" s="12">
        <v>3.4699105946788198E-8</v>
      </c>
      <c r="X38" s="12">
        <v>0</v>
      </c>
      <c r="Y38" s="13">
        <v>0</v>
      </c>
      <c r="Z38" s="11">
        <v>0</v>
      </c>
      <c r="AA38" s="12">
        <v>1.09728207563344E-7</v>
      </c>
      <c r="AB38" s="12">
        <v>0</v>
      </c>
      <c r="AC38" s="13">
        <v>0</v>
      </c>
      <c r="AD38" s="11">
        <v>0</v>
      </c>
      <c r="AE38" s="12">
        <v>0</v>
      </c>
      <c r="AF38" s="12">
        <v>0</v>
      </c>
      <c r="AG38" s="13">
        <v>4.7683738557690802E-7</v>
      </c>
      <c r="AH38" s="11">
        <v>0</v>
      </c>
      <c r="AI38" s="12">
        <v>3.4723643246352899E-7</v>
      </c>
      <c r="AJ38" s="12">
        <v>0</v>
      </c>
      <c r="AK38" s="12">
        <v>4.7683738557690802E-7</v>
      </c>
    </row>
    <row r="39" spans="3:37" x14ac:dyDescent="0.25">
      <c r="C39" s="78">
        <v>20</v>
      </c>
      <c r="D39" s="79">
        <v>400</v>
      </c>
      <c r="E39" s="79">
        <v>80</v>
      </c>
      <c r="F39" s="67">
        <v>10</v>
      </c>
      <c r="G39" s="66">
        <v>10</v>
      </c>
      <c r="H39" s="66">
        <v>10</v>
      </c>
      <c r="I39" s="68">
        <v>10</v>
      </c>
      <c r="J39" s="80">
        <v>0</v>
      </c>
      <c r="K39" s="81">
        <v>2.7014811437882602E-7</v>
      </c>
      <c r="L39" s="81">
        <v>0</v>
      </c>
      <c r="M39" s="82">
        <v>4.7683738557690802E-7</v>
      </c>
      <c r="N39" s="72">
        <f t="shared" si="2"/>
        <v>1</v>
      </c>
      <c r="O39" s="73">
        <f t="shared" si="0"/>
        <v>0.43345861178232964</v>
      </c>
      <c r="P39" s="73">
        <f t="shared" si="1"/>
        <v>1</v>
      </c>
      <c r="Q39" s="74"/>
      <c r="R39" s="75" t="str">
        <f>IF(J39&gt;0,V39/J39,"-")</f>
        <v>-</v>
      </c>
      <c r="S39" s="76">
        <f>IF(K39&gt;0,W39/K39,"-")</f>
        <v>0.77087178519841426</v>
      </c>
      <c r="T39" s="76" t="str">
        <f>IF(L39&gt;0,X39/L39,"-")</f>
        <v>-</v>
      </c>
      <c r="U39" s="77"/>
      <c r="V39" s="72">
        <v>0</v>
      </c>
      <c r="W39" s="73">
        <v>2.0824955919919101E-7</v>
      </c>
      <c r="X39" s="73">
        <v>0</v>
      </c>
      <c r="Y39" s="74">
        <v>0</v>
      </c>
      <c r="Z39" s="72">
        <v>0</v>
      </c>
      <c r="AA39" s="73">
        <v>6.5854292879551503E-7</v>
      </c>
      <c r="AB39" s="73">
        <v>0</v>
      </c>
      <c r="AC39" s="74">
        <v>0</v>
      </c>
      <c r="AD39" s="72">
        <v>0</v>
      </c>
      <c r="AE39" s="73">
        <v>0</v>
      </c>
      <c r="AF39" s="73">
        <v>0</v>
      </c>
      <c r="AG39" s="74">
        <v>4.7683738557690802E-7</v>
      </c>
      <c r="AH39" s="72">
        <v>0</v>
      </c>
      <c r="AI39" s="73">
        <v>2.09805169634065E-6</v>
      </c>
      <c r="AJ39" s="73">
        <v>0</v>
      </c>
      <c r="AK39" s="73">
        <v>4.7683738557690802E-7</v>
      </c>
    </row>
    <row r="40" spans="3:37" x14ac:dyDescent="0.25">
      <c r="C40" s="14">
        <v>40</v>
      </c>
      <c r="D40" s="15">
        <v>100</v>
      </c>
      <c r="E40" s="15">
        <v>20</v>
      </c>
      <c r="F40" s="14">
        <v>10</v>
      </c>
      <c r="G40" s="15">
        <v>10</v>
      </c>
      <c r="H40" s="15">
        <v>10</v>
      </c>
      <c r="I40" s="16">
        <v>10</v>
      </c>
      <c r="J40" s="42">
        <v>0</v>
      </c>
      <c r="K40" s="43">
        <v>0</v>
      </c>
      <c r="L40" s="43">
        <v>0</v>
      </c>
      <c r="M40" s="44">
        <v>4.5474735088667001E-13</v>
      </c>
      <c r="N40" s="11">
        <f t="shared" si="2"/>
        <v>1</v>
      </c>
      <c r="O40" s="12">
        <f t="shared" si="0"/>
        <v>1</v>
      </c>
      <c r="P40" s="12">
        <f t="shared" si="1"/>
        <v>1</v>
      </c>
      <c r="Q40" s="13"/>
      <c r="R40" s="45" t="str">
        <f>IF(J40&gt;0,V40/J40,"-")</f>
        <v>-</v>
      </c>
      <c r="S40" s="46" t="str">
        <f>IF(K40&gt;0,W40/K40,"-")</f>
        <v>-</v>
      </c>
      <c r="T40" s="46" t="str">
        <f>IF(L40&gt;0,X40/L40,"-")</f>
        <v>-</v>
      </c>
      <c r="U40" s="47"/>
      <c r="V40" s="11">
        <v>0</v>
      </c>
      <c r="W40" s="12">
        <v>0</v>
      </c>
      <c r="X40" s="12">
        <v>0</v>
      </c>
      <c r="Y40" s="13">
        <v>0</v>
      </c>
      <c r="Z40" s="11">
        <v>0</v>
      </c>
      <c r="AA40" s="12">
        <v>0</v>
      </c>
      <c r="AB40" s="12">
        <v>0</v>
      </c>
      <c r="AC40" s="13">
        <v>0</v>
      </c>
      <c r="AD40" s="11">
        <v>0</v>
      </c>
      <c r="AE40" s="12">
        <v>0</v>
      </c>
      <c r="AF40" s="12">
        <v>0</v>
      </c>
      <c r="AG40" s="13">
        <v>4.5474735088667001E-13</v>
      </c>
      <c r="AH40" s="11">
        <v>0</v>
      </c>
      <c r="AI40" s="12">
        <v>0</v>
      </c>
      <c r="AJ40" s="12">
        <v>0</v>
      </c>
      <c r="AK40" s="12">
        <v>4.5474735088667001E-13</v>
      </c>
    </row>
    <row r="41" spans="3:37" x14ac:dyDescent="0.25">
      <c r="C41" s="14">
        <v>40</v>
      </c>
      <c r="D41" s="15">
        <v>100</v>
      </c>
      <c r="E41" s="15">
        <v>40</v>
      </c>
      <c r="F41" s="14">
        <v>10</v>
      </c>
      <c r="G41" s="15">
        <v>10</v>
      </c>
      <c r="H41" s="15">
        <v>10</v>
      </c>
      <c r="I41" s="16">
        <v>10</v>
      </c>
      <c r="J41" s="42">
        <v>0</v>
      </c>
      <c r="K41" s="43">
        <v>0</v>
      </c>
      <c r="L41" s="43">
        <v>0</v>
      </c>
      <c r="M41" s="44">
        <v>4.5474735088667001E-13</v>
      </c>
      <c r="N41" s="11">
        <f t="shared" si="2"/>
        <v>1</v>
      </c>
      <c r="O41" s="12">
        <f t="shared" si="0"/>
        <v>1</v>
      </c>
      <c r="P41" s="12">
        <f t="shared" si="1"/>
        <v>1</v>
      </c>
      <c r="Q41" s="13"/>
      <c r="R41" s="45" t="str">
        <f>IF(J41&gt;0,V41/J41,"-")</f>
        <v>-</v>
      </c>
      <c r="S41" s="46" t="str">
        <f>IF(K41&gt;0,W41/K41,"-")</f>
        <v>-</v>
      </c>
      <c r="T41" s="46" t="str">
        <f>IF(L41&gt;0,X41/L41,"-")</f>
        <v>-</v>
      </c>
      <c r="U41" s="47"/>
      <c r="V41" s="11">
        <v>0</v>
      </c>
      <c r="W41" s="12">
        <v>0</v>
      </c>
      <c r="X41" s="12">
        <v>0</v>
      </c>
      <c r="Y41" s="13">
        <v>0</v>
      </c>
      <c r="Z41" s="11">
        <v>0</v>
      </c>
      <c r="AA41" s="12">
        <v>0</v>
      </c>
      <c r="AB41" s="12">
        <v>0</v>
      </c>
      <c r="AC41" s="13">
        <v>0</v>
      </c>
      <c r="AD41" s="11">
        <v>0</v>
      </c>
      <c r="AE41" s="12">
        <v>0</v>
      </c>
      <c r="AF41" s="12">
        <v>0</v>
      </c>
      <c r="AG41" s="13">
        <v>4.5474735088667001E-13</v>
      </c>
      <c r="AH41" s="11">
        <v>0</v>
      </c>
      <c r="AI41" s="12">
        <v>0</v>
      </c>
      <c r="AJ41" s="12">
        <v>0</v>
      </c>
      <c r="AK41" s="12">
        <v>4.5474735088667001E-13</v>
      </c>
    </row>
    <row r="42" spans="3:37" x14ac:dyDescent="0.25">
      <c r="C42" s="14">
        <v>40</v>
      </c>
      <c r="D42" s="15">
        <v>100</v>
      </c>
      <c r="E42" s="15">
        <v>80</v>
      </c>
      <c r="F42" s="14">
        <v>10</v>
      </c>
      <c r="G42" s="15">
        <v>10</v>
      </c>
      <c r="H42" s="15">
        <v>10</v>
      </c>
      <c r="I42" s="16">
        <v>10</v>
      </c>
      <c r="J42" s="42">
        <v>0</v>
      </c>
      <c r="K42" s="43">
        <v>0</v>
      </c>
      <c r="L42" s="43">
        <v>0</v>
      </c>
      <c r="M42" s="44">
        <v>4.5474735088667001E-13</v>
      </c>
      <c r="N42" s="11">
        <f t="shared" si="2"/>
        <v>1</v>
      </c>
      <c r="O42" s="12">
        <f t="shared" si="0"/>
        <v>1</v>
      </c>
      <c r="P42" s="12">
        <f t="shared" si="1"/>
        <v>1</v>
      </c>
      <c r="Q42" s="13"/>
      <c r="R42" s="45" t="str">
        <f>IF(J42&gt;0,V42/J42,"-")</f>
        <v>-</v>
      </c>
      <c r="S42" s="46" t="str">
        <f>IF(K42&gt;0,W42/K42,"-")</f>
        <v>-</v>
      </c>
      <c r="T42" s="46" t="str">
        <f>IF(L42&gt;0,X42/L42,"-")</f>
        <v>-</v>
      </c>
      <c r="U42" s="47"/>
      <c r="V42" s="11">
        <v>0</v>
      </c>
      <c r="W42" s="12">
        <v>0</v>
      </c>
      <c r="X42" s="12">
        <v>0</v>
      </c>
      <c r="Y42" s="13">
        <v>0</v>
      </c>
      <c r="Z42" s="11">
        <v>0</v>
      </c>
      <c r="AA42" s="12">
        <v>0</v>
      </c>
      <c r="AB42" s="12">
        <v>0</v>
      </c>
      <c r="AC42" s="13">
        <v>0</v>
      </c>
      <c r="AD42" s="11">
        <v>0</v>
      </c>
      <c r="AE42" s="12">
        <v>0</v>
      </c>
      <c r="AF42" s="12">
        <v>0</v>
      </c>
      <c r="AG42" s="13">
        <v>4.5474735088667001E-13</v>
      </c>
      <c r="AH42" s="11">
        <v>0</v>
      </c>
      <c r="AI42" s="12">
        <v>0</v>
      </c>
      <c r="AJ42" s="12">
        <v>0</v>
      </c>
      <c r="AK42" s="12">
        <v>4.5474735088667001E-13</v>
      </c>
    </row>
    <row r="43" spans="3:37" x14ac:dyDescent="0.25">
      <c r="C43" s="14">
        <v>40</v>
      </c>
      <c r="D43" s="15">
        <v>200</v>
      </c>
      <c r="E43" s="15">
        <v>20</v>
      </c>
      <c r="F43" s="14">
        <v>10</v>
      </c>
      <c r="G43" s="15">
        <v>10</v>
      </c>
      <c r="H43" s="15">
        <v>10</v>
      </c>
      <c r="I43" s="16">
        <v>10</v>
      </c>
      <c r="J43" s="42">
        <v>0</v>
      </c>
      <c r="K43" s="43">
        <v>0</v>
      </c>
      <c r="L43" s="43">
        <v>0</v>
      </c>
      <c r="M43" s="44">
        <v>4.5474735088667001E-13</v>
      </c>
      <c r="N43" s="11">
        <f t="shared" si="2"/>
        <v>1</v>
      </c>
      <c r="O43" s="12">
        <f t="shared" si="0"/>
        <v>1</v>
      </c>
      <c r="P43" s="12">
        <f t="shared" si="1"/>
        <v>1</v>
      </c>
      <c r="Q43" s="13"/>
      <c r="R43" s="45" t="str">
        <f>IF(J43&gt;0,V43/J43,"-")</f>
        <v>-</v>
      </c>
      <c r="S43" s="46" t="str">
        <f>IF(K43&gt;0,W43/K43,"-")</f>
        <v>-</v>
      </c>
      <c r="T43" s="46" t="str">
        <f>IF(L43&gt;0,X43/L43,"-")</f>
        <v>-</v>
      </c>
      <c r="U43" s="47"/>
      <c r="V43" s="11">
        <v>0</v>
      </c>
      <c r="W43" s="12">
        <v>0</v>
      </c>
      <c r="X43" s="12">
        <v>0</v>
      </c>
      <c r="Y43" s="13">
        <v>0</v>
      </c>
      <c r="Z43" s="11">
        <v>0</v>
      </c>
      <c r="AA43" s="12">
        <v>0</v>
      </c>
      <c r="AB43" s="12">
        <v>0</v>
      </c>
      <c r="AC43" s="13">
        <v>0</v>
      </c>
      <c r="AD43" s="11">
        <v>0</v>
      </c>
      <c r="AE43" s="12">
        <v>0</v>
      </c>
      <c r="AF43" s="12">
        <v>0</v>
      </c>
      <c r="AG43" s="13">
        <v>4.5474735088667001E-13</v>
      </c>
      <c r="AH43" s="11">
        <v>0</v>
      </c>
      <c r="AI43" s="12">
        <v>0</v>
      </c>
      <c r="AJ43" s="12">
        <v>0</v>
      </c>
      <c r="AK43" s="12">
        <v>4.5474735088667001E-13</v>
      </c>
    </row>
    <row r="44" spans="3:37" x14ac:dyDescent="0.25">
      <c r="C44" s="14">
        <v>40</v>
      </c>
      <c r="D44" s="15">
        <v>200</v>
      </c>
      <c r="E44" s="15">
        <v>40</v>
      </c>
      <c r="F44" s="14">
        <v>10</v>
      </c>
      <c r="G44" s="15">
        <v>10</v>
      </c>
      <c r="H44" s="15">
        <v>10</v>
      </c>
      <c r="I44" s="16">
        <v>10</v>
      </c>
      <c r="J44" s="42">
        <v>0</v>
      </c>
      <c r="K44" s="43">
        <v>0</v>
      </c>
      <c r="L44" s="43">
        <v>0</v>
      </c>
      <c r="M44" s="44">
        <v>4.5474735088667001E-13</v>
      </c>
      <c r="N44" s="11">
        <f t="shared" si="2"/>
        <v>1</v>
      </c>
      <c r="O44" s="12">
        <f t="shared" si="0"/>
        <v>1</v>
      </c>
      <c r="P44" s="12">
        <f t="shared" si="1"/>
        <v>1</v>
      </c>
      <c r="Q44" s="13"/>
      <c r="R44" s="45" t="str">
        <f>IF(J44&gt;0,V44/J44,"-")</f>
        <v>-</v>
      </c>
      <c r="S44" s="46" t="str">
        <f>IF(K44&gt;0,W44/K44,"-")</f>
        <v>-</v>
      </c>
      <c r="T44" s="46" t="str">
        <f>IF(L44&gt;0,X44/L44,"-")</f>
        <v>-</v>
      </c>
      <c r="U44" s="47"/>
      <c r="V44" s="11">
        <v>0</v>
      </c>
      <c r="W44" s="12">
        <v>0</v>
      </c>
      <c r="X44" s="12">
        <v>0</v>
      </c>
      <c r="Y44" s="13">
        <v>0</v>
      </c>
      <c r="Z44" s="11">
        <v>0</v>
      </c>
      <c r="AA44" s="12">
        <v>0</v>
      </c>
      <c r="AB44" s="12">
        <v>0</v>
      </c>
      <c r="AC44" s="13">
        <v>0</v>
      </c>
      <c r="AD44" s="11">
        <v>0</v>
      </c>
      <c r="AE44" s="12">
        <v>0</v>
      </c>
      <c r="AF44" s="12">
        <v>0</v>
      </c>
      <c r="AG44" s="13">
        <v>4.5474735088667001E-13</v>
      </c>
      <c r="AH44" s="11">
        <v>0</v>
      </c>
      <c r="AI44" s="12">
        <v>0</v>
      </c>
      <c r="AJ44" s="12">
        <v>0</v>
      </c>
      <c r="AK44" s="12">
        <v>4.5474735088667001E-13</v>
      </c>
    </row>
    <row r="45" spans="3:37" x14ac:dyDescent="0.25">
      <c r="C45" s="14">
        <v>40</v>
      </c>
      <c r="D45" s="15">
        <v>200</v>
      </c>
      <c r="E45" s="15">
        <v>80</v>
      </c>
      <c r="F45" s="14">
        <v>10</v>
      </c>
      <c r="G45" s="15">
        <v>10</v>
      </c>
      <c r="H45" s="15">
        <v>10</v>
      </c>
      <c r="I45" s="16">
        <v>10</v>
      </c>
      <c r="J45" s="42">
        <v>0</v>
      </c>
      <c r="K45" s="43">
        <v>0</v>
      </c>
      <c r="L45" s="43">
        <v>0</v>
      </c>
      <c r="M45" s="44">
        <v>4.5474735088667001E-13</v>
      </c>
      <c r="N45" s="11">
        <f t="shared" si="2"/>
        <v>1</v>
      </c>
      <c r="O45" s="12">
        <f t="shared" si="0"/>
        <v>1</v>
      </c>
      <c r="P45" s="12">
        <f t="shared" si="1"/>
        <v>1</v>
      </c>
      <c r="Q45" s="13"/>
      <c r="R45" s="45" t="str">
        <f>IF(J45&gt;0,V45/J45,"-")</f>
        <v>-</v>
      </c>
      <c r="S45" s="46" t="str">
        <f>IF(K45&gt;0,W45/K45,"-")</f>
        <v>-</v>
      </c>
      <c r="T45" s="46" t="str">
        <f>IF(L45&gt;0,X45/L45,"-")</f>
        <v>-</v>
      </c>
      <c r="U45" s="47"/>
      <c r="V45" s="11">
        <v>0</v>
      </c>
      <c r="W45" s="12">
        <v>0</v>
      </c>
      <c r="X45" s="12">
        <v>0</v>
      </c>
      <c r="Y45" s="13">
        <v>0</v>
      </c>
      <c r="Z45" s="11">
        <v>0</v>
      </c>
      <c r="AA45" s="12">
        <v>0</v>
      </c>
      <c r="AB45" s="12">
        <v>0</v>
      </c>
      <c r="AC45" s="13">
        <v>0</v>
      </c>
      <c r="AD45" s="11">
        <v>0</v>
      </c>
      <c r="AE45" s="12">
        <v>0</v>
      </c>
      <c r="AF45" s="12">
        <v>0</v>
      </c>
      <c r="AG45" s="13">
        <v>4.5474735088667001E-13</v>
      </c>
      <c r="AH45" s="11">
        <v>0</v>
      </c>
      <c r="AI45" s="12">
        <v>0</v>
      </c>
      <c r="AJ45" s="12">
        <v>0</v>
      </c>
      <c r="AK45" s="12">
        <v>4.5474735088667001E-13</v>
      </c>
    </row>
    <row r="46" spans="3:37" x14ac:dyDescent="0.25">
      <c r="C46" s="14">
        <v>40</v>
      </c>
      <c r="D46" s="15">
        <v>400</v>
      </c>
      <c r="E46" s="15">
        <v>20</v>
      </c>
      <c r="F46" s="14">
        <v>10</v>
      </c>
      <c r="G46" s="15">
        <v>10</v>
      </c>
      <c r="H46" s="15">
        <v>10</v>
      </c>
      <c r="I46" s="16">
        <v>10</v>
      </c>
      <c r="J46" s="42">
        <v>0</v>
      </c>
      <c r="K46" s="43">
        <v>0</v>
      </c>
      <c r="L46" s="43">
        <v>0</v>
      </c>
      <c r="M46" s="44">
        <v>4.5474735088667001E-13</v>
      </c>
      <c r="N46" s="11">
        <f t="shared" si="2"/>
        <v>1</v>
      </c>
      <c r="O46" s="12">
        <f t="shared" si="0"/>
        <v>1</v>
      </c>
      <c r="P46" s="12">
        <f t="shared" si="1"/>
        <v>1</v>
      </c>
      <c r="Q46" s="13"/>
      <c r="R46" s="45" t="str">
        <f>IF(J46&gt;0,V46/J46,"-")</f>
        <v>-</v>
      </c>
      <c r="S46" s="46" t="str">
        <f>IF(K46&gt;0,W46/K46,"-")</f>
        <v>-</v>
      </c>
      <c r="T46" s="46" t="str">
        <f>IF(L46&gt;0,X46/L46,"-")</f>
        <v>-</v>
      </c>
      <c r="U46" s="47"/>
      <c r="V46" s="11">
        <v>0</v>
      </c>
      <c r="W46" s="12">
        <v>0</v>
      </c>
      <c r="X46" s="12">
        <v>0</v>
      </c>
      <c r="Y46" s="13">
        <v>0</v>
      </c>
      <c r="Z46" s="11">
        <v>0</v>
      </c>
      <c r="AA46" s="12">
        <v>0</v>
      </c>
      <c r="AB46" s="12">
        <v>0</v>
      </c>
      <c r="AC46" s="13">
        <v>0</v>
      </c>
      <c r="AD46" s="11">
        <v>0</v>
      </c>
      <c r="AE46" s="12">
        <v>0</v>
      </c>
      <c r="AF46" s="12">
        <v>0</v>
      </c>
      <c r="AG46" s="13">
        <v>4.5474735088667001E-13</v>
      </c>
      <c r="AH46" s="11">
        <v>0</v>
      </c>
      <c r="AI46" s="12">
        <v>0</v>
      </c>
      <c r="AJ46" s="12">
        <v>0</v>
      </c>
      <c r="AK46" s="12">
        <v>4.5474735088667001E-13</v>
      </c>
    </row>
    <row r="47" spans="3:37" x14ac:dyDescent="0.25">
      <c r="C47" s="14">
        <v>40</v>
      </c>
      <c r="D47" s="15">
        <v>400</v>
      </c>
      <c r="E47" s="15">
        <v>40</v>
      </c>
      <c r="F47" s="14">
        <v>10</v>
      </c>
      <c r="G47" s="15">
        <v>10</v>
      </c>
      <c r="H47" s="15">
        <v>10</v>
      </c>
      <c r="I47" s="16">
        <v>10</v>
      </c>
      <c r="J47" s="42">
        <v>0</v>
      </c>
      <c r="K47" s="43">
        <v>0</v>
      </c>
      <c r="L47" s="43">
        <v>0</v>
      </c>
      <c r="M47" s="44">
        <v>4.5474735088667001E-13</v>
      </c>
      <c r="N47" s="11">
        <f t="shared" si="2"/>
        <v>1</v>
      </c>
      <c r="O47" s="12">
        <f t="shared" si="0"/>
        <v>1</v>
      </c>
      <c r="P47" s="12">
        <f t="shared" si="1"/>
        <v>1</v>
      </c>
      <c r="Q47" s="13"/>
      <c r="R47" s="45" t="str">
        <f>IF(J47&gt;0,V47/J47,"-")</f>
        <v>-</v>
      </c>
      <c r="S47" s="46" t="str">
        <f>IF(K47&gt;0,W47/K47,"-")</f>
        <v>-</v>
      </c>
      <c r="T47" s="46" t="str">
        <f>IF(L47&gt;0,X47/L47,"-")</f>
        <v>-</v>
      </c>
      <c r="U47" s="47"/>
      <c r="V47" s="11">
        <v>0</v>
      </c>
      <c r="W47" s="12">
        <v>0</v>
      </c>
      <c r="X47" s="12">
        <v>0</v>
      </c>
      <c r="Y47" s="13">
        <v>0</v>
      </c>
      <c r="Z47" s="11">
        <v>0</v>
      </c>
      <c r="AA47" s="12">
        <v>0</v>
      </c>
      <c r="AB47" s="12">
        <v>0</v>
      </c>
      <c r="AC47" s="13">
        <v>0</v>
      </c>
      <c r="AD47" s="11">
        <v>0</v>
      </c>
      <c r="AE47" s="12">
        <v>0</v>
      </c>
      <c r="AF47" s="12">
        <v>0</v>
      </c>
      <c r="AG47" s="13">
        <v>4.5474735088667001E-13</v>
      </c>
      <c r="AH47" s="11">
        <v>0</v>
      </c>
      <c r="AI47" s="12">
        <v>0</v>
      </c>
      <c r="AJ47" s="12">
        <v>0</v>
      </c>
      <c r="AK47" s="12">
        <v>4.5474735088667001E-13</v>
      </c>
    </row>
    <row r="48" spans="3:37" x14ac:dyDescent="0.25">
      <c r="C48" s="14">
        <v>40</v>
      </c>
      <c r="D48" s="15">
        <v>400</v>
      </c>
      <c r="E48" s="15">
        <v>80</v>
      </c>
      <c r="F48" s="14">
        <v>10</v>
      </c>
      <c r="G48" s="15">
        <v>10</v>
      </c>
      <c r="H48" s="15">
        <v>10</v>
      </c>
      <c r="I48" s="16">
        <v>10</v>
      </c>
      <c r="J48" s="42">
        <v>0</v>
      </c>
      <c r="K48" s="43">
        <v>0</v>
      </c>
      <c r="L48" s="43">
        <v>0</v>
      </c>
      <c r="M48" s="44">
        <v>4.5474735088667001E-13</v>
      </c>
      <c r="N48" s="11">
        <f t="shared" si="2"/>
        <v>1</v>
      </c>
      <c r="O48" s="12">
        <f t="shared" si="0"/>
        <v>1</v>
      </c>
      <c r="P48" s="12">
        <f t="shared" si="1"/>
        <v>1</v>
      </c>
      <c r="Q48" s="13"/>
      <c r="R48" s="45" t="str">
        <f>IF(J48&gt;0,V48/J48,"-")</f>
        <v>-</v>
      </c>
      <c r="S48" s="46" t="str">
        <f>IF(K48&gt;0,W48/K48,"-")</f>
        <v>-</v>
      </c>
      <c r="T48" s="46" t="str">
        <f>IF(L48&gt;0,X48/L48,"-")</f>
        <v>-</v>
      </c>
      <c r="U48" s="47"/>
      <c r="V48" s="11">
        <v>0</v>
      </c>
      <c r="W48" s="12">
        <v>0</v>
      </c>
      <c r="X48" s="12">
        <v>0</v>
      </c>
      <c r="Y48" s="13">
        <v>0</v>
      </c>
      <c r="Z48" s="11">
        <v>0</v>
      </c>
      <c r="AA48" s="12">
        <v>0</v>
      </c>
      <c r="AB48" s="12">
        <v>0</v>
      </c>
      <c r="AC48" s="13">
        <v>0</v>
      </c>
      <c r="AD48" s="11">
        <v>0</v>
      </c>
      <c r="AE48" s="12">
        <v>0</v>
      </c>
      <c r="AF48" s="12">
        <v>0</v>
      </c>
      <c r="AG48" s="13">
        <v>4.5474735088667001E-13</v>
      </c>
      <c r="AH48" s="11">
        <v>0</v>
      </c>
      <c r="AI48" s="12">
        <v>0</v>
      </c>
      <c r="AJ48" s="12">
        <v>0</v>
      </c>
      <c r="AK48" s="12">
        <v>4.5474735088667001E-13</v>
      </c>
    </row>
    <row r="49" spans="3:37" x14ac:dyDescent="0.25">
      <c r="C49" s="14">
        <v>80</v>
      </c>
      <c r="D49" s="15">
        <v>100</v>
      </c>
      <c r="E49" s="15">
        <v>20</v>
      </c>
      <c r="F49" s="14">
        <v>10</v>
      </c>
      <c r="G49" s="15">
        <v>10</v>
      </c>
      <c r="H49" s="15">
        <v>10</v>
      </c>
      <c r="I49" s="16">
        <v>10</v>
      </c>
      <c r="J49" s="42">
        <v>0</v>
      </c>
      <c r="K49" s="43">
        <v>0</v>
      </c>
      <c r="L49" s="43">
        <v>0</v>
      </c>
      <c r="M49" s="44">
        <v>4.1359030627651301E-25</v>
      </c>
      <c r="N49" s="11">
        <f t="shared" si="2"/>
        <v>1</v>
      </c>
      <c r="O49" s="12">
        <f t="shared" si="0"/>
        <v>1</v>
      </c>
      <c r="P49" s="12">
        <f t="shared" si="1"/>
        <v>1</v>
      </c>
      <c r="Q49" s="13"/>
      <c r="R49" s="45" t="str">
        <f>IF(J49&gt;0,V49/J49,"-")</f>
        <v>-</v>
      </c>
      <c r="S49" s="46" t="str">
        <f>IF(K49&gt;0,W49/K49,"-")</f>
        <v>-</v>
      </c>
      <c r="T49" s="46" t="str">
        <f>IF(L49&gt;0,X49/L49,"-")</f>
        <v>-</v>
      </c>
      <c r="U49" s="47"/>
      <c r="V49" s="11">
        <v>0</v>
      </c>
      <c r="W49" s="12">
        <v>0</v>
      </c>
      <c r="X49" s="12">
        <v>0</v>
      </c>
      <c r="Y49" s="13">
        <v>0</v>
      </c>
      <c r="Z49" s="11">
        <v>0</v>
      </c>
      <c r="AA49" s="12">
        <v>0</v>
      </c>
      <c r="AB49" s="12">
        <v>0</v>
      </c>
      <c r="AC49" s="13">
        <v>0</v>
      </c>
      <c r="AD49" s="11">
        <v>0</v>
      </c>
      <c r="AE49" s="12">
        <v>0</v>
      </c>
      <c r="AF49" s="12">
        <v>0</v>
      </c>
      <c r="AG49" s="13">
        <v>4.1359030627651301E-25</v>
      </c>
      <c r="AH49" s="11">
        <v>0</v>
      </c>
      <c r="AI49" s="12">
        <v>0</v>
      </c>
      <c r="AJ49" s="12">
        <v>0</v>
      </c>
      <c r="AK49" s="12">
        <v>4.1359030627651301E-25</v>
      </c>
    </row>
    <row r="50" spans="3:37" x14ac:dyDescent="0.25">
      <c r="C50" s="14">
        <v>80</v>
      </c>
      <c r="D50" s="15">
        <v>100</v>
      </c>
      <c r="E50" s="15">
        <v>40</v>
      </c>
      <c r="F50" s="14">
        <v>10</v>
      </c>
      <c r="G50" s="15">
        <v>10</v>
      </c>
      <c r="H50" s="15">
        <v>10</v>
      </c>
      <c r="I50" s="16">
        <v>10</v>
      </c>
      <c r="J50" s="42">
        <v>0</v>
      </c>
      <c r="K50" s="43">
        <v>0</v>
      </c>
      <c r="L50" s="43">
        <v>0</v>
      </c>
      <c r="M50" s="44">
        <v>4.1359030627651301E-25</v>
      </c>
      <c r="N50" s="11">
        <f t="shared" si="2"/>
        <v>1</v>
      </c>
      <c r="O50" s="12">
        <f t="shared" si="0"/>
        <v>1</v>
      </c>
      <c r="P50" s="12">
        <f t="shared" si="1"/>
        <v>1</v>
      </c>
      <c r="Q50" s="13"/>
      <c r="R50" s="45" t="str">
        <f>IF(J50&gt;0,V50/J50,"-")</f>
        <v>-</v>
      </c>
      <c r="S50" s="46" t="str">
        <f>IF(K50&gt;0,W50/K50,"-")</f>
        <v>-</v>
      </c>
      <c r="T50" s="46" t="str">
        <f>IF(L50&gt;0,X50/L50,"-")</f>
        <v>-</v>
      </c>
      <c r="U50" s="47"/>
      <c r="V50" s="11">
        <v>0</v>
      </c>
      <c r="W50" s="12">
        <v>0</v>
      </c>
      <c r="X50" s="12">
        <v>0</v>
      </c>
      <c r="Y50" s="13">
        <v>0</v>
      </c>
      <c r="Z50" s="11">
        <v>0</v>
      </c>
      <c r="AA50" s="12">
        <v>0</v>
      </c>
      <c r="AB50" s="12">
        <v>0</v>
      </c>
      <c r="AC50" s="13">
        <v>0</v>
      </c>
      <c r="AD50" s="11">
        <v>0</v>
      </c>
      <c r="AE50" s="12">
        <v>0</v>
      </c>
      <c r="AF50" s="12">
        <v>0</v>
      </c>
      <c r="AG50" s="13">
        <v>4.1359030627651301E-25</v>
      </c>
      <c r="AH50" s="11">
        <v>0</v>
      </c>
      <c r="AI50" s="12">
        <v>0</v>
      </c>
      <c r="AJ50" s="12">
        <v>0</v>
      </c>
      <c r="AK50" s="12">
        <v>4.1359030627651301E-25</v>
      </c>
    </row>
    <row r="51" spans="3:37" x14ac:dyDescent="0.25">
      <c r="C51" s="14">
        <v>80</v>
      </c>
      <c r="D51" s="15">
        <v>100</v>
      </c>
      <c r="E51" s="15">
        <v>80</v>
      </c>
      <c r="F51" s="14">
        <v>10</v>
      </c>
      <c r="G51" s="15">
        <v>10</v>
      </c>
      <c r="H51" s="15">
        <v>10</v>
      </c>
      <c r="I51" s="16">
        <v>10</v>
      </c>
      <c r="J51" s="42">
        <v>0</v>
      </c>
      <c r="K51" s="43">
        <v>0</v>
      </c>
      <c r="L51" s="43">
        <v>0</v>
      </c>
      <c r="M51" s="44">
        <v>4.1359030627651301E-25</v>
      </c>
      <c r="N51" s="11">
        <f t="shared" si="2"/>
        <v>1</v>
      </c>
      <c r="O51" s="12">
        <f t="shared" si="0"/>
        <v>1</v>
      </c>
      <c r="P51" s="12">
        <f t="shared" si="1"/>
        <v>1</v>
      </c>
      <c r="Q51" s="13"/>
      <c r="R51" s="45" t="str">
        <f>IF(J51&gt;0,V51/J51,"-")</f>
        <v>-</v>
      </c>
      <c r="S51" s="46" t="str">
        <f>IF(K51&gt;0,W51/K51,"-")</f>
        <v>-</v>
      </c>
      <c r="T51" s="46" t="str">
        <f>IF(L51&gt;0,X51/L51,"-")</f>
        <v>-</v>
      </c>
      <c r="U51" s="47"/>
      <c r="V51" s="11">
        <v>0</v>
      </c>
      <c r="W51" s="12">
        <v>0</v>
      </c>
      <c r="X51" s="12">
        <v>0</v>
      </c>
      <c r="Y51" s="13">
        <v>0</v>
      </c>
      <c r="Z51" s="11">
        <v>0</v>
      </c>
      <c r="AA51" s="12">
        <v>0</v>
      </c>
      <c r="AB51" s="12">
        <v>0</v>
      </c>
      <c r="AC51" s="13">
        <v>0</v>
      </c>
      <c r="AD51" s="11">
        <v>0</v>
      </c>
      <c r="AE51" s="12">
        <v>0</v>
      </c>
      <c r="AF51" s="12">
        <v>0</v>
      </c>
      <c r="AG51" s="13">
        <v>4.1359030627651301E-25</v>
      </c>
      <c r="AH51" s="11">
        <v>0</v>
      </c>
      <c r="AI51" s="12">
        <v>0</v>
      </c>
      <c r="AJ51" s="12">
        <v>0</v>
      </c>
      <c r="AK51" s="12">
        <v>4.1359030627651301E-25</v>
      </c>
    </row>
    <row r="52" spans="3:37" x14ac:dyDescent="0.25">
      <c r="C52" s="14">
        <v>80</v>
      </c>
      <c r="D52" s="15">
        <v>200</v>
      </c>
      <c r="E52" s="15">
        <v>20</v>
      </c>
      <c r="F52" s="14">
        <v>10</v>
      </c>
      <c r="G52" s="15">
        <v>10</v>
      </c>
      <c r="H52" s="15">
        <v>10</v>
      </c>
      <c r="I52" s="16">
        <v>10</v>
      </c>
      <c r="J52" s="42">
        <v>0</v>
      </c>
      <c r="K52" s="43">
        <v>0</v>
      </c>
      <c r="L52" s="43">
        <v>0</v>
      </c>
      <c r="M52" s="44">
        <v>4.1359030627651301E-25</v>
      </c>
      <c r="N52" s="11">
        <f t="shared" si="2"/>
        <v>1</v>
      </c>
      <c r="O52" s="12">
        <f t="shared" si="0"/>
        <v>1</v>
      </c>
      <c r="P52" s="12">
        <f t="shared" si="1"/>
        <v>1</v>
      </c>
      <c r="Q52" s="13"/>
      <c r="R52" s="45" t="str">
        <f>IF(J52&gt;0,V52/J52,"-")</f>
        <v>-</v>
      </c>
      <c r="S52" s="46" t="str">
        <f>IF(K52&gt;0,W52/K52,"-")</f>
        <v>-</v>
      </c>
      <c r="T52" s="46" t="str">
        <f>IF(L52&gt;0,X52/L52,"-")</f>
        <v>-</v>
      </c>
      <c r="U52" s="47"/>
      <c r="V52" s="11">
        <v>0</v>
      </c>
      <c r="W52" s="12">
        <v>0</v>
      </c>
      <c r="X52" s="12">
        <v>0</v>
      </c>
      <c r="Y52" s="13">
        <v>0</v>
      </c>
      <c r="Z52" s="11">
        <v>0</v>
      </c>
      <c r="AA52" s="12">
        <v>0</v>
      </c>
      <c r="AB52" s="12">
        <v>0</v>
      </c>
      <c r="AC52" s="13">
        <v>0</v>
      </c>
      <c r="AD52" s="11">
        <v>0</v>
      </c>
      <c r="AE52" s="12">
        <v>0</v>
      </c>
      <c r="AF52" s="12">
        <v>0</v>
      </c>
      <c r="AG52" s="13">
        <v>4.1359030627651301E-25</v>
      </c>
      <c r="AH52" s="11">
        <v>0</v>
      </c>
      <c r="AI52" s="12">
        <v>0</v>
      </c>
      <c r="AJ52" s="12">
        <v>0</v>
      </c>
      <c r="AK52" s="12">
        <v>4.1359030627651301E-25</v>
      </c>
    </row>
    <row r="53" spans="3:37" x14ac:dyDescent="0.25">
      <c r="C53" s="14">
        <v>80</v>
      </c>
      <c r="D53" s="15">
        <v>200</v>
      </c>
      <c r="E53" s="15">
        <v>40</v>
      </c>
      <c r="F53" s="14">
        <v>10</v>
      </c>
      <c r="G53" s="15">
        <v>10</v>
      </c>
      <c r="H53" s="15">
        <v>10</v>
      </c>
      <c r="I53" s="16">
        <v>10</v>
      </c>
      <c r="J53" s="42">
        <v>0</v>
      </c>
      <c r="K53" s="43">
        <v>0</v>
      </c>
      <c r="L53" s="43">
        <v>0</v>
      </c>
      <c r="M53" s="44">
        <v>4.1359030627651301E-25</v>
      </c>
      <c r="N53" s="11">
        <f t="shared" si="2"/>
        <v>1</v>
      </c>
      <c r="O53" s="12">
        <f t="shared" si="0"/>
        <v>1</v>
      </c>
      <c r="P53" s="12">
        <f t="shared" si="1"/>
        <v>1</v>
      </c>
      <c r="Q53" s="13"/>
      <c r="R53" s="45" t="str">
        <f>IF(J53&gt;0,V53/J53,"-")</f>
        <v>-</v>
      </c>
      <c r="S53" s="46" t="str">
        <f>IF(K53&gt;0,W53/K53,"-")</f>
        <v>-</v>
      </c>
      <c r="T53" s="46" t="str">
        <f>IF(L53&gt;0,X53/L53,"-")</f>
        <v>-</v>
      </c>
      <c r="U53" s="47"/>
      <c r="V53" s="11">
        <v>0</v>
      </c>
      <c r="W53" s="12">
        <v>0</v>
      </c>
      <c r="X53" s="12">
        <v>0</v>
      </c>
      <c r="Y53" s="13">
        <v>0</v>
      </c>
      <c r="Z53" s="11">
        <v>0</v>
      </c>
      <c r="AA53" s="12">
        <v>0</v>
      </c>
      <c r="AB53" s="12">
        <v>0</v>
      </c>
      <c r="AC53" s="13">
        <v>0</v>
      </c>
      <c r="AD53" s="11">
        <v>0</v>
      </c>
      <c r="AE53" s="12">
        <v>0</v>
      </c>
      <c r="AF53" s="12">
        <v>0</v>
      </c>
      <c r="AG53" s="13">
        <v>4.1359030627651301E-25</v>
      </c>
      <c r="AH53" s="11">
        <v>0</v>
      </c>
      <c r="AI53" s="12">
        <v>0</v>
      </c>
      <c r="AJ53" s="12">
        <v>0</v>
      </c>
      <c r="AK53" s="12">
        <v>4.1359030627651301E-25</v>
      </c>
    </row>
    <row r="54" spans="3:37" x14ac:dyDescent="0.25">
      <c r="C54" s="14">
        <v>80</v>
      </c>
      <c r="D54" s="15">
        <v>200</v>
      </c>
      <c r="E54" s="15">
        <v>80</v>
      </c>
      <c r="F54" s="14">
        <v>10</v>
      </c>
      <c r="G54" s="15">
        <v>10</v>
      </c>
      <c r="H54" s="15">
        <v>10</v>
      </c>
      <c r="I54" s="16">
        <v>10</v>
      </c>
      <c r="J54" s="42">
        <v>0</v>
      </c>
      <c r="K54" s="43">
        <v>0</v>
      </c>
      <c r="L54" s="43">
        <v>0</v>
      </c>
      <c r="M54" s="44">
        <v>4.1359030627651301E-25</v>
      </c>
      <c r="N54" s="11">
        <f t="shared" si="2"/>
        <v>1</v>
      </c>
      <c r="O54" s="12">
        <f t="shared" si="0"/>
        <v>1</v>
      </c>
      <c r="P54" s="12">
        <f t="shared" si="1"/>
        <v>1</v>
      </c>
      <c r="Q54" s="13"/>
      <c r="R54" s="45" t="str">
        <f>IF(J54&gt;0,V54/J54,"-")</f>
        <v>-</v>
      </c>
      <c r="S54" s="46" t="str">
        <f>IF(K54&gt;0,W54/K54,"-")</f>
        <v>-</v>
      </c>
      <c r="T54" s="46" t="str">
        <f>IF(L54&gt;0,X54/L54,"-")</f>
        <v>-</v>
      </c>
      <c r="U54" s="47"/>
      <c r="V54" s="11">
        <v>0</v>
      </c>
      <c r="W54" s="12">
        <v>0</v>
      </c>
      <c r="X54" s="12">
        <v>0</v>
      </c>
      <c r="Y54" s="13">
        <v>0</v>
      </c>
      <c r="Z54" s="11">
        <v>0</v>
      </c>
      <c r="AA54" s="12">
        <v>0</v>
      </c>
      <c r="AB54" s="12">
        <v>0</v>
      </c>
      <c r="AC54" s="13">
        <v>0</v>
      </c>
      <c r="AD54" s="11">
        <v>0</v>
      </c>
      <c r="AE54" s="12">
        <v>0</v>
      </c>
      <c r="AF54" s="12">
        <v>0</v>
      </c>
      <c r="AG54" s="13">
        <v>4.1359030627651301E-25</v>
      </c>
      <c r="AH54" s="11">
        <v>0</v>
      </c>
      <c r="AI54" s="12">
        <v>0</v>
      </c>
      <c r="AJ54" s="12">
        <v>0</v>
      </c>
      <c r="AK54" s="12">
        <v>4.1359030627651301E-25</v>
      </c>
    </row>
    <row r="55" spans="3:37" x14ac:dyDescent="0.25">
      <c r="C55" s="14">
        <v>80</v>
      </c>
      <c r="D55" s="15">
        <v>400</v>
      </c>
      <c r="E55" s="15">
        <v>20</v>
      </c>
      <c r="F55" s="14">
        <v>10</v>
      </c>
      <c r="G55" s="15">
        <v>10</v>
      </c>
      <c r="H55" s="15">
        <v>10</v>
      </c>
      <c r="I55" s="16">
        <v>10</v>
      </c>
      <c r="J55" s="42">
        <v>0</v>
      </c>
      <c r="K55" s="43">
        <v>0</v>
      </c>
      <c r="L55" s="43">
        <v>0</v>
      </c>
      <c r="M55" s="44">
        <v>4.1359030627651301E-25</v>
      </c>
      <c r="N55" s="11">
        <f t="shared" si="2"/>
        <v>1</v>
      </c>
      <c r="O55" s="12">
        <f t="shared" si="0"/>
        <v>1</v>
      </c>
      <c r="P55" s="12">
        <f t="shared" si="1"/>
        <v>1</v>
      </c>
      <c r="Q55" s="13"/>
      <c r="R55" s="45" t="str">
        <f>IF(J55&gt;0,V55/J55,"-")</f>
        <v>-</v>
      </c>
      <c r="S55" s="46" t="str">
        <f>IF(K55&gt;0,W55/K55,"-")</f>
        <v>-</v>
      </c>
      <c r="T55" s="46" t="str">
        <f>IF(L55&gt;0,X55/L55,"-")</f>
        <v>-</v>
      </c>
      <c r="U55" s="47"/>
      <c r="V55" s="11">
        <v>0</v>
      </c>
      <c r="W55" s="12">
        <v>0</v>
      </c>
      <c r="X55" s="12">
        <v>0</v>
      </c>
      <c r="Y55" s="13">
        <v>0</v>
      </c>
      <c r="Z55" s="11">
        <v>0</v>
      </c>
      <c r="AA55" s="12">
        <v>0</v>
      </c>
      <c r="AB55" s="12">
        <v>0</v>
      </c>
      <c r="AC55" s="13">
        <v>0</v>
      </c>
      <c r="AD55" s="11">
        <v>0</v>
      </c>
      <c r="AE55" s="12">
        <v>0</v>
      </c>
      <c r="AF55" s="12">
        <v>0</v>
      </c>
      <c r="AG55" s="13">
        <v>4.1359030627651301E-25</v>
      </c>
      <c r="AH55" s="11">
        <v>0</v>
      </c>
      <c r="AI55" s="12">
        <v>0</v>
      </c>
      <c r="AJ55" s="12">
        <v>0</v>
      </c>
      <c r="AK55" s="12">
        <v>4.1359030627651301E-25</v>
      </c>
    </row>
    <row r="56" spans="3:37" x14ac:dyDescent="0.25">
      <c r="C56" s="14">
        <v>80</v>
      </c>
      <c r="D56" s="15">
        <v>400</v>
      </c>
      <c r="E56" s="15">
        <v>40</v>
      </c>
      <c r="F56" s="14">
        <v>10</v>
      </c>
      <c r="G56" s="15">
        <v>10</v>
      </c>
      <c r="H56" s="15">
        <v>10</v>
      </c>
      <c r="I56" s="16">
        <v>10</v>
      </c>
      <c r="J56" s="42">
        <v>0</v>
      </c>
      <c r="K56" s="43">
        <v>0</v>
      </c>
      <c r="L56" s="43">
        <v>0</v>
      </c>
      <c r="M56" s="44">
        <v>4.1359030627651301E-25</v>
      </c>
      <c r="N56" s="11">
        <f t="shared" si="2"/>
        <v>1</v>
      </c>
      <c r="O56" s="12">
        <f t="shared" si="0"/>
        <v>1</v>
      </c>
      <c r="P56" s="12">
        <f t="shared" si="1"/>
        <v>1</v>
      </c>
      <c r="Q56" s="13"/>
      <c r="R56" s="45" t="str">
        <f>IF(J56&gt;0,V56/J56,"-")</f>
        <v>-</v>
      </c>
      <c r="S56" s="46" t="str">
        <f>IF(K56&gt;0,W56/K56,"-")</f>
        <v>-</v>
      </c>
      <c r="T56" s="46" t="str">
        <f>IF(L56&gt;0,X56/L56,"-")</f>
        <v>-</v>
      </c>
      <c r="U56" s="47"/>
      <c r="V56" s="11">
        <v>0</v>
      </c>
      <c r="W56" s="12">
        <v>0</v>
      </c>
      <c r="X56" s="12">
        <v>0</v>
      </c>
      <c r="Y56" s="13">
        <v>0</v>
      </c>
      <c r="Z56" s="11">
        <v>0</v>
      </c>
      <c r="AA56" s="12">
        <v>0</v>
      </c>
      <c r="AB56" s="12">
        <v>0</v>
      </c>
      <c r="AC56" s="13">
        <v>0</v>
      </c>
      <c r="AD56" s="11">
        <v>0</v>
      </c>
      <c r="AE56" s="12">
        <v>0</v>
      </c>
      <c r="AF56" s="12">
        <v>0</v>
      </c>
      <c r="AG56" s="13">
        <v>4.1359030627651301E-25</v>
      </c>
      <c r="AH56" s="11">
        <v>0</v>
      </c>
      <c r="AI56" s="12">
        <v>0</v>
      </c>
      <c r="AJ56" s="12">
        <v>0</v>
      </c>
      <c r="AK56" s="12">
        <v>4.1359030627651301E-25</v>
      </c>
    </row>
    <row r="57" spans="3:37" ht="15.75" thickBot="1" x14ac:dyDescent="0.3">
      <c r="C57" s="17">
        <v>80</v>
      </c>
      <c r="D57" s="18">
        <v>400</v>
      </c>
      <c r="E57" s="18">
        <v>80</v>
      </c>
      <c r="F57" s="17">
        <v>10</v>
      </c>
      <c r="G57" s="18">
        <v>10</v>
      </c>
      <c r="H57" s="18">
        <v>10</v>
      </c>
      <c r="I57" s="19">
        <v>10</v>
      </c>
      <c r="J57" s="59">
        <v>0</v>
      </c>
      <c r="K57" s="60">
        <v>0</v>
      </c>
      <c r="L57" s="60">
        <v>0</v>
      </c>
      <c r="M57" s="61">
        <v>4.1359030627651301E-25</v>
      </c>
      <c r="N57" s="20">
        <f t="shared" si="2"/>
        <v>1</v>
      </c>
      <c r="O57" s="21">
        <f t="shared" si="0"/>
        <v>1</v>
      </c>
      <c r="P57" s="21">
        <f t="shared" si="1"/>
        <v>1</v>
      </c>
      <c r="Q57" s="22"/>
      <c r="R57" s="62" t="str">
        <f>IF(J57&gt;0,V57/J57,"-")</f>
        <v>-</v>
      </c>
      <c r="S57" s="63" t="str">
        <f>IF(K57&gt;0,W57/K57,"-")</f>
        <v>-</v>
      </c>
      <c r="T57" s="63" t="str">
        <f>IF(L57&gt;0,X57/L57,"-")</f>
        <v>-</v>
      </c>
      <c r="U57" s="64"/>
      <c r="V57" s="20">
        <v>0</v>
      </c>
      <c r="W57" s="21">
        <v>0</v>
      </c>
      <c r="X57" s="21">
        <v>0</v>
      </c>
      <c r="Y57" s="22">
        <v>0</v>
      </c>
      <c r="Z57" s="20">
        <v>0</v>
      </c>
      <c r="AA57" s="21">
        <v>0</v>
      </c>
      <c r="AB57" s="21">
        <v>0</v>
      </c>
      <c r="AC57" s="22">
        <v>0</v>
      </c>
      <c r="AD57" s="20">
        <v>0</v>
      </c>
      <c r="AE57" s="21">
        <v>0</v>
      </c>
      <c r="AF57" s="21">
        <v>0</v>
      </c>
      <c r="AG57" s="22">
        <v>4.1359030627651301E-25</v>
      </c>
      <c r="AH57" s="20">
        <v>0</v>
      </c>
      <c r="AI57" s="21">
        <v>0</v>
      </c>
      <c r="AJ57" s="21">
        <v>0</v>
      </c>
      <c r="AK57" s="21">
        <v>4.1359030627651301E-25</v>
      </c>
    </row>
  </sheetData>
  <autoFilter ref="C12:AK12"/>
  <mergeCells count="10">
    <mergeCell ref="AH9:AK9"/>
    <mergeCell ref="V9:Y9"/>
    <mergeCell ref="R9:U9"/>
    <mergeCell ref="N9:Q9"/>
    <mergeCell ref="B5:L5"/>
    <mergeCell ref="B6:P6"/>
    <mergeCell ref="F9:I9"/>
    <mergeCell ref="J9:M9"/>
    <mergeCell ref="Z9:AC9"/>
    <mergeCell ref="AD9:AG9"/>
  </mergeCells>
  <conditionalFormatting sqref="R13:T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O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O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O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RL-QB-20210127-SimulationSingle</vt:lpstr>
      <vt:lpstr>'RL-QB-20210127-SimulationSingle'!_FilterDatabase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2021-01-27T20:22:58Z</dcterms:created>
  <dcterms:modified xsi:type="dcterms:W3CDTF">2021-01-27T22:58:59Z</dcterms:modified>
</cp:coreProperties>
</file>