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ian\Downloads\"/>
    </mc:Choice>
  </mc:AlternateContent>
  <xr:revisionPtr revIDLastSave="0" documentId="8_{3BC04572-B763-4EDC-BB6C-E4A4CD2A5C6F}" xr6:coauthVersionLast="47" xr6:coauthVersionMax="47" xr10:uidLastSave="{00000000-0000-0000-0000-000000000000}"/>
  <bookViews>
    <workbookView xWindow="-120" yWindow="-120" windowWidth="29040" windowHeight="15720" activeTab="2" xr2:uid="{2AEF46C9-B234-4134-BF6B-24C035D30AFA}"/>
  </bookViews>
  <sheets>
    <sheet name="Sheet2" sheetId="3" r:id="rId1"/>
    <sheet name="Sheet3" sheetId="4" r:id="rId2"/>
    <sheet name="Sheet5" sheetId="5" r:id="rId3"/>
    <sheet name="Sheet1" sheetId="1" r:id="rId4"/>
    <sheet name="Sheet6" sheetId="6" r:id="rId5"/>
  </sheets>
  <definedNames>
    <definedName name="_xlcn.WorksheetConnection_Sheet1A3G791" hidden="1">Sheet1!$A$3:$G$79</definedName>
  </definedNames>
  <calcPr calcId="191029"/>
  <pivotCaches>
    <pivotCache cacheId="13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3:$G$79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4" l="1"/>
  <c r="L42" i="4"/>
  <c r="M42" i="4" s="1"/>
  <c r="L41" i="4"/>
  <c r="M41" i="4" s="1"/>
  <c r="L40" i="4"/>
  <c r="M40" i="4" s="1"/>
  <c r="L39" i="4"/>
  <c r="M39" i="4" s="1"/>
  <c r="L38" i="4"/>
  <c r="M38" i="4" s="1"/>
  <c r="L37" i="4"/>
  <c r="M37" i="4" s="1"/>
  <c r="L15" i="4"/>
  <c r="M15" i="4" s="1"/>
  <c r="L16" i="4"/>
  <c r="M16" i="4" s="1"/>
  <c r="L17" i="4"/>
  <c r="M17" i="4" s="1"/>
  <c r="L18" i="4"/>
  <c r="M18" i="4" s="1"/>
  <c r="L19" i="4"/>
  <c r="M19" i="4" s="1"/>
  <c r="L14" i="4"/>
  <c r="M14" i="4" s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6844E-7FD2-48B2-8693-999BFE082BA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DC94F84-4300-4929-BA97-ABF16C89393E}" name="WorksheetConnection_Sheet1!$A$3:$G$7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3G791"/>
        </x15:connection>
      </ext>
    </extLst>
  </connection>
</connections>
</file>

<file path=xl/sharedStrings.xml><?xml version="1.0" encoding="utf-8"?>
<sst xmlns="http://schemas.openxmlformats.org/spreadsheetml/2006/main" count="283" uniqueCount="44">
  <si>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</si>
  <si>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</si>
  <si>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</si>
  <si>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</si>
  <si>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</si>
  <si>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</si>
  <si>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</si>
  <si>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</si>
  <si>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</si>
  <si>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</si>
  <si>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</si>
  <si>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</si>
  <si>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</si>
  <si>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</si>
  <si>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</si>
  <si>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</si>
  <si>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</si>
  <si>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</si>
  <si>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</si>
  <si>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</si>
  <si>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</si>
  <si>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</si>
  <si>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</si>
  <si>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</si>
  <si>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Row Labels</t>
  </si>
  <si>
    <t>Grand Total</t>
  </si>
  <si>
    <t>Jan</t>
  </si>
  <si>
    <t>Feb</t>
  </si>
  <si>
    <t>Mar</t>
  </si>
  <si>
    <t>Sum of Total Sales (BDT)</t>
  </si>
  <si>
    <t>Column Labels</t>
  </si>
  <si>
    <t>Id</t>
  </si>
  <si>
    <t xml:space="preserve">Name </t>
  </si>
  <si>
    <t>Salary</t>
  </si>
  <si>
    <t>Sales</t>
  </si>
  <si>
    <t>Bonus</t>
  </si>
  <si>
    <t>Total</t>
  </si>
  <si>
    <t>Statistics of sales representive</t>
  </si>
  <si>
    <t>January</t>
  </si>
  <si>
    <t>a) Sort the sales representive by id</t>
  </si>
  <si>
    <t>D) Calculate the avg salaray of every sales and fructional then make it round</t>
  </si>
  <si>
    <t>Average salary</t>
  </si>
  <si>
    <t>C)Calculate who earned the highest total salary and rep total salary with bar chart</t>
  </si>
  <si>
    <t>3A.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</si>
</sst>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2" xfId="0" applyFont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pivotButton="1" applyBorder="1"/>
    <xf numFmtId="0" fontId="1" fillId="0" borderId="2" xfId="0" applyFon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/>
    <xf numFmtId="1" fontId="0" fillId="0" borderId="2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20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Sheet3!$I$14</c:f>
              <c:strCache>
                <c:ptCount val="1"/>
                <c:pt idx="0">
                  <c:v>Arif Hossain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Sheet3!$M$13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Sheet3!$M$14</c:f>
              <c:numCache>
                <c:formatCode>General</c:formatCode>
                <c:ptCount val="1"/>
                <c:pt idx="0">
                  <c:v>170800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6-44CB-ADFB-D73FE60C6F78}"/>
            </c:ext>
          </c:extLst>
        </c:ser>
        <c:ser>
          <c:idx val="1"/>
          <c:order val="1"/>
          <c:tx>
            <c:strRef>
              <c:f>Sheet3!$I$15</c:f>
              <c:strCache>
                <c:ptCount val="1"/>
                <c:pt idx="0">
                  <c:v>Eva Karim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Sheet3!$M$13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Sheet3!$M$15</c:f>
              <c:numCache>
                <c:formatCode>General</c:formatCode>
                <c:ptCount val="1"/>
                <c:pt idx="0">
                  <c:v>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6-44CB-ADFB-D73FE60C6F78}"/>
            </c:ext>
          </c:extLst>
        </c:ser>
        <c:ser>
          <c:idx val="2"/>
          <c:order val="2"/>
          <c:tx>
            <c:strRef>
              <c:f>Sheet3!$I$16</c:f>
              <c:strCache>
                <c:ptCount val="1"/>
                <c:pt idx="0">
                  <c:v>Farhan Islam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Sheet3!$M$13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Sheet3!$M$16</c:f>
              <c:numCache>
                <c:formatCode>General</c:formatCode>
                <c:ptCount val="1"/>
                <c:pt idx="0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6-44CB-ADFB-D73FE60C6F78}"/>
            </c:ext>
          </c:extLst>
        </c:ser>
        <c:ser>
          <c:idx val="3"/>
          <c:order val="3"/>
          <c:tx>
            <c:strRef>
              <c:f>Sheet3!$I$17</c:f>
              <c:strCache>
                <c:ptCount val="1"/>
                <c:pt idx="0">
                  <c:v>Nabila Sultana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Sheet3!$M$13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Sheet3!$M$17</c:f>
              <c:numCache>
                <c:formatCode>General</c:formatCode>
                <c:ptCount val="1"/>
                <c:pt idx="0">
                  <c:v>364000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6-44CB-ADFB-D73FE60C6F78}"/>
            </c:ext>
          </c:extLst>
        </c:ser>
        <c:ser>
          <c:idx val="4"/>
          <c:order val="4"/>
          <c:tx>
            <c:strRef>
              <c:f>Sheet3!$I$18</c:f>
              <c:strCache>
                <c:ptCount val="1"/>
                <c:pt idx="0">
                  <c:v>Oishi Das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Sheet3!$M$13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Sheet3!$M$18</c:f>
              <c:numCache>
                <c:formatCode>General</c:formatCode>
                <c:ptCount val="1"/>
                <c:pt idx="0">
                  <c:v>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A6-44CB-ADFB-D73FE60C6F78}"/>
            </c:ext>
          </c:extLst>
        </c:ser>
        <c:ser>
          <c:idx val="5"/>
          <c:order val="5"/>
          <c:tx>
            <c:strRef>
              <c:f>Sheet3!$I$19</c:f>
              <c:strCache>
                <c:ptCount val="1"/>
                <c:pt idx="0">
                  <c:v>Parvez Hasan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Sheet3!$M$13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Sheet3!$M$19</c:f>
              <c:numCache>
                <c:formatCode>General</c:formatCode>
                <c:ptCount val="1"/>
                <c:pt idx="0">
                  <c:v>122000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A6-44CB-ADFB-D73FE60C6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7901679"/>
        <c:axId val="767893519"/>
      </c:barChart>
      <c:catAx>
        <c:axId val="76790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93519"/>
        <c:crosses val="autoZero"/>
        <c:auto val="1"/>
        <c:lblAlgn val="ctr"/>
        <c:lblOffset val="100"/>
        <c:noMultiLvlLbl val="0"/>
      </c:catAx>
      <c:valAx>
        <c:axId val="7678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0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185737</xdr:rowOff>
    </xdr:from>
    <xdr:to>
      <xdr:col>12</xdr:col>
      <xdr:colOff>600075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0FE66-4D9A-093B-32DD-72CD0CC6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ihab" refreshedDate="45675.489028935182" backgroundQuery="1" createdVersion="8" refreshedVersion="8" minRefreshableVersion="3" recordCount="0" supportSubquery="1" supportAdvancedDrill="1" xr:uid="{0426E7B0-8648-4E91-984D-1F1A24CD3BF3}">
  <cacheSource type="external" connectionId="1"/>
  <cacheFields count="4">
    <cacheField name="[Range].[Sales Rep].[Sales Rep]" caption="Sales Rep" numFmtId="0" hierarchy="2" level="1">
      <sharedItems count="6">
        <s v="Arif Hossain"/>
        <s v="Eva Karim"/>
        <s v="Farhan Islam"/>
        <s v="Nabila Sultana"/>
        <s v="Oishi Das"/>
        <s v="Parvez Hasan"/>
      </sharedItems>
    </cacheField>
    <cacheField name="[Range].[Date].[Date]" caption="Date" numFmtId="0" level="1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</cacheField>
    <cacheField name="[Range].[Date (Month)].[Date (Month)]" caption="Date (Month)" numFmtId="0" hierarchy="7" level="1">
      <sharedItems count="3">
        <s v="Jan"/>
        <s v="Feb"/>
        <s v="Mar"/>
      </sharedItems>
    </cacheField>
    <cacheField name="[Measures].[Sum of Total Sales (BDT)]" caption="Sum of Total Sales (BDT)" numFmtId="0" hierarchy="11" level="32767"/>
  </cacheFields>
  <cacheHierarchies count="14"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Region]" caption="Region" attribute="1" defaultMemberUniqueName="[Range].[Region].[All]" allUniqueName="[Range].[Region].[All]" dimensionUniqueName="[Range]" displayFolder="" count="2" memberValueDatatype="130" unbalanced="0"/>
    <cacheHierarchy uniqueName="[Range].[Sales Rep]" caption="Sales Rep" attribute="1" defaultMemberUniqueName="[Range].[Sales Rep].[All]" allUniqueName="[Range].[Sales Rep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]" caption="Product" attribute="1" defaultMemberUniqueName="[Range].[Product].[All]" allUniqueName="[Range].[Product].[All]" dimensionUniqueName="[Range]" displayFolder="" count="2" memberValueDatatype="130" unbalanced="0"/>
    <cacheHierarchy uniqueName="[Range].[Quantity]" caption="Quantity" attribute="1" defaultMemberUniqueName="[Range].[Quantity].[All]" allUniqueName="[Range].[Quantity].[All]" dimensionUniqueName="[Range]" displayFolder="" count="0" memberValueDatatype="20" unbalanced="0"/>
    <cacheHierarchy uniqueName="[Range].[Unit Price (BDT)]" caption="Unit Price (BDT)" attribute="1" defaultMemberUniqueName="[Range].[Unit Price (BDT)].[All]" allUniqueName="[Range].[Unit Price (BDT)].[All]" dimensionUniqueName="[Range]" displayFolder="" count="0" memberValueDatatype="20" unbalanced="0"/>
    <cacheHierarchy uniqueName="[Range].[Total Sales (BDT)]" caption="Total Sales (BDT)" attribute="1" defaultMemberUniqueName="[Range].[Total Sales (BDT)].[All]" allUniqueName="[Range].[Total Sales (BDT)].[All]" dimensionUniqueName="[Range]" displayFolder="" count="0" memberValueDatatype="20" unbalanced="0"/>
    <cacheHierarchy uniqueName="[Range].[Date (Month)]" caption="Date (Month)" attribute="1" defaultMemberUniqueName="[Range].[Date (Month)].[All]" allUniqueName="[Range].[Date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(Month Index)]" caption="Date (Month Index)" attribute="1" defaultMemberUniqueName="[Range].[Date (Month Index)].[All]" allUniqueName="[Range].[Date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 Sales (BDT)]" caption="Sum of Total Sales (BDT)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Quantity]" caption="Sum of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Unit Price (BDT)]" caption="Sum of Unit Price (BDT)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6E319-8674-421B-BB0C-8EC273CA3570}" name="PivotTable2" cacheId="1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" firstHeaderRow="1" firstDataRow="3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1"/>
  </colFields>
  <colItems count="4">
    <i>
      <x/>
    </i>
    <i>
      <x v="1"/>
    </i>
    <i>
      <x v="2"/>
    </i>
    <i t="grand">
      <x/>
    </i>
  </colItems>
  <dataFields count="1">
    <dataField name="Sum of Total Sales (BDT)" fld="3" baseField="0" baseItem="0"/>
  </dataFields>
  <formats count="6"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type="topRight" dataOnly="0" labelOnly="1" outline="0" fieldPosition="0"/>
    </format>
    <format dxfId="22">
      <pivotArea dataOnly="0" labelOnly="1" grandRow="1" outline="0" fieldPosition="0"/>
    </format>
    <format dxfId="23">
      <pivotArea dataOnly="0" labelOnly="1" grandCol="1" outline="0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7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3:$G$7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0E89D-6DB1-4B6C-87B5-4CDF4B57CBDB}">
  <dimension ref="A1:E12"/>
  <sheetViews>
    <sheetView workbookViewId="0">
      <selection activeCell="A3" sqref="A3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8" bestFit="1" customWidth="1"/>
    <col min="4" max="4" width="9" bestFit="1" customWidth="1"/>
    <col min="5" max="5" width="11.28515625" bestFit="1" customWidth="1"/>
    <col min="6" max="6" width="8.7109375" bestFit="1" customWidth="1"/>
    <col min="7" max="26" width="9.7109375" bestFit="1" customWidth="1"/>
    <col min="27" max="35" width="8.7109375" bestFit="1" customWidth="1"/>
    <col min="36" max="51" width="9.7109375" bestFit="1" customWidth="1"/>
    <col min="52" max="60" width="8.7109375" bestFit="1" customWidth="1"/>
    <col min="61" max="77" width="9.7109375" bestFit="1" customWidth="1"/>
    <col min="78" max="78" width="11.28515625" bestFit="1" customWidth="1"/>
  </cols>
  <sheetData>
    <row r="1" spans="1:5" x14ac:dyDescent="0.25">
      <c r="A1" s="5" t="s">
        <v>39</v>
      </c>
      <c r="B1" s="11"/>
      <c r="C1" s="11"/>
      <c r="D1" s="11"/>
      <c r="E1" s="11"/>
    </row>
    <row r="2" spans="1:5" x14ac:dyDescent="0.25">
      <c r="A2" s="5"/>
      <c r="B2" s="5"/>
      <c r="C2" s="5"/>
      <c r="D2" s="5"/>
      <c r="E2" s="5"/>
    </row>
    <row r="3" spans="1:5" x14ac:dyDescent="0.25">
      <c r="A3" s="12" t="s">
        <v>29</v>
      </c>
      <c r="B3" s="12" t="s">
        <v>30</v>
      </c>
      <c r="C3" s="5"/>
      <c r="D3" s="5"/>
      <c r="E3" s="5"/>
    </row>
    <row r="4" spans="1:5" x14ac:dyDescent="0.25">
      <c r="A4" s="5"/>
      <c r="B4" s="5" t="s">
        <v>26</v>
      </c>
      <c r="C4" s="5" t="s">
        <v>27</v>
      </c>
      <c r="D4" s="5" t="s">
        <v>28</v>
      </c>
      <c r="E4" s="5" t="s">
        <v>25</v>
      </c>
    </row>
    <row r="5" spans="1:5" x14ac:dyDescent="0.25">
      <c r="A5" s="12" t="s">
        <v>24</v>
      </c>
      <c r="B5" s="5"/>
      <c r="C5" s="5"/>
      <c r="D5" s="5"/>
      <c r="E5" s="5"/>
    </row>
    <row r="6" spans="1:5" x14ac:dyDescent="0.25">
      <c r="A6" s="9" t="s">
        <v>9</v>
      </c>
      <c r="B6" s="10">
        <v>1760000</v>
      </c>
      <c r="C6" s="10">
        <v>1500000</v>
      </c>
      <c r="D6" s="10">
        <v>1870000</v>
      </c>
      <c r="E6" s="10">
        <v>5130000</v>
      </c>
    </row>
    <row r="7" spans="1:5" x14ac:dyDescent="0.25">
      <c r="A7" s="9" t="s">
        <v>21</v>
      </c>
      <c r="B7" s="10">
        <v>960000</v>
      </c>
      <c r="C7" s="10">
        <v>1600000</v>
      </c>
      <c r="D7" s="10">
        <v>1630000</v>
      </c>
      <c r="E7" s="10">
        <v>4190000</v>
      </c>
    </row>
    <row r="8" spans="1:5" x14ac:dyDescent="0.25">
      <c r="A8" s="9" t="s">
        <v>23</v>
      </c>
      <c r="B8" s="10">
        <v>700000</v>
      </c>
      <c r="C8" s="10">
        <v>2740000</v>
      </c>
      <c r="D8" s="10">
        <v>1880000</v>
      </c>
      <c r="E8" s="10">
        <v>5320000</v>
      </c>
    </row>
    <row r="9" spans="1:5" x14ac:dyDescent="0.25">
      <c r="A9" s="9" t="s">
        <v>18</v>
      </c>
      <c r="B9" s="10">
        <v>3340000</v>
      </c>
      <c r="C9" s="10">
        <v>1210000</v>
      </c>
      <c r="D9" s="10">
        <v>2380000</v>
      </c>
      <c r="E9" s="10">
        <v>6930000</v>
      </c>
    </row>
    <row r="10" spans="1:5" x14ac:dyDescent="0.25">
      <c r="A10" s="9" t="s">
        <v>12</v>
      </c>
      <c r="B10" s="10">
        <v>840000</v>
      </c>
      <c r="C10" s="10">
        <v>980000</v>
      </c>
      <c r="D10" s="10">
        <v>570000</v>
      </c>
      <c r="E10" s="10">
        <v>2390000</v>
      </c>
    </row>
    <row r="11" spans="1:5" x14ac:dyDescent="0.25">
      <c r="A11" s="9" t="s">
        <v>15</v>
      </c>
      <c r="B11" s="10">
        <v>1150000</v>
      </c>
      <c r="C11" s="10">
        <v>1890000</v>
      </c>
      <c r="D11" s="10">
        <v>1670000</v>
      </c>
      <c r="E11" s="10">
        <v>4710000</v>
      </c>
    </row>
    <row r="12" spans="1:5" x14ac:dyDescent="0.25">
      <c r="A12" s="9" t="s">
        <v>25</v>
      </c>
      <c r="B12" s="10">
        <v>8750000</v>
      </c>
      <c r="C12" s="10">
        <v>9920000</v>
      </c>
      <c r="D12" s="10">
        <v>10000000</v>
      </c>
      <c r="E12" s="10">
        <v>28670000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499AF-7689-4D10-A720-299F8F5A1C3A}">
  <dimension ref="H10:N42"/>
  <sheetViews>
    <sheetView topLeftCell="A19" workbookViewId="0">
      <selection activeCell="L14" sqref="L14"/>
    </sheetView>
  </sheetViews>
  <sheetFormatPr defaultRowHeight="15" x14ac:dyDescent="0.25"/>
  <cols>
    <col min="9" max="9" width="14" customWidth="1"/>
    <col min="13" max="13" width="14.7109375" customWidth="1"/>
    <col min="14" max="14" width="14.140625" customWidth="1"/>
  </cols>
  <sheetData>
    <row r="10" spans="8:14" x14ac:dyDescent="0.25">
      <c r="H10" s="19" t="s">
        <v>42</v>
      </c>
      <c r="I10" s="19"/>
      <c r="J10" s="19"/>
      <c r="K10" s="19"/>
      <c r="L10" s="19"/>
      <c r="M10" s="19"/>
      <c r="N10" s="19"/>
    </row>
    <row r="11" spans="8:14" ht="17.25" customHeight="1" x14ac:dyDescent="0.25">
      <c r="H11" s="6" t="s">
        <v>37</v>
      </c>
      <c r="I11" s="6"/>
      <c r="J11" s="6"/>
      <c r="K11" s="6"/>
      <c r="L11" s="6"/>
      <c r="M11" s="6"/>
    </row>
    <row r="12" spans="8:14" x14ac:dyDescent="0.25">
      <c r="H12" s="7" t="s">
        <v>38</v>
      </c>
      <c r="I12" s="7"/>
      <c r="J12" s="7"/>
      <c r="K12" s="7"/>
      <c r="L12" s="7"/>
      <c r="M12" s="7"/>
    </row>
    <row r="13" spans="8:14" ht="28.5" customHeight="1" x14ac:dyDescent="0.25">
      <c r="H13" s="8" t="s">
        <v>31</v>
      </c>
      <c r="I13" s="8" t="s">
        <v>32</v>
      </c>
      <c r="J13" s="8" t="s">
        <v>33</v>
      </c>
      <c r="K13" s="8" t="s">
        <v>34</v>
      </c>
      <c r="L13" s="8" t="s">
        <v>35</v>
      </c>
      <c r="M13" s="8" t="s">
        <v>36</v>
      </c>
    </row>
    <row r="14" spans="8:14" x14ac:dyDescent="0.25">
      <c r="H14" s="5">
        <v>1</v>
      </c>
      <c r="I14" s="9" t="s">
        <v>9</v>
      </c>
      <c r="J14" s="5">
        <v>30000</v>
      </c>
      <c r="K14" s="10">
        <v>1760000</v>
      </c>
      <c r="L14" s="5">
        <f>IF(K14&gt;=2000000,K14*10%,IF(K14&gt;=1000000,K14*8%,IF(K14&lt;1000000,K14*6%)))</f>
        <v>140800</v>
      </c>
      <c r="M14" s="5">
        <f>J14+L14</f>
        <v>170800</v>
      </c>
    </row>
    <row r="15" spans="8:14" x14ac:dyDescent="0.25">
      <c r="H15" s="5">
        <v>2</v>
      </c>
      <c r="I15" s="9" t="s">
        <v>21</v>
      </c>
      <c r="J15" s="5">
        <v>30000</v>
      </c>
      <c r="K15" s="10">
        <v>960000</v>
      </c>
      <c r="L15" s="5">
        <f t="shared" ref="L15:L19" si="0">IF(K15&gt;=2000000,K15*10%,IF(K15&gt;=1000000,K15*8%,IF(K15&lt;1000000,K15*6%)))</f>
        <v>57600</v>
      </c>
      <c r="M15" s="5">
        <f t="shared" ref="M15:M19" si="1">J15+L15</f>
        <v>87600</v>
      </c>
    </row>
    <row r="16" spans="8:14" x14ac:dyDescent="0.25">
      <c r="H16" s="5">
        <v>3</v>
      </c>
      <c r="I16" s="9" t="s">
        <v>23</v>
      </c>
      <c r="J16" s="5">
        <v>30000</v>
      </c>
      <c r="K16" s="10">
        <v>700000</v>
      </c>
      <c r="L16" s="5">
        <f t="shared" si="0"/>
        <v>42000</v>
      </c>
      <c r="M16" s="5">
        <f t="shared" si="1"/>
        <v>72000</v>
      </c>
    </row>
    <row r="17" spans="8:13" x14ac:dyDescent="0.25">
      <c r="H17" s="5">
        <v>4</v>
      </c>
      <c r="I17" s="9" t="s">
        <v>18</v>
      </c>
      <c r="J17" s="5">
        <v>30000</v>
      </c>
      <c r="K17" s="10">
        <v>3340000</v>
      </c>
      <c r="L17" s="5">
        <f t="shared" si="0"/>
        <v>334000</v>
      </c>
      <c r="M17" s="5">
        <f t="shared" si="1"/>
        <v>364000</v>
      </c>
    </row>
    <row r="18" spans="8:13" x14ac:dyDescent="0.25">
      <c r="H18" s="5">
        <v>5</v>
      </c>
      <c r="I18" s="9" t="s">
        <v>12</v>
      </c>
      <c r="J18" s="5">
        <v>30000</v>
      </c>
      <c r="K18" s="10">
        <v>840000</v>
      </c>
      <c r="L18" s="5">
        <f t="shared" si="0"/>
        <v>50400</v>
      </c>
      <c r="M18" s="5">
        <f t="shared" si="1"/>
        <v>80400</v>
      </c>
    </row>
    <row r="19" spans="8:13" x14ac:dyDescent="0.25">
      <c r="H19" s="5">
        <v>6</v>
      </c>
      <c r="I19" s="9" t="s">
        <v>15</v>
      </c>
      <c r="J19" s="5">
        <v>30000</v>
      </c>
      <c r="K19" s="10">
        <v>1150000</v>
      </c>
      <c r="L19" s="5">
        <f t="shared" si="0"/>
        <v>92000</v>
      </c>
      <c r="M19" s="5">
        <f t="shared" si="1"/>
        <v>122000</v>
      </c>
    </row>
    <row r="33" spans="8:14" x14ac:dyDescent="0.25">
      <c r="H33" s="18" t="s">
        <v>40</v>
      </c>
      <c r="I33" s="18"/>
      <c r="J33" s="18"/>
      <c r="K33" s="18"/>
      <c r="L33" s="18"/>
      <c r="M33" s="18"/>
      <c r="N33" s="18"/>
    </row>
    <row r="34" spans="8:14" x14ac:dyDescent="0.25">
      <c r="H34" s="14" t="s">
        <v>37</v>
      </c>
      <c r="I34" s="15"/>
      <c r="J34" s="15"/>
      <c r="K34" s="15"/>
      <c r="L34" s="15"/>
      <c r="M34" s="15"/>
      <c r="N34" s="15"/>
    </row>
    <row r="35" spans="8:14" x14ac:dyDescent="0.25">
      <c r="H35" s="16" t="s">
        <v>38</v>
      </c>
      <c r="I35" s="16"/>
      <c r="J35" s="16"/>
      <c r="K35" s="16"/>
      <c r="L35" s="16"/>
      <c r="M35" s="16"/>
      <c r="N35" s="5"/>
    </row>
    <row r="36" spans="8:14" x14ac:dyDescent="0.25">
      <c r="H36" s="8" t="s">
        <v>31</v>
      </c>
      <c r="I36" s="8" t="s">
        <v>32</v>
      </c>
      <c r="J36" s="8" t="s">
        <v>33</v>
      </c>
      <c r="K36" s="8" t="s">
        <v>34</v>
      </c>
      <c r="L36" s="8" t="s">
        <v>35</v>
      </c>
      <c r="M36" s="8" t="s">
        <v>36</v>
      </c>
      <c r="N36" s="13" t="s">
        <v>41</v>
      </c>
    </row>
    <row r="37" spans="8:14" x14ac:dyDescent="0.25">
      <c r="H37" s="5">
        <v>1</v>
      </c>
      <c r="I37" s="9" t="s">
        <v>9</v>
      </c>
      <c r="J37" s="5">
        <v>30000</v>
      </c>
      <c r="K37" s="10">
        <v>1760000</v>
      </c>
      <c r="L37" s="5">
        <f>IF(K37&gt;=2000000,K37*10%,IF(K37&gt;=1000000,K37*8%,IF(K37&lt;1000000,K37*6%)))</f>
        <v>140800</v>
      </c>
      <c r="M37" s="5">
        <f>J37+L37</f>
        <v>170800</v>
      </c>
      <c r="N37" s="17">
        <f>AVERAGE(M37:M42)</f>
        <v>149466.66666666666</v>
      </c>
    </row>
    <row r="38" spans="8:14" x14ac:dyDescent="0.25">
      <c r="H38" s="5">
        <v>2</v>
      </c>
      <c r="I38" s="9" t="s">
        <v>21</v>
      </c>
      <c r="J38" s="5">
        <v>30000</v>
      </c>
      <c r="K38" s="10">
        <v>960000</v>
      </c>
      <c r="L38" s="5">
        <f t="shared" ref="L38:L42" si="2">IF(K38&gt;=2000000,K38*10%,IF(K38&gt;=1000000,K38*8%,IF(K38&lt;1000000,K38*6%)))</f>
        <v>57600</v>
      </c>
      <c r="M38" s="5">
        <f t="shared" ref="M38:M42" si="3">J38+L38</f>
        <v>87600</v>
      </c>
      <c r="N38" s="5"/>
    </row>
    <row r="39" spans="8:14" x14ac:dyDescent="0.25">
      <c r="H39" s="5">
        <v>3</v>
      </c>
      <c r="I39" s="9" t="s">
        <v>23</v>
      </c>
      <c r="J39" s="5">
        <v>30000</v>
      </c>
      <c r="K39" s="10">
        <v>700000</v>
      </c>
      <c r="L39" s="5">
        <f t="shared" si="2"/>
        <v>42000</v>
      </c>
      <c r="M39" s="5">
        <f t="shared" si="3"/>
        <v>72000</v>
      </c>
      <c r="N39" s="5"/>
    </row>
    <row r="40" spans="8:14" x14ac:dyDescent="0.25">
      <c r="H40" s="5">
        <v>4</v>
      </c>
      <c r="I40" s="9" t="s">
        <v>18</v>
      </c>
      <c r="J40" s="5">
        <v>30000</v>
      </c>
      <c r="K40" s="10">
        <v>3340000</v>
      </c>
      <c r="L40" s="5">
        <f t="shared" si="2"/>
        <v>334000</v>
      </c>
      <c r="M40" s="5">
        <f t="shared" si="3"/>
        <v>364000</v>
      </c>
      <c r="N40" s="5"/>
    </row>
    <row r="41" spans="8:14" x14ac:dyDescent="0.25">
      <c r="H41" s="5">
        <v>5</v>
      </c>
      <c r="I41" s="9" t="s">
        <v>12</v>
      </c>
      <c r="J41" s="5">
        <v>30000</v>
      </c>
      <c r="K41" s="10">
        <v>840000</v>
      </c>
      <c r="L41" s="5">
        <f t="shared" si="2"/>
        <v>50400</v>
      </c>
      <c r="M41" s="5">
        <f t="shared" si="3"/>
        <v>80400</v>
      </c>
      <c r="N41" s="5"/>
    </row>
    <row r="42" spans="8:14" x14ac:dyDescent="0.25">
      <c r="H42" s="5">
        <v>6</v>
      </c>
      <c r="I42" s="9" t="s">
        <v>15</v>
      </c>
      <c r="J42" s="5">
        <v>30000</v>
      </c>
      <c r="K42" s="10">
        <v>1150000</v>
      </c>
      <c r="L42" s="5">
        <f t="shared" si="2"/>
        <v>92000</v>
      </c>
      <c r="M42" s="5">
        <f t="shared" si="3"/>
        <v>122000</v>
      </c>
      <c r="N42" s="5"/>
    </row>
  </sheetData>
  <mergeCells count="5">
    <mergeCell ref="H10:N10"/>
    <mergeCell ref="H11:M11"/>
    <mergeCell ref="H12:M12"/>
    <mergeCell ref="H33:N33"/>
    <mergeCell ref="H34:N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CD351-1D12-42C4-91B1-D6EBD8864BB2}">
  <dimension ref="F5"/>
  <sheetViews>
    <sheetView tabSelected="1" workbookViewId="0">
      <selection activeCell="F7" sqref="F7"/>
    </sheetView>
  </sheetViews>
  <sheetFormatPr defaultRowHeight="15" x14ac:dyDescent="0.25"/>
  <sheetData>
    <row r="5" spans="6:6" x14ac:dyDescent="0.25">
      <c r="F5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B143-2F06-4994-A554-E9C98F323430}">
  <dimension ref="A1:G79"/>
  <sheetViews>
    <sheetView topLeftCell="A20" workbookViewId="0">
      <selection activeCell="A3" sqref="A3:G79"/>
    </sheetView>
  </sheetViews>
  <sheetFormatPr defaultRowHeight="15" x14ac:dyDescent="0.25"/>
  <cols>
    <col min="1" max="1" width="12.28515625" customWidth="1"/>
    <col min="2" max="2" width="10.28515625" customWidth="1"/>
    <col min="3" max="3" width="14.5703125" customWidth="1"/>
    <col min="4" max="4" width="12.7109375" customWidth="1"/>
    <col min="7" max="7" width="14.7109375" customWidth="1"/>
  </cols>
  <sheetData>
    <row r="1" spans="1:7" x14ac:dyDescent="0.25">
      <c r="A1" s="4" t="s">
        <v>0</v>
      </c>
      <c r="B1" s="4"/>
      <c r="C1" s="4"/>
      <c r="D1" s="4"/>
      <c r="E1" s="4"/>
      <c r="F1" s="4"/>
      <c r="G1" s="4"/>
    </row>
    <row r="2" spans="1:7" x14ac:dyDescent="0.25">
      <c r="A2" s="4"/>
      <c r="B2" s="4"/>
      <c r="C2" s="4"/>
      <c r="D2" s="4"/>
      <c r="E2" s="4"/>
      <c r="F2" s="4"/>
      <c r="G2" s="4"/>
    </row>
    <row r="3" spans="1:7" ht="4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FF29-3EB6-43D5-9BA0-4F021B42F2E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Sheet5</vt:lpstr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shihab</cp:lastModifiedBy>
  <dcterms:created xsi:type="dcterms:W3CDTF">2024-05-29T21:50:26Z</dcterms:created>
  <dcterms:modified xsi:type="dcterms:W3CDTF">2025-01-18T05:45:45Z</dcterms:modified>
</cp:coreProperties>
</file>