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filterPrivacy="1" codeName="ThisWorkbook"/>
  <xr:revisionPtr revIDLastSave="0" documentId="13_ncr:1_{67225187-3238-3C44-8D5C-D890FC4434C2}" xr6:coauthVersionLast="47" xr6:coauthVersionMax="47" xr10:uidLastSave="{00000000-0000-0000-0000-000000000000}"/>
  <bookViews>
    <workbookView xWindow="1720" yWindow="820" windowWidth="27000" windowHeight="16160" tabRatio="860" xr2:uid="{00000000-000D-0000-FFFF-FFFF00000000}"/>
  </bookViews>
  <sheets>
    <sheet name="台本" sheetId="11" r:id="rId1"/>
  </sheets>
  <definedNames>
    <definedName name="_xlnm.Print_Area" localSheetId="0">台本!$A$1:$J$17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3" i="11" l="1"/>
  <c r="H12" i="11"/>
  <c r="H10" i="11"/>
  <c r="H9" i="11"/>
  <c r="H8" i="11"/>
  <c r="I7" i="11"/>
  <c r="I6" i="11"/>
  <c r="H6" i="11"/>
  <c r="H5" i="11"/>
  <c r="H4" i="11"/>
  <c r="J6" i="11"/>
  <c r="J17" i="11"/>
  <c r="J16" i="11"/>
  <c r="J15" i="11"/>
  <c r="J14" i="11"/>
  <c r="J13" i="11"/>
  <c r="J12" i="11"/>
  <c r="J10" i="11"/>
  <c r="J9" i="11"/>
  <c r="J8" i="11"/>
  <c r="J7" i="11"/>
  <c r="J5" i="11"/>
  <c r="J4" i="11"/>
  <c r="G6" i="11"/>
  <c r="G17" i="11"/>
  <c r="G16" i="11"/>
  <c r="G15" i="11"/>
  <c r="G14" i="11"/>
  <c r="G13" i="11"/>
  <c r="G12" i="11"/>
  <c r="G10" i="11"/>
  <c r="G9" i="11"/>
  <c r="G8" i="11"/>
  <c r="G7" i="11"/>
  <c r="G5" i="11"/>
  <c r="G3" i="11"/>
  <c r="G4" i="11"/>
  <c r="H7" i="11" l="1"/>
  <c r="H14" i="11"/>
  <c r="H15" i="11"/>
  <c r="G1" i="11"/>
  <c r="H17" i="11"/>
  <c r="H16" i="11"/>
  <c r="H3" i="11"/>
  <c r="H1" i="11" l="1"/>
  <c r="I3" i="11"/>
  <c r="I4" i="11"/>
  <c r="I5" i="11" s="1"/>
  <c r="I8" i="11" l="1"/>
  <c r="I9" i="11" s="1"/>
  <c r="I10" i="11" s="1"/>
  <c r="I12" i="11" s="1"/>
  <c r="I13" i="11" s="1"/>
  <c r="I14" i="11" s="1"/>
  <c r="I15" i="11" s="1"/>
  <c r="I16" i="11" s="1"/>
  <c r="I17"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2" authorId="0" shapeId="0" xr:uid="{B7297216-9D6C-4C47-8627-A2049E570537}">
      <text>
        <r>
          <rPr>
            <b/>
            <sz val="9"/>
            <color rgb="FF000000"/>
            <rFont val="MS P ゴシック"/>
            <charset val="128"/>
          </rPr>
          <t>スライド全画面</t>
        </r>
        <r>
          <rPr>
            <b/>
            <sz val="9"/>
            <color rgb="FF000000"/>
            <rFont val="MS P ゴシック"/>
            <charset val="128"/>
          </rPr>
          <t xml:space="preserve">
</t>
        </r>
        <r>
          <rPr>
            <b/>
            <sz val="9"/>
            <color rgb="FF000000"/>
            <rFont val="MS P ゴシック"/>
            <charset val="128"/>
          </rPr>
          <t>スライド＋講師</t>
        </r>
        <r>
          <rPr>
            <b/>
            <sz val="9"/>
            <color rgb="FF000000"/>
            <rFont val="MS P ゴシック"/>
            <charset val="128"/>
          </rPr>
          <t xml:space="preserve">
</t>
        </r>
        <r>
          <rPr>
            <b/>
            <sz val="9"/>
            <color rgb="FF000000"/>
            <rFont val="MS P ゴシック"/>
            <charset val="128"/>
          </rPr>
          <t>講師のみ</t>
        </r>
        <r>
          <rPr>
            <b/>
            <sz val="9"/>
            <color rgb="FF000000"/>
            <rFont val="MS P ゴシック"/>
            <charset val="128"/>
          </rPr>
          <t>(</t>
        </r>
        <r>
          <rPr>
            <b/>
            <sz val="9"/>
            <color rgb="FF000000"/>
            <rFont val="MS P ゴシック"/>
            <charset val="128"/>
          </rPr>
          <t>立ち</t>
        </r>
        <r>
          <rPr>
            <b/>
            <sz val="9"/>
            <color rgb="FF000000"/>
            <rFont val="MS P ゴシック"/>
            <charset val="128"/>
          </rPr>
          <t xml:space="preserve">)
</t>
        </r>
        <r>
          <rPr>
            <b/>
            <sz val="9"/>
            <color rgb="FF000000"/>
            <rFont val="MS P ゴシック"/>
            <charset val="128"/>
          </rPr>
          <t>講師のみ</t>
        </r>
        <r>
          <rPr>
            <b/>
            <sz val="9"/>
            <color rgb="FF000000"/>
            <rFont val="MS P ゴシック"/>
            <charset val="128"/>
          </rPr>
          <t>(</t>
        </r>
        <r>
          <rPr>
            <b/>
            <sz val="9"/>
            <color rgb="FF000000"/>
            <rFont val="MS P ゴシック"/>
            <charset val="128"/>
          </rPr>
          <t>座り</t>
        </r>
        <r>
          <rPr>
            <b/>
            <sz val="9"/>
            <color rgb="FF000000"/>
            <rFont val="MS P ゴシック"/>
            <charset val="128"/>
          </rPr>
          <t>)</t>
        </r>
      </text>
    </comment>
    <comment ref="F2" authorId="0" shapeId="0" xr:uid="{00000000-0006-0000-0000-000001000000}">
      <text>
        <r>
          <rPr>
            <b/>
            <sz val="9"/>
            <color rgb="FF000000"/>
            <rFont val="MS P ゴシック"/>
            <charset val="128"/>
          </rPr>
          <t>資料映像、話の間、誤差修正</t>
        </r>
        <r>
          <rPr>
            <b/>
            <sz val="9"/>
            <color rgb="FF000000"/>
            <rFont val="MS P ゴシック"/>
            <charset val="128"/>
          </rPr>
          <t xml:space="preserve">
</t>
        </r>
        <r>
          <rPr>
            <b/>
            <sz val="9"/>
            <color rgb="FF000000"/>
            <rFont val="MS P ゴシック"/>
            <charset val="128"/>
          </rPr>
          <t xml:space="preserve">
</t>
        </r>
        <r>
          <rPr>
            <b/>
            <sz val="9"/>
            <color rgb="FF000000"/>
            <rFont val="MS P ゴシック"/>
            <charset val="128"/>
          </rPr>
          <t>追加時間を入力してください</t>
        </r>
        <r>
          <rPr>
            <b/>
            <sz val="9"/>
            <color rgb="FF000000"/>
            <rFont val="MS P ゴシック"/>
            <charset val="128"/>
          </rPr>
          <t xml:space="preserve">
</t>
        </r>
        <r>
          <rPr>
            <b/>
            <sz val="9"/>
            <color rgb="FF000000"/>
            <rFont val="MS P ゴシック"/>
            <charset val="128"/>
          </rPr>
          <t>hh:mm:ss</t>
        </r>
        <r>
          <rPr>
            <b/>
            <sz val="9"/>
            <color rgb="FF000000"/>
            <rFont val="MS P ゴシック"/>
            <charset val="128"/>
          </rPr>
          <t>　で入力</t>
        </r>
      </text>
    </comment>
    <comment ref="G2" authorId="0" shapeId="0" xr:uid="{00000000-0006-0000-0000-000002000000}">
      <text>
        <r>
          <rPr>
            <b/>
            <sz val="9"/>
            <color rgb="FF000000"/>
            <rFont val="MS P ゴシック"/>
            <charset val="128"/>
          </rPr>
          <t>注意</t>
        </r>
        <r>
          <rPr>
            <b/>
            <sz val="9"/>
            <color rgb="FF000000"/>
            <rFont val="MS P ゴシック"/>
            <charset val="128"/>
          </rPr>
          <t xml:space="preserve">
</t>
        </r>
        <r>
          <rPr>
            <b/>
            <sz val="9"/>
            <color rgb="FF000000"/>
            <rFont val="MS P ゴシック"/>
            <charset val="128"/>
          </rPr>
          <t>数字はカウントされません</t>
        </r>
        <r>
          <rPr>
            <b/>
            <sz val="9"/>
            <color rgb="FF000000"/>
            <rFont val="MS P ゴシック"/>
            <charset val="128"/>
          </rPr>
          <t xml:space="preserve">
</t>
        </r>
        <r>
          <rPr>
            <b/>
            <sz val="9"/>
            <color rgb="FF000000"/>
            <rFont val="MS P ゴシック"/>
            <charset val="128"/>
          </rPr>
          <t>英語・記号の読みは正しくカウントされません</t>
        </r>
      </text>
    </comment>
  </commentList>
</comments>
</file>

<file path=xl/sharedStrings.xml><?xml version="1.0" encoding="utf-8"?>
<sst xmlns="http://schemas.openxmlformats.org/spreadsheetml/2006/main" count="30" uniqueCount="30">
  <si>
    <t>文字数</t>
    <rPh sb="0" eb="3">
      <t>モジスウ</t>
    </rPh>
    <phoneticPr fontId="1"/>
  </si>
  <si>
    <t>予想
分：秒</t>
    <rPh sb="0" eb="2">
      <t>ヨソウ</t>
    </rPh>
    <rPh sb="3" eb="4">
      <t>プン</t>
    </rPh>
    <rPh sb="5" eb="6">
      <t>ビョウ</t>
    </rPh>
    <phoneticPr fontId="1"/>
  </si>
  <si>
    <t>合計</t>
    <rPh sb="0" eb="2">
      <t>ゴウケイ</t>
    </rPh>
    <phoneticPr fontId="1"/>
  </si>
  <si>
    <t>↓変更可</t>
    <rPh sb="1" eb="4">
      <t>ヘンコウカ</t>
    </rPh>
    <phoneticPr fontId="1"/>
  </si>
  <si>
    <t>会話スピード 字/分</t>
    <rPh sb="0" eb="2">
      <t>カイワ</t>
    </rPh>
    <rPh sb="7" eb="8">
      <t>ジ</t>
    </rPh>
    <rPh sb="9" eb="10">
      <t>フン</t>
    </rPh>
    <phoneticPr fontId="1"/>
  </si>
  <si>
    <t>開始時間</t>
    <rPh sb="0" eb="4">
      <t>カイシジカン</t>
    </rPh>
    <phoneticPr fontId="1"/>
  </si>
  <si>
    <t>スライド番号</t>
  </si>
  <si>
    <t>見出し番号
見出し名</t>
  </si>
  <si>
    <t>シーン
該当スライド説明時の画面構成</t>
  </si>
  <si>
    <r>
      <t xml:space="preserve">セリフ・演出(アニメーション等)の指示
　※改行は　Alt＋Ener でできます。
　※修正したいセルにカーソルを合わせて、F2で編集できます。
</t>
    </r>
    <r>
      <rPr>
        <b/>
        <sz val="11"/>
        <color rgb="FFFF0000"/>
        <rFont val="Arial"/>
        <family val="2"/>
      </rPr>
      <t>↓この列に入力した文字がカウントされます。</t>
    </r>
    <r>
      <rPr>
        <b/>
        <sz val="11"/>
        <color rgb="FF000000"/>
        <rFont val="Arial"/>
        <family val="2"/>
      </rPr>
      <t xml:space="preserve">
</t>
    </r>
  </si>
  <si>
    <t>備考</t>
  </si>
  <si>
    <t>時間加算
hh:mm:ss</t>
    <rPh sb="0" eb="4">
      <t>ジカンカサン</t>
    </rPh>
    <phoneticPr fontId="1"/>
  </si>
  <si>
    <t>OP</t>
  </si>
  <si>
    <t>冒頭のあいさつ、講師のみ座り</t>
  </si>
  <si>
    <t>1-1●●について</t>
  </si>
  <si>
    <t>おわりのあいさつ、講師のみ座り</t>
  </si>
  <si>
    <t>終わりのあいさつ</t>
  </si>
  <si>
    <t>ED</t>
  </si>
  <si>
    <t>エンディング</t>
  </si>
  <si>
    <t>第4回(情報検索のインタフェース) 台本</t>
    <rPh sb="0" eb="1">
      <t>ダイ</t>
    </rPh>
    <rPh sb="2" eb="3">
      <t>カイ</t>
    </rPh>
    <rPh sb="4" eb="6">
      <t>jouhou</t>
    </rPh>
    <rPh sb="6" eb="8">
      <t>kensaku</t>
    </rPh>
    <rPh sb="18" eb="20">
      <t>ダイホン</t>
    </rPh>
    <phoneticPr fontId="1"/>
  </si>
  <si>
    <t>ヒューマンインタフェースの講義をはじめます。・・・ 
みなさん、こんにちは・・・講師の増井です。
今回は情報検索のインタフェースに関して解説します。</t>
    <rPh sb="43" eb="45">
      <t>masui</t>
    </rPh>
    <phoneticPr fontId="1"/>
  </si>
  <si>
    <t>ページランク</t>
    <phoneticPr fontId="1"/>
  </si>
  <si>
    <t>キーワード検索の限界</t>
    <rPh sb="5" eb="7">
      <t>kensaku</t>
    </rPh>
    <rPh sb="8" eb="10">
      <t>genkai</t>
    </rPh>
    <phoneticPr fontId="1"/>
  </si>
  <si>
    <t>適合率と再現率</t>
    <rPh sb="0" eb="2">
      <t>tekigou</t>
    </rPh>
    <rPh sb="2" eb="3">
      <t xml:space="preserve">リツ </t>
    </rPh>
    <rPh sb="4" eb="7">
      <t>saigen</t>
    </rPh>
    <phoneticPr fontId="1"/>
  </si>
  <si>
    <t>乗換案内</t>
    <rPh sb="0" eb="2">
      <t>norikae</t>
    </rPh>
    <rPh sb="2" eb="4">
      <t>annai</t>
    </rPh>
    <phoneticPr fontId="1"/>
  </si>
  <si>
    <t>テキスト検索アルゴリズム</t>
    <rPh sb="4" eb="6">
      <t>350</t>
    </rPh>
    <phoneticPr fontId="1"/>
  </si>
  <si>
    <t>これは日本語でインクリメンタル検索をすることができる「migemo」というシステムです。
検索キーワードとして「mibu」を入力した時点で「身分」という単語がマッチしてハイライトされています。
「mibu」で始まる単語は「身分」や「身振り」が考えられますが、そういう単語のどれかが文章中に存在するとき、その単語をハイライトさせています。</t>
    <rPh sb="3" eb="6">
      <t>nihongo</t>
    </rPh>
    <rPh sb="15" eb="17">
      <t>kensa</t>
    </rPh>
    <rPh sb="45" eb="47">
      <t>kensa</t>
    </rPh>
    <rPh sb="62" eb="64">
      <t>nyu</t>
    </rPh>
    <rPh sb="66" eb="68">
      <t>jiten</t>
    </rPh>
    <rPh sb="70" eb="72">
      <t>mibun</t>
    </rPh>
    <rPh sb="76" eb="78">
      <t>tango</t>
    </rPh>
    <rPh sb="104" eb="105">
      <t>hajimaru</t>
    </rPh>
    <rPh sb="107" eb="109">
      <t>tango</t>
    </rPh>
    <rPh sb="111" eb="113">
      <t>mibun</t>
    </rPh>
    <rPh sb="116" eb="118">
      <t>miburi</t>
    </rPh>
    <rPh sb="121" eb="122">
      <t>kangae</t>
    </rPh>
    <rPh sb="133" eb="135">
      <t>tango</t>
    </rPh>
    <rPh sb="140" eb="142">
      <t>bunsho</t>
    </rPh>
    <rPh sb="142" eb="143">
      <t xml:space="preserve">ナカ </t>
    </rPh>
    <rPh sb="144" eb="146">
      <t>sonza</t>
    </rPh>
    <rPh sb="153" eb="155">
      <t>tango</t>
    </rPh>
    <phoneticPr fontId="1"/>
  </si>
  <si>
    <t>Migemo動画</t>
    <rPh sb="6" eb="8">
      <t>douga</t>
    </rPh>
    <phoneticPr fontId="1"/>
  </si>
  <si>
    <t>ページランクは、ページ間のリンク関係からページの重要度を計算するアルゴリズムです。
X, Y, Zという3個のページがあり、矢印のようなリンクがあったとします。
ZはXとYからリンクされているため、重要なページだと考えられます。
一方、重要なページだと考えられるZからXへのリンクが有るので、Xも重要なページである可能性があります。
このように、リンクにもとづいてページの重要度を計算していくことにより、すべてのページの重要度を計算していきます。</t>
    <rPh sb="16" eb="18">
      <t>kankei</t>
    </rPh>
    <rPh sb="24" eb="27">
      <t>juuyoudo</t>
    </rPh>
    <rPh sb="28" eb="30">
      <t>keisan</t>
    </rPh>
    <rPh sb="53" eb="54">
      <t>kosuu</t>
    </rPh>
    <rPh sb="62" eb="64">
      <t>☟</t>
    </rPh>
    <rPh sb="99" eb="101">
      <t>juuyo</t>
    </rPh>
    <rPh sb="107" eb="108">
      <t>kangae</t>
    </rPh>
    <rPh sb="115" eb="117">
      <t>ippou</t>
    </rPh>
    <rPh sb="118" eb="120">
      <t>juuyou</t>
    </rPh>
    <rPh sb="126" eb="127">
      <t>kangae</t>
    </rPh>
    <rPh sb="141" eb="142">
      <t xml:space="preserve">アル </t>
    </rPh>
    <rPh sb="148" eb="150">
      <t>juuyou</t>
    </rPh>
    <rPh sb="157" eb="160">
      <t>カノウセイ</t>
    </rPh>
    <rPh sb="186" eb="189">
      <t>juuyou</t>
    </rPh>
    <rPh sb="190" eb="192">
      <t>keisa</t>
    </rPh>
    <rPh sb="210" eb="213">
      <t>juuyo</t>
    </rPh>
    <rPh sb="214" eb="216">
      <t>keisan</t>
    </rPh>
    <phoneticPr fontId="1"/>
  </si>
  <si>
    <t>キーワードを用いて大規模データを検索する手法の研究に関しては長い歴史があります。
コンピュータに関する世界最大の学会であるACM(Association for Computing Machinery)のSIGIR(Special Interest Group on Information Retrieval)では、何十年にもわたりテキストの検索手法が研究されてきました。
Information Retrievalとは情報検索のことですが、長年にわたり、情報検索といえばテキスト検索のことだと考えられていたことになります。</t>
    <rPh sb="23" eb="25">
      <t>kenkyu</t>
    </rPh>
    <rPh sb="26" eb="27">
      <t>kanshite</t>
    </rPh>
    <rPh sb="30" eb="31">
      <t>nagai</t>
    </rPh>
    <rPh sb="32" eb="34">
      <t>rekishi</t>
    </rPh>
    <rPh sb="241" eb="243">
      <t>_x0000__x0017__x0002__x0006__x001A_</t>
    </rPh>
    <rPh sb="248" eb="249">
      <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</si>
</sst>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游ゴシック"/>
      <family val="2"/>
      <scheme val="minor"/>
    </font>
    <font>
      <sz val="6"/>
      <name val="游ゴシック"/>
      <family val="3"/>
      <charset val="128"/>
      <scheme val="minor"/>
    </font>
    <font>
      <b/>
      <sz val="11"/>
      <color theme="1"/>
      <name val="游ゴシック"/>
      <family val="3"/>
      <charset val="128"/>
      <scheme val="minor"/>
    </font>
    <font>
      <b/>
      <sz val="11"/>
      <color rgb="FFFF0000"/>
      <name val="游ゴシック"/>
      <family val="3"/>
      <charset val="128"/>
      <scheme val="minor"/>
    </font>
    <font>
      <b/>
      <sz val="16"/>
      <color theme="1"/>
      <name val="游ゴシック"/>
      <family val="3"/>
      <charset val="128"/>
      <scheme val="minor"/>
    </font>
    <font>
      <sz val="11"/>
      <name val="ＭＳ 明朝"/>
      <family val="1"/>
      <charset val="128"/>
    </font>
    <font>
      <sz val="11"/>
      <color theme="1"/>
      <name val="Calibri"/>
      <family val="2"/>
    </font>
    <font>
      <b/>
      <sz val="11"/>
      <color rgb="FFFF0000"/>
      <name val="Arial"/>
      <family val="2"/>
    </font>
    <font>
      <b/>
      <sz val="11"/>
      <color theme="1"/>
      <name val="Arial"/>
      <family val="2"/>
    </font>
    <font>
      <b/>
      <sz val="11"/>
      <color rgb="FF000000"/>
      <name val="Arial"/>
      <family val="2"/>
    </font>
    <font>
      <sz val="11"/>
      <color theme="1"/>
      <name val="Arial"/>
      <family val="2"/>
    </font>
    <font>
      <b/>
      <sz val="9"/>
      <color rgb="FF000000"/>
      <name val="MS P ゴシック"/>
      <charset val="128"/>
    </font>
  </fonts>
  <fills count="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DEEAF6"/>
        <bgColor indexed="64"/>
      </patternFill>
    </fill>
    <fill>
      <patternFill patternType="solid">
        <fgColor rgb="FFE2EFD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5" fillId="0" borderId="0">
      <alignment vertical="center"/>
    </xf>
  </cellStyleXfs>
  <cellXfs count="29">
    <xf numFmtId="0" fontId="0" fillId="0" borderId="0" xfId="0"/>
    <xf numFmtId="0" fontId="0" fillId="0" borderId="0" xfId="0" applyAlignment="1">
      <alignment horizontal="left" vertical="top" wrapText="1"/>
    </xf>
    <xf numFmtId="0" fontId="0" fillId="0" borderId="0" xfId="0" applyAlignment="1">
      <alignment horizontal="right" vertical="top" wrapText="1"/>
    </xf>
    <xf numFmtId="0" fontId="0" fillId="3" borderId="1" xfId="0" applyFill="1" applyBorder="1" applyAlignment="1" applyProtection="1">
      <alignment horizontal="right" vertical="top" wrapText="1"/>
    </xf>
    <xf numFmtId="0" fontId="3" fillId="3" borderId="1" xfId="0" applyFont="1" applyFill="1" applyBorder="1" applyAlignment="1">
      <alignment vertical="top" wrapText="1"/>
    </xf>
    <xf numFmtId="0" fontId="2" fillId="4" borderId="1" xfId="0" applyFont="1" applyFill="1" applyBorder="1" applyAlignment="1">
      <alignment horizontal="left" vertical="top" wrapText="1"/>
    </xf>
    <xf numFmtId="0" fontId="2" fillId="4" borderId="1" xfId="0" applyFont="1" applyFill="1" applyBorder="1" applyAlignment="1">
      <alignment horizontal="right" vertical="top" wrapText="1"/>
    </xf>
    <xf numFmtId="45" fontId="3" fillId="3" borderId="1" xfId="0" applyNumberFormat="1" applyFont="1" applyFill="1" applyBorder="1" applyAlignment="1">
      <alignment vertical="top" wrapText="1"/>
    </xf>
    <xf numFmtId="45" fontId="2" fillId="4" borderId="1" xfId="0" applyNumberFormat="1" applyFont="1" applyFill="1" applyBorder="1" applyAlignment="1">
      <alignment horizontal="left" vertical="top" wrapText="1"/>
    </xf>
    <xf numFmtId="45" fontId="0" fillId="3" borderId="1" xfId="0" applyNumberFormat="1" applyFill="1" applyBorder="1" applyAlignment="1">
      <alignment horizontal="left" vertical="top" wrapText="1"/>
    </xf>
    <xf numFmtId="45" fontId="0" fillId="0" borderId="0" xfId="0" applyNumberFormat="1" applyAlignment="1">
      <alignment horizontal="left" vertical="top" wrapText="1"/>
    </xf>
    <xf numFmtId="45" fontId="0" fillId="0" borderId="1" xfId="0" applyNumberFormat="1" applyBorder="1" applyAlignment="1">
      <alignment horizontal="left" vertical="top" wrapText="1"/>
    </xf>
    <xf numFmtId="0" fontId="2" fillId="4" borderId="1" xfId="0" applyFont="1" applyFill="1" applyBorder="1" applyAlignment="1">
      <alignment vertical="top" wrapText="1"/>
    </xf>
    <xf numFmtId="0" fontId="0" fillId="0" borderId="0" xfId="0" applyAlignment="1">
      <alignment vertical="top" wrapText="1"/>
    </xf>
    <xf numFmtId="0" fontId="8" fillId="5" borderId="1" xfId="0" applyFont="1" applyFill="1" applyBorder="1" applyAlignment="1">
      <alignment vertical="top" wrapText="1"/>
    </xf>
    <xf numFmtId="0" fontId="9" fillId="5" borderId="1" xfId="0" applyFont="1" applyFill="1" applyBorder="1" applyAlignment="1">
      <alignment vertical="top" wrapText="1"/>
    </xf>
    <xf numFmtId="0" fontId="10" fillId="6" borderId="1" xfId="0" applyFont="1" applyFill="1" applyBorder="1" applyAlignment="1">
      <alignment vertical="top" wrapText="1"/>
    </xf>
    <xf numFmtId="0" fontId="6" fillId="6" borderId="1" xfId="0" applyFont="1" applyFill="1" applyBorder="1" applyAlignment="1">
      <alignment vertical="top" wrapText="1"/>
    </xf>
    <xf numFmtId="0" fontId="0" fillId="2" borderId="3" xfId="0" applyFill="1" applyBorder="1" applyAlignment="1">
      <alignment vertical="top" wrapText="1"/>
    </xf>
    <xf numFmtId="0" fontId="0" fillId="0" borderId="4" xfId="0" applyBorder="1" applyAlignment="1">
      <alignment horizontal="left" vertical="top" wrapText="1"/>
    </xf>
    <xf numFmtId="0" fontId="3" fillId="0" borderId="0" xfId="0" applyFont="1" applyBorder="1" applyAlignment="1">
      <alignment vertical="top" wrapText="1"/>
    </xf>
    <xf numFmtId="21" fontId="3" fillId="0" borderId="0" xfId="0" applyNumberFormat="1" applyFont="1" applyAlignment="1">
      <alignment horizontal="right" vertical="top" wrapText="1"/>
    </xf>
    <xf numFmtId="21" fontId="2" fillId="4" borderId="1" xfId="0" applyNumberFormat="1" applyFont="1" applyFill="1" applyBorder="1" applyAlignment="1">
      <alignment horizontal="left" vertical="top" wrapText="1"/>
    </xf>
    <xf numFmtId="21" fontId="10" fillId="6" borderId="1" xfId="0" applyNumberFormat="1" applyFont="1" applyFill="1" applyBorder="1" applyAlignment="1">
      <alignment vertical="top" wrapText="1"/>
    </xf>
    <xf numFmtId="21" fontId="6" fillId="6" borderId="1" xfId="0" applyNumberFormat="1" applyFont="1" applyFill="1" applyBorder="1" applyAlignment="1">
      <alignment vertical="top" wrapText="1"/>
    </xf>
    <xf numFmtId="21" fontId="0" fillId="0" borderId="0" xfId="0" applyNumberFormat="1" applyAlignment="1">
      <alignment horizontal="left" vertical="top" wrapText="1"/>
    </xf>
    <xf numFmtId="0" fontId="3" fillId="0" borderId="0" xfId="0" applyFont="1" applyAlignment="1">
      <alignment horizontal="center" vertical="top" wrapText="1"/>
    </xf>
    <xf numFmtId="0" fontId="4" fillId="0" borderId="2" xfId="0" applyFont="1" applyBorder="1" applyAlignment="1">
      <alignment horizontal="left" vertical="top" wrapText="1"/>
    </xf>
    <xf numFmtId="0" fontId="4" fillId="0" borderId="0" xfId="0" applyFont="1" applyBorder="1" applyAlignment="1">
      <alignment horizontal="left" vertical="top" wrapText="1"/>
    </xf>
  </cellXfs>
  <cellStyles count="2">
    <cellStyle name="標準" xfId="0" builtinId="0"/>
    <cellStyle name="標準 7"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52918</xdr:colOff>
      <xdr:row>6</xdr:row>
      <xdr:rowOff>0</xdr:rowOff>
    </xdr:from>
    <xdr:to>
      <xdr:col>2</xdr:col>
      <xdr:colOff>3778250</xdr:colOff>
      <xdr:row>6</xdr:row>
      <xdr:rowOff>2098369</xdr:rowOff>
    </xdr:to>
    <xdr:pic>
      <xdr:nvPicPr>
        <xdr:cNvPr id="7" name="図 6">
          <a:extLst>
            <a:ext uri="{FF2B5EF4-FFF2-40B4-BE49-F238E27FC236}">
              <a16:creationId xmlns:a16="http://schemas.microsoft.com/office/drawing/2014/main" id="{468C373C-2356-3087-0279-E0CE82A411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40418" y="2815167"/>
          <a:ext cx="3725332" cy="20983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31750</xdr:colOff>
      <xdr:row>9</xdr:row>
      <xdr:rowOff>35198</xdr:rowOff>
    </xdr:from>
    <xdr:to>
      <xdr:col>2</xdr:col>
      <xdr:colOff>3771169</xdr:colOff>
      <xdr:row>9</xdr:row>
      <xdr:rowOff>2137833</xdr:rowOff>
    </xdr:to>
    <xdr:pic>
      <xdr:nvPicPr>
        <xdr:cNvPr id="22" name="図 21">
          <a:extLst>
            <a:ext uri="{FF2B5EF4-FFF2-40B4-BE49-F238E27FC236}">
              <a16:creationId xmlns:a16="http://schemas.microsoft.com/office/drawing/2014/main" id="{196F2E53-EC1A-3290-C5DF-1E0BDF69252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619250" y="5199865"/>
          <a:ext cx="3739419" cy="21026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31750</xdr:colOff>
      <xdr:row>13</xdr:row>
      <xdr:rowOff>25385</xdr:rowOff>
    </xdr:from>
    <xdr:to>
      <xdr:col>2</xdr:col>
      <xdr:colOff>3788833</xdr:colOff>
      <xdr:row>13</xdr:row>
      <xdr:rowOff>2132398</xdr:rowOff>
    </xdr:to>
    <xdr:pic>
      <xdr:nvPicPr>
        <xdr:cNvPr id="23" name="図 22">
          <a:extLst>
            <a:ext uri="{FF2B5EF4-FFF2-40B4-BE49-F238E27FC236}">
              <a16:creationId xmlns:a16="http://schemas.microsoft.com/office/drawing/2014/main" id="{22EE5267-5798-19F5-29FE-0539F27F88BF}"/>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619250" y="14609218"/>
          <a:ext cx="3757083" cy="21070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dimension ref="A1:L17"/>
  <sheetViews>
    <sheetView tabSelected="1" topLeftCell="B1" zoomScale="120" zoomScaleNormal="120" zoomScaleSheetLayoutView="100" workbookViewId="0">
      <pane ySplit="2" topLeftCell="A7" activePane="bottomLeft" state="frozen"/>
      <selection pane="bottomLeft" activeCell="D9" sqref="D9"/>
    </sheetView>
  </sheetViews>
  <sheetFormatPr baseColWidth="10" defaultColWidth="9" defaultRowHeight="18"/>
  <cols>
    <col min="1" max="1" width="5.33203125" style="1" customWidth="1"/>
    <col min="2" max="2" width="15.5" style="1" customWidth="1"/>
    <col min="3" max="3" width="50.33203125" style="1" customWidth="1"/>
    <col min="4" max="4" width="79.1640625" style="1" customWidth="1"/>
    <col min="5" max="5" width="12.83203125" style="1" customWidth="1"/>
    <col min="6" max="6" width="8.1640625" style="25" customWidth="1"/>
    <col min="7" max="7" width="6.6640625" style="2" customWidth="1"/>
    <col min="8" max="8" width="7.1640625" style="10" customWidth="1"/>
    <col min="9" max="9" width="8.6640625" style="1" customWidth="1"/>
    <col min="10" max="10" width="6.6640625" style="13" customWidth="1"/>
    <col min="11" max="11" width="9" style="1"/>
    <col min="12" max="12" width="24.5" style="1" customWidth="1"/>
    <col min="13" max="16384" width="9" style="1"/>
  </cols>
  <sheetData>
    <row r="1" spans="1:12" ht="34.5" customHeight="1">
      <c r="A1" s="27" t="s">
        <v>19</v>
      </c>
      <c r="B1" s="28"/>
      <c r="C1" s="28"/>
      <c r="D1" s="28"/>
      <c r="E1" s="28"/>
      <c r="F1" s="21" t="s">
        <v>2</v>
      </c>
      <c r="G1" s="4">
        <f>SUM(G3:G17)</f>
        <v>864</v>
      </c>
      <c r="H1" s="7">
        <f>SUM(H3:H17)</f>
        <v>3.1031746031746029E-3</v>
      </c>
      <c r="I1" s="19"/>
      <c r="J1" s="20" t="s">
        <v>3</v>
      </c>
      <c r="K1" s="26"/>
      <c r="L1" s="26"/>
    </row>
    <row r="2" spans="1:12" ht="75">
      <c r="A2" s="14" t="s">
        <v>6</v>
      </c>
      <c r="B2" s="14" t="s">
        <v>7</v>
      </c>
      <c r="C2" s="14" t="s">
        <v>8</v>
      </c>
      <c r="D2" s="15" t="s">
        <v>9</v>
      </c>
      <c r="E2" s="14" t="s">
        <v>10</v>
      </c>
      <c r="F2" s="22" t="s">
        <v>11</v>
      </c>
      <c r="G2" s="6" t="s">
        <v>0</v>
      </c>
      <c r="H2" s="8" t="s">
        <v>1</v>
      </c>
      <c r="I2" s="5" t="s">
        <v>5</v>
      </c>
      <c r="J2" s="12" t="s">
        <v>4</v>
      </c>
      <c r="K2" s="26"/>
      <c r="L2" s="26"/>
    </row>
    <row r="3" spans="1:12">
      <c r="A3" s="16">
        <v>1</v>
      </c>
      <c r="B3" s="17"/>
      <c r="C3" s="16" t="s">
        <v>12</v>
      </c>
      <c r="D3" s="16"/>
      <c r="E3" s="16"/>
      <c r="F3" s="23">
        <v>4.6296296296296293E-4</v>
      </c>
      <c r="G3" s="3">
        <f t="shared" ref="G3:G17" si="0">LEN(PHONETIC(D3))</f>
        <v>0</v>
      </c>
      <c r="H3" s="9">
        <f>F3+($G3/$J3)*60/86400</f>
        <v>4.6296296296296293E-4</v>
      </c>
      <c r="I3" s="11">
        <f>$H$3</f>
        <v>4.6296296296296293E-4</v>
      </c>
      <c r="J3" s="18">
        <v>350</v>
      </c>
    </row>
    <row r="4" spans="1:12" ht="76" customHeight="1">
      <c r="A4" s="16"/>
      <c r="B4" s="17"/>
      <c r="C4" s="16" t="s">
        <v>13</v>
      </c>
      <c r="D4" s="16" t="s">
        <v>20</v>
      </c>
      <c r="E4" s="16"/>
      <c r="F4" s="23">
        <v>4.6296296296296293E-4</v>
      </c>
      <c r="G4" s="3">
        <f t="shared" si="0"/>
        <v>77</v>
      </c>
      <c r="H4" s="9">
        <f>($G4/$J4)*60/86400</f>
        <v>1.5277777777777777E-4</v>
      </c>
      <c r="I4" s="11">
        <f>$H$3</f>
        <v>4.6296296296296293E-4</v>
      </c>
      <c r="J4" s="18">
        <f>$J$3</f>
        <v>350</v>
      </c>
    </row>
    <row r="5" spans="1:12">
      <c r="A5" s="16">
        <v>2</v>
      </c>
      <c r="B5" s="16" t="s">
        <v>14</v>
      </c>
      <c r="C5" s="17"/>
      <c r="D5" s="16"/>
      <c r="E5" s="17"/>
      <c r="F5" s="23">
        <v>4.6296296296296293E-4</v>
      </c>
      <c r="G5" s="3">
        <f t="shared" si="0"/>
        <v>0</v>
      </c>
      <c r="H5" s="9">
        <f>($G5/$J5)*60/86400</f>
        <v>0</v>
      </c>
      <c r="I5" s="11">
        <f>I4+H4</f>
        <v>6.157407407407407E-4</v>
      </c>
      <c r="J5" s="18">
        <f>$J$3</f>
        <v>350</v>
      </c>
    </row>
    <row r="6" spans="1:12">
      <c r="A6" s="16">
        <v>17</v>
      </c>
      <c r="B6" s="16"/>
      <c r="C6" s="17" t="s">
        <v>25</v>
      </c>
      <c r="D6" s="16"/>
      <c r="E6" s="17"/>
      <c r="F6" s="23">
        <v>4.6296296296296293E-4</v>
      </c>
      <c r="G6" s="3">
        <f t="shared" si="0"/>
        <v>0</v>
      </c>
      <c r="H6" s="9">
        <f>($G6/$J6)*60/86400</f>
        <v>0</v>
      </c>
      <c r="I6" s="11">
        <f>I5+H5</f>
        <v>6.157407407407407E-4</v>
      </c>
      <c r="J6" s="18">
        <f>$J$3</f>
        <v>350</v>
      </c>
    </row>
    <row r="7" spans="1:12" ht="185" customHeight="1">
      <c r="A7" s="16">
        <v>18</v>
      </c>
      <c r="B7" s="17"/>
      <c r="C7" s="17"/>
      <c r="D7" s="17" t="s">
        <v>29</v>
      </c>
      <c r="E7" s="17"/>
      <c r="F7" s="23">
        <v>4.6296296296296293E-4</v>
      </c>
      <c r="G7" s="3">
        <f t="shared" si="0"/>
        <v>283</v>
      </c>
      <c r="H7" s="9">
        <f>($G7/$J7)*60/86400</f>
        <v>5.6150793650793656E-4</v>
      </c>
      <c r="I7" s="11">
        <f>I6+H6</f>
        <v>6.157407407407407E-4</v>
      </c>
      <c r="J7" s="18">
        <f>$J$3</f>
        <v>350</v>
      </c>
    </row>
    <row r="8" spans="1:12" ht="26" customHeight="1">
      <c r="A8" s="16">
        <v>19</v>
      </c>
      <c r="B8" s="17"/>
      <c r="C8" s="17" t="s">
        <v>23</v>
      </c>
      <c r="D8" s="17"/>
      <c r="E8" s="17"/>
      <c r="F8" s="23">
        <v>4.6296296296296293E-4</v>
      </c>
      <c r="G8" s="3">
        <f t="shared" si="0"/>
        <v>0</v>
      </c>
      <c r="H8" s="9">
        <f>($G8/$J8)*60/86400</f>
        <v>0</v>
      </c>
      <c r="I8" s="11">
        <f>I7+H7</f>
        <v>1.1772486772486774E-3</v>
      </c>
      <c r="J8" s="18">
        <f>$J$3</f>
        <v>350</v>
      </c>
    </row>
    <row r="9" spans="1:12" ht="26" customHeight="1">
      <c r="A9" s="16">
        <v>32</v>
      </c>
      <c r="B9" s="17"/>
      <c r="C9" s="17" t="s">
        <v>24</v>
      </c>
      <c r="D9" s="17"/>
      <c r="E9" s="17"/>
      <c r="F9" s="23">
        <v>4.6296296296296293E-4</v>
      </c>
      <c r="G9" s="3">
        <f t="shared" si="0"/>
        <v>0</v>
      </c>
      <c r="H9" s="9">
        <f>($G9/$J9)*60/86400</f>
        <v>0</v>
      </c>
      <c r="I9" s="11">
        <f>I8+H8</f>
        <v>1.1772486772486774E-3</v>
      </c>
      <c r="J9" s="18">
        <f>$J$3</f>
        <v>350</v>
      </c>
    </row>
    <row r="10" spans="1:12" ht="185" customHeight="1">
      <c r="A10" s="16">
        <v>33</v>
      </c>
      <c r="B10" s="17"/>
      <c r="C10" s="17"/>
      <c r="D10" s="17" t="s">
        <v>26</v>
      </c>
      <c r="E10" s="17"/>
      <c r="F10" s="23">
        <v>4.6296296296296293E-4</v>
      </c>
      <c r="G10" s="3">
        <f t="shared" si="0"/>
        <v>225</v>
      </c>
      <c r="H10" s="9">
        <f>($G10/$J10)*60/86400</f>
        <v>4.4642857142857147E-4</v>
      </c>
      <c r="I10" s="11">
        <f>I9+H9</f>
        <v>1.1772486772486774E-3</v>
      </c>
      <c r="J10" s="18">
        <f>$J$3</f>
        <v>350</v>
      </c>
    </row>
    <row r="11" spans="1:12" ht="23" customHeight="1">
      <c r="A11" s="16"/>
      <c r="B11" s="17"/>
      <c r="C11" s="17" t="s">
        <v>27</v>
      </c>
      <c r="D11" s="17"/>
      <c r="E11" s="17"/>
      <c r="F11" s="23"/>
      <c r="G11" s="3"/>
      <c r="H11" s="9"/>
      <c r="I11" s="11"/>
      <c r="J11" s="18"/>
    </row>
    <row r="12" spans="1:12" ht="26" customHeight="1">
      <c r="A12" s="16">
        <v>34</v>
      </c>
      <c r="B12" s="17"/>
      <c r="C12" s="17" t="s">
        <v>22</v>
      </c>
      <c r="D12" s="17"/>
      <c r="E12" s="17"/>
      <c r="F12" s="23">
        <v>4.6296296296296293E-4</v>
      </c>
      <c r="G12" s="3">
        <f t="shared" si="0"/>
        <v>0</v>
      </c>
      <c r="H12" s="9">
        <f>($G12/$J12)*60/86400</f>
        <v>0</v>
      </c>
      <c r="I12" s="11">
        <f>I10+H10</f>
        <v>1.623677248677249E-3</v>
      </c>
      <c r="J12" s="18">
        <f>$J$3</f>
        <v>350</v>
      </c>
    </row>
    <row r="13" spans="1:12" ht="27" customHeight="1">
      <c r="A13" s="16">
        <v>37</v>
      </c>
      <c r="B13" s="17"/>
      <c r="C13" s="17" t="s">
        <v>21</v>
      </c>
      <c r="D13" s="17"/>
      <c r="E13" s="17"/>
      <c r="F13" s="23">
        <v>4.6296296296296293E-4</v>
      </c>
      <c r="G13" s="3">
        <f t="shared" si="0"/>
        <v>0</v>
      </c>
      <c r="H13" s="9">
        <f>($G13/$J13)*60/86400</f>
        <v>0</v>
      </c>
      <c r="I13" s="11">
        <f>I12+H12</f>
        <v>1.623677248677249E-3</v>
      </c>
      <c r="J13" s="18">
        <f>$J$3</f>
        <v>350</v>
      </c>
    </row>
    <row r="14" spans="1:12" ht="177" customHeight="1">
      <c r="A14" s="16">
        <v>38</v>
      </c>
      <c r="B14" s="17"/>
      <c r="C14" s="17"/>
      <c r="D14" s="17" t="s">
        <v>28</v>
      </c>
      <c r="E14" s="17"/>
      <c r="F14" s="23">
        <v>4.6296296296296293E-4</v>
      </c>
      <c r="G14" s="3">
        <f t="shared" si="0"/>
        <v>279</v>
      </c>
      <c r="H14" s="9">
        <f>($G14/$J14)*60/86400</f>
        <v>5.5357142857142855E-4</v>
      </c>
      <c r="I14" s="11">
        <f>I13+H13</f>
        <v>1.623677248677249E-3</v>
      </c>
      <c r="J14" s="18">
        <f>$J$3</f>
        <v>350</v>
      </c>
    </row>
    <row r="15" spans="1:12" ht="32" customHeight="1">
      <c r="A15" s="16"/>
      <c r="B15" s="17"/>
      <c r="C15" s="17"/>
      <c r="D15" s="17"/>
      <c r="E15" s="17"/>
      <c r="F15" s="23">
        <v>4.6296296296296293E-4</v>
      </c>
      <c r="G15" s="3">
        <f t="shared" si="0"/>
        <v>0</v>
      </c>
      <c r="H15" s="9">
        <f t="shared" ref="H4:H17" si="1">F15+($G15/$J15)*60/86400</f>
        <v>4.6296296296296293E-4</v>
      </c>
      <c r="I15" s="11">
        <f>I14+H14</f>
        <v>2.1772486772486774E-3</v>
      </c>
      <c r="J15" s="18">
        <f>$J$3</f>
        <v>350</v>
      </c>
    </row>
    <row r="16" spans="1:12" ht="30">
      <c r="A16" s="16"/>
      <c r="B16" s="17"/>
      <c r="C16" s="16" t="s">
        <v>15</v>
      </c>
      <c r="D16" s="16"/>
      <c r="E16" s="16" t="s">
        <v>16</v>
      </c>
      <c r="F16" s="24"/>
      <c r="G16" s="3">
        <f t="shared" si="0"/>
        <v>0</v>
      </c>
      <c r="H16" s="9">
        <f t="shared" si="1"/>
        <v>0</v>
      </c>
      <c r="I16" s="11">
        <f t="shared" ref="I16:I17" si="2">I15+H15</f>
        <v>2.6402116402116402E-3</v>
      </c>
      <c r="J16" s="18">
        <f>$J$3</f>
        <v>350</v>
      </c>
    </row>
    <row r="17" spans="1:10">
      <c r="A17" s="16">
        <v>31</v>
      </c>
      <c r="B17" s="17"/>
      <c r="C17" s="16" t="s">
        <v>17</v>
      </c>
      <c r="D17" s="17"/>
      <c r="E17" s="16" t="s">
        <v>18</v>
      </c>
      <c r="F17" s="23">
        <v>4.6296296296296293E-4</v>
      </c>
      <c r="G17" s="3">
        <f t="shared" si="0"/>
        <v>0</v>
      </c>
      <c r="H17" s="9">
        <f t="shared" si="1"/>
        <v>4.6296296296296293E-4</v>
      </c>
      <c r="I17" s="11">
        <f t="shared" si="2"/>
        <v>2.6402116402116402E-3</v>
      </c>
      <c r="J17" s="18">
        <f>$J$3</f>
        <v>350</v>
      </c>
    </row>
  </sheetData>
  <mergeCells count="3">
    <mergeCell ref="K1:L1"/>
    <mergeCell ref="K2:L2"/>
    <mergeCell ref="A1:E1"/>
  </mergeCells>
  <phoneticPr fontId="1"/>
  <pageMargins left="0.23622047244094491" right="0.23622047244094491" top="0.74803149606299213" bottom="0.74803149606299213" header="0.31496062992125984" footer="0.31496062992125984"/>
  <pageSetup paperSize="9" scale="81" orientation="landscape" r:id="rId1"/>
  <colBreaks count="1" manualBreakCount="1">
    <brk id="10" max="1048575" man="1"/>
  </col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台本</vt:lpstr>
      <vt:lpstr>台本!Print_Area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2022-09-15T08:44:09Z</dcterms:modified>
</cp:coreProperties>
</file>