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Psychopy\"/>
    </mc:Choice>
  </mc:AlternateContent>
  <bookViews>
    <workbookView xWindow="0" yWindow="0" windowWidth="16815" windowHeight="9735" firstSheet="1" activeTab="1"/>
  </bookViews>
  <sheets>
    <sheet name="218104_solo project_2024-12-04_" sheetId="1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AS32" i="1" l="1"/>
  <c r="AS25" i="1"/>
  <c r="AS26" i="1"/>
  <c r="AS27" i="1"/>
  <c r="AS28" i="1"/>
  <c r="AS29" i="1"/>
  <c r="AS30" i="1"/>
  <c r="AS31" i="1"/>
  <c r="AS24" i="1"/>
  <c r="AQ24" i="1"/>
  <c r="AQ25" i="1"/>
  <c r="U25" i="1"/>
  <c r="U24" i="1"/>
  <c r="V25" i="1"/>
  <c r="V24" i="1"/>
  <c r="E25" i="1" l="1"/>
  <c r="E24" i="1"/>
  <c r="D25" i="1"/>
  <c r="D24" i="1"/>
  <c r="C25" i="1"/>
  <c r="C24" i="1"/>
  <c r="B25" i="1"/>
  <c r="B24" i="1"/>
</calcChain>
</file>

<file path=xl/sharedStrings.xml><?xml version="1.0" encoding="utf-8"?>
<sst xmlns="http://schemas.openxmlformats.org/spreadsheetml/2006/main" count="372" uniqueCount="150">
  <si>
    <t>Task</t>
  </si>
  <si>
    <t>corrAns</t>
  </si>
  <si>
    <t>task_loop.thisRepN</t>
  </si>
  <si>
    <t>task_loop.thisTrialN</t>
  </si>
  <si>
    <t>task_loop.thisN</t>
  </si>
  <si>
    <t>task_loop.thisIndex</t>
  </si>
  <si>
    <t>task_loop2.thisRepN</t>
  </si>
  <si>
    <t>task_loop2.thisTrialN</t>
  </si>
  <si>
    <t>task_loop2.thisN</t>
  </si>
  <si>
    <t>task_loop2.thisIndex</t>
  </si>
  <si>
    <t>thisRow.t</t>
  </si>
  <si>
    <t>notes</t>
  </si>
  <si>
    <t>trial.started</t>
  </si>
  <si>
    <t>text.started</t>
  </si>
  <si>
    <t>key_resp.started</t>
  </si>
  <si>
    <t>trial.stopped</t>
  </si>
  <si>
    <t>key_resp.keys</t>
  </si>
  <si>
    <t>key_resp.rt</t>
  </si>
  <si>
    <t>key_resp.duration</t>
  </si>
  <si>
    <t>sound_2.started</t>
  </si>
  <si>
    <t>audioStim_2.started</t>
  </si>
  <si>
    <t>text_9.started</t>
  </si>
  <si>
    <t>textbox.started</t>
  </si>
  <si>
    <t>submit_text.started</t>
  </si>
  <si>
    <t>mouse.started</t>
  </si>
  <si>
    <t>sound_2.stopped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</si>
  <si>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</si>
  <si>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</si>
  <si>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</si>
  <si>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</si>
  <si>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</si>
  <si>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</si>
  <si>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</si>
  <si>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</si>
  <si>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trial_2.started</t>
  </si>
  <si>
    <t>text_3.started</t>
  </si>
  <si>
    <t>key_resp_3.started</t>
  </si>
  <si>
    <t>trial_2.stopped</t>
  </si>
  <si>
    <t>key_resp_3.keys</t>
  </si>
  <si>
    <t>key_resp_3.rt</t>
  </si>
  <si>
    <t>key_resp_3.duration</t>
  </si>
  <si>
    <t>nosound.started</t>
  </si>
  <si>
    <t>text_6.started</t>
  </si>
  <si>
    <t>textbox_2.started</t>
  </si>
  <si>
    <t>submit_text_2.started</t>
  </si>
  <si>
    <t>mouse_2.started</t>
  </si>
  <si>
    <t>nosound.stopped</t>
  </si>
  <si>
    <t>textbox_2.text</t>
  </si>
  <si>
    <t>mouse_2.x</t>
  </si>
  <si>
    <t>mouse_2.y</t>
  </si>
  <si>
    <t>mouse_2.leftButton</t>
  </si>
  <si>
    <t>mouse_2.midButton</t>
  </si>
  <si>
    <t>mouse_2.rightButton</t>
  </si>
  <si>
    <t>mouse_2.time</t>
  </si>
  <si>
    <t>mouse_2.clicked_name</t>
  </si>
  <si>
    <t>end.started</t>
  </si>
  <si>
    <t>text_4.started</t>
  </si>
  <si>
    <t>key_resp_4.started</t>
  </si>
  <si>
    <t>end.stopped</t>
  </si>
  <si>
    <t>key_resp_4.keys</t>
  </si>
  <si>
    <t>key_resp_4.rt</t>
  </si>
  <si>
    <t>key_resp_4.duration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</si>
  <si>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</si>
  <si>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</si>
  <si>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</si>
  <si>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</si>
  <si>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</si>
  <si>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</si>
  <si>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</si>
  <si>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</si>
  <si>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</si>
  <si>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2024-12-04_10h52.36.821</t>
  </si>
  <si>
    <t>solo project</t>
  </si>
  <si>
    <t>2024.1.5</t>
  </si>
  <si>
    <t>2024-12-04 10h52.48.985734 +0530</t>
  </si>
  <si>
    <t>Solve: 81/9</t>
  </si>
  <si>
    <t>[-0.085]</t>
  </si>
  <si>
    <t>[-0.145]</t>
  </si>
  <si>
    <t>[1]</t>
  </si>
  <si>
    <t>[0]</t>
  </si>
  <si>
    <t>[2.8822005000547506]</t>
  </si>
  <si>
    <t>['submit_text']</t>
  </si>
  <si>
    <t>Solve: 5+3</t>
  </si>
  <si>
    <t>[-0.07833333333333334]</t>
  </si>
  <si>
    <t>[-0.17833333333333334]</t>
  </si>
  <si>
    <t>[2.4209897000109777]</t>
  </si>
  <si>
    <t>Solve: 16/4</t>
  </si>
  <si>
    <t>[3.0273044999921694]</t>
  </si>
  <si>
    <t>Solve: 7+6</t>
  </si>
  <si>
    <t>[-0.125]</t>
  </si>
  <si>
    <t>[-0.18333333333333332]</t>
  </si>
  <si>
    <t>[3.283300099952612]</t>
  </si>
  <si>
    <t>Solve: 3*3</t>
  </si>
  <si>
    <t>[-0.13333333333333333]</t>
  </si>
  <si>
    <t>[-0.17166666666666666]</t>
  </si>
  <si>
    <t>[3.3237515999935567]</t>
  </si>
  <si>
    <t>Solve: 3*2</t>
  </si>
  <si>
    <t>[-0.15]</t>
  </si>
  <si>
    <t>[2.578498699993361]</t>
  </si>
  <si>
    <t>Solve: 12-4</t>
  </si>
  <si>
    <t>[-0.13166666666666665]</t>
  </si>
  <si>
    <t>[-0.165]</t>
  </si>
  <si>
    <t>[2.948246299987659]</t>
  </si>
  <si>
    <t>Solve: 9*3</t>
  </si>
  <si>
    <t>[-0.11333333333333333]</t>
  </si>
  <si>
    <t>[-0.17666666666666667]</t>
  </si>
  <si>
    <t>[3.140890099981334]</t>
  </si>
  <si>
    <t>Solve: 25*2</t>
  </si>
  <si>
    <t>[-0.13666666666666666]</t>
  </si>
  <si>
    <t>[-0.175]</t>
  </si>
  <si>
    <t>[3.786319199949503]</t>
  </si>
  <si>
    <t>[-0.16]</t>
  </si>
  <si>
    <t>[4.915364899963606]</t>
  </si>
  <si>
    <t>['submit_text_2']</t>
  </si>
  <si>
    <t>[2.862435299961362]</t>
  </si>
  <si>
    <t>[-0.12166666666666667]</t>
  </si>
  <si>
    <t>[2.5292272999649867]</t>
  </si>
  <si>
    <t>[2.743946100003086]</t>
  </si>
  <si>
    <t>[3.262002700008452]</t>
  </si>
  <si>
    <t>[3.248544000030961]</t>
  </si>
  <si>
    <t>[2.364215899957344]</t>
  </si>
  <si>
    <t>[2.543973099964205]</t>
  </si>
  <si>
    <t>[2.4816859000129625]</t>
  </si>
  <si>
    <t>condition</t>
  </si>
  <si>
    <t>music</t>
  </si>
  <si>
    <t>silence</t>
  </si>
  <si>
    <t>mean</t>
  </si>
  <si>
    <t>std</t>
  </si>
  <si>
    <t>key_resp.rt_mean</t>
  </si>
  <si>
    <t>key_resp.rt_std</t>
  </si>
  <si>
    <t>Null Hypothesis (H0​): Music has no effect on task performance (accuracy and time)</t>
  </si>
  <si>
    <t>Alternative Hypothesis (H1​): Music improves task performance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</si>
  <si>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</si>
  <si>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</si>
  <si>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</si>
  <si>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</si>
  <si>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</si>
  <si>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</si>
  <si>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</si>
  <si>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</si>
  <si>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</si>
  <si>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</si>
  <si>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</si>
  <si>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</si>
  <si>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music_accuracy</t>
  </si>
  <si>
    <t>silence_accuracy</t>
  </si>
  <si>
    <t>music_RT</t>
  </si>
  <si>
    <t>silence_RT</t>
  </si>
  <si>
    <t>RT</t>
  </si>
  <si>
    <t>since the results support H1 we can conclude that music improves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</si>
</sst>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"/>
  <sheetViews>
    <sheetView topLeftCell="AM1" workbookViewId="0">
      <selection activeCell="AS24" sqref="AS24:AS32"/>
    </sheetView>
  </sheetViews>
  <sheetFormatPr defaultRowHeight="15" x14ac:dyDescent="0.25"/>
  <cols>
    <col min="4" max="4" width="20.42578125" customWidth="1"/>
    <col min="5" max="20" width="9.140625" customWidth="1"/>
    <col min="21" max="21" width="19.28515625" customWidth="1"/>
    <col min="22" max="23" width="9.140625" customWidth="1"/>
    <col min="24" max="24" width="18" customWidth="1"/>
    <col min="25" max="42" width="9.140625" customWidth="1"/>
    <col min="45" max="45" width="23.7109375" customWidth="1"/>
  </cols>
  <sheetData>
    <row r="1" spans="1:70" x14ac:dyDescent="0.25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</row>
    <row r="2" spans="1:70" x14ac:dyDescent="0.25">
      <c r="N2">
        <v>1.42302999738603E-2</v>
      </c>
      <c r="O2">
        <v>2.7204799989704001E-2</v>
      </c>
      <c r="P2">
        <v>2.7204799989704001E-2</v>
      </c>
      <c r="Q2">
        <v>5.1499889999977304</v>
      </c>
      <c r="R2" t="s">
        <v>69</v>
      </c>
      <c r="S2">
        <v>5.0956220000516597</v>
      </c>
      <c r="T2" t="s">
        <v>70</v>
      </c>
      <c r="BL2">
        <v>218104</v>
      </c>
      <c r="BM2">
        <v>1</v>
      </c>
      <c r="BN2" t="s">
        <v>71</v>
      </c>
      <c r="BO2" t="s">
        <v>72</v>
      </c>
      <c r="BP2" t="s">
        <v>73</v>
      </c>
      <c r="BQ2" t="s">
        <v>70</v>
      </c>
      <c r="BR2" t="s">
        <v>74</v>
      </c>
    </row>
    <row r="3" spans="1:70" x14ac:dyDescent="0.25">
      <c r="A3" t="s">
        <v>75</v>
      </c>
      <c r="B3">
        <v>9</v>
      </c>
      <c r="C3">
        <v>9</v>
      </c>
      <c r="D3">
        <v>0</v>
      </c>
      <c r="E3">
        <v>0</v>
      </c>
      <c r="F3">
        <v>0</v>
      </c>
      <c r="G3">
        <v>7</v>
      </c>
      <c r="L3">
        <v>5.2274948999984101</v>
      </c>
      <c r="U3">
        <v>5.1709340999950602</v>
      </c>
      <c r="V3">
        <v>5.2122695333285503</v>
      </c>
      <c r="W3">
        <v>5.2274948999984101</v>
      </c>
      <c r="X3">
        <v>5.2274948999984101</v>
      </c>
      <c r="Y3">
        <v>5.2274948999984101</v>
      </c>
      <c r="Z3">
        <v>4.9503899994306197E-2</v>
      </c>
      <c r="AA3">
        <v>8.0833465000032394</v>
      </c>
      <c r="AB3">
        <v>9</v>
      </c>
      <c r="AC3" t="s">
        <v>76</v>
      </c>
      <c r="AD3" t="s">
        <v>77</v>
      </c>
      <c r="AE3" t="s">
        <v>78</v>
      </c>
      <c r="AF3" t="s">
        <v>79</v>
      </c>
      <c r="AG3" t="s">
        <v>79</v>
      </c>
      <c r="AH3" t="s">
        <v>80</v>
      </c>
      <c r="AI3" t="s">
        <v>81</v>
      </c>
      <c r="BL3">
        <v>218104</v>
      </c>
      <c r="BM3">
        <v>1</v>
      </c>
      <c r="BN3" t="s">
        <v>71</v>
      </c>
      <c r="BO3" t="s">
        <v>72</v>
      </c>
      <c r="BP3" t="s">
        <v>73</v>
      </c>
      <c r="BQ3" t="s">
        <v>70</v>
      </c>
      <c r="BR3" t="s">
        <v>74</v>
      </c>
    </row>
    <row r="4" spans="1:70" x14ac:dyDescent="0.25">
      <c r="A4" t="s">
        <v>82</v>
      </c>
      <c r="B4">
        <v>8</v>
      </c>
      <c r="C4">
        <v>8</v>
      </c>
      <c r="D4">
        <v>0</v>
      </c>
      <c r="E4">
        <v>1</v>
      </c>
      <c r="F4">
        <v>1</v>
      </c>
      <c r="G4">
        <v>0</v>
      </c>
      <c r="L4">
        <v>8.1777468000072897</v>
      </c>
      <c r="U4">
        <v>8.1144381999620201</v>
      </c>
      <c r="V4">
        <v>8.1614385332989805</v>
      </c>
      <c r="W4">
        <v>8.1777468000072897</v>
      </c>
      <c r="X4">
        <v>8.1777468000072897</v>
      </c>
      <c r="Y4">
        <v>8.1777468000072897</v>
      </c>
      <c r="Z4">
        <v>3.5619500034954399E-2</v>
      </c>
      <c r="AA4">
        <v>10.571621700015299</v>
      </c>
      <c r="AB4">
        <v>8</v>
      </c>
      <c r="AC4" t="s">
        <v>83</v>
      </c>
      <c r="AD4" t="s">
        <v>84</v>
      </c>
      <c r="AE4" t="s">
        <v>78</v>
      </c>
      <c r="AF4" t="s">
        <v>79</v>
      </c>
      <c r="AG4" t="s">
        <v>79</v>
      </c>
      <c r="AH4" t="s">
        <v>85</v>
      </c>
      <c r="AI4" t="s">
        <v>81</v>
      </c>
      <c r="BL4">
        <v>218104</v>
      </c>
      <c r="BM4">
        <v>1</v>
      </c>
      <c r="BN4" t="s">
        <v>71</v>
      </c>
      <c r="BO4" t="s">
        <v>72</v>
      </c>
      <c r="BP4" t="s">
        <v>73</v>
      </c>
      <c r="BQ4" t="s">
        <v>70</v>
      </c>
      <c r="BR4" t="s">
        <v>74</v>
      </c>
    </row>
    <row r="5" spans="1:70" x14ac:dyDescent="0.25">
      <c r="A5" t="s">
        <v>86</v>
      </c>
      <c r="B5">
        <v>4</v>
      </c>
      <c r="C5">
        <v>4</v>
      </c>
      <c r="D5">
        <v>0</v>
      </c>
      <c r="E5">
        <v>2</v>
      </c>
      <c r="F5">
        <v>2</v>
      </c>
      <c r="G5">
        <v>3</v>
      </c>
      <c r="L5">
        <v>10.6446032999665</v>
      </c>
      <c r="U5">
        <v>10.5938251999905</v>
      </c>
      <c r="V5">
        <v>10.6287902666527</v>
      </c>
      <c r="W5">
        <v>10.6446032999665</v>
      </c>
      <c r="X5">
        <v>10.6446032999665</v>
      </c>
      <c r="Y5">
        <v>10.6446032999665</v>
      </c>
      <c r="Z5">
        <v>3.1347299984190599E-2</v>
      </c>
      <c r="AA5">
        <v>13.652995100011999</v>
      </c>
      <c r="AB5">
        <v>4</v>
      </c>
      <c r="AC5" t="s">
        <v>83</v>
      </c>
      <c r="AD5" t="s">
        <v>84</v>
      </c>
      <c r="AE5" t="s">
        <v>78</v>
      </c>
      <c r="AF5" t="s">
        <v>79</v>
      </c>
      <c r="AG5" t="s">
        <v>79</v>
      </c>
      <c r="AH5" t="s">
        <v>87</v>
      </c>
      <c r="AI5" t="s">
        <v>81</v>
      </c>
      <c r="BL5">
        <v>218104</v>
      </c>
      <c r="BM5">
        <v>1</v>
      </c>
      <c r="BN5" t="s">
        <v>71</v>
      </c>
      <c r="BO5" t="s">
        <v>72</v>
      </c>
      <c r="BP5" t="s">
        <v>73</v>
      </c>
      <c r="BQ5" t="s">
        <v>70</v>
      </c>
      <c r="BR5" t="s">
        <v>74</v>
      </c>
    </row>
    <row r="6" spans="1:70" x14ac:dyDescent="0.25">
      <c r="A6" t="s">
        <v>88</v>
      </c>
      <c r="B6">
        <v>13</v>
      </c>
      <c r="C6">
        <v>13</v>
      </c>
      <c r="D6">
        <v>0</v>
      </c>
      <c r="E6">
        <v>3</v>
      </c>
      <c r="F6">
        <v>3</v>
      </c>
      <c r="G6">
        <v>4</v>
      </c>
      <c r="L6">
        <v>13.7449606999871</v>
      </c>
      <c r="U6">
        <v>13.6850479000131</v>
      </c>
      <c r="V6">
        <v>13.7291035333376</v>
      </c>
      <c r="W6">
        <v>13.7449606999871</v>
      </c>
      <c r="X6">
        <v>13.7449606999871</v>
      </c>
      <c r="Y6">
        <v>13.7449606999871</v>
      </c>
      <c r="Z6">
        <v>3.7728400027844999E-2</v>
      </c>
      <c r="AA6">
        <v>17.006813699961601</v>
      </c>
      <c r="AB6">
        <v>13</v>
      </c>
      <c r="AC6" t="s">
        <v>89</v>
      </c>
      <c r="AD6" t="s">
        <v>90</v>
      </c>
      <c r="AE6" t="s">
        <v>78</v>
      </c>
      <c r="AF6" t="s">
        <v>79</v>
      </c>
      <c r="AG6" t="s">
        <v>79</v>
      </c>
      <c r="AH6" t="s">
        <v>91</v>
      </c>
      <c r="AI6" t="s">
        <v>81</v>
      </c>
      <c r="BL6">
        <v>218104</v>
      </c>
      <c r="BM6">
        <v>1</v>
      </c>
      <c r="BN6" t="s">
        <v>71</v>
      </c>
      <c r="BO6" t="s">
        <v>72</v>
      </c>
      <c r="BP6" t="s">
        <v>73</v>
      </c>
      <c r="BQ6" t="s">
        <v>70</v>
      </c>
      <c r="BR6" t="s">
        <v>74</v>
      </c>
    </row>
    <row r="7" spans="1:70" x14ac:dyDescent="0.25">
      <c r="A7" t="s">
        <v>92</v>
      </c>
      <c r="B7">
        <v>9</v>
      </c>
      <c r="C7">
        <v>9</v>
      </c>
      <c r="D7">
        <v>0</v>
      </c>
      <c r="E7">
        <v>4</v>
      </c>
      <c r="F7">
        <v>4</v>
      </c>
      <c r="G7">
        <v>5</v>
      </c>
      <c r="L7">
        <v>17.128647300007199</v>
      </c>
      <c r="U7">
        <v>17.074224599986302</v>
      </c>
      <c r="V7">
        <v>17.1131412666562</v>
      </c>
      <c r="W7">
        <v>17.128647300007199</v>
      </c>
      <c r="X7">
        <v>17.128647300007199</v>
      </c>
      <c r="Y7">
        <v>17.128647300007199</v>
      </c>
      <c r="Z7">
        <v>3.8047799956984797E-2</v>
      </c>
      <c r="AA7">
        <v>20.436435199982899</v>
      </c>
      <c r="AB7">
        <v>9</v>
      </c>
      <c r="AC7" t="s">
        <v>93</v>
      </c>
      <c r="AD7" t="s">
        <v>94</v>
      </c>
      <c r="AE7" t="s">
        <v>78</v>
      </c>
      <c r="AF7" t="s">
        <v>79</v>
      </c>
      <c r="AG7" t="s">
        <v>79</v>
      </c>
      <c r="AH7" t="s">
        <v>95</v>
      </c>
      <c r="AI7" t="s">
        <v>81</v>
      </c>
      <c r="BL7">
        <v>218104</v>
      </c>
      <c r="BM7">
        <v>1</v>
      </c>
      <c r="BN7" t="s">
        <v>71</v>
      </c>
      <c r="BO7" t="s">
        <v>72</v>
      </c>
      <c r="BP7" t="s">
        <v>73</v>
      </c>
      <c r="BQ7" t="s">
        <v>70</v>
      </c>
      <c r="BR7" t="s">
        <v>74</v>
      </c>
    </row>
    <row r="8" spans="1:70" x14ac:dyDescent="0.25">
      <c r="A8" t="s">
        <v>96</v>
      </c>
      <c r="B8">
        <v>6</v>
      </c>
      <c r="C8">
        <v>6</v>
      </c>
      <c r="D8">
        <v>0</v>
      </c>
      <c r="E8">
        <v>5</v>
      </c>
      <c r="F8">
        <v>5</v>
      </c>
      <c r="G8">
        <v>2</v>
      </c>
      <c r="L8">
        <v>20.545497299986799</v>
      </c>
      <c r="U8">
        <v>20.486228299967401</v>
      </c>
      <c r="V8">
        <v>20.529854299989498</v>
      </c>
      <c r="W8">
        <v>20.545497299986799</v>
      </c>
      <c r="X8">
        <v>20.545497299986799</v>
      </c>
      <c r="Y8">
        <v>20.545497299986799</v>
      </c>
      <c r="Z8">
        <v>4.0673799987416701E-2</v>
      </c>
      <c r="AA8">
        <v>23.106215399981</v>
      </c>
      <c r="AB8">
        <v>6</v>
      </c>
      <c r="AC8" t="s">
        <v>97</v>
      </c>
      <c r="AD8" t="s">
        <v>94</v>
      </c>
      <c r="AE8" t="s">
        <v>78</v>
      </c>
      <c r="AF8" t="s">
        <v>79</v>
      </c>
      <c r="AG8" t="s">
        <v>79</v>
      </c>
      <c r="AH8" t="s">
        <v>98</v>
      </c>
      <c r="AI8" t="s">
        <v>81</v>
      </c>
      <c r="BL8">
        <v>218104</v>
      </c>
      <c r="BM8">
        <v>1</v>
      </c>
      <c r="BN8" t="s">
        <v>71</v>
      </c>
      <c r="BO8" t="s">
        <v>72</v>
      </c>
      <c r="BP8" t="s">
        <v>73</v>
      </c>
      <c r="BQ8" t="s">
        <v>70</v>
      </c>
      <c r="BR8" t="s">
        <v>74</v>
      </c>
    </row>
    <row r="9" spans="1:70" x14ac:dyDescent="0.25">
      <c r="A9" t="s">
        <v>99</v>
      </c>
      <c r="B9">
        <v>8</v>
      </c>
      <c r="C9">
        <v>8</v>
      </c>
      <c r="D9">
        <v>0</v>
      </c>
      <c r="E9">
        <v>6</v>
      </c>
      <c r="F9">
        <v>6</v>
      </c>
      <c r="G9">
        <v>1</v>
      </c>
      <c r="L9">
        <v>23.2622637000167</v>
      </c>
      <c r="U9">
        <v>23.176463900017499</v>
      </c>
      <c r="V9">
        <v>23.230148033328199</v>
      </c>
      <c r="W9">
        <v>23.2622637000167</v>
      </c>
      <c r="X9">
        <v>23.2622637000167</v>
      </c>
      <c r="Y9">
        <v>23.2622637000167</v>
      </c>
      <c r="Z9">
        <v>4.79508999851532E-2</v>
      </c>
      <c r="AA9">
        <v>26.1732505999971</v>
      </c>
      <c r="AB9">
        <v>8</v>
      </c>
      <c r="AC9" t="s">
        <v>100</v>
      </c>
      <c r="AD9" t="s">
        <v>101</v>
      </c>
      <c r="AE9" t="s">
        <v>78</v>
      </c>
      <c r="AF9" t="s">
        <v>79</v>
      </c>
      <c r="AG9" t="s">
        <v>79</v>
      </c>
      <c r="AH9" t="s">
        <v>102</v>
      </c>
      <c r="AI9" t="s">
        <v>81</v>
      </c>
      <c r="BL9">
        <v>218104</v>
      </c>
      <c r="BM9">
        <v>1</v>
      </c>
      <c r="BN9" t="s">
        <v>71</v>
      </c>
      <c r="BO9" t="s">
        <v>72</v>
      </c>
      <c r="BP9" t="s">
        <v>73</v>
      </c>
      <c r="BQ9" t="s">
        <v>70</v>
      </c>
      <c r="BR9" t="s">
        <v>74</v>
      </c>
    </row>
    <row r="10" spans="1:70" x14ac:dyDescent="0.25">
      <c r="A10" t="s">
        <v>103</v>
      </c>
      <c r="B10">
        <v>27</v>
      </c>
      <c r="C10">
        <v>27</v>
      </c>
      <c r="D10">
        <v>0</v>
      </c>
      <c r="E10">
        <v>7</v>
      </c>
      <c r="F10">
        <v>7</v>
      </c>
      <c r="G10">
        <v>8</v>
      </c>
      <c r="L10">
        <v>26.230592900013999</v>
      </c>
      <c r="U10">
        <v>26.183891099994</v>
      </c>
      <c r="V10">
        <v>26.230457966638799</v>
      </c>
      <c r="W10">
        <v>26.230592900013999</v>
      </c>
      <c r="X10">
        <v>26.230592900013999</v>
      </c>
      <c r="Y10">
        <v>26.230592900013999</v>
      </c>
      <c r="Z10">
        <v>3.0466300027910599E-2</v>
      </c>
      <c r="AA10">
        <v>29.355852700013202</v>
      </c>
      <c r="AB10">
        <v>27</v>
      </c>
      <c r="AC10" t="s">
        <v>104</v>
      </c>
      <c r="AD10" t="s">
        <v>105</v>
      </c>
      <c r="AE10" t="s">
        <v>78</v>
      </c>
      <c r="AF10" t="s">
        <v>79</v>
      </c>
      <c r="AG10" t="s">
        <v>79</v>
      </c>
      <c r="AH10" t="s">
        <v>106</v>
      </c>
      <c r="AI10" t="s">
        <v>81</v>
      </c>
      <c r="BL10">
        <v>218104</v>
      </c>
      <c r="BM10">
        <v>1</v>
      </c>
      <c r="BN10" t="s">
        <v>71</v>
      </c>
      <c r="BO10" t="s">
        <v>72</v>
      </c>
      <c r="BP10" t="s">
        <v>73</v>
      </c>
      <c r="BQ10" t="s">
        <v>70</v>
      </c>
      <c r="BR10" t="s">
        <v>74</v>
      </c>
    </row>
    <row r="11" spans="1:70" x14ac:dyDescent="0.25">
      <c r="A11" t="s">
        <v>107</v>
      </c>
      <c r="B11">
        <v>50</v>
      </c>
      <c r="C11">
        <v>50</v>
      </c>
      <c r="D11">
        <v>0</v>
      </c>
      <c r="E11">
        <v>8</v>
      </c>
      <c r="F11">
        <v>8</v>
      </c>
      <c r="G11">
        <v>6</v>
      </c>
      <c r="L11">
        <v>29.4974199999705</v>
      </c>
      <c r="U11">
        <v>29.419963099993701</v>
      </c>
      <c r="V11">
        <v>29.480754433347201</v>
      </c>
      <c r="W11">
        <v>29.4974199999705</v>
      </c>
      <c r="X11">
        <v>29.4974199999705</v>
      </c>
      <c r="Y11">
        <v>29.4974199999705</v>
      </c>
      <c r="Z11">
        <v>4.7070700034964802E-2</v>
      </c>
      <c r="AA11">
        <v>33.253870899963601</v>
      </c>
      <c r="AB11">
        <v>50</v>
      </c>
      <c r="AC11" t="s">
        <v>108</v>
      </c>
      <c r="AD11" t="s">
        <v>109</v>
      </c>
      <c r="AE11" t="s">
        <v>78</v>
      </c>
      <c r="AF11" t="s">
        <v>79</v>
      </c>
      <c r="AG11" t="s">
        <v>79</v>
      </c>
      <c r="AH11" t="s">
        <v>110</v>
      </c>
      <c r="AI11" t="s">
        <v>81</v>
      </c>
      <c r="BL11">
        <v>218104</v>
      </c>
      <c r="BM11">
        <v>1</v>
      </c>
      <c r="BN11" t="s">
        <v>71</v>
      </c>
      <c r="BO11" t="s">
        <v>72</v>
      </c>
      <c r="BP11" t="s">
        <v>73</v>
      </c>
      <c r="BQ11" t="s">
        <v>70</v>
      </c>
      <c r="BR11" t="s">
        <v>74</v>
      </c>
    </row>
    <row r="12" spans="1:70" x14ac:dyDescent="0.25">
      <c r="AI12">
        <v>33.261380699987001</v>
      </c>
      <c r="AJ12">
        <v>33.281192699971101</v>
      </c>
      <c r="AK12">
        <v>33.281192699971101</v>
      </c>
      <c r="AL12">
        <v>35.155731000006199</v>
      </c>
      <c r="AM12" t="s">
        <v>69</v>
      </c>
      <c r="AN12">
        <v>1.8684611999778999</v>
      </c>
      <c r="AO12" t="s">
        <v>70</v>
      </c>
      <c r="BK12">
        <v>218104</v>
      </c>
      <c r="BL12">
        <v>1</v>
      </c>
      <c r="BM12" t="s">
        <v>71</v>
      </c>
      <c r="BN12" t="s">
        <v>72</v>
      </c>
      <c r="BO12" t="s">
        <v>73</v>
      </c>
      <c r="BP12" t="s">
        <v>70</v>
      </c>
      <c r="BQ12" t="s">
        <v>74</v>
      </c>
    </row>
    <row r="13" spans="1:70" x14ac:dyDescent="0.25">
      <c r="A13" t="s">
        <v>96</v>
      </c>
      <c r="B13">
        <v>6</v>
      </c>
      <c r="C13">
        <v>6</v>
      </c>
      <c r="G13">
        <v>0</v>
      </c>
      <c r="H13">
        <v>0</v>
      </c>
      <c r="I13">
        <v>0</v>
      </c>
      <c r="J13">
        <v>2</v>
      </c>
      <c r="K13">
        <v>35.197852000011999</v>
      </c>
      <c r="AP13">
        <v>35.1649525999673</v>
      </c>
      <c r="AQ13">
        <v>35.197852000011999</v>
      </c>
      <c r="AR13">
        <v>35.197852000011999</v>
      </c>
      <c r="AS13">
        <v>35.197852000011999</v>
      </c>
      <c r="AT13">
        <v>1.5131600026506899E-2</v>
      </c>
      <c r="AU13">
        <v>40.087024200009097</v>
      </c>
      <c r="AV13">
        <v>6</v>
      </c>
      <c r="AW13" t="s">
        <v>111</v>
      </c>
      <c r="AX13" t="s">
        <v>109</v>
      </c>
      <c r="AY13" t="s">
        <v>78</v>
      </c>
      <c r="AZ13" t="s">
        <v>79</v>
      </c>
      <c r="BA13" t="s">
        <v>79</v>
      </c>
      <c r="BB13" t="s">
        <v>112</v>
      </c>
      <c r="BC13" t="s">
        <v>113</v>
      </c>
      <c r="BK13">
        <v>218104</v>
      </c>
      <c r="BL13">
        <v>1</v>
      </c>
      <c r="BM13" t="s">
        <v>71</v>
      </c>
      <c r="BN13" t="s">
        <v>72</v>
      </c>
      <c r="BO13" t="s">
        <v>73</v>
      </c>
      <c r="BP13" t="s">
        <v>70</v>
      </c>
      <c r="BQ13" t="s">
        <v>74</v>
      </c>
    </row>
    <row r="14" spans="1:70" x14ac:dyDescent="0.25">
      <c r="A14" t="s">
        <v>82</v>
      </c>
      <c r="B14">
        <v>8</v>
      </c>
      <c r="C14">
        <v>8</v>
      </c>
      <c r="G14">
        <v>0</v>
      </c>
      <c r="H14">
        <v>1</v>
      </c>
      <c r="I14">
        <v>1</v>
      </c>
      <c r="J14">
        <v>0</v>
      </c>
      <c r="K14">
        <v>40.115325399965499</v>
      </c>
      <c r="AP14">
        <v>40.088518499978797</v>
      </c>
      <c r="AQ14">
        <v>40.115325399965499</v>
      </c>
      <c r="AR14">
        <v>40.115325399965499</v>
      </c>
      <c r="AS14">
        <v>40.115325399965499</v>
      </c>
      <c r="AT14">
        <v>3.60789999831467E-3</v>
      </c>
      <c r="AU14">
        <v>42.954970599966998</v>
      </c>
      <c r="AV14">
        <v>8</v>
      </c>
      <c r="AW14" t="s">
        <v>111</v>
      </c>
      <c r="AX14" t="s">
        <v>109</v>
      </c>
      <c r="AY14" t="s">
        <v>78</v>
      </c>
      <c r="AZ14" t="s">
        <v>79</v>
      </c>
      <c r="BA14" t="s">
        <v>79</v>
      </c>
      <c r="BB14" t="s">
        <v>114</v>
      </c>
      <c r="BC14" t="s">
        <v>113</v>
      </c>
      <c r="BK14">
        <v>218104</v>
      </c>
      <c r="BL14">
        <v>1</v>
      </c>
      <c r="BM14" t="s">
        <v>71</v>
      </c>
      <c r="BN14" t="s">
        <v>72</v>
      </c>
      <c r="BO14" t="s">
        <v>73</v>
      </c>
      <c r="BP14" t="s">
        <v>70</v>
      </c>
      <c r="BQ14" t="s">
        <v>74</v>
      </c>
    </row>
    <row r="15" spans="1:70" x14ac:dyDescent="0.25">
      <c r="A15" t="s">
        <v>99</v>
      </c>
      <c r="B15">
        <v>8</v>
      </c>
      <c r="C15">
        <v>8</v>
      </c>
      <c r="G15">
        <v>0</v>
      </c>
      <c r="H15">
        <v>2</v>
      </c>
      <c r="I15">
        <v>2</v>
      </c>
      <c r="J15">
        <v>1</v>
      </c>
      <c r="K15">
        <v>42.9820088999695</v>
      </c>
      <c r="AP15">
        <v>42.955771900014902</v>
      </c>
      <c r="AQ15">
        <v>42.9820088999695</v>
      </c>
      <c r="AR15">
        <v>42.9820088999695</v>
      </c>
      <c r="AS15">
        <v>42.9820088999695</v>
      </c>
      <c r="AT15">
        <v>3.4773999941535199E-3</v>
      </c>
      <c r="AU15">
        <v>45.488893000001497</v>
      </c>
      <c r="AV15">
        <v>8</v>
      </c>
      <c r="AW15" t="s">
        <v>115</v>
      </c>
      <c r="AX15" t="s">
        <v>94</v>
      </c>
      <c r="AY15" t="s">
        <v>78</v>
      </c>
      <c r="AZ15" t="s">
        <v>79</v>
      </c>
      <c r="BA15" t="s">
        <v>79</v>
      </c>
      <c r="BB15" t="s">
        <v>116</v>
      </c>
      <c r="BC15" t="s">
        <v>113</v>
      </c>
      <c r="BK15">
        <v>218104</v>
      </c>
      <c r="BL15">
        <v>1</v>
      </c>
      <c r="BM15" t="s">
        <v>71</v>
      </c>
      <c r="BN15" t="s">
        <v>72</v>
      </c>
      <c r="BO15" t="s">
        <v>73</v>
      </c>
      <c r="BP15" t="s">
        <v>70</v>
      </c>
      <c r="BQ15" t="s">
        <v>74</v>
      </c>
    </row>
    <row r="16" spans="1:70" x14ac:dyDescent="0.25">
      <c r="A16" t="s">
        <v>75</v>
      </c>
      <c r="B16">
        <v>9</v>
      </c>
      <c r="C16">
        <v>9</v>
      </c>
      <c r="G16">
        <v>0</v>
      </c>
      <c r="H16">
        <v>3</v>
      </c>
      <c r="I16">
        <v>3</v>
      </c>
      <c r="J16">
        <v>7</v>
      </c>
      <c r="K16">
        <v>45.515959099982801</v>
      </c>
      <c r="AP16">
        <v>45.489918800012603</v>
      </c>
      <c r="AQ16">
        <v>45.515959099982801</v>
      </c>
      <c r="AR16">
        <v>45.515959099982801</v>
      </c>
      <c r="AS16">
        <v>45.515959099982801</v>
      </c>
      <c r="AT16">
        <v>3.7266000290401202E-3</v>
      </c>
      <c r="AU16">
        <v>48.238032599969301</v>
      </c>
      <c r="AV16">
        <v>9</v>
      </c>
      <c r="AW16" t="s">
        <v>115</v>
      </c>
      <c r="AX16" t="s">
        <v>94</v>
      </c>
      <c r="AY16" t="s">
        <v>78</v>
      </c>
      <c r="AZ16" t="s">
        <v>79</v>
      </c>
      <c r="BA16" t="s">
        <v>79</v>
      </c>
      <c r="BB16" t="s">
        <v>117</v>
      </c>
      <c r="BC16" t="s">
        <v>113</v>
      </c>
      <c r="BK16">
        <v>218104</v>
      </c>
      <c r="BL16">
        <v>1</v>
      </c>
      <c r="BM16" t="s">
        <v>71</v>
      </c>
      <c r="BN16" t="s">
        <v>72</v>
      </c>
      <c r="BO16" t="s">
        <v>73</v>
      </c>
      <c r="BP16" t="s">
        <v>70</v>
      </c>
      <c r="BQ16" t="s">
        <v>74</v>
      </c>
    </row>
    <row r="17" spans="1:69" x14ac:dyDescent="0.25">
      <c r="A17" t="s">
        <v>103</v>
      </c>
      <c r="B17">
        <v>27</v>
      </c>
      <c r="C17">
        <v>27</v>
      </c>
      <c r="G17">
        <v>0</v>
      </c>
      <c r="H17">
        <v>4</v>
      </c>
      <c r="I17">
        <v>4</v>
      </c>
      <c r="J17">
        <v>8</v>
      </c>
      <c r="K17">
        <v>48.265958099975201</v>
      </c>
      <c r="AP17">
        <v>48.239204599987701</v>
      </c>
      <c r="AQ17">
        <v>48.265958099975201</v>
      </c>
      <c r="AR17">
        <v>48.265958099975201</v>
      </c>
      <c r="AS17">
        <v>48.265958099975201</v>
      </c>
      <c r="AT17">
        <v>4.1829999536275803E-3</v>
      </c>
      <c r="AU17">
        <v>51.505915499990799</v>
      </c>
      <c r="AV17">
        <v>27</v>
      </c>
      <c r="AW17" t="s">
        <v>115</v>
      </c>
      <c r="AX17" t="s">
        <v>94</v>
      </c>
      <c r="AY17" t="s">
        <v>78</v>
      </c>
      <c r="AZ17" t="s">
        <v>79</v>
      </c>
      <c r="BA17" t="s">
        <v>79</v>
      </c>
      <c r="BB17" t="s">
        <v>118</v>
      </c>
      <c r="BC17" t="s">
        <v>113</v>
      </c>
      <c r="BK17">
        <v>218104</v>
      </c>
      <c r="BL17">
        <v>1</v>
      </c>
      <c r="BM17" t="s">
        <v>71</v>
      </c>
      <c r="BN17" t="s">
        <v>72</v>
      </c>
      <c r="BO17" t="s">
        <v>73</v>
      </c>
      <c r="BP17" t="s">
        <v>70</v>
      </c>
      <c r="BQ17" t="s">
        <v>74</v>
      </c>
    </row>
    <row r="18" spans="1:69" x14ac:dyDescent="0.25">
      <c r="A18" t="s">
        <v>88</v>
      </c>
      <c r="B18">
        <v>13</v>
      </c>
      <c r="C18">
        <v>13</v>
      </c>
      <c r="G18">
        <v>0</v>
      </c>
      <c r="H18">
        <v>5</v>
      </c>
      <c r="I18">
        <v>5</v>
      </c>
      <c r="J18">
        <v>4</v>
      </c>
      <c r="K18">
        <v>51.533112699980798</v>
      </c>
      <c r="AP18">
        <v>51.506748899991997</v>
      </c>
      <c r="AQ18">
        <v>51.533112699980798</v>
      </c>
      <c r="AR18">
        <v>51.533112699980798</v>
      </c>
      <c r="AS18">
        <v>51.533112699980798</v>
      </c>
      <c r="AT18">
        <v>5.33949997043237E-3</v>
      </c>
      <c r="AU18">
        <v>54.761555299977701</v>
      </c>
      <c r="AV18">
        <v>13</v>
      </c>
      <c r="AW18" t="s">
        <v>115</v>
      </c>
      <c r="AX18" t="s">
        <v>94</v>
      </c>
      <c r="AY18" t="s">
        <v>78</v>
      </c>
      <c r="AZ18" t="s">
        <v>79</v>
      </c>
      <c r="BA18" t="s">
        <v>79</v>
      </c>
      <c r="BB18" t="s">
        <v>119</v>
      </c>
      <c r="BC18" t="s">
        <v>113</v>
      </c>
      <c r="BK18">
        <v>218104</v>
      </c>
      <c r="BL18">
        <v>1</v>
      </c>
      <c r="BM18" t="s">
        <v>71</v>
      </c>
      <c r="BN18" t="s">
        <v>72</v>
      </c>
      <c r="BO18" t="s">
        <v>73</v>
      </c>
      <c r="BP18" t="s">
        <v>70</v>
      </c>
      <c r="BQ18" t="s">
        <v>74</v>
      </c>
    </row>
    <row r="19" spans="1:69" x14ac:dyDescent="0.25">
      <c r="A19" t="s">
        <v>92</v>
      </c>
      <c r="B19">
        <v>9</v>
      </c>
      <c r="C19">
        <v>9</v>
      </c>
      <c r="G19">
        <v>0</v>
      </c>
      <c r="H19">
        <v>6</v>
      </c>
      <c r="I19">
        <v>6</v>
      </c>
      <c r="J19">
        <v>5</v>
      </c>
      <c r="K19">
        <v>54.800043799972599</v>
      </c>
      <c r="AP19">
        <v>54.764318700006697</v>
      </c>
      <c r="AQ19">
        <v>54.800043799972599</v>
      </c>
      <c r="AR19">
        <v>54.800043799972599</v>
      </c>
      <c r="AS19">
        <v>54.800043799972599</v>
      </c>
      <c r="AT19">
        <v>1.0198600008152399E-2</v>
      </c>
      <c r="AU19">
        <v>57.138878499972598</v>
      </c>
      <c r="AV19">
        <v>9</v>
      </c>
      <c r="AW19" t="s">
        <v>115</v>
      </c>
      <c r="AX19" t="s">
        <v>94</v>
      </c>
      <c r="AY19" t="s">
        <v>78</v>
      </c>
      <c r="AZ19" t="s">
        <v>79</v>
      </c>
      <c r="BA19" t="s">
        <v>79</v>
      </c>
      <c r="BB19" t="s">
        <v>120</v>
      </c>
      <c r="BC19" t="s">
        <v>113</v>
      </c>
      <c r="BK19">
        <v>218104</v>
      </c>
      <c r="BL19">
        <v>1</v>
      </c>
      <c r="BM19" t="s">
        <v>71</v>
      </c>
      <c r="BN19" t="s">
        <v>72</v>
      </c>
      <c r="BO19" t="s">
        <v>73</v>
      </c>
      <c r="BP19" t="s">
        <v>70</v>
      </c>
      <c r="BQ19" t="s">
        <v>74</v>
      </c>
    </row>
    <row r="20" spans="1:69" x14ac:dyDescent="0.25">
      <c r="A20" t="s">
        <v>107</v>
      </c>
      <c r="B20">
        <v>50</v>
      </c>
      <c r="C20">
        <v>50</v>
      </c>
      <c r="G20">
        <v>0</v>
      </c>
      <c r="H20">
        <v>7</v>
      </c>
      <c r="I20">
        <v>7</v>
      </c>
      <c r="J20">
        <v>6</v>
      </c>
      <c r="K20">
        <v>57.1668303000042</v>
      </c>
      <c r="AP20">
        <v>57.139938600012101</v>
      </c>
      <c r="AQ20">
        <v>57.1668303000042</v>
      </c>
      <c r="AR20">
        <v>57.1668303000042</v>
      </c>
      <c r="AS20">
        <v>57.1668303000042</v>
      </c>
      <c r="AT20">
        <v>4.6142999781295596E-3</v>
      </c>
      <c r="AU20">
        <v>59.688866999989799</v>
      </c>
      <c r="AV20">
        <v>50</v>
      </c>
      <c r="AW20" t="s">
        <v>115</v>
      </c>
      <c r="AX20" t="s">
        <v>94</v>
      </c>
      <c r="AY20" t="s">
        <v>78</v>
      </c>
      <c r="AZ20" t="s">
        <v>79</v>
      </c>
      <c r="BA20" t="s">
        <v>79</v>
      </c>
      <c r="BB20" t="s">
        <v>121</v>
      </c>
      <c r="BC20" t="s">
        <v>113</v>
      </c>
      <c r="BK20">
        <v>218104</v>
      </c>
      <c r="BL20">
        <v>1</v>
      </c>
      <c r="BM20" t="s">
        <v>71</v>
      </c>
      <c r="BN20" t="s">
        <v>72</v>
      </c>
      <c r="BO20" t="s">
        <v>73</v>
      </c>
      <c r="BP20" t="s">
        <v>70</v>
      </c>
      <c r="BQ20" t="s">
        <v>74</v>
      </c>
    </row>
    <row r="21" spans="1:69" x14ac:dyDescent="0.25">
      <c r="A21" t="s">
        <v>86</v>
      </c>
      <c r="B21">
        <v>4</v>
      </c>
      <c r="C21">
        <v>4</v>
      </c>
      <c r="G21">
        <v>0</v>
      </c>
      <c r="H21">
        <v>8</v>
      </c>
      <c r="I21">
        <v>8</v>
      </c>
      <c r="J21">
        <v>3</v>
      </c>
      <c r="K21">
        <v>59.716783699986898</v>
      </c>
      <c r="AP21">
        <v>59.689879500016097</v>
      </c>
      <c r="AQ21">
        <v>59.716783699986898</v>
      </c>
      <c r="AR21">
        <v>59.716783699986898</v>
      </c>
      <c r="AS21">
        <v>59.716783699986898</v>
      </c>
      <c r="AT21">
        <v>3.8602999993599899E-3</v>
      </c>
      <c r="AU21">
        <v>62.176125700003396</v>
      </c>
      <c r="AV21">
        <v>4</v>
      </c>
      <c r="AW21" t="s">
        <v>115</v>
      </c>
      <c r="AX21" t="s">
        <v>94</v>
      </c>
      <c r="AY21" t="s">
        <v>78</v>
      </c>
      <c r="AZ21" t="s">
        <v>79</v>
      </c>
      <c r="BA21" t="s">
        <v>79</v>
      </c>
      <c r="BB21" t="s">
        <v>122</v>
      </c>
      <c r="BC21" t="s">
        <v>113</v>
      </c>
      <c r="BK21">
        <v>218104</v>
      </c>
      <c r="BL21">
        <v>1</v>
      </c>
      <c r="BM21" t="s">
        <v>71</v>
      </c>
      <c r="BN21" t="s">
        <v>72</v>
      </c>
      <c r="BO21" t="s">
        <v>73</v>
      </c>
      <c r="BP21" t="s">
        <v>70</v>
      </c>
      <c r="BQ21" t="s">
        <v>74</v>
      </c>
    </row>
    <row r="22" spans="1:69" x14ac:dyDescent="0.25">
      <c r="BD22">
        <v>62.177156499994403</v>
      </c>
      <c r="BE22">
        <v>62.200821299978998</v>
      </c>
      <c r="BF22">
        <v>62.200821299978998</v>
      </c>
      <c r="BG22">
        <v>63.660918899986399</v>
      </c>
      <c r="BH22" t="s">
        <v>69</v>
      </c>
      <c r="BI22">
        <v>1.4465223000152001</v>
      </c>
      <c r="BJ22" t="s">
        <v>70</v>
      </c>
      <c r="BK22">
        <v>218104</v>
      </c>
      <c r="BL22">
        <v>1</v>
      </c>
      <c r="BM22" t="s">
        <v>71</v>
      </c>
      <c r="BN22" t="s">
        <v>72</v>
      </c>
      <c r="BO22" t="s">
        <v>73</v>
      </c>
      <c r="BP22" t="s">
        <v>70</v>
      </c>
      <c r="BQ22" t="s">
        <v>74</v>
      </c>
    </row>
    <row r="23" spans="1:69" x14ac:dyDescent="0.25">
      <c r="A23" t="s">
        <v>123</v>
      </c>
      <c r="B23" t="s">
        <v>126</v>
      </c>
      <c r="C23" t="s">
        <v>127</v>
      </c>
      <c r="D23" t="s">
        <v>128</v>
      </c>
      <c r="E23" t="s">
        <v>129</v>
      </c>
      <c r="U23" t="s">
        <v>128</v>
      </c>
      <c r="V23" t="s">
        <v>129</v>
      </c>
      <c r="AQ23" t="s">
        <v>129</v>
      </c>
      <c r="AS23" t="s">
        <v>148</v>
      </c>
    </row>
    <row r="24" spans="1:69" x14ac:dyDescent="0.25">
      <c r="A24" t="s">
        <v>124</v>
      </c>
      <c r="B24">
        <f>AVERAGE(C3:C11)</f>
        <v>14.888888888888889</v>
      </c>
      <c r="C24">
        <f>_xlfn.STDEV.P(C3:C11)</f>
        <v>13.923955731396036</v>
      </c>
      <c r="D24">
        <f>AVERAGE(U3:U11)</f>
        <v>17.100557377768844</v>
      </c>
      <c r="E24">
        <f>_xlfn.STDEV.P(U3:U11)</f>
        <v>7.8861645936773677</v>
      </c>
      <c r="U24">
        <f>AVERAGE(U3:U11)</f>
        <v>17.100557377768844</v>
      </c>
      <c r="V24" t="e">
        <f>_xlfn.STDEV.P(AL3:AL11)</f>
        <v>#DIV/0!</v>
      </c>
      <c r="AQ24">
        <f>_xlfn.STDEV.P(U3:U11)</f>
        <v>7.8861645936773677</v>
      </c>
      <c r="AS24">
        <f>AS13-AQ13</f>
        <v>0</v>
      </c>
    </row>
    <row r="25" spans="1:69" x14ac:dyDescent="0.25">
      <c r="A25" t="s">
        <v>125</v>
      </c>
      <c r="B25">
        <f>AVERAGE(C13:C21)</f>
        <v>14.888888888888889</v>
      </c>
      <c r="C25">
        <f>_xlfn.STDEV.P(C13:C21)</f>
        <v>13.923955731396036</v>
      </c>
      <c r="D25">
        <f>AVERAGE(AQ13:AQ21)</f>
        <v>48.365985999983273</v>
      </c>
      <c r="E25">
        <f>_xlfn.STDEV.P(AQ13:AQ21)</f>
        <v>7.7195011484618066</v>
      </c>
      <c r="U25">
        <f>AVERAGE(AQ13:AQ21)</f>
        <v>48.365985999983273</v>
      </c>
      <c r="V25" t="e">
        <f>_xlfn.STDEV.P(BH13:BH21)</f>
        <v>#DIV/0!</v>
      </c>
      <c r="AQ25">
        <f>_xlfn.STDEV.P(AQ13:AQ21)</f>
        <v>7.7195011484618066</v>
      </c>
      <c r="AS25">
        <f t="shared" ref="AS25:AS31" si="0">AS14-AQ14</f>
        <v>0</v>
      </c>
    </row>
    <row r="26" spans="1:69" x14ac:dyDescent="0.25">
      <c r="AS26">
        <f t="shared" si="0"/>
        <v>0</v>
      </c>
    </row>
    <row r="27" spans="1:69" x14ac:dyDescent="0.25">
      <c r="E27" t="s">
        <v>130</v>
      </c>
      <c r="AS27">
        <f t="shared" si="0"/>
        <v>0</v>
      </c>
    </row>
    <row r="28" spans="1:69" x14ac:dyDescent="0.25">
      <c r="AS28">
        <f t="shared" si="0"/>
        <v>0</v>
      </c>
    </row>
    <row r="29" spans="1:69" x14ac:dyDescent="0.25">
      <c r="AS29">
        <f t="shared" si="0"/>
        <v>0</v>
      </c>
    </row>
    <row r="30" spans="1:69" x14ac:dyDescent="0.25">
      <c r="AS30">
        <f t="shared" si="0"/>
        <v>0</v>
      </c>
    </row>
    <row r="31" spans="1:69" x14ac:dyDescent="0.25">
      <c r="AS31">
        <f t="shared" si="0"/>
        <v>0</v>
      </c>
    </row>
    <row r="32" spans="1:69" x14ac:dyDescent="0.25">
      <c r="AS32">
        <f>AS21-AQ21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6" workbookViewId="0">
      <selection activeCell="B34" sqref="B34"/>
    </sheetView>
  </sheetViews>
  <sheetFormatPr defaultRowHeight="15" x14ac:dyDescent="0.25"/>
  <cols>
    <col min="6" max="6" width="28.140625" customWidth="1"/>
    <col min="7" max="7" width="12.5703125" bestFit="1" customWidth="1"/>
  </cols>
  <sheetData>
    <row r="1" spans="1:4" x14ac:dyDescent="0.25">
      <c r="A1" t="s">
        <v>130</v>
      </c>
    </row>
    <row r="2" spans="1:4" x14ac:dyDescent="0.25">
      <c r="A2" t="s">
        <v>131</v>
      </c>
    </row>
    <row r="4" spans="1:4" x14ac:dyDescent="0.25">
      <c r="A4" t="s">
        <v>144</v>
      </c>
      <c r="B4" t="s">
        <v>145</v>
      </c>
      <c r="C4" t="s">
        <v>146</v>
      </c>
      <c r="D4" t="s">
        <v>147</v>
      </c>
    </row>
    <row r="5" spans="1:4" x14ac:dyDescent="0.25">
      <c r="A5">
        <v>9</v>
      </c>
      <c r="B5">
        <v>9</v>
      </c>
      <c r="C5">
        <v>5.2274948999984101</v>
      </c>
      <c r="D5">
        <v>35.197852000011999</v>
      </c>
    </row>
    <row r="6" spans="1:4" x14ac:dyDescent="0.25">
      <c r="A6">
        <v>8</v>
      </c>
      <c r="B6">
        <v>8</v>
      </c>
      <c r="C6">
        <v>8.1777468000072897</v>
      </c>
      <c r="D6">
        <v>40.115325399965499</v>
      </c>
    </row>
    <row r="7" spans="1:4" x14ac:dyDescent="0.25">
      <c r="A7">
        <v>4</v>
      </c>
      <c r="B7">
        <v>4</v>
      </c>
      <c r="C7">
        <v>10.6446032999665</v>
      </c>
      <c r="D7">
        <v>42.9820088999695</v>
      </c>
    </row>
    <row r="8" spans="1:4" x14ac:dyDescent="0.25">
      <c r="A8">
        <v>13</v>
      </c>
      <c r="B8">
        <v>13</v>
      </c>
      <c r="C8">
        <v>13.7449606999871</v>
      </c>
      <c r="D8">
        <v>45.515959099982801</v>
      </c>
    </row>
    <row r="9" spans="1:4" x14ac:dyDescent="0.25">
      <c r="A9">
        <v>9</v>
      </c>
      <c r="B9">
        <v>9</v>
      </c>
      <c r="C9">
        <v>17.128647300007199</v>
      </c>
      <c r="D9">
        <v>48.265958099975201</v>
      </c>
    </row>
    <row r="10" spans="1:4" x14ac:dyDescent="0.25">
      <c r="A10">
        <v>6</v>
      </c>
      <c r="B10">
        <v>6</v>
      </c>
      <c r="C10">
        <v>20.545497299986799</v>
      </c>
      <c r="D10">
        <v>51.533112699980798</v>
      </c>
    </row>
    <row r="11" spans="1:4" x14ac:dyDescent="0.25">
      <c r="A11">
        <v>8</v>
      </c>
      <c r="B11">
        <v>8</v>
      </c>
      <c r="C11">
        <v>23.2622637000167</v>
      </c>
      <c r="D11">
        <v>54.800043799972599</v>
      </c>
    </row>
    <row r="12" spans="1:4" x14ac:dyDescent="0.25">
      <c r="A12">
        <v>27</v>
      </c>
      <c r="B12">
        <v>27</v>
      </c>
      <c r="C12">
        <v>26.230592900013999</v>
      </c>
      <c r="D12">
        <v>57.1668303000042</v>
      </c>
    </row>
    <row r="13" spans="1:4" x14ac:dyDescent="0.25">
      <c r="A13">
        <v>50</v>
      </c>
      <c r="B13">
        <v>50</v>
      </c>
      <c r="C13">
        <v>29.4974199999705</v>
      </c>
      <c r="D13">
        <v>59.716783699986898</v>
      </c>
    </row>
    <row r="17" spans="1:8" x14ac:dyDescent="0.25">
      <c r="A17" t="s">
        <v>132</v>
      </c>
      <c r="F17" t="s">
        <v>132</v>
      </c>
    </row>
    <row r="18" spans="1:8" ht="15.75" thickBot="1" x14ac:dyDescent="0.3"/>
    <row r="19" spans="1:8" x14ac:dyDescent="0.25">
      <c r="A19" s="3"/>
      <c r="B19" s="3" t="s">
        <v>144</v>
      </c>
      <c r="C19" s="3" t="s">
        <v>145</v>
      </c>
      <c r="F19" s="3"/>
      <c r="G19" s="3" t="s">
        <v>146</v>
      </c>
      <c r="H19" s="3" t="s">
        <v>147</v>
      </c>
    </row>
    <row r="20" spans="1:8" x14ac:dyDescent="0.25">
      <c r="A20" s="1" t="s">
        <v>133</v>
      </c>
      <c r="B20" s="1">
        <v>14.888888888888889</v>
      </c>
      <c r="C20" s="1">
        <v>14.888888888888889</v>
      </c>
      <c r="F20" s="1" t="s">
        <v>133</v>
      </c>
      <c r="G20" s="1">
        <v>17.162136322217165</v>
      </c>
      <c r="H20" s="1">
        <v>48.365985999983273</v>
      </c>
    </row>
    <row r="21" spans="1:8" x14ac:dyDescent="0.25">
      <c r="A21" s="1" t="s">
        <v>134</v>
      </c>
      <c r="B21" s="1">
        <v>218.11111111111111</v>
      </c>
      <c r="C21" s="1">
        <v>218.11111111111111</v>
      </c>
      <c r="F21" s="1" t="s">
        <v>134</v>
      </c>
      <c r="G21" s="1">
        <v>70.045772756617794</v>
      </c>
      <c r="H21" s="1">
        <v>67.039535228740988</v>
      </c>
    </row>
    <row r="22" spans="1:8" x14ac:dyDescent="0.25">
      <c r="A22" s="1" t="s">
        <v>135</v>
      </c>
      <c r="B22" s="1">
        <v>9</v>
      </c>
      <c r="C22" s="1">
        <v>9</v>
      </c>
      <c r="F22" s="1" t="s">
        <v>135</v>
      </c>
      <c r="G22" s="1">
        <v>9</v>
      </c>
      <c r="H22" s="1">
        <v>9</v>
      </c>
    </row>
    <row r="23" spans="1:8" x14ac:dyDescent="0.25">
      <c r="A23" s="1" t="s">
        <v>136</v>
      </c>
      <c r="B23" s="1">
        <v>0.99999999999999989</v>
      </c>
      <c r="C23" s="1"/>
      <c r="F23" s="1" t="s">
        <v>136</v>
      </c>
      <c r="G23" s="1">
        <v>0.99579881594206132</v>
      </c>
      <c r="H23" s="1"/>
    </row>
    <row r="24" spans="1:8" x14ac:dyDescent="0.25">
      <c r="A24" s="1" t="s">
        <v>137</v>
      </c>
      <c r="B24" s="1">
        <v>0</v>
      </c>
      <c r="C24" s="1"/>
      <c r="F24" s="1" t="s">
        <v>137</v>
      </c>
      <c r="G24" s="1">
        <v>0</v>
      </c>
      <c r="H24" s="1"/>
    </row>
    <row r="25" spans="1:8" x14ac:dyDescent="0.25">
      <c r="A25" s="1" t="s">
        <v>138</v>
      </c>
      <c r="B25" s="1">
        <v>8</v>
      </c>
      <c r="C25" s="1"/>
      <c r="F25" s="1" t="s">
        <v>138</v>
      </c>
      <c r="G25" s="1">
        <v>8</v>
      </c>
      <c r="H25" s="1"/>
    </row>
    <row r="26" spans="1:8" x14ac:dyDescent="0.25">
      <c r="A26" s="1" t="s">
        <v>139</v>
      </c>
      <c r="B26" s="1" t="e">
        <v>#DIV/0!</v>
      </c>
      <c r="C26" s="1"/>
      <c r="F26" s="1" t="s">
        <v>139</v>
      </c>
      <c r="G26" s="1">
        <v>-119.98039940206559</v>
      </c>
      <c r="H26" s="1"/>
    </row>
    <row r="27" spans="1:8" x14ac:dyDescent="0.25">
      <c r="A27" s="1" t="s">
        <v>140</v>
      </c>
      <c r="B27" s="1" t="e">
        <v>#DIV/0!</v>
      </c>
      <c r="C27" s="1"/>
      <c r="F27" s="1" t="s">
        <v>140</v>
      </c>
      <c r="G27" s="4">
        <v>1.3014784006594527E-14</v>
      </c>
      <c r="H27" s="1"/>
    </row>
    <row r="28" spans="1:8" x14ac:dyDescent="0.25">
      <c r="A28" s="1" t="s">
        <v>141</v>
      </c>
      <c r="B28" s="1" t="e">
        <v>#DIV/0!</v>
      </c>
      <c r="C28" s="1"/>
      <c r="F28" s="1" t="s">
        <v>141</v>
      </c>
      <c r="G28" s="1">
        <v>1.8595480375308981</v>
      </c>
      <c r="H28" s="1"/>
    </row>
    <row r="29" spans="1:8" x14ac:dyDescent="0.25">
      <c r="A29" s="1" t="s">
        <v>142</v>
      </c>
      <c r="B29" s="1" t="e">
        <v>#DIV/0!</v>
      </c>
      <c r="C29" s="1"/>
      <c r="F29" s="1" t="s">
        <v>142</v>
      </c>
      <c r="G29" s="4">
        <v>2.6029568013189053E-14</v>
      </c>
      <c r="H29" s="1"/>
    </row>
    <row r="30" spans="1:8" ht="15.75" thickBot="1" x14ac:dyDescent="0.3">
      <c r="A30" s="2" t="s">
        <v>143</v>
      </c>
      <c r="B30" s="2" t="e">
        <v>#DIV/0!</v>
      </c>
      <c r="C30" s="2"/>
      <c r="F30" s="2" t="s">
        <v>143</v>
      </c>
      <c r="G30" s="2">
        <v>2.3060041352041671</v>
      </c>
      <c r="H30" s="2"/>
    </row>
    <row r="32" spans="1:8" x14ac:dyDescent="0.25">
      <c r="A3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218104_solo project_2024-12-04_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2024-12-04T06:48:38Z</dcterms:modified>
</cp:coreProperties>
</file>