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Class Requirements" sheetId="10" r:id="rId1"/>
  </sheets>
  <calcPr calcId="152511"/>
</workbook>
</file>

<file path=xl/calcChain.xml><?xml version="1.0" encoding="utf-8"?>
<calcChain xmlns="http://schemas.openxmlformats.org/spreadsheetml/2006/main">
  <c r="L13" i="10" l="1"/>
  <c r="F15" i="10" l="1"/>
  <c r="E20" i="10" l="1"/>
  <c r="D20" i="10"/>
  <c r="J4" i="10"/>
  <c r="J5" i="10"/>
  <c r="J6" i="10"/>
  <c r="J7" i="10"/>
  <c r="J8" i="10"/>
  <c r="J9" i="10"/>
  <c r="J10" i="10"/>
  <c r="J11" i="10"/>
  <c r="J12" i="10"/>
  <c r="J13" i="10"/>
  <c r="J14" i="10"/>
  <c r="J3" i="10"/>
  <c r="I4" i="10"/>
  <c r="I5" i="10"/>
  <c r="I6" i="10"/>
  <c r="I7" i="10"/>
  <c r="I8" i="10"/>
  <c r="I9" i="10"/>
  <c r="I10" i="10"/>
  <c r="I11" i="10"/>
  <c r="I12" i="10"/>
  <c r="I13" i="10"/>
  <c r="I14" i="10"/>
  <c r="I3" i="10"/>
  <c r="H4" i="10"/>
  <c r="H5" i="10"/>
  <c r="H6" i="10"/>
  <c r="H7" i="10"/>
  <c r="H8" i="10"/>
  <c r="H9" i="10"/>
  <c r="H10" i="10"/>
  <c r="H11" i="10"/>
  <c r="H12" i="10"/>
  <c r="H13" i="10"/>
  <c r="H14" i="10"/>
  <c r="H3" i="10"/>
  <c r="G4" i="10"/>
  <c r="G5" i="10"/>
  <c r="G6" i="10"/>
  <c r="G7" i="10"/>
  <c r="G8" i="10"/>
  <c r="G9" i="10"/>
  <c r="G10" i="10"/>
  <c r="G11" i="10"/>
  <c r="G12" i="10"/>
  <c r="G13" i="10"/>
  <c r="G14" i="10"/>
  <c r="G3" i="10"/>
  <c r="H15" i="10" l="1"/>
  <c r="H16" i="10" s="1"/>
  <c r="G15" i="10"/>
  <c r="I15" i="10"/>
  <c r="J15" i="10"/>
</calcChain>
</file>

<file path=xl/sharedStrings.xml><?xml version="1.0" encoding="utf-8"?>
<sst xmlns="http://schemas.openxmlformats.org/spreadsheetml/2006/main" count="30" uniqueCount="26">
  <si>
    <t>Theory</t>
  </si>
  <si>
    <t>Lab</t>
  </si>
  <si>
    <t>CSE</t>
  </si>
  <si>
    <t>Physics Lab</t>
  </si>
  <si>
    <t>Level Term</t>
  </si>
  <si>
    <t>L1T1</t>
  </si>
  <si>
    <t>L1T2</t>
  </si>
  <si>
    <t>L1T3</t>
  </si>
  <si>
    <t>L2T1</t>
  </si>
  <si>
    <t>L2T2</t>
  </si>
  <si>
    <t>L2T3</t>
  </si>
  <si>
    <t>L3T1</t>
  </si>
  <si>
    <t>L3T2</t>
  </si>
  <si>
    <t>L3T3</t>
  </si>
  <si>
    <t>L4T1</t>
  </si>
  <si>
    <t>L4T2</t>
  </si>
  <si>
    <t>L4T3</t>
  </si>
  <si>
    <t>No. of Section</t>
  </si>
  <si>
    <t>Circuit Lab</t>
  </si>
  <si>
    <t>Total Hours</t>
  </si>
  <si>
    <t xml:space="preserve"> Theory Classroom</t>
  </si>
  <si>
    <t>No. Of</t>
  </si>
  <si>
    <t>Lab Classroom</t>
  </si>
  <si>
    <t>T. TC</t>
  </si>
  <si>
    <t>T. LC</t>
  </si>
  <si>
    <t xml:space="preserve">Hours per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</si>
</sst>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333333"/>
      <name val="Calibri"/>
    </font>
    <font>
      <b/>
      <sz val="11"/>
      <color rgb="FF333333"/>
      <name val="Calibri"/>
      <family val="2"/>
    </font>
    <font>
      <sz val="11"/>
      <color rgb="FF33333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0" fillId="3" borderId="0" xfId="0" applyFont="1" applyFill="1" applyAlignment="1"/>
    <xf numFmtId="0" fontId="1" fillId="3" borderId="0" xfId="0" applyFont="1" applyFill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G21" sqref="G21"/>
    </sheetView>
  </sheetViews>
  <sheetFormatPr defaultRowHeight="15" x14ac:dyDescent="0.25"/>
  <cols>
    <col min="1" max="1" width="17.42578125" customWidth="1"/>
    <col min="2" max="2" width="14.5703125" customWidth="1"/>
    <col min="3" max="3" width="14" customWidth="1"/>
    <col min="4" max="4" width="12" customWidth="1"/>
    <col min="5" max="5" width="10.5703125" customWidth="1"/>
    <col min="6" max="6" width="12.7109375" customWidth="1"/>
    <col min="7" max="7" width="13.28515625" customWidth="1"/>
    <col min="9" max="9" width="11.7109375" customWidth="1"/>
    <col min="10" max="10" width="12.28515625" customWidth="1"/>
  </cols>
  <sheetData>
    <row r="1" spans="1:12" ht="15.75" thickBot="1" x14ac:dyDescent="0.3">
      <c r="A1" s="10" t="s">
        <v>4</v>
      </c>
      <c r="B1" s="10" t="s">
        <v>2</v>
      </c>
      <c r="C1" s="10"/>
      <c r="D1" s="10" t="s">
        <v>3</v>
      </c>
      <c r="E1" s="10" t="s">
        <v>18</v>
      </c>
      <c r="F1" s="10" t="s">
        <v>17</v>
      </c>
      <c r="G1" s="10" t="s">
        <v>19</v>
      </c>
      <c r="H1" s="10"/>
      <c r="I1" s="10"/>
      <c r="J1" s="10"/>
    </row>
    <row r="2" spans="1:12" s="1" customFormat="1" ht="15.75" thickBot="1" x14ac:dyDescent="0.3">
      <c r="A2" s="10"/>
      <c r="B2" s="1" t="s">
        <v>0</v>
      </c>
      <c r="C2" s="1" t="s">
        <v>1</v>
      </c>
      <c r="D2" s="10"/>
      <c r="E2" s="10"/>
      <c r="F2" s="10"/>
      <c r="G2" s="1" t="s">
        <v>0</v>
      </c>
      <c r="H2" s="1" t="s">
        <v>1</v>
      </c>
      <c r="I2" s="1" t="s">
        <v>3</v>
      </c>
      <c r="J2" s="1" t="s">
        <v>18</v>
      </c>
      <c r="L2" s="8">
        <v>15</v>
      </c>
    </row>
    <row r="3" spans="1:12" ht="15.75" thickBot="1" x14ac:dyDescent="0.3">
      <c r="A3" t="s">
        <v>5</v>
      </c>
      <c r="B3">
        <v>10.5</v>
      </c>
      <c r="C3">
        <v>1.5</v>
      </c>
      <c r="D3">
        <v>0</v>
      </c>
      <c r="E3">
        <v>0</v>
      </c>
      <c r="F3">
        <v>8</v>
      </c>
      <c r="G3">
        <f>(B3*F3)</f>
        <v>84</v>
      </c>
      <c r="H3">
        <f>(C3*F3)</f>
        <v>12</v>
      </c>
      <c r="I3">
        <f>(D3*F3)</f>
        <v>0</v>
      </c>
      <c r="J3">
        <f>(E3*F3)</f>
        <v>0</v>
      </c>
      <c r="L3" s="9">
        <v>5</v>
      </c>
    </row>
    <row r="4" spans="1:12" ht="15.75" thickBot="1" x14ac:dyDescent="0.3">
      <c r="A4" t="s">
        <v>6</v>
      </c>
      <c r="B4">
        <v>12</v>
      </c>
      <c r="C4">
        <v>6</v>
      </c>
      <c r="D4">
        <v>3</v>
      </c>
      <c r="E4">
        <v>0</v>
      </c>
      <c r="F4">
        <v>8</v>
      </c>
      <c r="G4">
        <f t="shared" ref="G4:G14" si="0">(B4*F4)</f>
        <v>96</v>
      </c>
      <c r="H4">
        <f t="shared" ref="H4:H14" si="1">(C4*F4)</f>
        <v>48</v>
      </c>
      <c r="I4">
        <f t="shared" ref="I4:I14" si="2">(D4*F4)</f>
        <v>24</v>
      </c>
      <c r="J4">
        <f t="shared" ref="J4:J14" si="3">(E4*F4)</f>
        <v>0</v>
      </c>
      <c r="L4" s="9">
        <v>13</v>
      </c>
    </row>
    <row r="5" spans="1:12" ht="15.75" thickBot="1" x14ac:dyDescent="0.3">
      <c r="A5" t="s">
        <v>7</v>
      </c>
      <c r="B5">
        <v>12</v>
      </c>
      <c r="C5">
        <v>3</v>
      </c>
      <c r="D5">
        <v>0</v>
      </c>
      <c r="E5">
        <v>2</v>
      </c>
      <c r="F5">
        <v>19</v>
      </c>
      <c r="G5">
        <f t="shared" si="0"/>
        <v>228</v>
      </c>
      <c r="H5">
        <f t="shared" si="1"/>
        <v>57</v>
      </c>
      <c r="I5">
        <f t="shared" si="2"/>
        <v>0</v>
      </c>
      <c r="J5">
        <f t="shared" si="3"/>
        <v>38</v>
      </c>
      <c r="L5" s="9">
        <v>22</v>
      </c>
    </row>
    <row r="6" spans="1:12" ht="15.75" thickBot="1" x14ac:dyDescent="0.3">
      <c r="A6" t="s">
        <v>8</v>
      </c>
      <c r="B6">
        <v>9</v>
      </c>
      <c r="C6">
        <v>3</v>
      </c>
      <c r="D6">
        <v>0</v>
      </c>
      <c r="E6">
        <v>2</v>
      </c>
      <c r="F6">
        <v>5</v>
      </c>
      <c r="G6">
        <f t="shared" si="0"/>
        <v>45</v>
      </c>
      <c r="H6">
        <f t="shared" si="1"/>
        <v>15</v>
      </c>
      <c r="I6">
        <f t="shared" si="2"/>
        <v>0</v>
      </c>
      <c r="J6">
        <f t="shared" si="3"/>
        <v>10</v>
      </c>
      <c r="L6" s="9">
        <v>5</v>
      </c>
    </row>
    <row r="7" spans="1:12" ht="15.75" thickBot="1" x14ac:dyDescent="0.3">
      <c r="A7" t="s">
        <v>9</v>
      </c>
      <c r="B7">
        <v>9</v>
      </c>
      <c r="C7">
        <v>3</v>
      </c>
      <c r="D7">
        <v>0</v>
      </c>
      <c r="E7">
        <v>2</v>
      </c>
      <c r="F7">
        <v>13</v>
      </c>
      <c r="G7">
        <f t="shared" si="0"/>
        <v>117</v>
      </c>
      <c r="H7">
        <f t="shared" si="1"/>
        <v>39</v>
      </c>
      <c r="I7">
        <f t="shared" si="2"/>
        <v>0</v>
      </c>
      <c r="J7">
        <f t="shared" si="3"/>
        <v>26</v>
      </c>
      <c r="L7" s="9">
        <v>9</v>
      </c>
    </row>
    <row r="8" spans="1:12" ht="15.75" thickBot="1" x14ac:dyDescent="0.3">
      <c r="A8" t="s">
        <v>10</v>
      </c>
      <c r="B8">
        <v>12</v>
      </c>
      <c r="C8">
        <v>3</v>
      </c>
      <c r="D8">
        <v>0</v>
      </c>
      <c r="E8">
        <v>0</v>
      </c>
      <c r="F8">
        <v>19</v>
      </c>
      <c r="G8">
        <f t="shared" si="0"/>
        <v>228</v>
      </c>
      <c r="H8">
        <f t="shared" si="1"/>
        <v>57</v>
      </c>
      <c r="I8">
        <f t="shared" si="2"/>
        <v>0</v>
      </c>
      <c r="J8">
        <f t="shared" si="3"/>
        <v>0</v>
      </c>
      <c r="L8" s="9">
        <v>32</v>
      </c>
    </row>
    <row r="9" spans="1:12" ht="15.75" thickBot="1" x14ac:dyDescent="0.3">
      <c r="A9" t="s">
        <v>11</v>
      </c>
      <c r="B9">
        <v>9</v>
      </c>
      <c r="C9">
        <v>6</v>
      </c>
      <c r="D9">
        <v>0</v>
      </c>
      <c r="E9">
        <v>0</v>
      </c>
      <c r="F9">
        <v>5</v>
      </c>
      <c r="G9">
        <f t="shared" si="0"/>
        <v>45</v>
      </c>
      <c r="H9">
        <f t="shared" si="1"/>
        <v>30</v>
      </c>
      <c r="I9">
        <f t="shared" si="2"/>
        <v>0</v>
      </c>
      <c r="J9">
        <f t="shared" si="3"/>
        <v>0</v>
      </c>
      <c r="L9" s="9">
        <v>5</v>
      </c>
    </row>
    <row r="10" spans="1:12" ht="15.75" thickBot="1" x14ac:dyDescent="0.3">
      <c r="A10" t="s">
        <v>12</v>
      </c>
      <c r="B10">
        <v>9</v>
      </c>
      <c r="C10">
        <v>3</v>
      </c>
      <c r="D10">
        <v>0</v>
      </c>
      <c r="E10">
        <v>0</v>
      </c>
      <c r="F10">
        <v>9</v>
      </c>
      <c r="G10">
        <f t="shared" si="0"/>
        <v>81</v>
      </c>
      <c r="H10">
        <f t="shared" si="1"/>
        <v>27</v>
      </c>
      <c r="I10">
        <f t="shared" si="2"/>
        <v>0</v>
      </c>
      <c r="J10">
        <f t="shared" si="3"/>
        <v>0</v>
      </c>
      <c r="L10" s="9">
        <v>13</v>
      </c>
    </row>
    <row r="11" spans="1:12" ht="15.75" thickBot="1" x14ac:dyDescent="0.3">
      <c r="A11" t="s">
        <v>13</v>
      </c>
      <c r="B11">
        <v>10.5</v>
      </c>
      <c r="C11">
        <v>4.5</v>
      </c>
      <c r="D11">
        <v>0</v>
      </c>
      <c r="E11">
        <v>0</v>
      </c>
      <c r="F11">
        <v>16</v>
      </c>
      <c r="G11">
        <f t="shared" si="0"/>
        <v>168</v>
      </c>
      <c r="H11">
        <f t="shared" si="1"/>
        <v>72</v>
      </c>
      <c r="I11">
        <f t="shared" si="2"/>
        <v>0</v>
      </c>
      <c r="J11">
        <f t="shared" si="3"/>
        <v>0</v>
      </c>
      <c r="L11" s="9">
        <v>26</v>
      </c>
    </row>
    <row r="12" spans="1:12" ht="15.75" thickBot="1" x14ac:dyDescent="0.3">
      <c r="A12" t="s">
        <v>14</v>
      </c>
      <c r="B12">
        <v>9</v>
      </c>
      <c r="C12">
        <v>9</v>
      </c>
      <c r="D12">
        <v>0</v>
      </c>
      <c r="E12">
        <v>0</v>
      </c>
      <c r="F12">
        <v>5</v>
      </c>
      <c r="G12">
        <f t="shared" si="0"/>
        <v>45</v>
      </c>
      <c r="H12">
        <f t="shared" si="1"/>
        <v>45</v>
      </c>
      <c r="I12">
        <f t="shared" si="2"/>
        <v>0</v>
      </c>
      <c r="J12">
        <f t="shared" si="3"/>
        <v>0</v>
      </c>
      <c r="L12" s="9">
        <v>6</v>
      </c>
    </row>
    <row r="13" spans="1:12" x14ac:dyDescent="0.25">
      <c r="A13" t="s">
        <v>15</v>
      </c>
      <c r="B13">
        <v>7.5</v>
      </c>
      <c r="C13">
        <v>4.5</v>
      </c>
      <c r="D13">
        <v>0</v>
      </c>
      <c r="E13">
        <v>0</v>
      </c>
      <c r="F13">
        <v>13</v>
      </c>
      <c r="G13">
        <f t="shared" si="0"/>
        <v>97.5</v>
      </c>
      <c r="H13">
        <f t="shared" si="1"/>
        <v>58.5</v>
      </c>
      <c r="I13">
        <f t="shared" si="2"/>
        <v>0</v>
      </c>
      <c r="J13">
        <f t="shared" si="3"/>
        <v>0</v>
      </c>
      <c r="L13">
        <f>(L2+L3+L4+L5+L6+L8+L7+L9+L10+L11+L12)</f>
        <v>151</v>
      </c>
    </row>
    <row r="14" spans="1:12" x14ac:dyDescent="0.25">
      <c r="A14" t="s">
        <v>16</v>
      </c>
      <c r="B14">
        <v>6</v>
      </c>
      <c r="C14">
        <v>0</v>
      </c>
      <c r="D14">
        <v>0</v>
      </c>
      <c r="E14">
        <v>0</v>
      </c>
      <c r="F14">
        <v>13</v>
      </c>
      <c r="G14">
        <f t="shared" si="0"/>
        <v>78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2" x14ac:dyDescent="0.25">
      <c r="F15">
        <f>(F3+F4+F5+F6+F7+F8+F9+F10+F11+F12+F13+F14)</f>
        <v>133</v>
      </c>
      <c r="G15" s="6">
        <f>(G3+G4+G5+G6+G7+G8+G9+G10+G11+G12+G13+G14)</f>
        <v>1312.5</v>
      </c>
      <c r="H15" s="5">
        <f>(H3+H4+H5+H6+H7+H8+H9+H10+H11+H12+H13+H14) +(5*1.5)</f>
        <v>468</v>
      </c>
      <c r="I15" s="2">
        <f t="shared" ref="I15:J15" si="4">(I3+I4+I5+I6+I7+I8+I9+I10+I11+I12+I13+I14)</f>
        <v>24</v>
      </c>
      <c r="J15" s="2">
        <f t="shared" si="4"/>
        <v>74</v>
      </c>
    </row>
    <row r="16" spans="1:12" x14ac:dyDescent="0.25">
      <c r="H16">
        <f>(H15/3)</f>
        <v>156</v>
      </c>
    </row>
    <row r="18" spans="1:5" x14ac:dyDescent="0.25">
      <c r="A18" s="11" t="s">
        <v>21</v>
      </c>
      <c r="B18" s="10"/>
      <c r="C18" s="10"/>
      <c r="D18" s="10"/>
    </row>
    <row r="19" spans="1:5" x14ac:dyDescent="0.25">
      <c r="A19" s="3" t="s">
        <v>20</v>
      </c>
      <c r="B19" s="3" t="s">
        <v>22</v>
      </c>
      <c r="C19" s="3" t="s">
        <v>25</v>
      </c>
      <c r="D19" s="3" t="s">
        <v>23</v>
      </c>
      <c r="E19" s="3" t="s">
        <v>24</v>
      </c>
    </row>
    <row r="20" spans="1:5" x14ac:dyDescent="0.25">
      <c r="A20">
        <v>29</v>
      </c>
      <c r="B20">
        <v>10</v>
      </c>
      <c r="C20">
        <v>9</v>
      </c>
      <c r="D20" s="7">
        <f>(A20*C20)*6</f>
        <v>1566</v>
      </c>
      <c r="E20" s="4">
        <f>(6*B20*C20)</f>
        <v>540</v>
      </c>
    </row>
  </sheetData>
  <mergeCells count="7">
    <mergeCell ref="G1:J1"/>
    <mergeCell ref="A18:D18"/>
    <mergeCell ref="B1:C1"/>
    <mergeCell ref="D1:D2"/>
    <mergeCell ref="E1:E2"/>
    <mergeCell ref="A1:A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Requirements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F@H@D</dc:creator>
  <cp:lastModifiedBy>Administrator</cp:lastModifiedBy>
  <cp:lastPrinted>2017-12-18T07:59:24Z</cp:lastPrinted>
  <dcterms:created xsi:type="dcterms:W3CDTF">2017-06-19T19:21:41Z</dcterms:created>
  <dcterms:modified xsi:type="dcterms:W3CDTF">2018-08-05T10:19:31Z</dcterms:modified>
</cp:coreProperties>
</file>