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ward/Desktop/Research/MN Wetland/invert.taxa/"/>
    </mc:Choice>
  </mc:AlternateContent>
  <xr:revisionPtr revIDLastSave="0" documentId="8_{ABD6DAB2-8A0B-BC41-B5FD-2978B1AB48BF}" xr6:coauthVersionLast="47" xr6:coauthVersionMax="47" xr10:uidLastSave="{00000000-0000-0000-0000-000000000000}"/>
  <bookViews>
    <workbookView xWindow="1380" yWindow="2000" windowWidth="27640" windowHeight="15580" activeTab="2" xr2:uid="{FE79742A-A158-8A45-955C-EF4822B42027}"/>
  </bookViews>
  <sheets>
    <sheet name="inverte.taxa_raw.data.04" sheetId="1" r:id="rId1"/>
    <sheet name="inverte.taxa_04" sheetId="2" r:id="rId2"/>
    <sheet name="inverte.taxa_cleaned.data.04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2" i="2"/>
</calcChain>
</file>

<file path=xl/sharedStrings.xml><?xml version="1.0" encoding="utf-8"?>
<sst xmlns="http://schemas.openxmlformats.org/spreadsheetml/2006/main" count="1036" uniqueCount="124">
  <si>
    <t>Leech</t>
  </si>
  <si>
    <t>corixid</t>
  </si>
  <si>
    <t>dragon_damselffly</t>
  </si>
  <si>
    <t>may_caddisfly</t>
  </si>
  <si>
    <t>snail</t>
  </si>
  <si>
    <t>other_taxa</t>
  </si>
  <si>
    <t>OTHER</t>
  </si>
  <si>
    <t>year</t>
  </si>
  <si>
    <t>date</t>
  </si>
  <si>
    <t>WLN</t>
  </si>
  <si>
    <t>method</t>
  </si>
  <si>
    <t>glossiphonidae</t>
  </si>
  <si>
    <t>large_mottled_leeches</t>
  </si>
  <si>
    <t>macrobdella_decora</t>
  </si>
  <si>
    <t>epilobidella</t>
  </si>
  <si>
    <t>eropbdella</t>
  </si>
  <si>
    <t>placobpella</t>
  </si>
  <si>
    <t>helobdella_fusca</t>
  </si>
  <si>
    <t>helobdella_stagnalis</t>
  </si>
  <si>
    <t>leech_other</t>
  </si>
  <si>
    <t>corixid_bugs</t>
  </si>
  <si>
    <t>non_corixids</t>
  </si>
  <si>
    <t>beetle_larvae</t>
  </si>
  <si>
    <t>beetle_adult</t>
  </si>
  <si>
    <t>gyrinidae</t>
  </si>
  <si>
    <t>aeshnidae</t>
  </si>
  <si>
    <t>corduliidae</t>
  </si>
  <si>
    <t>libellulidae</t>
  </si>
  <si>
    <t>gomphidae</t>
  </si>
  <si>
    <t>coenagrionidae</t>
  </si>
  <si>
    <t>lestidae</t>
  </si>
  <si>
    <t>Damselfly</t>
  </si>
  <si>
    <t>mayflies</t>
  </si>
  <si>
    <t>palingeniidae</t>
  </si>
  <si>
    <t>caddisflies</t>
  </si>
  <si>
    <t>triannopes</t>
  </si>
  <si>
    <t>limnephilidae</t>
  </si>
  <si>
    <t>leptocerus</t>
  </si>
  <si>
    <t>Baetis</t>
  </si>
  <si>
    <t>siphlonurus</t>
  </si>
  <si>
    <t>caenidae</t>
  </si>
  <si>
    <t>callibaetis</t>
  </si>
  <si>
    <t>helisoma</t>
  </si>
  <si>
    <t>gyraulus</t>
  </si>
  <si>
    <t>planorbula</t>
  </si>
  <si>
    <t>promenetus</t>
  </si>
  <si>
    <t>aplexa</t>
  </si>
  <si>
    <t>asella</t>
  </si>
  <si>
    <t>fossaria</t>
  </si>
  <si>
    <t>lymnaea_stagnalis</t>
  </si>
  <si>
    <t>stagnicola_eiodes</t>
  </si>
  <si>
    <t>stagnicola_reflexa</t>
  </si>
  <si>
    <t>physa</t>
  </si>
  <si>
    <t>p_other</t>
  </si>
  <si>
    <t>campalompa</t>
  </si>
  <si>
    <t>oriental_mystery</t>
  </si>
  <si>
    <t>fingernailclams</t>
  </si>
  <si>
    <t>chaoborus</t>
  </si>
  <si>
    <t>mosuito_larvae</t>
  </si>
  <si>
    <t>ceratopogonidae</t>
  </si>
  <si>
    <t>chironomidae</t>
  </si>
  <si>
    <t>dipteran_other</t>
  </si>
  <si>
    <t>ordontomyla</t>
  </si>
  <si>
    <t>amphipods</t>
  </si>
  <si>
    <t>clam_shrimp</t>
  </si>
  <si>
    <t>crayfish</t>
  </si>
  <si>
    <t>fairy_shrimp</t>
  </si>
  <si>
    <t>isopods</t>
  </si>
  <si>
    <t>midge</t>
  </si>
  <si>
    <t>other</t>
  </si>
  <si>
    <t>stratlomydae</t>
  </si>
  <si>
    <t>crustaceans</t>
  </si>
  <si>
    <t>phryganae</t>
  </si>
  <si>
    <t>batracoella</t>
  </si>
  <si>
    <t>planorbella</t>
  </si>
  <si>
    <t>phryganea</t>
  </si>
  <si>
    <t>nepholopsis</t>
  </si>
  <si>
    <t>leptoceridae</t>
  </si>
  <si>
    <t>oecetis</t>
  </si>
  <si>
    <t>haemopis_grandis</t>
  </si>
  <si>
    <t>AV-1</t>
  </si>
  <si>
    <t>DN</t>
  </si>
  <si>
    <t>BT1</t>
  </si>
  <si>
    <t>BT2</t>
  </si>
  <si>
    <t>BT3</t>
  </si>
  <si>
    <t>AV-6</t>
  </si>
  <si>
    <t>AV-7</t>
  </si>
  <si>
    <t>x</t>
  </si>
  <si>
    <t>AV-8</t>
  </si>
  <si>
    <t>B-1</t>
  </si>
  <si>
    <t>B-3</t>
  </si>
  <si>
    <t>B-10</t>
  </si>
  <si>
    <t>06/21/0204</t>
  </si>
  <si>
    <t>B-11</t>
  </si>
  <si>
    <t>E-9</t>
  </si>
  <si>
    <t>E-10</t>
  </si>
  <si>
    <t>E-17</t>
  </si>
  <si>
    <t>E-14</t>
  </si>
  <si>
    <t>F-5</t>
  </si>
  <si>
    <t>F-3</t>
  </si>
  <si>
    <t>F-4</t>
  </si>
  <si>
    <t>H-6</t>
  </si>
  <si>
    <t>sand_coulee</t>
  </si>
  <si>
    <t>H-4</t>
  </si>
  <si>
    <t>L-7</t>
  </si>
  <si>
    <t>L-4</t>
  </si>
  <si>
    <t>L-8</t>
  </si>
  <si>
    <t>L-9</t>
  </si>
  <si>
    <t>MH-2</t>
  </si>
  <si>
    <t>MH-9</t>
  </si>
  <si>
    <t>R-1</t>
  </si>
  <si>
    <t>R-10</t>
  </si>
  <si>
    <t>R-11</t>
  </si>
  <si>
    <t>R-12</t>
  </si>
  <si>
    <t>clitellata_hirudinida</t>
  </si>
  <si>
    <t>insecta_ephemeroptera</t>
  </si>
  <si>
    <t>insecta_odonata</t>
  </si>
  <si>
    <t>insecta_hemiptera</t>
  </si>
  <si>
    <t>insecta_coleoptera</t>
  </si>
  <si>
    <t>insecta_diptera</t>
  </si>
  <si>
    <t>insecta_trichoptera</t>
  </si>
  <si>
    <t>gastropoda_basommatophora</t>
  </si>
  <si>
    <t>crustacea</t>
  </si>
  <si>
    <t>mollusca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</si>
</sst>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BA61-788E-6445-9521-685DB1BB3686}">
  <dimension ref="A1:BU1000"/>
  <sheetViews>
    <sheetView workbookViewId="0">
      <selection sqref="A1:BU1000"/>
    </sheetView>
  </sheetViews>
  <sheetFormatPr baseColWidth="10" defaultRowHeight="16" x14ac:dyDescent="0.2"/>
  <sheetData>
    <row r="1" spans="1:73" x14ac:dyDescent="0.2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  <c r="L1" s="1"/>
      <c r="M1" s="1"/>
      <c r="N1" s="2" t="s">
        <v>1</v>
      </c>
      <c r="O1" s="1"/>
      <c r="P1" s="1"/>
      <c r="Q1" s="1"/>
      <c r="R1" s="1"/>
      <c r="S1" s="2" t="s">
        <v>2</v>
      </c>
      <c r="T1" s="1"/>
      <c r="U1" s="1"/>
      <c r="V1" s="1"/>
      <c r="W1" s="1"/>
      <c r="X1" s="1"/>
      <c r="Y1" s="1"/>
      <c r="Z1" s="2" t="s">
        <v>3</v>
      </c>
      <c r="AA1" s="1"/>
      <c r="AB1" s="1"/>
      <c r="AC1" s="1"/>
      <c r="AD1" s="1"/>
      <c r="AE1" s="1"/>
      <c r="AF1" s="1"/>
      <c r="AG1" s="1"/>
      <c r="AH1" s="1"/>
      <c r="AI1" s="1"/>
      <c r="AJ1" s="2" t="s">
        <v>4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2" t="s">
        <v>5</v>
      </c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2" t="s">
        <v>6</v>
      </c>
      <c r="BM1" s="1"/>
      <c r="BN1" s="1"/>
      <c r="BO1" s="1"/>
      <c r="BP1" s="1"/>
      <c r="BQ1" s="1"/>
      <c r="BR1" s="1"/>
      <c r="BS1" s="1"/>
      <c r="BT1" s="1"/>
      <c r="BU1" s="1"/>
    </row>
    <row r="2" spans="1:73" x14ac:dyDescent="0.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  <c r="AJ2" s="3" t="s">
        <v>42</v>
      </c>
      <c r="AK2" s="3" t="s">
        <v>43</v>
      </c>
      <c r="AL2" s="3" t="s">
        <v>44</v>
      </c>
      <c r="AM2" s="3" t="s">
        <v>45</v>
      </c>
      <c r="AN2" s="3" t="s">
        <v>46</v>
      </c>
      <c r="AO2" s="3" t="s">
        <v>47</v>
      </c>
      <c r="AP2" s="3" t="s">
        <v>48</v>
      </c>
      <c r="AQ2" s="3" t="s">
        <v>49</v>
      </c>
      <c r="AR2" s="3" t="s">
        <v>50</v>
      </c>
      <c r="AS2" s="3" t="s">
        <v>51</v>
      </c>
      <c r="AT2" s="3" t="s">
        <v>52</v>
      </c>
      <c r="AU2" s="3" t="s">
        <v>53</v>
      </c>
      <c r="AV2" s="3" t="s">
        <v>54</v>
      </c>
      <c r="AW2" s="3" t="s">
        <v>55</v>
      </c>
      <c r="AX2" s="3" t="s">
        <v>56</v>
      </c>
      <c r="AY2" s="3" t="s">
        <v>57</v>
      </c>
      <c r="AZ2" s="3" t="s">
        <v>58</v>
      </c>
      <c r="BA2" s="3" t="s">
        <v>59</v>
      </c>
      <c r="BB2" s="3" t="s">
        <v>60</v>
      </c>
      <c r="BC2" s="3" t="s">
        <v>61</v>
      </c>
      <c r="BD2" s="3" t="s">
        <v>62</v>
      </c>
      <c r="BE2" s="3" t="s">
        <v>63</v>
      </c>
      <c r="BF2" s="3" t="s">
        <v>64</v>
      </c>
      <c r="BG2" s="3" t="s">
        <v>65</v>
      </c>
      <c r="BH2" s="3" t="s">
        <v>66</v>
      </c>
      <c r="BI2" s="3" t="s">
        <v>67</v>
      </c>
      <c r="BJ2" s="3" t="s">
        <v>68</v>
      </c>
      <c r="BK2" s="3" t="s">
        <v>69</v>
      </c>
      <c r="BL2" s="3" t="s">
        <v>70</v>
      </c>
      <c r="BM2" s="3" t="s">
        <v>71</v>
      </c>
      <c r="BN2" s="3" t="s">
        <v>72</v>
      </c>
      <c r="BO2" s="3" t="s">
        <v>73</v>
      </c>
      <c r="BP2" s="3" t="s">
        <v>74</v>
      </c>
      <c r="BQ2" s="3" t="s">
        <v>75</v>
      </c>
      <c r="BR2" s="3" t="s">
        <v>76</v>
      </c>
      <c r="BS2" s="3" t="s">
        <v>77</v>
      </c>
      <c r="BT2" s="3" t="s">
        <v>78</v>
      </c>
      <c r="BU2" s="3" t="s">
        <v>79</v>
      </c>
    </row>
    <row r="3" spans="1:73" x14ac:dyDescent="0.2">
      <c r="A3" s="2">
        <v>2004</v>
      </c>
      <c r="B3" s="4">
        <v>38153</v>
      </c>
      <c r="C3" s="2" t="s">
        <v>80</v>
      </c>
      <c r="D3" s="2" t="s">
        <v>81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">
        <v>1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2">
        <v>1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2">
        <v>12</v>
      </c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3" x14ac:dyDescent="0.2">
      <c r="A4" s="2">
        <v>2004</v>
      </c>
      <c r="B4" s="4">
        <v>38153</v>
      </c>
      <c r="C4" s="2" t="s">
        <v>80</v>
      </c>
      <c r="D4" s="2" t="s">
        <v>82</v>
      </c>
      <c r="E4" s="2">
        <v>1</v>
      </c>
      <c r="F4" s="1"/>
      <c r="G4" s="1"/>
      <c r="H4" s="2">
        <v>1</v>
      </c>
      <c r="I4" s="1"/>
      <c r="J4" s="1"/>
      <c r="K4" s="1"/>
      <c r="L4" s="1"/>
      <c r="M4" s="2"/>
      <c r="N4" s="2">
        <v>51</v>
      </c>
      <c r="O4" s="2">
        <v>21</v>
      </c>
      <c r="P4" s="2">
        <v>4</v>
      </c>
      <c r="Q4" s="2">
        <v>98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>
        <v>1</v>
      </c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2">
        <v>1</v>
      </c>
      <c r="BR4" s="2"/>
      <c r="BS4" s="2"/>
      <c r="BT4" s="2"/>
      <c r="BU4" s="2"/>
    </row>
    <row r="5" spans="1:73" x14ac:dyDescent="0.2">
      <c r="A5" s="2">
        <v>2004</v>
      </c>
      <c r="B5" s="4">
        <v>38153</v>
      </c>
      <c r="C5" s="2" t="s">
        <v>80</v>
      </c>
      <c r="D5" s="2" t="s">
        <v>83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3" x14ac:dyDescent="0.2">
      <c r="A6" s="2">
        <v>2004</v>
      </c>
      <c r="B6" s="4">
        <v>38167</v>
      </c>
      <c r="C6" s="2" t="s">
        <v>80</v>
      </c>
      <c r="D6" s="2" t="s">
        <v>81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>
        <v>2</v>
      </c>
      <c r="T6" s="1"/>
      <c r="U6" s="2">
        <v>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2">
        <v>1</v>
      </c>
      <c r="AJ6" s="1"/>
      <c r="AK6" s="2">
        <v>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>
        <v>1</v>
      </c>
      <c r="AZ6" s="1"/>
      <c r="BA6" s="2">
        <v>1</v>
      </c>
      <c r="BB6" s="2">
        <v>1</v>
      </c>
      <c r="BC6" s="1"/>
      <c r="BD6" s="1"/>
      <c r="BE6" s="2">
        <v>1</v>
      </c>
      <c r="BF6" s="2">
        <v>1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</row>
    <row r="7" spans="1:73" x14ac:dyDescent="0.2">
      <c r="A7" s="2">
        <v>2004</v>
      </c>
      <c r="B7" s="4">
        <v>38167</v>
      </c>
      <c r="C7" s="2" t="s">
        <v>80</v>
      </c>
      <c r="D7" s="2" t="s">
        <v>82</v>
      </c>
      <c r="E7" s="1"/>
      <c r="F7" s="1"/>
      <c r="G7" s="1"/>
      <c r="H7" s="1"/>
      <c r="I7" s="1"/>
      <c r="J7" s="1"/>
      <c r="K7" s="1"/>
      <c r="L7" s="1"/>
      <c r="M7" s="2"/>
      <c r="N7" s="2">
        <v>21</v>
      </c>
      <c r="O7" s="2">
        <v>13</v>
      </c>
      <c r="P7" s="2">
        <v>5</v>
      </c>
      <c r="Q7" s="2">
        <v>9</v>
      </c>
      <c r="R7" s="1"/>
      <c r="S7" s="1"/>
      <c r="T7" s="1"/>
      <c r="U7" s="2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>
        <v>40</v>
      </c>
      <c r="AZ7" s="1"/>
      <c r="BA7" s="2">
        <v>5</v>
      </c>
      <c r="BB7" s="2">
        <v>5</v>
      </c>
      <c r="BC7" s="1"/>
      <c r="BD7" s="1"/>
      <c r="BE7" s="1"/>
      <c r="BF7" s="2">
        <v>1</v>
      </c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</row>
    <row r="8" spans="1:73" x14ac:dyDescent="0.2">
      <c r="A8" s="2">
        <v>2004</v>
      </c>
      <c r="B8" s="4">
        <v>38167</v>
      </c>
      <c r="C8" s="2" t="s">
        <v>80</v>
      </c>
      <c r="D8" s="2" t="s">
        <v>83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</row>
    <row r="9" spans="1:73" x14ac:dyDescent="0.2">
      <c r="A9" s="2">
        <v>2004</v>
      </c>
      <c r="B9" s="4">
        <v>38167</v>
      </c>
      <c r="C9" s="2" t="s">
        <v>80</v>
      </c>
      <c r="D9" s="2" t="s">
        <v>84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</row>
    <row r="10" spans="1:73" x14ac:dyDescent="0.2">
      <c r="A10" s="2">
        <v>2004</v>
      </c>
      <c r="B10" s="4">
        <v>38153</v>
      </c>
      <c r="C10" s="2" t="s">
        <v>85</v>
      </c>
      <c r="D10" s="2" t="s">
        <v>81</v>
      </c>
      <c r="E10" s="2">
        <v>3</v>
      </c>
      <c r="F10" s="1"/>
      <c r="G10" s="1"/>
      <c r="H10" s="1"/>
      <c r="I10" s="2">
        <v>1</v>
      </c>
      <c r="J10" s="1"/>
      <c r="K10" s="1"/>
      <c r="L10" s="1"/>
      <c r="M10" s="2"/>
      <c r="N10" s="2">
        <v>80</v>
      </c>
      <c r="O10" s="2">
        <v>2</v>
      </c>
      <c r="P10" s="1"/>
      <c r="Q10" s="2">
        <v>23</v>
      </c>
      <c r="R10" s="1"/>
      <c r="S10" s="1"/>
      <c r="T10" s="1"/>
      <c r="U10" s="2">
        <v>2</v>
      </c>
      <c r="V10" s="1"/>
      <c r="W10" s="2">
        <v>3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2">
        <v>2</v>
      </c>
      <c r="AK10" s="1"/>
      <c r="AL10" s="1"/>
      <c r="AM10" s="1"/>
      <c r="AN10" s="1"/>
      <c r="AO10" s="1"/>
      <c r="AP10" s="1"/>
      <c r="AQ10" s="1"/>
      <c r="AR10" s="1"/>
      <c r="AS10" s="1"/>
      <c r="AT10" s="2">
        <v>1</v>
      </c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2">
        <v>1</v>
      </c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</row>
    <row r="11" spans="1:73" x14ac:dyDescent="0.2">
      <c r="A11" s="2">
        <v>2004</v>
      </c>
      <c r="B11" s="4">
        <v>38153</v>
      </c>
      <c r="C11" s="2" t="s">
        <v>85</v>
      </c>
      <c r="D11" s="2" t="s">
        <v>82</v>
      </c>
      <c r="E11" s="2">
        <v>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</row>
    <row r="12" spans="1:73" x14ac:dyDescent="0.2">
      <c r="A12" s="2">
        <v>2004</v>
      </c>
      <c r="B12" s="4">
        <v>38153</v>
      </c>
      <c r="C12" s="2" t="s">
        <v>85</v>
      </c>
      <c r="D12" s="2" t="s">
        <v>83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</row>
    <row r="13" spans="1:73" x14ac:dyDescent="0.2">
      <c r="A13" s="2">
        <v>2004</v>
      </c>
      <c r="B13" s="4">
        <v>38153</v>
      </c>
      <c r="C13" s="2" t="s">
        <v>85</v>
      </c>
      <c r="D13" s="2" t="s">
        <v>84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 spans="1:73" x14ac:dyDescent="0.2">
      <c r="A14" s="2">
        <v>2004</v>
      </c>
      <c r="B14" s="4">
        <v>38168</v>
      </c>
      <c r="C14" s="2" t="s">
        <v>86</v>
      </c>
      <c r="D14" s="2" t="s">
        <v>81</v>
      </c>
      <c r="E14" s="1"/>
      <c r="F14" s="1"/>
      <c r="G14" s="1"/>
      <c r="H14" s="1"/>
      <c r="I14" s="1"/>
      <c r="J14" s="1"/>
      <c r="K14" s="1"/>
      <c r="L14" s="1"/>
      <c r="M14" s="2"/>
      <c r="N14" s="2">
        <v>600</v>
      </c>
      <c r="O14" s="2">
        <v>108</v>
      </c>
      <c r="P14" s="2">
        <v>2</v>
      </c>
      <c r="Q14" s="2">
        <v>15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2" t="s">
        <v>87</v>
      </c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 spans="1:73" x14ac:dyDescent="0.2">
      <c r="A15" s="2">
        <v>2004</v>
      </c>
      <c r="B15" s="4">
        <v>38168</v>
      </c>
      <c r="C15" s="2" t="s">
        <v>86</v>
      </c>
      <c r="D15" s="2" t="s">
        <v>82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</row>
    <row r="16" spans="1:73" x14ac:dyDescent="0.2">
      <c r="A16" s="2">
        <v>2004</v>
      </c>
      <c r="B16" s="4">
        <v>38168</v>
      </c>
      <c r="C16" s="2" t="s">
        <v>86</v>
      </c>
      <c r="D16" s="2" t="s">
        <v>83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 spans="1:73" x14ac:dyDescent="0.2">
      <c r="A17" s="2">
        <v>2004</v>
      </c>
      <c r="B17" s="4">
        <v>38168</v>
      </c>
      <c r="C17" s="2" t="s">
        <v>86</v>
      </c>
      <c r="D17" s="2" t="s">
        <v>84</v>
      </c>
      <c r="E17" s="1"/>
      <c r="F17" s="1"/>
      <c r="G17" s="1"/>
      <c r="H17" s="1"/>
      <c r="I17" s="1"/>
      <c r="J17" s="1"/>
      <c r="K17" s="2">
        <v>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2">
        <v>1</v>
      </c>
      <c r="AS17" s="1"/>
      <c r="AT17" s="1"/>
      <c r="AU17" s="1"/>
      <c r="AV17" s="1"/>
      <c r="AW17" s="1"/>
      <c r="AX17" s="2">
        <v>1</v>
      </c>
      <c r="AY17" s="1"/>
      <c r="AZ17" s="1"/>
      <c r="BA17" s="1"/>
      <c r="BB17" s="1"/>
      <c r="BC17" s="1"/>
      <c r="BD17" s="1"/>
      <c r="BE17" s="1"/>
      <c r="BF17" s="2">
        <v>6</v>
      </c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 spans="1:73" x14ac:dyDescent="0.2">
      <c r="A18" s="2">
        <v>2004</v>
      </c>
      <c r="B18" s="4">
        <v>38153</v>
      </c>
      <c r="C18" s="2" t="s">
        <v>88</v>
      </c>
      <c r="D18" s="2" t="s">
        <v>81</v>
      </c>
      <c r="E18" s="1"/>
      <c r="F18" s="1"/>
      <c r="G18" s="1"/>
      <c r="H18" s="1"/>
      <c r="I18" s="1"/>
      <c r="J18" s="1"/>
      <c r="K18" s="2">
        <v>1</v>
      </c>
      <c r="L18" s="1"/>
      <c r="M18" s="1"/>
      <c r="N18" s="1"/>
      <c r="O18" s="1"/>
      <c r="P18" s="1"/>
      <c r="Q18" s="1"/>
      <c r="R18" s="1"/>
      <c r="S18" s="1"/>
      <c r="T18" s="1"/>
      <c r="U18" s="2">
        <v>1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2">
        <v>1</v>
      </c>
      <c r="AN18" s="1"/>
      <c r="AO18" s="1"/>
      <c r="AP18" s="1"/>
      <c r="AQ18" s="1"/>
      <c r="AR18" s="1"/>
      <c r="AS18" s="1"/>
      <c r="AT18" s="2">
        <v>1</v>
      </c>
      <c r="AU18" s="1"/>
      <c r="AV18" s="1"/>
      <c r="AW18" s="1"/>
      <c r="AX18" s="2">
        <v>1</v>
      </c>
      <c r="AY18" s="2">
        <v>1</v>
      </c>
      <c r="AZ18" s="1"/>
      <c r="BA18" s="1"/>
      <c r="BB18" s="1"/>
      <c r="BC18" s="1"/>
      <c r="BD18" s="1"/>
      <c r="BE18" s="1"/>
      <c r="BF18" s="2">
        <v>1</v>
      </c>
      <c r="BG18" s="2">
        <v>1</v>
      </c>
      <c r="BH18" s="1"/>
      <c r="BI18" s="1"/>
      <c r="BJ18" s="1"/>
      <c r="BK18" s="1"/>
      <c r="BL18" s="1"/>
      <c r="BM18" s="1"/>
      <c r="BN18" s="2">
        <v>1</v>
      </c>
      <c r="BO18" s="1"/>
      <c r="BP18" s="1"/>
      <c r="BQ18" s="1"/>
      <c r="BR18" s="1"/>
      <c r="BS18" s="1"/>
      <c r="BT18" s="1"/>
      <c r="BU18" s="1"/>
    </row>
    <row r="19" spans="1:73" x14ac:dyDescent="0.2">
      <c r="A19" s="2">
        <v>2004</v>
      </c>
      <c r="B19" s="4">
        <v>38153</v>
      </c>
      <c r="C19" s="2" t="s">
        <v>88</v>
      </c>
      <c r="D19" s="2" t="s">
        <v>82</v>
      </c>
      <c r="E19" s="1"/>
      <c r="F19" s="2">
        <v>1</v>
      </c>
      <c r="G19" s="1"/>
      <c r="H19" s="1"/>
      <c r="I19" s="1"/>
      <c r="J19" s="1"/>
      <c r="K19" s="2">
        <v>1</v>
      </c>
      <c r="L19" s="1"/>
      <c r="M19" s="2"/>
      <c r="N19" s="2">
        <v>148</v>
      </c>
      <c r="O19" s="2">
        <v>2</v>
      </c>
      <c r="P19" s="2">
        <v>1</v>
      </c>
      <c r="Q19" s="1"/>
      <c r="R19" s="1"/>
      <c r="S19" s="1"/>
      <c r="T19" s="1"/>
      <c r="U19" s="2">
        <v>1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2">
        <v>1</v>
      </c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2">
        <v>1</v>
      </c>
      <c r="BG19" s="1"/>
      <c r="BH19" s="1"/>
      <c r="BI19" s="1"/>
      <c r="BJ19" s="1"/>
      <c r="BK19" s="1"/>
      <c r="BL19" s="1"/>
      <c r="BM19" s="1"/>
      <c r="BN19" s="2">
        <v>1</v>
      </c>
      <c r="BO19" s="1"/>
      <c r="BP19" s="1"/>
      <c r="BQ19" s="1"/>
      <c r="BR19" s="1"/>
      <c r="BS19" s="1"/>
      <c r="BT19" s="1"/>
      <c r="BU19" s="1"/>
    </row>
    <row r="20" spans="1:73" x14ac:dyDescent="0.2">
      <c r="A20" s="2">
        <v>2004</v>
      </c>
      <c r="B20" s="4">
        <v>38153</v>
      </c>
      <c r="C20" s="2" t="s">
        <v>88</v>
      </c>
      <c r="D20" s="2" t="s">
        <v>83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1:73" x14ac:dyDescent="0.2">
      <c r="A21" s="2">
        <v>2004</v>
      </c>
      <c r="B21" s="4">
        <v>38153</v>
      </c>
      <c r="C21" s="2" t="s">
        <v>88</v>
      </c>
      <c r="D21" s="2" t="s">
        <v>84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1:73" x14ac:dyDescent="0.2">
      <c r="A22" s="2">
        <v>2004</v>
      </c>
      <c r="B22" s="4">
        <v>38163</v>
      </c>
      <c r="C22" s="2" t="s">
        <v>89</v>
      </c>
      <c r="D22" s="2" t="s">
        <v>81</v>
      </c>
      <c r="E22" s="1"/>
      <c r="F22" s="1"/>
      <c r="G22" s="1"/>
      <c r="H22" s="1"/>
      <c r="I22" s="2">
        <v>1</v>
      </c>
      <c r="J22" s="1"/>
      <c r="K22" s="2">
        <v>2</v>
      </c>
      <c r="L22" s="1"/>
      <c r="M22" s="1"/>
      <c r="N22" s="2">
        <v>38</v>
      </c>
      <c r="O22" s="2">
        <v>33</v>
      </c>
      <c r="P22" s="2">
        <v>1</v>
      </c>
      <c r="Q22" s="2">
        <v>3</v>
      </c>
      <c r="R22" s="1"/>
      <c r="S22" s="2">
        <v>1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2">
        <v>5</v>
      </c>
      <c r="AK22" s="2">
        <v>5</v>
      </c>
      <c r="AL22" s="1"/>
      <c r="AM22" s="1"/>
      <c r="AN22" s="1"/>
      <c r="AO22" s="1"/>
      <c r="AP22" s="1"/>
      <c r="AQ22" s="1"/>
      <c r="AR22" s="1"/>
      <c r="AS22" s="1"/>
      <c r="AT22" s="2">
        <v>1</v>
      </c>
      <c r="AU22" s="1"/>
      <c r="AV22" s="1"/>
      <c r="AW22" s="1"/>
      <c r="AX22" s="2">
        <v>1</v>
      </c>
      <c r="AY22" s="2">
        <v>1</v>
      </c>
      <c r="AZ22" s="1"/>
      <c r="BA22" s="1"/>
      <c r="BB22" s="2">
        <v>1</v>
      </c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 x14ac:dyDescent="0.2">
      <c r="A23" s="2">
        <v>2004</v>
      </c>
      <c r="B23" s="4">
        <v>38163</v>
      </c>
      <c r="C23" s="2" t="s">
        <v>89</v>
      </c>
      <c r="D23" s="2" t="s">
        <v>82</v>
      </c>
      <c r="E23" s="1"/>
      <c r="F23" s="1"/>
      <c r="G23" s="1"/>
      <c r="H23" s="1"/>
      <c r="I23" s="1"/>
      <c r="J23" s="1"/>
      <c r="K23" s="1"/>
      <c r="L23" s="1"/>
      <c r="M23" s="2">
        <v>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2">
        <v>1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2">
        <v>1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2">
        <v>61</v>
      </c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 x14ac:dyDescent="0.2">
      <c r="A24" s="2">
        <v>2004</v>
      </c>
      <c r="B24" s="4">
        <v>38163</v>
      </c>
      <c r="C24" s="2" t="s">
        <v>89</v>
      </c>
      <c r="D24" s="2" t="s">
        <v>83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3" x14ac:dyDescent="0.2">
      <c r="A25" s="2">
        <v>2004</v>
      </c>
      <c r="B25" s="4">
        <v>38163</v>
      </c>
      <c r="C25" s="2" t="s">
        <v>89</v>
      </c>
      <c r="D25" s="2" t="s">
        <v>84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3" x14ac:dyDescent="0.2">
      <c r="A26" s="2">
        <v>2004</v>
      </c>
      <c r="B26" s="4">
        <v>38158</v>
      </c>
      <c r="C26" s="2" t="s">
        <v>89</v>
      </c>
      <c r="D26" s="2" t="s">
        <v>81</v>
      </c>
      <c r="E26" s="1"/>
      <c r="F26" s="1"/>
      <c r="G26" s="1"/>
      <c r="H26" s="1"/>
      <c r="I26" s="1"/>
      <c r="J26" s="2">
        <v>1</v>
      </c>
      <c r="K26" s="1"/>
      <c r="L26" s="1"/>
      <c r="M26" s="1"/>
      <c r="N26" s="1"/>
      <c r="O26" s="1"/>
      <c r="P26" s="1"/>
      <c r="Q26" s="1"/>
      <c r="R26" s="1"/>
      <c r="S26" s="2">
        <v>1</v>
      </c>
      <c r="T26" s="1"/>
      <c r="U26" s="1"/>
      <c r="V26" s="1"/>
      <c r="W26" s="1"/>
      <c r="X26" s="2">
        <v>1</v>
      </c>
      <c r="Y26" s="1"/>
      <c r="Z26" s="1"/>
      <c r="AA26" s="1"/>
      <c r="AB26" s="1"/>
      <c r="AC26" s="1"/>
      <c r="AD26" s="1"/>
      <c r="AE26" s="2">
        <v>1</v>
      </c>
      <c r="AF26" s="1"/>
      <c r="AG26" s="1"/>
      <c r="AH26" s="1"/>
      <c r="AI26" s="1"/>
      <c r="AJ26" s="2">
        <v>1</v>
      </c>
      <c r="AK26" s="1"/>
      <c r="AL26" s="1"/>
      <c r="AM26" s="1"/>
      <c r="AN26" s="1"/>
      <c r="AO26" s="1"/>
      <c r="AP26" s="2">
        <v>1</v>
      </c>
      <c r="AQ26" s="1"/>
      <c r="AR26" s="1"/>
      <c r="AS26" s="1"/>
      <c r="AT26" s="2">
        <v>1</v>
      </c>
      <c r="AU26" s="1"/>
      <c r="AV26" s="1"/>
      <c r="AW26" s="1"/>
      <c r="AX26" s="2">
        <v>1</v>
      </c>
      <c r="AY26" s="1"/>
      <c r="AZ26" s="1"/>
      <c r="BA26" s="1"/>
      <c r="BB26" s="1"/>
      <c r="BC26" s="2">
        <v>1</v>
      </c>
      <c r="BD26" s="1"/>
      <c r="BE26" s="1"/>
      <c r="BF26" s="1"/>
      <c r="BG26" s="2">
        <v>1</v>
      </c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3" x14ac:dyDescent="0.2">
      <c r="A27" s="2">
        <v>2004</v>
      </c>
      <c r="B27" s="4">
        <v>38158</v>
      </c>
      <c r="C27" s="2" t="s">
        <v>89</v>
      </c>
      <c r="D27" s="2" t="s">
        <v>82</v>
      </c>
      <c r="E27" s="1"/>
      <c r="F27" s="1"/>
      <c r="G27" s="1"/>
      <c r="H27" s="1"/>
      <c r="I27" s="1"/>
      <c r="J27" s="1"/>
      <c r="K27" s="1"/>
      <c r="L27" s="1"/>
      <c r="M27" s="1"/>
      <c r="N27" s="2">
        <v>16</v>
      </c>
      <c r="O27" s="2">
        <v>50</v>
      </c>
      <c r="P27" s="2">
        <v>1</v>
      </c>
      <c r="Q27" s="2">
        <v>11</v>
      </c>
      <c r="R27" s="1"/>
      <c r="S27" s="2">
        <v>1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2">
        <v>1</v>
      </c>
      <c r="AK27" s="1"/>
      <c r="AL27" s="1"/>
      <c r="AM27" s="1"/>
      <c r="AN27" s="1"/>
      <c r="AO27" s="1"/>
      <c r="AP27" s="1"/>
      <c r="AQ27" s="1"/>
      <c r="AR27" s="1"/>
      <c r="AS27" s="1"/>
      <c r="AT27" s="2">
        <v>1</v>
      </c>
      <c r="AU27" s="1"/>
      <c r="AV27" s="1"/>
      <c r="AW27" s="1"/>
      <c r="AX27" s="1"/>
      <c r="AY27" s="2">
        <v>1</v>
      </c>
      <c r="AZ27" s="1"/>
      <c r="BA27" s="1"/>
      <c r="BB27" s="2">
        <v>1</v>
      </c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3" x14ac:dyDescent="0.2">
      <c r="A28" s="2">
        <v>2004</v>
      </c>
      <c r="B28" s="4">
        <v>38158</v>
      </c>
      <c r="C28" s="2" t="s">
        <v>89</v>
      </c>
      <c r="D28" s="2" t="s">
        <v>83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3" x14ac:dyDescent="0.2">
      <c r="A29" s="2">
        <v>2004</v>
      </c>
      <c r="B29" s="4">
        <v>38158</v>
      </c>
      <c r="C29" s="2" t="s">
        <v>89</v>
      </c>
      <c r="D29" s="2" t="s">
        <v>84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3" x14ac:dyDescent="0.2">
      <c r="A30" s="2">
        <v>2004</v>
      </c>
      <c r="B30" s="4">
        <v>38153</v>
      </c>
      <c r="C30" s="2" t="s">
        <v>90</v>
      </c>
      <c r="D30" s="2" t="s">
        <v>81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">
        <v>1</v>
      </c>
      <c r="V30" s="1"/>
      <c r="W30" s="2">
        <v>7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2">
        <v>5</v>
      </c>
      <c r="AK30" s="2">
        <v>1</v>
      </c>
      <c r="AL30" s="2">
        <v>1</v>
      </c>
      <c r="AM30" s="1"/>
      <c r="AN30" s="1"/>
      <c r="AO30" s="1"/>
      <c r="AP30" s="2">
        <v>4</v>
      </c>
      <c r="AQ30" s="1"/>
      <c r="AR30" s="1"/>
      <c r="AS30" s="1"/>
      <c r="AT30" s="2">
        <v>14</v>
      </c>
      <c r="AU30" s="1"/>
      <c r="AV30" s="1"/>
      <c r="AW30" s="1"/>
      <c r="AX30" s="2">
        <v>1</v>
      </c>
      <c r="AY30" s="2">
        <v>1</v>
      </c>
      <c r="AZ30" s="1"/>
      <c r="BA30" s="1"/>
      <c r="BB30" s="1"/>
      <c r="BC30" s="1"/>
      <c r="BD30" s="1"/>
      <c r="BE30" s="2">
        <v>2</v>
      </c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 x14ac:dyDescent="0.2">
      <c r="A31" s="2">
        <v>2004</v>
      </c>
      <c r="B31" s="4">
        <v>38153</v>
      </c>
      <c r="C31" s="2" t="s">
        <v>90</v>
      </c>
      <c r="D31" s="2" t="s">
        <v>82</v>
      </c>
      <c r="E31" s="1"/>
      <c r="F31" s="1"/>
      <c r="G31" s="1"/>
      <c r="H31" s="1"/>
      <c r="I31" s="1"/>
      <c r="J31" s="1"/>
      <c r="K31" s="2">
        <v>1</v>
      </c>
      <c r="L31" s="1"/>
      <c r="M31" s="1"/>
      <c r="N31" s="2">
        <v>5</v>
      </c>
      <c r="O31" s="1"/>
      <c r="P31" s="2">
        <v>7</v>
      </c>
      <c r="Q31" s="1"/>
      <c r="R31" s="1"/>
      <c r="S31" s="2">
        <v>1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2">
        <v>2</v>
      </c>
      <c r="AF31" s="1"/>
      <c r="AG31" s="1"/>
      <c r="AH31" s="1"/>
      <c r="AI31" s="1"/>
      <c r="AJ31" s="1"/>
      <c r="AK31" s="2">
        <v>2</v>
      </c>
      <c r="AL31" s="1"/>
      <c r="AM31" s="1"/>
      <c r="AN31" s="1"/>
      <c r="AO31" s="1"/>
      <c r="AP31" s="1"/>
      <c r="AQ31" s="1"/>
      <c r="AR31" s="1"/>
      <c r="AS31" s="1"/>
      <c r="AT31" s="2">
        <v>7</v>
      </c>
      <c r="AU31" s="1"/>
      <c r="AV31" s="1"/>
      <c r="AW31" s="2">
        <v>1</v>
      </c>
      <c r="AX31" s="1"/>
      <c r="AY31" s="1"/>
      <c r="AZ31" s="1"/>
      <c r="BA31" s="1"/>
      <c r="BB31" s="2">
        <v>19</v>
      </c>
      <c r="BC31" s="1"/>
      <c r="BD31" s="1"/>
      <c r="BE31" s="2">
        <v>20</v>
      </c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3" x14ac:dyDescent="0.2">
      <c r="A32" s="2">
        <v>2004</v>
      </c>
      <c r="B32" s="4">
        <v>38153</v>
      </c>
      <c r="C32" s="2" t="s">
        <v>90</v>
      </c>
      <c r="D32" s="2" t="s">
        <v>83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 x14ac:dyDescent="0.2">
      <c r="A33" s="2">
        <v>2004</v>
      </c>
      <c r="B33" s="4">
        <v>38153</v>
      </c>
      <c r="C33" s="2" t="s">
        <v>90</v>
      </c>
      <c r="D33" s="2" t="s">
        <v>84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 x14ac:dyDescent="0.2">
      <c r="A34" s="2">
        <v>2004</v>
      </c>
      <c r="B34" s="4">
        <v>38153</v>
      </c>
      <c r="C34" s="2" t="s">
        <v>91</v>
      </c>
      <c r="D34" s="2" t="s">
        <v>81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2">
        <v>5</v>
      </c>
      <c r="T34" s="1"/>
      <c r="U34" s="1"/>
      <c r="V34" s="1"/>
      <c r="W34" s="2">
        <v>1</v>
      </c>
      <c r="X34" s="1"/>
      <c r="Y34" s="1"/>
      <c r="Z34" s="1"/>
      <c r="AA34" s="1"/>
      <c r="AB34" s="1"/>
      <c r="AC34" s="1"/>
      <c r="AD34" s="1"/>
      <c r="AE34" s="2">
        <v>4</v>
      </c>
      <c r="AF34" s="1"/>
      <c r="AG34" s="1"/>
      <c r="AH34" s="1"/>
      <c r="AI34" s="1"/>
      <c r="AJ34" s="2">
        <v>2</v>
      </c>
      <c r="AK34" s="2">
        <v>2</v>
      </c>
      <c r="AL34" s="2">
        <v>1</v>
      </c>
      <c r="AM34" s="2">
        <v>7</v>
      </c>
      <c r="AN34" s="1"/>
      <c r="AO34" s="1"/>
      <c r="AP34" s="1"/>
      <c r="AQ34" s="1"/>
      <c r="AR34" s="1"/>
      <c r="AS34" s="1"/>
      <c r="AT34" s="2">
        <v>135</v>
      </c>
      <c r="AU34" s="2">
        <v>12</v>
      </c>
      <c r="AV34" s="1"/>
      <c r="AW34" s="2">
        <v>9</v>
      </c>
      <c r="AX34" s="2">
        <v>2</v>
      </c>
      <c r="AY34" s="2">
        <v>1</v>
      </c>
      <c r="AZ34" s="1"/>
      <c r="BA34" s="1"/>
      <c r="BB34" s="1"/>
      <c r="BC34" s="1"/>
      <c r="BD34" s="1"/>
      <c r="BE34" s="2">
        <v>26</v>
      </c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 x14ac:dyDescent="0.2">
      <c r="A35" s="2">
        <v>2004</v>
      </c>
      <c r="B35" s="4">
        <v>38153</v>
      </c>
      <c r="C35" s="2" t="s">
        <v>91</v>
      </c>
      <c r="D35" s="2" t="s">
        <v>82</v>
      </c>
      <c r="E35" s="1"/>
      <c r="F35" s="1"/>
      <c r="G35" s="1"/>
      <c r="H35" s="1"/>
      <c r="I35" s="1"/>
      <c r="J35" s="1"/>
      <c r="K35" s="1"/>
      <c r="L35" s="1"/>
      <c r="M35" s="1"/>
      <c r="N35" s="2">
        <v>4</v>
      </c>
      <c r="O35" s="2">
        <v>3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2">
        <v>9</v>
      </c>
      <c r="AF35" s="1"/>
      <c r="AG35" s="1"/>
      <c r="AH35" s="1"/>
      <c r="AI35" s="1"/>
      <c r="AJ35" s="1"/>
      <c r="AK35" s="2">
        <v>1</v>
      </c>
      <c r="AL35" s="2">
        <v>1</v>
      </c>
      <c r="AM35" s="1"/>
      <c r="AN35" s="1"/>
      <c r="AO35" s="1"/>
      <c r="AP35" s="1"/>
      <c r="AQ35" s="1"/>
      <c r="AR35" s="1"/>
      <c r="AS35" s="1"/>
      <c r="AT35" s="2">
        <v>3</v>
      </c>
      <c r="AU35" s="1"/>
      <c r="AV35" s="1"/>
      <c r="AW35" s="2">
        <v>9</v>
      </c>
      <c r="AX35" s="1"/>
      <c r="AY35" s="1"/>
      <c r="AZ35" s="1"/>
      <c r="BA35" s="1"/>
      <c r="BB35" s="1"/>
      <c r="BC35" s="1"/>
      <c r="BD35" s="1"/>
      <c r="BE35" s="2">
        <v>2</v>
      </c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2">
        <v>1</v>
      </c>
      <c r="BS35" s="2"/>
      <c r="BT35" s="2"/>
      <c r="BU35" s="2"/>
    </row>
    <row r="36" spans="1:73" x14ac:dyDescent="0.2">
      <c r="A36" s="2">
        <v>2004</v>
      </c>
      <c r="B36" s="4">
        <v>38153</v>
      </c>
      <c r="C36" s="2" t="s">
        <v>91</v>
      </c>
      <c r="D36" s="2" t="s">
        <v>83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 x14ac:dyDescent="0.2">
      <c r="A37" s="2">
        <v>2004</v>
      </c>
      <c r="B37" s="4">
        <v>38153</v>
      </c>
      <c r="C37" s="2" t="s">
        <v>91</v>
      </c>
      <c r="D37" s="2" t="s">
        <v>84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 x14ac:dyDescent="0.2">
      <c r="A38" s="2">
        <v>2004</v>
      </c>
      <c r="B38" s="2" t="s">
        <v>92</v>
      </c>
      <c r="C38" s="2" t="s">
        <v>93</v>
      </c>
      <c r="D38" s="2" t="s">
        <v>81</v>
      </c>
      <c r="E38" s="2">
        <v>1</v>
      </c>
      <c r="F38" s="1"/>
      <c r="G38" s="1"/>
      <c r="H38" s="1"/>
      <c r="I38" s="2">
        <v>1</v>
      </c>
      <c r="J38" s="1"/>
      <c r="K38" s="1"/>
      <c r="L38" s="1"/>
      <c r="M38" s="2">
        <v>2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2">
        <v>28</v>
      </c>
      <c r="AQ38" s="1"/>
      <c r="AR38" s="1"/>
      <c r="AS38" s="1"/>
      <c r="AT38" s="2">
        <v>29</v>
      </c>
      <c r="AU38" s="2">
        <v>9</v>
      </c>
      <c r="AV38" s="1"/>
      <c r="AW38" s="1"/>
      <c r="AX38" s="1"/>
      <c r="AY38" s="2">
        <v>2</v>
      </c>
      <c r="AZ38" s="1"/>
      <c r="BA38" s="1"/>
      <c r="BB38" s="1"/>
      <c r="BC38" s="2">
        <v>4</v>
      </c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 x14ac:dyDescent="0.2">
      <c r="A39" s="2">
        <v>2004</v>
      </c>
      <c r="B39" s="2" t="s">
        <v>92</v>
      </c>
      <c r="C39" s="2" t="s">
        <v>93</v>
      </c>
      <c r="D39" s="2" t="s">
        <v>82</v>
      </c>
      <c r="E39" s="2">
        <v>1</v>
      </c>
      <c r="F39" s="1"/>
      <c r="G39" s="1"/>
      <c r="H39" s="1"/>
      <c r="I39" s="2">
        <v>4</v>
      </c>
      <c r="J39" s="1"/>
      <c r="K39" s="1"/>
      <c r="L39" s="2">
        <v>12</v>
      </c>
      <c r="M39" s="2">
        <v>6</v>
      </c>
      <c r="N39" s="2">
        <v>154</v>
      </c>
      <c r="O39" s="2">
        <v>206</v>
      </c>
      <c r="P39" s="2">
        <v>6</v>
      </c>
      <c r="Q39" s="2">
        <v>27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2">
        <v>2</v>
      </c>
      <c r="AN39" s="1"/>
      <c r="AO39" s="1"/>
      <c r="AP39" s="2">
        <v>2</v>
      </c>
      <c r="AQ39" s="1"/>
      <c r="AR39" s="1"/>
      <c r="AS39" s="1"/>
      <c r="AT39" s="2">
        <v>1</v>
      </c>
      <c r="AU39" s="2">
        <v>7</v>
      </c>
      <c r="AV39" s="1"/>
      <c r="AW39" s="1"/>
      <c r="AX39" s="1"/>
      <c r="AY39" s="2">
        <v>28</v>
      </c>
      <c r="AZ39" s="1"/>
      <c r="BA39" s="1"/>
      <c r="BB39" s="1"/>
      <c r="BC39" s="1"/>
      <c r="BD39" s="1"/>
      <c r="BE39" s="2">
        <v>2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 x14ac:dyDescent="0.2">
      <c r="A40" s="2">
        <v>2004</v>
      </c>
      <c r="B40" s="2" t="s">
        <v>92</v>
      </c>
      <c r="C40" s="2" t="s">
        <v>93</v>
      </c>
      <c r="D40" s="2" t="s">
        <v>83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 x14ac:dyDescent="0.2">
      <c r="A41" s="2">
        <v>2004</v>
      </c>
      <c r="B41" s="2" t="s">
        <v>92</v>
      </c>
      <c r="C41" s="2" t="s">
        <v>93</v>
      </c>
      <c r="D41" s="2" t="s">
        <v>84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 x14ac:dyDescent="0.2">
      <c r="A42" s="2">
        <v>2004</v>
      </c>
      <c r="B42" s="4">
        <v>38148</v>
      </c>
      <c r="C42" s="2" t="s">
        <v>94</v>
      </c>
      <c r="D42" s="2" t="s">
        <v>81</v>
      </c>
      <c r="E42" s="1"/>
      <c r="F42" s="1"/>
      <c r="G42" s="1"/>
      <c r="H42" s="1"/>
      <c r="I42" s="2">
        <v>1</v>
      </c>
      <c r="J42" s="1"/>
      <c r="K42" s="2">
        <v>1</v>
      </c>
      <c r="L42" s="1"/>
      <c r="M42" s="1"/>
      <c r="N42" s="2">
        <v>9</v>
      </c>
      <c r="O42" s="2">
        <v>1</v>
      </c>
      <c r="P42" s="2">
        <v>1</v>
      </c>
      <c r="Q42" s="2">
        <v>4</v>
      </c>
      <c r="R42" s="1"/>
      <c r="S42" s="1"/>
      <c r="T42" s="1"/>
      <c r="U42" s="2">
        <v>1</v>
      </c>
      <c r="V42" s="1"/>
      <c r="W42" s="1"/>
      <c r="X42" s="2">
        <v>1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2">
        <v>1</v>
      </c>
      <c r="AK42" s="1"/>
      <c r="AL42" s="1"/>
      <c r="AM42" s="1"/>
      <c r="AN42" s="1"/>
      <c r="AO42" s="1"/>
      <c r="AP42" s="1"/>
      <c r="AQ42" s="1"/>
      <c r="AR42" s="1"/>
      <c r="AS42" s="2">
        <v>1</v>
      </c>
      <c r="AT42" s="1"/>
      <c r="AU42" s="1"/>
      <c r="AV42" s="1"/>
      <c r="AW42" s="1"/>
      <c r="AX42" s="2">
        <v>1</v>
      </c>
      <c r="AY42" s="2">
        <v>1</v>
      </c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2"/>
      <c r="BL42" s="2">
        <v>1</v>
      </c>
      <c r="BM42" s="1"/>
      <c r="BN42" s="1"/>
      <c r="BO42" s="1"/>
      <c r="BP42" s="1"/>
      <c r="BQ42" s="1"/>
      <c r="BR42" s="1"/>
      <c r="BS42" s="1"/>
      <c r="BT42" s="1"/>
      <c r="BU42" s="1"/>
    </row>
    <row r="43" spans="1:73" x14ac:dyDescent="0.2">
      <c r="A43" s="2">
        <v>2004</v>
      </c>
      <c r="B43" s="4">
        <v>38148</v>
      </c>
      <c r="C43" s="2" t="s">
        <v>94</v>
      </c>
      <c r="D43" s="2" t="s">
        <v>82</v>
      </c>
      <c r="E43" s="1"/>
      <c r="F43" s="1"/>
      <c r="G43" s="1"/>
      <c r="H43" s="1"/>
      <c r="I43" s="2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 x14ac:dyDescent="0.2">
      <c r="A44" s="2">
        <v>2004</v>
      </c>
      <c r="B44" s="4">
        <v>38148</v>
      </c>
      <c r="C44" s="2" t="s">
        <v>94</v>
      </c>
      <c r="D44" s="2" t="s">
        <v>83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3" x14ac:dyDescent="0.2">
      <c r="A45" s="2">
        <v>2004</v>
      </c>
      <c r="B45" s="4">
        <v>38148</v>
      </c>
      <c r="C45" s="2" t="s">
        <v>94</v>
      </c>
      <c r="D45" s="2" t="s">
        <v>84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3" x14ac:dyDescent="0.2">
      <c r="A46" s="2">
        <v>2004</v>
      </c>
      <c r="B46" s="4">
        <v>38167</v>
      </c>
      <c r="C46" s="2" t="s">
        <v>94</v>
      </c>
      <c r="D46" s="2" t="s">
        <v>81</v>
      </c>
      <c r="E46" s="1"/>
      <c r="F46" s="1"/>
      <c r="G46" s="1"/>
      <c r="H46" s="1"/>
      <c r="I46" s="2">
        <v>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2">
        <v>1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2">
        <v>1</v>
      </c>
      <c r="AL46" s="1"/>
      <c r="AM46" s="1"/>
      <c r="AN46" s="1"/>
      <c r="AO46" s="1"/>
      <c r="AP46" s="1"/>
      <c r="AQ46" s="1"/>
      <c r="AR46" s="1"/>
      <c r="AS46" s="2">
        <v>1</v>
      </c>
      <c r="AT46" s="1"/>
      <c r="AU46" s="1"/>
      <c r="AV46" s="1"/>
      <c r="AW46" s="1"/>
      <c r="AX46" s="2">
        <v>1</v>
      </c>
      <c r="AY46" s="1"/>
      <c r="AZ46" s="2">
        <v>1</v>
      </c>
      <c r="BA46" s="2">
        <v>1</v>
      </c>
      <c r="BB46" s="2">
        <v>1</v>
      </c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2">
        <v>1</v>
      </c>
      <c r="BS46" s="2"/>
      <c r="BT46" s="2"/>
      <c r="BU46" s="2"/>
    </row>
    <row r="47" spans="1:73" x14ac:dyDescent="0.2">
      <c r="A47" s="2">
        <v>2004</v>
      </c>
      <c r="B47" s="4">
        <v>38167</v>
      </c>
      <c r="C47" s="2" t="s">
        <v>94</v>
      </c>
      <c r="D47" s="2" t="s">
        <v>82</v>
      </c>
      <c r="E47" s="1"/>
      <c r="F47" s="1"/>
      <c r="G47" s="1"/>
      <c r="H47" s="1"/>
      <c r="I47" s="2">
        <v>1</v>
      </c>
      <c r="J47" s="1"/>
      <c r="K47" s="1"/>
      <c r="L47" s="2">
        <v>1</v>
      </c>
      <c r="M47" s="1"/>
      <c r="N47" s="2">
        <v>9</v>
      </c>
      <c r="O47" s="2">
        <v>101</v>
      </c>
      <c r="P47" s="2">
        <v>12</v>
      </c>
      <c r="Q47" s="2">
        <v>18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2">
        <v>1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2">
        <v>1</v>
      </c>
      <c r="AY47" s="2">
        <v>1</v>
      </c>
      <c r="AZ47" s="2">
        <v>1</v>
      </c>
      <c r="BA47" s="2">
        <v>1</v>
      </c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3" x14ac:dyDescent="0.2">
      <c r="A48" s="2">
        <v>2004</v>
      </c>
      <c r="B48" s="4">
        <v>38167</v>
      </c>
      <c r="C48" s="2" t="s">
        <v>94</v>
      </c>
      <c r="D48" s="2" t="s">
        <v>83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x14ac:dyDescent="0.2">
      <c r="A49" s="2">
        <v>2004</v>
      </c>
      <c r="B49" s="4">
        <v>38167</v>
      </c>
      <c r="C49" s="2" t="s">
        <v>94</v>
      </c>
      <c r="D49" s="2" t="s">
        <v>84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x14ac:dyDescent="0.2">
      <c r="A50" s="2">
        <v>2004</v>
      </c>
      <c r="B50" s="4">
        <v>38148</v>
      </c>
      <c r="C50" s="2" t="s">
        <v>95</v>
      </c>
      <c r="D50" s="2" t="s">
        <v>81</v>
      </c>
      <c r="E50" s="2">
        <v>1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2">
        <v>1</v>
      </c>
      <c r="AK50" s="1"/>
      <c r="AL50" s="1"/>
      <c r="AM50" s="1"/>
      <c r="AN50" s="1"/>
      <c r="AO50" s="1"/>
      <c r="AP50" s="1"/>
      <c r="AQ50" s="1"/>
      <c r="AR50" s="1"/>
      <c r="AS50" s="1"/>
      <c r="AT50" s="2">
        <v>1</v>
      </c>
      <c r="AU50" s="1"/>
      <c r="AV50" s="1"/>
      <c r="AW50" s="1"/>
      <c r="AX50" s="1"/>
      <c r="AY50" s="1"/>
      <c r="AZ50" s="1"/>
      <c r="BA50" s="1"/>
      <c r="BB50" s="2">
        <v>1</v>
      </c>
      <c r="BC50" s="1"/>
      <c r="BD50" s="1"/>
      <c r="BE50" s="2">
        <v>1</v>
      </c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x14ac:dyDescent="0.2">
      <c r="A51" s="2">
        <v>2004</v>
      </c>
      <c r="B51" s="4">
        <v>38148</v>
      </c>
      <c r="C51" s="2" t="s">
        <v>95</v>
      </c>
      <c r="D51" s="2" t="s">
        <v>82</v>
      </c>
      <c r="E51" s="2">
        <v>1</v>
      </c>
      <c r="F51" s="1"/>
      <c r="G51" s="1"/>
      <c r="H51" s="1"/>
      <c r="I51" s="1"/>
      <c r="J51" s="1"/>
      <c r="K51" s="1"/>
      <c r="L51" s="1"/>
      <c r="M51" s="1"/>
      <c r="N51" s="2">
        <v>13</v>
      </c>
      <c r="O51" s="2">
        <v>3</v>
      </c>
      <c r="P51" s="2">
        <v>3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2">
        <v>1</v>
      </c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2">
        <v>1</v>
      </c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x14ac:dyDescent="0.2">
      <c r="A52" s="2">
        <v>2004</v>
      </c>
      <c r="B52" s="4">
        <v>38148</v>
      </c>
      <c r="C52" s="2" t="s">
        <v>95</v>
      </c>
      <c r="D52" s="2" t="s">
        <v>83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x14ac:dyDescent="0.2">
      <c r="A53" s="2">
        <v>2004</v>
      </c>
      <c r="B53" s="4">
        <v>38148</v>
      </c>
      <c r="C53" s="2" t="s">
        <v>95</v>
      </c>
      <c r="D53" s="2" t="s">
        <v>84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x14ac:dyDescent="0.2">
      <c r="A54" s="2">
        <v>2004</v>
      </c>
      <c r="B54" s="4">
        <v>38161</v>
      </c>
      <c r="C54" s="2" t="s">
        <v>96</v>
      </c>
      <c r="D54" s="2" t="s">
        <v>81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2">
        <v>1</v>
      </c>
      <c r="T54" s="1"/>
      <c r="U54" s="2">
        <v>1</v>
      </c>
      <c r="V54" s="1"/>
      <c r="W54" s="1"/>
      <c r="X54" s="2">
        <v>1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2">
        <v>1</v>
      </c>
      <c r="AK54" s="1"/>
      <c r="AL54" s="1"/>
      <c r="AM54" s="1"/>
      <c r="AN54" s="1"/>
      <c r="AO54" s="1"/>
      <c r="AP54" s="1"/>
      <c r="AQ54" s="1"/>
      <c r="AR54" s="1"/>
      <c r="AS54" s="1"/>
      <c r="AT54" s="2">
        <v>1</v>
      </c>
      <c r="AU54" s="1"/>
      <c r="AV54" s="1"/>
      <c r="AW54" s="1"/>
      <c r="AX54" s="1"/>
      <c r="AY54" s="2">
        <v>1</v>
      </c>
      <c r="AZ54" s="1"/>
      <c r="BA54" s="1"/>
      <c r="BB54" s="1"/>
      <c r="BC54" s="1"/>
      <c r="BD54" s="1"/>
      <c r="BE54" s="2">
        <v>1</v>
      </c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x14ac:dyDescent="0.2">
      <c r="A55" s="2">
        <v>2004</v>
      </c>
      <c r="B55" s="4">
        <v>38161</v>
      </c>
      <c r="C55" s="2" t="s">
        <v>96</v>
      </c>
      <c r="D55" s="2" t="s">
        <v>82</v>
      </c>
      <c r="E55" s="1"/>
      <c r="F55" s="1"/>
      <c r="G55" s="1"/>
      <c r="H55" s="1"/>
      <c r="I55" s="2">
        <v>1</v>
      </c>
      <c r="J55" s="1"/>
      <c r="K55" s="1"/>
      <c r="L55" s="1"/>
      <c r="M55" s="1"/>
      <c r="N55" s="2">
        <v>1</v>
      </c>
      <c r="O55" s="2">
        <v>6</v>
      </c>
      <c r="P55" s="2">
        <v>1</v>
      </c>
      <c r="Q55" s="2">
        <v>1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2">
        <v>1</v>
      </c>
      <c r="AK55" s="1"/>
      <c r="AL55" s="1"/>
      <c r="AM55" s="1"/>
      <c r="AN55" s="1"/>
      <c r="AO55" s="1"/>
      <c r="AP55" s="1"/>
      <c r="AQ55" s="1"/>
      <c r="AR55" s="1"/>
      <c r="AS55" s="1"/>
      <c r="AT55" s="2">
        <v>1</v>
      </c>
      <c r="AU55" s="1"/>
      <c r="AV55" s="1"/>
      <c r="AW55" s="1"/>
      <c r="AX55" s="1"/>
      <c r="AY55" s="2">
        <v>1</v>
      </c>
      <c r="AZ55" s="1"/>
      <c r="BA55" s="1"/>
      <c r="BB55" s="1"/>
      <c r="BC55" s="1"/>
      <c r="BD55" s="1"/>
      <c r="BE55" s="2">
        <v>1</v>
      </c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2">
        <v>1</v>
      </c>
      <c r="BT55" s="2"/>
      <c r="BU55" s="2"/>
    </row>
    <row r="56" spans="1:73" x14ac:dyDescent="0.2">
      <c r="A56" s="2">
        <v>2004</v>
      </c>
      <c r="B56" s="4">
        <v>38161</v>
      </c>
      <c r="C56" s="2" t="s">
        <v>96</v>
      </c>
      <c r="D56" s="2" t="s">
        <v>83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x14ac:dyDescent="0.2">
      <c r="A57" s="2">
        <v>2004</v>
      </c>
      <c r="B57" s="4">
        <v>38161</v>
      </c>
      <c r="C57" s="2" t="s">
        <v>96</v>
      </c>
      <c r="D57" s="2" t="s">
        <v>84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x14ac:dyDescent="0.2">
      <c r="A58" s="2">
        <v>2004</v>
      </c>
      <c r="B58" s="4">
        <v>38168</v>
      </c>
      <c r="C58" s="2" t="s">
        <v>97</v>
      </c>
      <c r="D58" s="2" t="s">
        <v>81</v>
      </c>
      <c r="E58" s="2">
        <v>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2">
        <v>1</v>
      </c>
      <c r="W58" s="1"/>
      <c r="X58" s="1"/>
      <c r="Y58" s="1"/>
      <c r="Z58" s="2">
        <v>1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2">
        <v>1</v>
      </c>
      <c r="AL58" s="1"/>
      <c r="AM58" s="1"/>
      <c r="AN58" s="1"/>
      <c r="AO58" s="1"/>
      <c r="AP58" s="1"/>
      <c r="AQ58" s="1"/>
      <c r="AR58" s="1"/>
      <c r="AS58" s="1"/>
      <c r="AT58" s="2">
        <v>1</v>
      </c>
      <c r="AU58" s="1"/>
      <c r="AV58" s="1"/>
      <c r="AW58" s="1"/>
      <c r="AX58" s="1"/>
      <c r="AY58" s="1"/>
      <c r="AZ58" s="1"/>
      <c r="BA58" s="2">
        <v>1</v>
      </c>
      <c r="BB58" s="2">
        <v>1</v>
      </c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x14ac:dyDescent="0.2">
      <c r="A59" s="2">
        <v>2004</v>
      </c>
      <c r="B59" s="4">
        <v>38168</v>
      </c>
      <c r="C59" s="2" t="s">
        <v>97</v>
      </c>
      <c r="D59" s="2" t="s">
        <v>82</v>
      </c>
      <c r="E59" s="2">
        <v>1</v>
      </c>
      <c r="F59" s="1"/>
      <c r="G59" s="1"/>
      <c r="H59" s="1"/>
      <c r="I59" s="1"/>
      <c r="J59" s="1"/>
      <c r="K59" s="1"/>
      <c r="L59" s="1"/>
      <c r="M59" s="1"/>
      <c r="N59" s="2">
        <v>1</v>
      </c>
      <c r="O59" s="2">
        <v>15</v>
      </c>
      <c r="P59" s="2">
        <v>1</v>
      </c>
      <c r="Q59" s="2">
        <v>5</v>
      </c>
      <c r="R59" s="1"/>
      <c r="S59" s="2">
        <v>1</v>
      </c>
      <c r="T59" s="1"/>
      <c r="U59" s="1"/>
      <c r="V59" s="1"/>
      <c r="W59" s="1"/>
      <c r="X59" s="2">
        <v>1</v>
      </c>
      <c r="Y59" s="1"/>
      <c r="Z59" s="1"/>
      <c r="AA59" s="1"/>
      <c r="AB59" s="2">
        <v>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2">
        <v>1</v>
      </c>
      <c r="AU59" s="1"/>
      <c r="AV59" s="1"/>
      <c r="AW59" s="1"/>
      <c r="AX59" s="1"/>
      <c r="AY59" s="1"/>
      <c r="AZ59" s="1"/>
      <c r="BA59" s="1"/>
      <c r="BB59" s="2">
        <v>1</v>
      </c>
      <c r="BC59" s="1"/>
      <c r="BD59" s="1"/>
      <c r="BE59" s="2">
        <v>1</v>
      </c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x14ac:dyDescent="0.2">
      <c r="A60" s="2">
        <v>2004</v>
      </c>
      <c r="B60" s="4">
        <v>38168</v>
      </c>
      <c r="C60" s="2" t="s">
        <v>97</v>
      </c>
      <c r="D60" s="2" t="s">
        <v>83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x14ac:dyDescent="0.2">
      <c r="A61" s="2">
        <v>2004</v>
      </c>
      <c r="B61" s="4">
        <v>38168</v>
      </c>
      <c r="C61" s="2" t="s">
        <v>97</v>
      </c>
      <c r="D61" s="2" t="s">
        <v>84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x14ac:dyDescent="0.2">
      <c r="A62" s="2">
        <v>2004</v>
      </c>
      <c r="B62" s="4">
        <v>38158</v>
      </c>
      <c r="C62" s="2" t="s">
        <v>98</v>
      </c>
      <c r="D62" s="2" t="s">
        <v>81</v>
      </c>
      <c r="E62" s="1"/>
      <c r="F62" s="1"/>
      <c r="G62" s="1"/>
      <c r="H62" s="1"/>
      <c r="I62" s="1"/>
      <c r="J62" s="1"/>
      <c r="K62" s="2">
        <v>1</v>
      </c>
      <c r="L62" s="1"/>
      <c r="M62" s="1"/>
      <c r="N62" s="1"/>
      <c r="O62" s="1"/>
      <c r="P62" s="1"/>
      <c r="Q62" s="1"/>
      <c r="R62" s="1"/>
      <c r="S62" s="2">
        <v>1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2">
        <v>1</v>
      </c>
      <c r="AQ62" s="1"/>
      <c r="AR62" s="1"/>
      <c r="AS62" s="1"/>
      <c r="AT62" s="1"/>
      <c r="AU62" s="1"/>
      <c r="AV62" s="1"/>
      <c r="AW62" s="1"/>
      <c r="AX62" s="1"/>
      <c r="AY62" s="2">
        <v>1</v>
      </c>
      <c r="AZ62" s="1"/>
      <c r="BA62" s="1"/>
      <c r="BB62" s="2">
        <v>1</v>
      </c>
      <c r="BC62" s="2">
        <v>1</v>
      </c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x14ac:dyDescent="0.2">
      <c r="A63" s="2">
        <v>2004</v>
      </c>
      <c r="B63" s="4">
        <v>38158</v>
      </c>
      <c r="C63" s="2" t="s">
        <v>98</v>
      </c>
      <c r="D63" s="2" t="s">
        <v>82</v>
      </c>
      <c r="E63" s="1"/>
      <c r="F63" s="1"/>
      <c r="G63" s="1"/>
      <c r="H63" s="1"/>
      <c r="I63" s="1"/>
      <c r="J63" s="1"/>
      <c r="K63" s="1"/>
      <c r="L63" s="1"/>
      <c r="M63" s="1"/>
      <c r="N63" s="2">
        <v>1</v>
      </c>
      <c r="O63" s="2">
        <v>1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2">
        <v>1</v>
      </c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2">
        <v>1</v>
      </c>
      <c r="BS63" s="1"/>
      <c r="BT63" s="1"/>
      <c r="BU63" s="1"/>
    </row>
    <row r="64" spans="1:73" x14ac:dyDescent="0.2">
      <c r="A64" s="2">
        <v>2004</v>
      </c>
      <c r="B64" s="4">
        <v>38158</v>
      </c>
      <c r="C64" s="2" t="s">
        <v>98</v>
      </c>
      <c r="D64" s="2" t="s">
        <v>83</v>
      </c>
      <c r="E64" s="2">
        <v>1</v>
      </c>
      <c r="F64" s="1"/>
      <c r="G64" s="1"/>
      <c r="H64" s="1"/>
      <c r="I64" s="2">
        <v>1</v>
      </c>
      <c r="J64" s="1"/>
      <c r="K64" s="1"/>
      <c r="L64" s="1"/>
      <c r="M64" s="1"/>
      <c r="N64" s="1"/>
      <c r="O64" s="2">
        <v>1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2">
        <v>1</v>
      </c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x14ac:dyDescent="0.2">
      <c r="A65" s="2">
        <v>2004</v>
      </c>
      <c r="B65" s="4">
        <v>38158</v>
      </c>
      <c r="C65" s="2" t="s">
        <v>98</v>
      </c>
      <c r="D65" s="2" t="s">
        <v>84</v>
      </c>
      <c r="E65" s="1"/>
      <c r="F65" s="1"/>
      <c r="G65" s="1"/>
      <c r="H65" s="1"/>
      <c r="I65" s="2">
        <v>1</v>
      </c>
      <c r="J65" s="1"/>
      <c r="K65" s="1"/>
      <c r="L65" s="1"/>
      <c r="M65" s="1"/>
      <c r="N65" s="1"/>
      <c r="O65" s="1"/>
      <c r="P65" s="2">
        <v>1</v>
      </c>
      <c r="Q65" s="1"/>
      <c r="R65" s="1"/>
      <c r="S65" s="1"/>
      <c r="T65" s="1"/>
      <c r="U65" s="1"/>
      <c r="V65" s="1"/>
      <c r="W65" s="1"/>
      <c r="X65" s="1"/>
      <c r="Y65" s="1"/>
      <c r="Z65" s="2">
        <v>1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2">
        <v>1</v>
      </c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x14ac:dyDescent="0.2">
      <c r="A66" s="2">
        <v>2004</v>
      </c>
      <c r="B66" s="4">
        <v>38155</v>
      </c>
      <c r="C66" s="2" t="s">
        <v>99</v>
      </c>
      <c r="D66" s="2" t="s">
        <v>81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2">
        <v>1</v>
      </c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x14ac:dyDescent="0.2">
      <c r="A67" s="2">
        <v>2004</v>
      </c>
      <c r="B67" s="4">
        <v>38155</v>
      </c>
      <c r="C67" s="2" t="s">
        <v>99</v>
      </c>
      <c r="D67" s="2" t="s">
        <v>82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2">
        <v>1</v>
      </c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x14ac:dyDescent="0.2">
      <c r="A68" s="2">
        <v>2004</v>
      </c>
      <c r="B68" s="4">
        <v>38155</v>
      </c>
      <c r="C68" s="2" t="s">
        <v>99</v>
      </c>
      <c r="D68" s="2" t="s">
        <v>83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2">
        <v>1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2">
        <v>1</v>
      </c>
      <c r="BC68" s="1"/>
      <c r="BD68" s="1"/>
      <c r="BE68" s="1"/>
      <c r="BF68" s="1"/>
      <c r="BG68" s="1"/>
      <c r="BH68" s="2">
        <v>1</v>
      </c>
      <c r="BI68" s="1"/>
      <c r="BJ68" s="1"/>
      <c r="BK68" s="2">
        <v>1</v>
      </c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x14ac:dyDescent="0.2">
      <c r="A69" s="2">
        <v>2004</v>
      </c>
      <c r="B69" s="4">
        <v>38155</v>
      </c>
      <c r="C69" s="2" t="s">
        <v>99</v>
      </c>
      <c r="D69" s="2" t="s">
        <v>84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2">
        <v>1</v>
      </c>
      <c r="BC69" s="1"/>
      <c r="BD69" s="1"/>
      <c r="BE69" s="1"/>
      <c r="BF69" s="1"/>
      <c r="BG69" s="1"/>
      <c r="BH69" s="1"/>
      <c r="BI69" s="1"/>
      <c r="BJ69" s="1"/>
      <c r="BK69" s="2">
        <v>1</v>
      </c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x14ac:dyDescent="0.2">
      <c r="A70" s="2">
        <v>2004</v>
      </c>
      <c r="B70" s="4">
        <v>38155</v>
      </c>
      <c r="C70" s="2" t="s">
        <v>100</v>
      </c>
      <c r="D70" s="2" t="s">
        <v>81</v>
      </c>
      <c r="E70" s="2">
        <v>1</v>
      </c>
      <c r="F70" s="2">
        <v>1</v>
      </c>
      <c r="G70" s="1"/>
      <c r="H70" s="1"/>
      <c r="I70" s="1"/>
      <c r="J70" s="1"/>
      <c r="K70" s="1"/>
      <c r="L70" s="1"/>
      <c r="M70" s="1"/>
      <c r="N70" s="2">
        <v>1</v>
      </c>
      <c r="O70" s="1"/>
      <c r="P70" s="1"/>
      <c r="Q70" s="1"/>
      <c r="R70" s="1"/>
      <c r="S70" s="2">
        <v>1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2">
        <v>1</v>
      </c>
      <c r="AK70" s="1"/>
      <c r="AL70" s="2">
        <v>1</v>
      </c>
      <c r="AM70" s="1"/>
      <c r="AN70" s="1"/>
      <c r="AO70" s="1"/>
      <c r="AP70" s="2">
        <v>1</v>
      </c>
      <c r="AQ70" s="1"/>
      <c r="AR70" s="1"/>
      <c r="AS70" s="1"/>
      <c r="AT70" s="1"/>
      <c r="AU70" s="1"/>
      <c r="AV70" s="1"/>
      <c r="AW70" s="1"/>
      <c r="AX70" s="1"/>
      <c r="AY70" s="2">
        <v>1</v>
      </c>
      <c r="AZ70" s="1"/>
      <c r="BA70" s="1"/>
      <c r="BB70" s="2">
        <v>1</v>
      </c>
      <c r="BC70" s="2">
        <v>1</v>
      </c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x14ac:dyDescent="0.2">
      <c r="A71" s="2">
        <v>2004</v>
      </c>
      <c r="B71" s="4">
        <v>38155</v>
      </c>
      <c r="C71" s="2" t="s">
        <v>100</v>
      </c>
      <c r="D71" s="2" t="s">
        <v>82</v>
      </c>
      <c r="E71" s="1"/>
      <c r="F71" s="1"/>
      <c r="G71" s="1"/>
      <c r="H71" s="1"/>
      <c r="I71" s="1"/>
      <c r="J71" s="1"/>
      <c r="K71" s="1"/>
      <c r="L71" s="1"/>
      <c r="M71" s="1"/>
      <c r="N71" s="2">
        <v>1</v>
      </c>
      <c r="O71" s="2">
        <v>1</v>
      </c>
      <c r="P71" s="2">
        <v>1</v>
      </c>
      <c r="Q71" s="2">
        <v>2</v>
      </c>
      <c r="R71" s="1"/>
      <c r="S71" s="1"/>
      <c r="T71" s="1"/>
      <c r="U71" s="1"/>
      <c r="V71" s="1"/>
      <c r="W71" s="1"/>
      <c r="X71" s="1"/>
      <c r="Y71" s="1"/>
      <c r="Z71" s="2">
        <v>1</v>
      </c>
      <c r="AA71" s="1"/>
      <c r="AB71" s="1"/>
      <c r="AC71" s="1"/>
      <c r="AD71" s="1"/>
      <c r="AE71" s="1"/>
      <c r="AF71" s="1"/>
      <c r="AG71" s="1"/>
      <c r="AH71" s="2">
        <v>1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x14ac:dyDescent="0.2">
      <c r="A72" s="2">
        <v>2004</v>
      </c>
      <c r="B72" s="4">
        <v>38155</v>
      </c>
      <c r="C72" s="2" t="s">
        <v>100</v>
      </c>
      <c r="D72" s="2" t="s">
        <v>83</v>
      </c>
      <c r="E72" s="1"/>
      <c r="F72" s="1"/>
      <c r="G72" s="1"/>
      <c r="H72" s="1"/>
      <c r="I72" s="1"/>
      <c r="J72" s="1"/>
      <c r="K72" s="1"/>
      <c r="L72" s="1"/>
      <c r="M72" s="1"/>
      <c r="N72" s="2">
        <v>1</v>
      </c>
      <c r="O72" s="1"/>
      <c r="P72" s="1"/>
      <c r="Q72" s="1"/>
      <c r="R72" s="1"/>
      <c r="S72" s="2">
        <v>1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2">
        <v>1</v>
      </c>
      <c r="BC72" s="1"/>
      <c r="BD72" s="1"/>
      <c r="BE72" s="1"/>
      <c r="BF72" s="2">
        <v>1</v>
      </c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x14ac:dyDescent="0.2">
      <c r="A73" s="2">
        <v>2004</v>
      </c>
      <c r="B73" s="4">
        <v>38155</v>
      </c>
      <c r="C73" s="2" t="s">
        <v>100</v>
      </c>
      <c r="D73" s="2" t="s">
        <v>84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2">
        <v>1</v>
      </c>
      <c r="BC73" s="1"/>
      <c r="BD73" s="1"/>
      <c r="BE73" s="1"/>
      <c r="BF73" s="2">
        <v>1</v>
      </c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x14ac:dyDescent="0.2">
      <c r="A74" s="2">
        <v>2004</v>
      </c>
      <c r="B74" s="4">
        <v>38154</v>
      </c>
      <c r="C74" s="2" t="s">
        <v>101</v>
      </c>
      <c r="D74" s="2" t="s">
        <v>81</v>
      </c>
      <c r="E74" s="1"/>
      <c r="F74" s="1"/>
      <c r="G74" s="1"/>
      <c r="H74" s="1"/>
      <c r="I74" s="2">
        <v>12</v>
      </c>
      <c r="J74" s="1"/>
      <c r="K74" s="2">
        <v>3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2">
        <v>1</v>
      </c>
      <c r="AK74" s="1"/>
      <c r="AL74" s="2">
        <v>1</v>
      </c>
      <c r="AM74" s="2">
        <v>1</v>
      </c>
      <c r="AN74" s="1"/>
      <c r="AO74" s="1"/>
      <c r="AP74" s="2">
        <v>1</v>
      </c>
      <c r="AQ74" s="1"/>
      <c r="AR74" s="1"/>
      <c r="AS74" s="1"/>
      <c r="AT74" s="2">
        <v>37</v>
      </c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2">
        <v>1</v>
      </c>
      <c r="BF74" s="1"/>
      <c r="BG74" s="1"/>
      <c r="BH74" s="1"/>
      <c r="BI74" s="2">
        <v>9</v>
      </c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x14ac:dyDescent="0.2">
      <c r="A75" s="2">
        <v>2004</v>
      </c>
      <c r="B75" s="4">
        <v>38154</v>
      </c>
      <c r="C75" s="2" t="s">
        <v>101</v>
      </c>
      <c r="D75" s="2" t="s">
        <v>82</v>
      </c>
      <c r="E75" s="1"/>
      <c r="F75" s="1"/>
      <c r="G75" s="1"/>
      <c r="H75" s="1"/>
      <c r="I75" s="2">
        <v>10</v>
      </c>
      <c r="J75" s="1"/>
      <c r="K75" s="2">
        <v>1</v>
      </c>
      <c r="L75" s="1"/>
      <c r="M75" s="1"/>
      <c r="N75" s="2">
        <v>4</v>
      </c>
      <c r="O75" s="1"/>
      <c r="P75" s="2">
        <v>2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2">
        <v>1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2">
        <v>9</v>
      </c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x14ac:dyDescent="0.2">
      <c r="A76" s="2">
        <v>2004</v>
      </c>
      <c r="B76" s="4">
        <v>38154</v>
      </c>
      <c r="C76" s="2" t="s">
        <v>101</v>
      </c>
      <c r="D76" s="2" t="s">
        <v>83</v>
      </c>
      <c r="E76" s="1"/>
      <c r="F76" s="1"/>
      <c r="G76" s="1"/>
      <c r="H76" s="1"/>
      <c r="I76" s="2">
        <v>12</v>
      </c>
      <c r="J76" s="1"/>
      <c r="K76" s="2">
        <v>3</v>
      </c>
      <c r="L76" s="1"/>
      <c r="M76" s="1"/>
      <c r="N76" s="1"/>
      <c r="O76" s="1"/>
      <c r="P76" s="2">
        <v>1</v>
      </c>
      <c r="Q76" s="1"/>
      <c r="R76" s="1"/>
      <c r="S76" s="2">
        <v>1</v>
      </c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2">
        <v>4</v>
      </c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2">
        <v>6</v>
      </c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x14ac:dyDescent="0.2">
      <c r="A77" s="2">
        <v>2004</v>
      </c>
      <c r="B77" s="4">
        <v>38154</v>
      </c>
      <c r="C77" s="2" t="s">
        <v>101</v>
      </c>
      <c r="D77" s="2" t="s">
        <v>84</v>
      </c>
      <c r="E77" s="1"/>
      <c r="F77" s="1"/>
      <c r="G77" s="1"/>
      <c r="H77" s="1"/>
      <c r="I77" s="2">
        <v>21</v>
      </c>
      <c r="J77" s="1"/>
      <c r="K77" s="2">
        <v>2</v>
      </c>
      <c r="L77" s="1"/>
      <c r="M77" s="1"/>
      <c r="N77" s="2">
        <v>2</v>
      </c>
      <c r="O77" s="1"/>
      <c r="P77" s="2">
        <v>2</v>
      </c>
      <c r="Q77" s="2">
        <v>1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2">
        <v>3</v>
      </c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2">
        <v>3</v>
      </c>
      <c r="BI77" s="2">
        <v>10</v>
      </c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x14ac:dyDescent="0.2">
      <c r="A78" s="2">
        <v>2004</v>
      </c>
      <c r="B78" s="4">
        <v>38160</v>
      </c>
      <c r="C78" s="2" t="s">
        <v>101</v>
      </c>
      <c r="D78" s="2" t="s">
        <v>81</v>
      </c>
      <c r="E78" s="1"/>
      <c r="F78" s="1"/>
      <c r="G78" s="1"/>
      <c r="H78" s="1"/>
      <c r="I78" s="2">
        <v>1</v>
      </c>
      <c r="J78" s="1"/>
      <c r="K78" s="1"/>
      <c r="L78" s="1"/>
      <c r="M78" s="1"/>
      <c r="N78" s="2">
        <v>1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2">
        <v>1</v>
      </c>
      <c r="AK78" s="1"/>
      <c r="AL78" s="1"/>
      <c r="AM78" s="1"/>
      <c r="AN78" s="1"/>
      <c r="AO78" s="1"/>
      <c r="AP78" s="1"/>
      <c r="AQ78" s="1"/>
      <c r="AR78" s="2">
        <v>1</v>
      </c>
      <c r="AS78" s="1"/>
      <c r="AT78" s="2">
        <v>1</v>
      </c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2">
        <v>1</v>
      </c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x14ac:dyDescent="0.2">
      <c r="A79" s="2">
        <v>2004</v>
      </c>
      <c r="B79" s="4">
        <v>38160</v>
      </c>
      <c r="C79" s="2" t="s">
        <v>101</v>
      </c>
      <c r="D79" s="2" t="s">
        <v>82</v>
      </c>
      <c r="E79" s="1"/>
      <c r="F79" s="1"/>
      <c r="G79" s="1"/>
      <c r="H79" s="1"/>
      <c r="I79" s="2">
        <v>1</v>
      </c>
      <c r="J79" s="1"/>
      <c r="K79" s="2">
        <v>1</v>
      </c>
      <c r="L79" s="2">
        <v>1</v>
      </c>
      <c r="M79" s="1"/>
      <c r="N79" s="2">
        <v>1</v>
      </c>
      <c r="O79" s="1"/>
      <c r="P79" s="1"/>
      <c r="Q79" s="2">
        <v>1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2">
        <v>1</v>
      </c>
      <c r="AL79" s="1"/>
      <c r="AM79" s="1"/>
      <c r="AN79" s="1"/>
      <c r="AO79" s="1"/>
      <c r="AP79" s="1"/>
      <c r="AQ79" s="1"/>
      <c r="AR79" s="1"/>
      <c r="AS79" s="1"/>
      <c r="AT79" s="2">
        <v>1</v>
      </c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x14ac:dyDescent="0.2">
      <c r="A80" s="2">
        <v>2004</v>
      </c>
      <c r="B80" s="4">
        <v>38160</v>
      </c>
      <c r="C80" s="2" t="s">
        <v>101</v>
      </c>
      <c r="D80" s="2" t="s">
        <v>83</v>
      </c>
      <c r="E80" s="1"/>
      <c r="F80" s="1"/>
      <c r="G80" s="1"/>
      <c r="H80" s="1"/>
      <c r="I80" s="2">
        <v>1</v>
      </c>
      <c r="J80" s="1"/>
      <c r="K80" s="2">
        <v>1</v>
      </c>
      <c r="L80" s="2">
        <v>1</v>
      </c>
      <c r="M80" s="1"/>
      <c r="N80" s="2">
        <v>1</v>
      </c>
      <c r="O80" s="1"/>
      <c r="P80" s="1"/>
      <c r="Q80" s="2">
        <v>1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2">
        <v>1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2">
        <v>1</v>
      </c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x14ac:dyDescent="0.2">
      <c r="A81" s="2">
        <v>2004</v>
      </c>
      <c r="B81" s="4">
        <v>38160</v>
      </c>
      <c r="C81" s="2" t="s">
        <v>101</v>
      </c>
      <c r="D81" s="2" t="s">
        <v>84</v>
      </c>
      <c r="E81" s="1"/>
      <c r="F81" s="1"/>
      <c r="G81" s="1"/>
      <c r="H81" s="1"/>
      <c r="I81" s="2">
        <v>1</v>
      </c>
      <c r="J81" s="1"/>
      <c r="K81" s="2">
        <v>1</v>
      </c>
      <c r="L81" s="2">
        <v>1</v>
      </c>
      <c r="M81" s="1"/>
      <c r="N81" s="2">
        <v>1</v>
      </c>
      <c r="O81" s="1"/>
      <c r="P81" s="2">
        <v>1</v>
      </c>
      <c r="Q81" s="2">
        <v>1</v>
      </c>
      <c r="R81" s="1"/>
      <c r="S81" s="2">
        <v>1</v>
      </c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2">
        <v>1</v>
      </c>
      <c r="AN81" s="1"/>
      <c r="AO81" s="1"/>
      <c r="AP81" s="1"/>
      <c r="AQ81" s="1"/>
      <c r="AR81" s="1"/>
      <c r="AS81" s="1"/>
      <c r="AT81" s="2">
        <v>1</v>
      </c>
      <c r="AU81" s="1"/>
      <c r="AV81" s="1"/>
      <c r="AW81" s="1"/>
      <c r="AX81" s="2">
        <v>1</v>
      </c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2">
        <v>1</v>
      </c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x14ac:dyDescent="0.2">
      <c r="A82" s="2">
        <v>2004</v>
      </c>
      <c r="B82" s="4">
        <v>38161</v>
      </c>
      <c r="C82" s="2" t="s">
        <v>102</v>
      </c>
      <c r="D82" s="2" t="s">
        <v>81</v>
      </c>
      <c r="E82" s="1"/>
      <c r="F82" s="1"/>
      <c r="G82" s="1"/>
      <c r="H82" s="1"/>
      <c r="I82" s="1"/>
      <c r="J82" s="1"/>
      <c r="K82" s="1"/>
      <c r="L82" s="2">
        <v>6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2">
        <v>1</v>
      </c>
      <c r="AU82" s="1"/>
      <c r="AV82" s="1"/>
      <c r="AW82" s="1"/>
      <c r="AX82" s="2">
        <v>9</v>
      </c>
      <c r="AY82" s="1"/>
      <c r="AZ82" s="1"/>
      <c r="BA82" s="1"/>
      <c r="BB82" s="1"/>
      <c r="BC82" s="1"/>
      <c r="BD82" s="1"/>
      <c r="BE82" s="2">
        <v>3</v>
      </c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2">
        <v>2</v>
      </c>
      <c r="BU82" s="2"/>
    </row>
    <row r="83" spans="1:73" x14ac:dyDescent="0.2">
      <c r="A83" s="2">
        <v>2004</v>
      </c>
      <c r="B83" s="4">
        <v>38161</v>
      </c>
      <c r="C83" s="2" t="s">
        <v>102</v>
      </c>
      <c r="D83" s="2" t="s">
        <v>82</v>
      </c>
      <c r="E83" s="1"/>
      <c r="F83" s="1"/>
      <c r="G83" s="1"/>
      <c r="H83" s="1"/>
      <c r="I83" s="2">
        <v>6</v>
      </c>
      <c r="J83" s="1"/>
      <c r="K83" s="1"/>
      <c r="L83" s="2">
        <v>59</v>
      </c>
      <c r="M83" s="1"/>
      <c r="N83" s="2">
        <v>47</v>
      </c>
      <c r="O83" s="2">
        <v>13</v>
      </c>
      <c r="P83" s="2">
        <v>2</v>
      </c>
      <c r="Q83" s="2">
        <v>20</v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2">
        <v>1</v>
      </c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2">
        <v>2</v>
      </c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x14ac:dyDescent="0.2">
      <c r="A84" s="2">
        <v>2004</v>
      </c>
      <c r="B84" s="4">
        <v>38161</v>
      </c>
      <c r="C84" s="2" t="s">
        <v>102</v>
      </c>
      <c r="D84" s="2" t="s">
        <v>83</v>
      </c>
      <c r="E84" s="1"/>
      <c r="F84" s="2">
        <v>2</v>
      </c>
      <c r="G84" s="1"/>
      <c r="H84" s="1"/>
      <c r="I84" s="1"/>
      <c r="J84" s="1"/>
      <c r="K84" s="1"/>
      <c r="L84" s="2">
        <v>95</v>
      </c>
      <c r="M84" s="1"/>
      <c r="N84" s="2">
        <v>9</v>
      </c>
      <c r="O84" s="2">
        <v>1</v>
      </c>
      <c r="P84" s="2">
        <v>5</v>
      </c>
      <c r="Q84" s="2">
        <v>3</v>
      </c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2">
        <v>2</v>
      </c>
      <c r="AU84" s="1"/>
      <c r="AV84" s="1"/>
      <c r="AW84" s="1"/>
      <c r="AX84" s="1"/>
      <c r="AY84" s="1"/>
      <c r="AZ84" s="2">
        <v>3</v>
      </c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x14ac:dyDescent="0.2">
      <c r="A85" s="2">
        <v>2004</v>
      </c>
      <c r="B85" s="4">
        <v>38161</v>
      </c>
      <c r="C85" s="2" t="s">
        <v>102</v>
      </c>
      <c r="D85" s="2" t="s">
        <v>84</v>
      </c>
      <c r="E85" s="1"/>
      <c r="F85" s="2">
        <v>1</v>
      </c>
      <c r="G85" s="1"/>
      <c r="H85" s="1"/>
      <c r="I85" s="1"/>
      <c r="J85" s="1"/>
      <c r="K85" s="1"/>
      <c r="L85" s="2">
        <v>149</v>
      </c>
      <c r="M85" s="1"/>
      <c r="N85" s="2">
        <v>16</v>
      </c>
      <c r="O85" s="1"/>
      <c r="P85" s="2">
        <v>2</v>
      </c>
      <c r="Q85" s="2">
        <v>19</v>
      </c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2">
        <v>1</v>
      </c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x14ac:dyDescent="0.2">
      <c r="A86" s="2">
        <v>2004</v>
      </c>
      <c r="B86" s="4">
        <v>38147</v>
      </c>
      <c r="C86" s="2" t="s">
        <v>103</v>
      </c>
      <c r="D86" s="2" t="s">
        <v>81</v>
      </c>
      <c r="E86" s="1"/>
      <c r="F86" s="1"/>
      <c r="G86" s="1"/>
      <c r="H86" s="1"/>
      <c r="I86" s="1"/>
      <c r="J86" s="1"/>
      <c r="K86" s="2">
        <v>1</v>
      </c>
      <c r="L86" s="1"/>
      <c r="M86" s="1"/>
      <c r="N86" s="1"/>
      <c r="O86" s="1"/>
      <c r="P86" s="1"/>
      <c r="Q86" s="1"/>
      <c r="R86" s="1"/>
      <c r="S86" s="2">
        <v>2</v>
      </c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2">
        <v>1</v>
      </c>
      <c r="AG86" s="1"/>
      <c r="AH86" s="1"/>
      <c r="AI86" s="1"/>
      <c r="AJ86" s="2">
        <v>1</v>
      </c>
      <c r="AK86" s="2">
        <v>1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2">
        <v>3</v>
      </c>
      <c r="BC86" s="1"/>
      <c r="BD86" s="1"/>
      <c r="BE86" s="2">
        <v>2</v>
      </c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x14ac:dyDescent="0.2">
      <c r="A87" s="2">
        <v>2004</v>
      </c>
      <c r="B87" s="4">
        <v>38147</v>
      </c>
      <c r="C87" s="2" t="s">
        <v>103</v>
      </c>
      <c r="D87" s="2" t="s">
        <v>82</v>
      </c>
      <c r="E87" s="1"/>
      <c r="F87" s="1"/>
      <c r="G87" s="1"/>
      <c r="H87" s="1"/>
      <c r="I87" s="2">
        <v>1</v>
      </c>
      <c r="J87" s="1"/>
      <c r="K87" s="1"/>
      <c r="L87" s="1"/>
      <c r="M87" s="1"/>
      <c r="N87" s="2">
        <v>207</v>
      </c>
      <c r="O87" s="2">
        <v>3</v>
      </c>
      <c r="P87" s="2">
        <v>2</v>
      </c>
      <c r="Q87" s="2">
        <v>1</v>
      </c>
      <c r="R87" s="1"/>
      <c r="S87" s="1"/>
      <c r="T87" s="1"/>
      <c r="U87" s="1"/>
      <c r="V87" s="1"/>
      <c r="W87" s="1"/>
      <c r="X87" s="2">
        <v>1</v>
      </c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2">
        <v>3</v>
      </c>
      <c r="BF87" s="2">
        <v>2</v>
      </c>
      <c r="BG87" s="1"/>
      <c r="BH87" s="2">
        <v>1</v>
      </c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x14ac:dyDescent="0.2">
      <c r="A88" s="2">
        <v>2004</v>
      </c>
      <c r="B88" s="4">
        <v>38147</v>
      </c>
      <c r="C88" s="2" t="s">
        <v>103</v>
      </c>
      <c r="D88" s="2" t="s">
        <v>83</v>
      </c>
      <c r="E88" s="1"/>
      <c r="F88" s="1"/>
      <c r="G88" s="1"/>
      <c r="H88" s="1"/>
      <c r="I88" s="2">
        <v>1</v>
      </c>
      <c r="J88" s="1"/>
      <c r="K88" s="1"/>
      <c r="L88" s="1"/>
      <c r="M88" s="1"/>
      <c r="N88" s="2">
        <v>218</v>
      </c>
      <c r="O88" s="1"/>
      <c r="P88" s="2">
        <v>2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2">
        <v>4</v>
      </c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x14ac:dyDescent="0.2">
      <c r="A89" s="2">
        <v>2004</v>
      </c>
      <c r="B89" s="4">
        <v>38147</v>
      </c>
      <c r="C89" s="2" t="s">
        <v>103</v>
      </c>
      <c r="D89" s="2" t="s">
        <v>84</v>
      </c>
      <c r="E89" s="1"/>
      <c r="F89" s="1"/>
      <c r="G89" s="1"/>
      <c r="H89" s="1"/>
      <c r="I89" s="1"/>
      <c r="J89" s="1"/>
      <c r="K89" s="1"/>
      <c r="L89" s="2">
        <v>8</v>
      </c>
      <c r="M89" s="1"/>
      <c r="N89" s="2">
        <v>75</v>
      </c>
      <c r="O89" s="2">
        <v>1</v>
      </c>
      <c r="P89" s="1"/>
      <c r="Q89" s="2">
        <v>6</v>
      </c>
      <c r="R89" s="1"/>
      <c r="S89" s="1"/>
      <c r="T89" s="1"/>
      <c r="U89" s="1"/>
      <c r="V89" s="1"/>
      <c r="W89" s="2">
        <v>1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2">
        <v>1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2">
        <v>4</v>
      </c>
      <c r="AU89" s="1"/>
      <c r="AV89" s="1"/>
      <c r="AW89" s="1"/>
      <c r="AX89" s="1"/>
      <c r="AY89" s="1"/>
      <c r="AZ89" s="1"/>
      <c r="BA89" s="1"/>
      <c r="BB89" s="2">
        <v>1</v>
      </c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x14ac:dyDescent="0.2">
      <c r="A90" s="2">
        <v>2004</v>
      </c>
      <c r="B90" s="4">
        <v>38151</v>
      </c>
      <c r="C90" s="2" t="s">
        <v>104</v>
      </c>
      <c r="D90" s="2" t="s">
        <v>81</v>
      </c>
      <c r="E90" s="1"/>
      <c r="F90" s="1"/>
      <c r="G90" s="1"/>
      <c r="H90" s="1"/>
      <c r="I90" s="1"/>
      <c r="J90" s="1"/>
      <c r="K90" s="2">
        <v>1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2">
        <v>1</v>
      </c>
      <c r="AK90" s="2">
        <v>1</v>
      </c>
      <c r="AL90" s="1"/>
      <c r="AM90" s="2">
        <v>1</v>
      </c>
      <c r="AN90" s="1"/>
      <c r="AO90" s="1"/>
      <c r="AP90" s="1"/>
      <c r="AQ90" s="1"/>
      <c r="AR90" s="1"/>
      <c r="AS90" s="1"/>
      <c r="AT90" s="2">
        <v>1</v>
      </c>
      <c r="AU90" s="1"/>
      <c r="AV90" s="1"/>
      <c r="AW90" s="1"/>
      <c r="AX90" s="2">
        <v>4</v>
      </c>
      <c r="AY90" s="1"/>
      <c r="AZ90" s="1"/>
      <c r="BA90" s="1"/>
      <c r="BB90" s="2">
        <v>1</v>
      </c>
      <c r="BC90" s="1"/>
      <c r="BD90" s="1"/>
      <c r="BE90" s="1"/>
      <c r="BF90" s="2">
        <v>1</v>
      </c>
      <c r="BG90" s="1"/>
      <c r="BH90" s="1"/>
      <c r="BI90" s="2">
        <v>1</v>
      </c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x14ac:dyDescent="0.2">
      <c r="A91" s="2">
        <v>2004</v>
      </c>
      <c r="B91" s="4">
        <v>38151</v>
      </c>
      <c r="C91" s="2" t="s">
        <v>104</v>
      </c>
      <c r="D91" s="2" t="s">
        <v>82</v>
      </c>
      <c r="E91" s="1"/>
      <c r="F91" s="1"/>
      <c r="G91" s="1"/>
      <c r="H91" s="1"/>
      <c r="I91" s="2">
        <v>1</v>
      </c>
      <c r="J91" s="1"/>
      <c r="K91" s="1"/>
      <c r="L91" s="1"/>
      <c r="M91" s="1"/>
      <c r="N91" s="2">
        <v>52</v>
      </c>
      <c r="O91" s="1"/>
      <c r="P91" s="2">
        <v>3</v>
      </c>
      <c r="Q91" s="2">
        <v>10</v>
      </c>
      <c r="R91" s="1"/>
      <c r="S91" s="1"/>
      <c r="T91" s="1"/>
      <c r="U91" s="2">
        <v>1</v>
      </c>
      <c r="V91" s="1"/>
      <c r="W91" s="1"/>
      <c r="X91" s="2">
        <v>1</v>
      </c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2">
        <v>1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2">
        <v>1</v>
      </c>
      <c r="AY91" s="1"/>
      <c r="AZ91" s="1"/>
      <c r="BA91" s="1"/>
      <c r="BB91" s="1"/>
      <c r="BC91" s="1"/>
      <c r="BD91" s="1"/>
      <c r="BE91" s="1"/>
      <c r="BF91" s="2">
        <v>1</v>
      </c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x14ac:dyDescent="0.2">
      <c r="A92" s="2">
        <v>2004</v>
      </c>
      <c r="B92" s="4">
        <v>38151</v>
      </c>
      <c r="C92" s="2" t="s">
        <v>104</v>
      </c>
      <c r="D92" s="2" t="s">
        <v>83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x14ac:dyDescent="0.2">
      <c r="A93" s="2">
        <v>2004</v>
      </c>
      <c r="B93" s="4">
        <v>38151</v>
      </c>
      <c r="C93" s="2" t="s">
        <v>104</v>
      </c>
      <c r="D93" s="2" t="s">
        <v>84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x14ac:dyDescent="0.2">
      <c r="A94" s="2">
        <v>2004</v>
      </c>
      <c r="B94" s="4">
        <v>38189</v>
      </c>
      <c r="C94" s="2" t="s">
        <v>104</v>
      </c>
      <c r="D94" s="2" t="s">
        <v>81</v>
      </c>
      <c r="E94" s="1"/>
      <c r="F94" s="1"/>
      <c r="G94" s="1"/>
      <c r="H94" s="1"/>
      <c r="I94" s="1"/>
      <c r="J94" s="1"/>
      <c r="K94" s="2">
        <v>1</v>
      </c>
      <c r="L94" s="1"/>
      <c r="M94" s="1"/>
      <c r="N94" s="1"/>
      <c r="O94" s="1"/>
      <c r="P94" s="1"/>
      <c r="Q94" s="1"/>
      <c r="R94" s="1"/>
      <c r="S94" s="2">
        <v>3</v>
      </c>
      <c r="T94" s="1"/>
      <c r="U94" s="2">
        <v>1</v>
      </c>
      <c r="V94" s="1"/>
      <c r="W94" s="1"/>
      <c r="X94" s="2">
        <v>5</v>
      </c>
      <c r="Y94" s="1"/>
      <c r="Z94" s="1"/>
      <c r="AA94" s="1"/>
      <c r="AB94" s="2">
        <v>1</v>
      </c>
      <c r="AC94" s="1"/>
      <c r="AD94" s="1"/>
      <c r="AE94" s="1"/>
      <c r="AF94" s="1"/>
      <c r="AG94" s="1"/>
      <c r="AH94" s="1"/>
      <c r="AI94" s="1"/>
      <c r="AJ94" s="2">
        <v>10</v>
      </c>
      <c r="AK94" s="1"/>
      <c r="AL94" s="2">
        <v>20</v>
      </c>
      <c r="AM94" s="2">
        <v>2</v>
      </c>
      <c r="AN94" s="1"/>
      <c r="AO94" s="1"/>
      <c r="AP94" s="1"/>
      <c r="AQ94" s="1"/>
      <c r="AR94" s="1"/>
      <c r="AS94" s="1"/>
      <c r="AT94" s="2">
        <v>11</v>
      </c>
      <c r="AU94" s="1"/>
      <c r="AV94" s="1"/>
      <c r="AW94" s="1"/>
      <c r="AX94" s="2">
        <v>8</v>
      </c>
      <c r="AY94" s="1"/>
      <c r="AZ94" s="1"/>
      <c r="BA94" s="1"/>
      <c r="BB94" s="1"/>
      <c r="BC94" s="1"/>
      <c r="BD94" s="1"/>
      <c r="BE94" s="1"/>
      <c r="BF94" s="2">
        <v>10</v>
      </c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x14ac:dyDescent="0.2">
      <c r="A95" s="2">
        <v>2004</v>
      </c>
      <c r="B95" s="4">
        <v>38189</v>
      </c>
      <c r="C95" s="2" t="s">
        <v>104</v>
      </c>
      <c r="D95" s="2" t="s">
        <v>82</v>
      </c>
      <c r="E95" s="1"/>
      <c r="F95" s="1"/>
      <c r="G95" s="1"/>
      <c r="H95" s="1"/>
      <c r="I95" s="1"/>
      <c r="J95" s="1"/>
      <c r="K95" s="1"/>
      <c r="L95" s="1"/>
      <c r="M95" s="1"/>
      <c r="N95" s="2">
        <v>41</v>
      </c>
      <c r="O95" s="1"/>
      <c r="P95" s="2">
        <v>1</v>
      </c>
      <c r="Q95" s="2">
        <v>1</v>
      </c>
      <c r="R95" s="1"/>
      <c r="S95" s="1"/>
      <c r="T95" s="1"/>
      <c r="U95" s="2">
        <v>2</v>
      </c>
      <c r="V95" s="1"/>
      <c r="W95" s="1"/>
      <c r="X95" s="1"/>
      <c r="Y95" s="1"/>
      <c r="Z95" s="1"/>
      <c r="AA95" s="1"/>
      <c r="AB95" s="2">
        <v>1</v>
      </c>
      <c r="AC95" s="1"/>
      <c r="AD95" s="1"/>
      <c r="AE95" s="1"/>
      <c r="AF95" s="1"/>
      <c r="AG95" s="1"/>
      <c r="AH95" s="1"/>
      <c r="AI95" s="1"/>
      <c r="AJ95" s="2">
        <v>10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2">
        <v>1</v>
      </c>
      <c r="AZ95" s="1"/>
      <c r="BA95" s="1"/>
      <c r="BB95" s="1"/>
      <c r="BC95" s="1"/>
      <c r="BD95" s="1"/>
      <c r="BE95" s="1"/>
      <c r="BF95" s="2">
        <v>60</v>
      </c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x14ac:dyDescent="0.2">
      <c r="A96" s="2">
        <v>2004</v>
      </c>
      <c r="B96" s="4">
        <v>38189</v>
      </c>
      <c r="C96" s="2" t="s">
        <v>104</v>
      </c>
      <c r="D96" s="2" t="s">
        <v>83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x14ac:dyDescent="0.2">
      <c r="A97" s="2">
        <v>2004</v>
      </c>
      <c r="B97" s="4">
        <v>38189</v>
      </c>
      <c r="C97" s="2" t="s">
        <v>104</v>
      </c>
      <c r="D97" s="2" t="s">
        <v>84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x14ac:dyDescent="0.2">
      <c r="A98" s="2">
        <v>2004</v>
      </c>
      <c r="B98" s="4">
        <v>38158</v>
      </c>
      <c r="C98" s="2" t="s">
        <v>105</v>
      </c>
      <c r="D98" s="2" t="s">
        <v>81</v>
      </c>
      <c r="E98" s="1"/>
      <c r="F98" s="1"/>
      <c r="G98" s="1"/>
      <c r="H98" s="1"/>
      <c r="I98" s="2">
        <v>1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2">
        <v>1</v>
      </c>
      <c r="V98" s="1"/>
      <c r="W98" s="1"/>
      <c r="X98" s="2">
        <v>1</v>
      </c>
      <c r="Y98" s="1"/>
      <c r="Z98" s="2">
        <v>1</v>
      </c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2">
        <v>1</v>
      </c>
      <c r="AL98" s="1"/>
      <c r="AM98" s="1"/>
      <c r="AN98" s="1"/>
      <c r="AO98" s="1"/>
      <c r="AP98" s="2">
        <v>1</v>
      </c>
      <c r="AQ98" s="2">
        <v>1</v>
      </c>
      <c r="AR98" s="2">
        <v>1</v>
      </c>
      <c r="AS98" s="1"/>
      <c r="AT98" s="2">
        <v>1</v>
      </c>
      <c r="AU98" s="2">
        <v>1</v>
      </c>
      <c r="AV98" s="1"/>
      <c r="AW98" s="1"/>
      <c r="AX98" s="2">
        <v>1</v>
      </c>
      <c r="AY98" s="1"/>
      <c r="AZ98" s="2">
        <v>1</v>
      </c>
      <c r="BA98" s="1"/>
      <c r="BB98" s="2">
        <v>1</v>
      </c>
      <c r="BC98" s="1"/>
      <c r="BD98" s="1"/>
      <c r="BE98" s="2">
        <v>1</v>
      </c>
      <c r="BF98" s="1"/>
      <c r="BG98" s="2">
        <v>1</v>
      </c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x14ac:dyDescent="0.2">
      <c r="A99" s="2">
        <v>2004</v>
      </c>
      <c r="B99" s="4">
        <v>38158</v>
      </c>
      <c r="C99" s="2" t="s">
        <v>105</v>
      </c>
      <c r="D99" s="2" t="s">
        <v>82</v>
      </c>
      <c r="E99" s="1"/>
      <c r="F99" s="1"/>
      <c r="G99" s="1"/>
      <c r="H99" s="1"/>
      <c r="I99" s="2">
        <v>1</v>
      </c>
      <c r="J99" s="1"/>
      <c r="K99" s="1"/>
      <c r="L99" s="1"/>
      <c r="M99" s="1"/>
      <c r="N99" s="2">
        <v>6</v>
      </c>
      <c r="O99" s="2">
        <v>2</v>
      </c>
      <c r="P99" s="2">
        <v>3</v>
      </c>
      <c r="Q99" s="2">
        <v>14</v>
      </c>
      <c r="R99" s="1"/>
      <c r="S99" s="2">
        <v>1</v>
      </c>
      <c r="T99" s="1"/>
      <c r="U99" s="2">
        <v>1</v>
      </c>
      <c r="V99" s="1"/>
      <c r="W99" s="1"/>
      <c r="X99" s="2">
        <v>1</v>
      </c>
      <c r="Y99" s="1"/>
      <c r="Z99" s="2">
        <v>1</v>
      </c>
      <c r="AA99" s="1"/>
      <c r="AB99" s="1"/>
      <c r="AC99" s="1"/>
      <c r="AD99" s="1"/>
      <c r="AE99" s="1"/>
      <c r="AF99" s="1"/>
      <c r="AG99" s="1"/>
      <c r="AH99" s="1"/>
      <c r="AI99" s="1"/>
      <c r="AJ99" s="2">
        <v>1</v>
      </c>
      <c r="AK99" s="2">
        <v>1</v>
      </c>
      <c r="AL99" s="1"/>
      <c r="AM99" s="1"/>
      <c r="AN99" s="1"/>
      <c r="AO99" s="1"/>
      <c r="AP99" s="1"/>
      <c r="AQ99" s="2">
        <v>1</v>
      </c>
      <c r="AR99" s="2">
        <v>1</v>
      </c>
      <c r="AS99" s="1"/>
      <c r="AT99" s="2">
        <v>1</v>
      </c>
      <c r="AU99" s="1"/>
      <c r="AV99" s="1"/>
      <c r="AW99" s="1"/>
      <c r="AX99" s="1"/>
      <c r="AY99" s="2">
        <v>1</v>
      </c>
      <c r="AZ99" s="1"/>
      <c r="BA99" s="1"/>
      <c r="BB99" s="2">
        <v>1</v>
      </c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x14ac:dyDescent="0.2">
      <c r="A100" s="2">
        <v>2004</v>
      </c>
      <c r="B100" s="4">
        <v>38158</v>
      </c>
      <c r="C100" s="2" t="s">
        <v>105</v>
      </c>
      <c r="D100" s="2" t="s">
        <v>83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x14ac:dyDescent="0.2">
      <c r="A101" s="2">
        <v>2004</v>
      </c>
      <c r="B101" s="4">
        <v>38158</v>
      </c>
      <c r="C101" s="2" t="s">
        <v>105</v>
      </c>
      <c r="D101" s="2" t="s">
        <v>84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x14ac:dyDescent="0.2">
      <c r="A102" s="2">
        <v>2004</v>
      </c>
      <c r="B102" s="4">
        <v>38151</v>
      </c>
      <c r="C102" s="2" t="s">
        <v>106</v>
      </c>
      <c r="D102" s="2" t="s">
        <v>81</v>
      </c>
      <c r="E102" s="1"/>
      <c r="F102" s="1"/>
      <c r="G102" s="1"/>
      <c r="H102" s="1"/>
      <c r="I102" s="2">
        <v>1</v>
      </c>
      <c r="J102" s="1"/>
      <c r="K102" s="2">
        <v>1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x14ac:dyDescent="0.2">
      <c r="A103" s="2">
        <v>2004</v>
      </c>
      <c r="B103" s="4">
        <v>38151</v>
      </c>
      <c r="C103" s="2" t="s">
        <v>106</v>
      </c>
      <c r="D103" s="2" t="s">
        <v>82</v>
      </c>
      <c r="E103" s="1"/>
      <c r="F103" s="1"/>
      <c r="G103" s="1"/>
      <c r="H103" s="1"/>
      <c r="I103" s="1"/>
      <c r="J103" s="1"/>
      <c r="K103" s="1"/>
      <c r="L103" s="1"/>
      <c r="M103" s="1"/>
      <c r="N103" s="2">
        <v>3</v>
      </c>
      <c r="O103" s="2">
        <v>15</v>
      </c>
      <c r="P103" s="1"/>
      <c r="Q103" s="2">
        <v>65</v>
      </c>
      <c r="R103" s="1"/>
      <c r="S103" s="1"/>
      <c r="T103" s="1"/>
      <c r="U103" s="2">
        <v>1</v>
      </c>
      <c r="V103" s="1"/>
      <c r="W103" s="2">
        <v>1</v>
      </c>
      <c r="X103" s="1"/>
      <c r="Y103" s="1"/>
      <c r="Z103" s="1"/>
      <c r="AA103" s="1"/>
      <c r="AB103" s="1"/>
      <c r="AC103" s="2">
        <v>1</v>
      </c>
      <c r="AD103" s="1"/>
      <c r="AE103" s="1"/>
      <c r="AF103" s="1"/>
      <c r="AG103" s="1"/>
      <c r="AH103" s="1"/>
      <c r="AI103" s="1"/>
      <c r="AJ103" s="1"/>
      <c r="AK103" s="2">
        <v>1</v>
      </c>
      <c r="AL103" s="2">
        <v>1</v>
      </c>
      <c r="AM103" s="2">
        <v>1</v>
      </c>
      <c r="AN103" s="1"/>
      <c r="AO103" s="1"/>
      <c r="AP103" s="1"/>
      <c r="AQ103" s="1"/>
      <c r="AR103" s="1"/>
      <c r="AS103" s="2">
        <v>1</v>
      </c>
      <c r="AT103" s="2">
        <v>1</v>
      </c>
      <c r="AU103" s="1"/>
      <c r="AV103" s="1"/>
      <c r="AW103" s="1"/>
      <c r="AX103" s="2">
        <v>1</v>
      </c>
      <c r="AY103" s="1"/>
      <c r="AZ103" s="1"/>
      <c r="BA103" s="1"/>
      <c r="BB103" s="2">
        <v>1</v>
      </c>
      <c r="BC103" s="2">
        <v>1</v>
      </c>
      <c r="BD103" s="1"/>
      <c r="BE103" s="2">
        <v>1</v>
      </c>
      <c r="BF103" s="1"/>
      <c r="BG103" s="2">
        <v>1</v>
      </c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x14ac:dyDescent="0.2">
      <c r="A104" s="2">
        <v>2004</v>
      </c>
      <c r="B104" s="4">
        <v>38151</v>
      </c>
      <c r="C104" s="2" t="s">
        <v>106</v>
      </c>
      <c r="D104" s="2" t="s">
        <v>83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2">
        <v>1</v>
      </c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2">
        <v>1</v>
      </c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x14ac:dyDescent="0.2">
      <c r="A105" s="2">
        <v>2004</v>
      </c>
      <c r="B105" s="4">
        <v>38151</v>
      </c>
      <c r="C105" s="2" t="s">
        <v>106</v>
      </c>
      <c r="D105" s="2" t="s">
        <v>84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x14ac:dyDescent="0.2">
      <c r="A106" s="2">
        <v>2004</v>
      </c>
      <c r="B106" s="4">
        <v>38158</v>
      </c>
      <c r="C106" s="2" t="s">
        <v>107</v>
      </c>
      <c r="D106" s="2" t="s">
        <v>81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2">
        <v>1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2">
        <v>1</v>
      </c>
      <c r="AL106" s="1"/>
      <c r="AM106" s="1"/>
      <c r="AN106" s="1"/>
      <c r="AO106" s="1"/>
      <c r="AP106" s="1"/>
      <c r="AQ106" s="1"/>
      <c r="AR106" s="1"/>
      <c r="AS106" s="1"/>
      <c r="AT106" s="2">
        <v>1</v>
      </c>
      <c r="AU106" s="1"/>
      <c r="AV106" s="1"/>
      <c r="AW106" s="1"/>
      <c r="AX106" s="1"/>
      <c r="AY106" s="1"/>
      <c r="AZ106" s="1"/>
      <c r="BA106" s="1"/>
      <c r="BB106" s="2">
        <v>1</v>
      </c>
      <c r="BC106" s="1"/>
      <c r="BD106" s="1"/>
      <c r="BE106" s="2">
        <v>1</v>
      </c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x14ac:dyDescent="0.2">
      <c r="A107" s="2">
        <v>2004</v>
      </c>
      <c r="B107" s="4">
        <v>38158</v>
      </c>
      <c r="C107" s="2" t="s">
        <v>107</v>
      </c>
      <c r="D107" s="2" t="s">
        <v>82</v>
      </c>
      <c r="E107" s="1"/>
      <c r="F107" s="1"/>
      <c r="G107" s="1"/>
      <c r="H107" s="1"/>
      <c r="I107" s="1"/>
      <c r="J107" s="1"/>
      <c r="K107" s="2">
        <v>1</v>
      </c>
      <c r="L107" s="1"/>
      <c r="M107" s="1"/>
      <c r="N107" s="2">
        <v>15</v>
      </c>
      <c r="O107" s="2">
        <v>14</v>
      </c>
      <c r="P107" s="2">
        <v>2</v>
      </c>
      <c r="Q107" s="2">
        <v>12</v>
      </c>
      <c r="R107" s="1"/>
      <c r="S107" s="2">
        <v>1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2">
        <v>1</v>
      </c>
      <c r="AU107" s="1"/>
      <c r="AV107" s="1"/>
      <c r="AW107" s="1"/>
      <c r="AX107" s="1"/>
      <c r="AY107" s="1"/>
      <c r="AZ107" s="1"/>
      <c r="BA107" s="1"/>
      <c r="BB107" s="2">
        <v>1</v>
      </c>
      <c r="BC107" s="1"/>
      <c r="BD107" s="1"/>
      <c r="BE107" s="2">
        <v>1</v>
      </c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x14ac:dyDescent="0.2">
      <c r="A108" s="2">
        <v>2004</v>
      </c>
      <c r="B108" s="4">
        <v>38158</v>
      </c>
      <c r="C108" s="2" t="s">
        <v>107</v>
      </c>
      <c r="D108" s="2" t="s">
        <v>83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x14ac:dyDescent="0.2">
      <c r="A109" s="2">
        <v>2004</v>
      </c>
      <c r="B109" s="4">
        <v>38158</v>
      </c>
      <c r="C109" s="2" t="s">
        <v>107</v>
      </c>
      <c r="D109" s="2" t="s">
        <v>84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x14ac:dyDescent="0.2">
      <c r="A110" s="2">
        <v>2004</v>
      </c>
      <c r="B110" s="4">
        <v>38159</v>
      </c>
      <c r="C110" s="2" t="s">
        <v>108</v>
      </c>
      <c r="D110" s="2" t="s">
        <v>81</v>
      </c>
      <c r="E110" s="1"/>
      <c r="F110" s="1"/>
      <c r="G110" s="1"/>
      <c r="H110" s="1"/>
      <c r="I110" s="1"/>
      <c r="J110" s="1"/>
      <c r="K110" s="1"/>
      <c r="L110" s="2">
        <v>1</v>
      </c>
      <c r="M110" s="1"/>
      <c r="N110" s="1"/>
      <c r="O110" s="1"/>
      <c r="P110" s="1"/>
      <c r="Q110" s="1"/>
      <c r="R110" s="1"/>
      <c r="S110" s="2">
        <v>2</v>
      </c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">
        <v>31</v>
      </c>
      <c r="AF110" s="1"/>
      <c r="AG110" s="1"/>
      <c r="AH110" s="1"/>
      <c r="AI110" s="1"/>
      <c r="AJ110" s="2">
        <v>30</v>
      </c>
      <c r="AK110" s="2">
        <v>80</v>
      </c>
      <c r="AL110" s="1"/>
      <c r="AM110" s="1"/>
      <c r="AN110" s="1"/>
      <c r="AO110" s="1"/>
      <c r="AP110" s="2">
        <v>1</v>
      </c>
      <c r="AQ110" s="1"/>
      <c r="AR110" s="1"/>
      <c r="AS110" s="1"/>
      <c r="AT110" s="2">
        <v>20</v>
      </c>
      <c r="AU110" s="1"/>
      <c r="AV110" s="1"/>
      <c r="AW110" s="1"/>
      <c r="AX110" s="2">
        <v>6</v>
      </c>
      <c r="AY110" s="1"/>
      <c r="AZ110" s="1"/>
      <c r="BA110" s="1"/>
      <c r="BB110" s="2">
        <v>4</v>
      </c>
      <c r="BC110" s="1"/>
      <c r="BD110" s="1"/>
      <c r="BE110" s="1"/>
      <c r="BF110" s="1"/>
      <c r="BG110" s="2">
        <v>1</v>
      </c>
      <c r="BH110" s="2">
        <v>1</v>
      </c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x14ac:dyDescent="0.2">
      <c r="A111" s="2">
        <v>2004</v>
      </c>
      <c r="B111" s="4">
        <v>38159</v>
      </c>
      <c r="C111" s="2" t="s">
        <v>108</v>
      </c>
      <c r="D111" s="2" t="s">
        <v>82</v>
      </c>
      <c r="E111" s="1"/>
      <c r="F111" s="1"/>
      <c r="G111" s="1"/>
      <c r="H111" s="1"/>
      <c r="I111" s="2">
        <v>1</v>
      </c>
      <c r="J111" s="1"/>
      <c r="K111" s="1"/>
      <c r="L111" s="2">
        <v>1</v>
      </c>
      <c r="M111" s="1"/>
      <c r="N111" s="2">
        <v>25</v>
      </c>
      <c r="O111" s="2">
        <v>21</v>
      </c>
      <c r="P111" s="1"/>
      <c r="Q111" s="2">
        <v>3</v>
      </c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">
        <v>79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2">
        <v>5</v>
      </c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x14ac:dyDescent="0.2">
      <c r="A112" s="2">
        <v>2004</v>
      </c>
      <c r="B112" s="4">
        <v>38159</v>
      </c>
      <c r="C112" s="2" t="s">
        <v>108</v>
      </c>
      <c r="D112" s="2" t="s">
        <v>83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x14ac:dyDescent="0.2">
      <c r="A113" s="2">
        <v>2004</v>
      </c>
      <c r="B113" s="4">
        <v>38159</v>
      </c>
      <c r="C113" s="2" t="s">
        <v>108</v>
      </c>
      <c r="D113" s="2" t="s">
        <v>84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x14ac:dyDescent="0.2">
      <c r="A114" s="2">
        <v>2004</v>
      </c>
      <c r="B114" s="4">
        <v>38153</v>
      </c>
      <c r="C114" s="2" t="s">
        <v>108</v>
      </c>
      <c r="D114" s="2" t="s">
        <v>81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2">
        <v>1</v>
      </c>
      <c r="T114" s="1"/>
      <c r="U114" s="1"/>
      <c r="V114" s="1"/>
      <c r="W114" s="1"/>
      <c r="X114" s="2">
        <v>1</v>
      </c>
      <c r="Y114" s="1"/>
      <c r="Z114" s="1"/>
      <c r="AA114" s="1"/>
      <c r="AB114" s="1"/>
      <c r="AC114" s="1"/>
      <c r="AD114" s="1"/>
      <c r="AE114" s="2">
        <v>1</v>
      </c>
      <c r="AF114" s="1"/>
      <c r="AG114" s="1"/>
      <c r="AH114" s="1"/>
      <c r="AI114" s="1"/>
      <c r="AJ114" s="2">
        <v>1</v>
      </c>
      <c r="AK114" s="2">
        <v>1</v>
      </c>
      <c r="AL114" s="1"/>
      <c r="AM114" s="1"/>
      <c r="AN114" s="1"/>
      <c r="AO114" s="1"/>
      <c r="AP114" s="2">
        <v>1</v>
      </c>
      <c r="AQ114" s="1"/>
      <c r="AR114" s="1"/>
      <c r="AS114" s="1"/>
      <c r="AT114" s="2">
        <v>1</v>
      </c>
      <c r="AU114" s="1"/>
      <c r="AV114" s="1"/>
      <c r="AW114" s="1"/>
      <c r="AX114" s="2">
        <v>1</v>
      </c>
      <c r="AY114" s="1"/>
      <c r="AZ114" s="1"/>
      <c r="BA114" s="1"/>
      <c r="BB114" s="2">
        <v>1</v>
      </c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x14ac:dyDescent="0.2">
      <c r="A115" s="2">
        <v>2004</v>
      </c>
      <c r="B115" s="4">
        <v>38153</v>
      </c>
      <c r="C115" s="2" t="s">
        <v>108</v>
      </c>
      <c r="D115" s="2" t="s">
        <v>82</v>
      </c>
      <c r="E115" s="1"/>
      <c r="F115" s="1"/>
      <c r="G115" s="1"/>
      <c r="H115" s="1"/>
      <c r="I115" s="2">
        <v>1</v>
      </c>
      <c r="J115" s="1"/>
      <c r="K115" s="1"/>
      <c r="L115" s="2">
        <v>1</v>
      </c>
      <c r="M115" s="1"/>
      <c r="N115" s="2">
        <v>43</v>
      </c>
      <c r="O115" s="2">
        <v>1</v>
      </c>
      <c r="P115" s="2">
        <v>2</v>
      </c>
      <c r="Q115" s="2">
        <v>3</v>
      </c>
      <c r="R115" s="1"/>
      <c r="S115" s="2">
        <v>1</v>
      </c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2">
        <v>1</v>
      </c>
      <c r="AF115" s="1"/>
      <c r="AG115" s="1"/>
      <c r="AH115" s="1"/>
      <c r="AI115" s="1"/>
      <c r="AJ115" s="2">
        <v>1</v>
      </c>
      <c r="AK115" s="1"/>
      <c r="AL115" s="1"/>
      <c r="AM115" s="1"/>
      <c r="AN115" s="1"/>
      <c r="AO115" s="1"/>
      <c r="AP115" s="2">
        <v>1</v>
      </c>
      <c r="AQ115" s="1"/>
      <c r="AR115" s="1"/>
      <c r="AS115" s="1"/>
      <c r="AT115" s="2">
        <v>1</v>
      </c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x14ac:dyDescent="0.2">
      <c r="A116" s="2">
        <v>2004</v>
      </c>
      <c r="B116" s="4">
        <v>38153</v>
      </c>
      <c r="C116" s="2" t="s">
        <v>108</v>
      </c>
      <c r="D116" s="2" t="s">
        <v>83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x14ac:dyDescent="0.2">
      <c r="A117" s="2">
        <v>2004</v>
      </c>
      <c r="B117" s="4">
        <v>38153</v>
      </c>
      <c r="C117" s="2" t="s">
        <v>108</v>
      </c>
      <c r="D117" s="2" t="s">
        <v>84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x14ac:dyDescent="0.2">
      <c r="A118" s="2">
        <v>2004</v>
      </c>
      <c r="B118" s="4">
        <v>38145</v>
      </c>
      <c r="C118" s="2" t="s">
        <v>109</v>
      </c>
      <c r="D118" s="2" t="s">
        <v>81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2">
        <v>1</v>
      </c>
      <c r="V118" s="1"/>
      <c r="W118" s="2">
        <v>14</v>
      </c>
      <c r="X118" s="1"/>
      <c r="Y118" s="1"/>
      <c r="Z118" s="2">
        <v>1</v>
      </c>
      <c r="AA118" s="1"/>
      <c r="AB118" s="1"/>
      <c r="AC118" s="1"/>
      <c r="AD118" s="2">
        <v>1</v>
      </c>
      <c r="AE118" s="2">
        <v>1</v>
      </c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2">
        <v>1</v>
      </c>
      <c r="AU118" s="1"/>
      <c r="AV118" s="1"/>
      <c r="AW118" s="1"/>
      <c r="AX118" s="1"/>
      <c r="AY118" s="1"/>
      <c r="AZ118" s="1"/>
      <c r="BA118" s="1"/>
      <c r="BB118" s="2">
        <v>1</v>
      </c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x14ac:dyDescent="0.2">
      <c r="A119" s="2">
        <v>2004</v>
      </c>
      <c r="B119" s="4">
        <v>38145</v>
      </c>
      <c r="C119" s="2" t="s">
        <v>109</v>
      </c>
      <c r="D119" s="2" t="s">
        <v>82</v>
      </c>
      <c r="E119" s="2">
        <v>1</v>
      </c>
      <c r="F119" s="1"/>
      <c r="G119" s="1"/>
      <c r="H119" s="1"/>
      <c r="I119" s="1"/>
      <c r="J119" s="1"/>
      <c r="K119" s="1"/>
      <c r="L119" s="1"/>
      <c r="M119" s="1"/>
      <c r="N119" s="2">
        <v>3</v>
      </c>
      <c r="O119" s="2">
        <v>2</v>
      </c>
      <c r="P119" s="1"/>
      <c r="Q119" s="2">
        <v>5</v>
      </c>
      <c r="R119" s="1"/>
      <c r="S119" s="1"/>
      <c r="T119" s="1"/>
      <c r="U119" s="1"/>
      <c r="V119" s="1"/>
      <c r="W119" s="1"/>
      <c r="X119" s="1"/>
      <c r="Y119" s="1"/>
      <c r="Z119" s="2">
        <v>1</v>
      </c>
      <c r="AA119" s="1"/>
      <c r="AB119" s="1"/>
      <c r="AC119" s="1"/>
      <c r="AD119" s="1"/>
      <c r="AE119" s="2">
        <v>1</v>
      </c>
      <c r="AF119" s="1"/>
      <c r="AG119" s="1"/>
      <c r="AH119" s="1"/>
      <c r="AI119" s="1"/>
      <c r="AJ119" s="2">
        <v>1</v>
      </c>
      <c r="AK119" s="1"/>
      <c r="AL119" s="1"/>
      <c r="AM119" s="1"/>
      <c r="AN119" s="1"/>
      <c r="AO119" s="1"/>
      <c r="AP119" s="1"/>
      <c r="AQ119" s="1"/>
      <c r="AR119" s="1"/>
      <c r="AS119" s="1"/>
      <c r="AT119" s="2">
        <v>35</v>
      </c>
      <c r="AU119" s="1"/>
      <c r="AV119" s="1"/>
      <c r="AW119" s="1"/>
      <c r="AX119" s="2">
        <v>1</v>
      </c>
      <c r="AY119" s="2">
        <v>1</v>
      </c>
      <c r="AZ119" s="1"/>
      <c r="BA119" s="1"/>
      <c r="BB119" s="1"/>
      <c r="BC119" s="1"/>
      <c r="BD119" s="1"/>
      <c r="BE119" s="2">
        <v>1</v>
      </c>
      <c r="BF119" s="1"/>
      <c r="BG119" s="1"/>
      <c r="BH119" s="2">
        <v>1</v>
      </c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x14ac:dyDescent="0.2">
      <c r="A120" s="2">
        <v>2004</v>
      </c>
      <c r="B120" s="4">
        <v>38145</v>
      </c>
      <c r="C120" s="2" t="s">
        <v>109</v>
      </c>
      <c r="D120" s="2" t="s">
        <v>83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2">
        <v>1</v>
      </c>
      <c r="BF120" s="1"/>
      <c r="BG120" s="1"/>
      <c r="BH120" s="2">
        <v>1</v>
      </c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x14ac:dyDescent="0.2">
      <c r="A121" s="2">
        <v>2004</v>
      </c>
      <c r="B121" s="4">
        <v>38145</v>
      </c>
      <c r="C121" s="2" t="s">
        <v>109</v>
      </c>
      <c r="D121" s="2" t="s">
        <v>84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x14ac:dyDescent="0.2">
      <c r="A122" s="2">
        <v>2004</v>
      </c>
      <c r="B122" s="4">
        <v>38175</v>
      </c>
      <c r="C122" s="2" t="s">
        <v>110</v>
      </c>
      <c r="D122" s="2" t="s">
        <v>81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2">
        <v>1</v>
      </c>
      <c r="AC122" s="1"/>
      <c r="AD122" s="1"/>
      <c r="AE122" s="1"/>
      <c r="AF122" s="1"/>
      <c r="AG122" s="1"/>
      <c r="AH122" s="1"/>
      <c r="AI122" s="1"/>
      <c r="AJ122" s="1"/>
      <c r="AK122" s="2">
        <v>5</v>
      </c>
      <c r="AL122" s="1"/>
      <c r="AM122" s="1"/>
      <c r="AN122" s="1"/>
      <c r="AO122" s="1"/>
      <c r="AP122" s="1"/>
      <c r="AQ122" s="1"/>
      <c r="AR122" s="1"/>
      <c r="AS122" s="1"/>
      <c r="AT122" s="2">
        <v>11</v>
      </c>
      <c r="AU122" s="1"/>
      <c r="AV122" s="1"/>
      <c r="AW122" s="1"/>
      <c r="AX122" s="2">
        <v>1</v>
      </c>
      <c r="AY122" s="1"/>
      <c r="AZ122" s="1"/>
      <c r="BA122" s="1"/>
      <c r="BB122" s="2" t="s">
        <v>87</v>
      </c>
      <c r="BC122" s="1"/>
      <c r="BD122" s="1"/>
      <c r="BE122" s="2" t="s">
        <v>87</v>
      </c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x14ac:dyDescent="0.2">
      <c r="A123" s="2">
        <v>2004</v>
      </c>
      <c r="B123" s="4">
        <v>38175</v>
      </c>
      <c r="C123" s="2" t="s">
        <v>110</v>
      </c>
      <c r="D123" s="2" t="s">
        <v>82</v>
      </c>
      <c r="E123" s="1"/>
      <c r="F123" s="1"/>
      <c r="G123" s="2">
        <v>5</v>
      </c>
      <c r="H123" s="1"/>
      <c r="I123" s="1"/>
      <c r="J123" s="1"/>
      <c r="K123" s="2">
        <v>1</v>
      </c>
      <c r="L123" s="1"/>
      <c r="M123" s="1"/>
      <c r="N123" s="2">
        <v>48</v>
      </c>
      <c r="O123" s="2">
        <v>23</v>
      </c>
      <c r="P123" s="1"/>
      <c r="Q123" s="2">
        <v>145</v>
      </c>
      <c r="R123" s="1"/>
      <c r="S123" s="2">
        <v>3</v>
      </c>
      <c r="T123" s="1"/>
      <c r="U123" s="2">
        <v>2</v>
      </c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2">
        <v>1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2">
        <v>1</v>
      </c>
      <c r="AU123" s="1"/>
      <c r="AV123" s="1"/>
      <c r="AW123" s="1"/>
      <c r="AX123" s="1"/>
      <c r="AY123" s="2">
        <v>2</v>
      </c>
      <c r="AZ123" s="1"/>
      <c r="BA123" s="1"/>
      <c r="BB123" s="1"/>
      <c r="BC123" s="1"/>
      <c r="BD123" s="1"/>
      <c r="BE123" s="2" t="s">
        <v>87</v>
      </c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x14ac:dyDescent="0.2">
      <c r="A124" s="2">
        <v>2004</v>
      </c>
      <c r="B124" s="4">
        <v>38175</v>
      </c>
      <c r="C124" s="2" t="s">
        <v>110</v>
      </c>
      <c r="D124" s="2" t="s">
        <v>83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x14ac:dyDescent="0.2">
      <c r="A125" s="2">
        <v>2004</v>
      </c>
      <c r="B125" s="4">
        <v>38175</v>
      </c>
      <c r="C125" s="2" t="s">
        <v>110</v>
      </c>
      <c r="D125" s="2" t="s">
        <v>84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x14ac:dyDescent="0.2">
      <c r="A126" s="2">
        <v>2004</v>
      </c>
      <c r="B126" s="4">
        <v>38168</v>
      </c>
      <c r="C126" s="2" t="s">
        <v>110</v>
      </c>
      <c r="D126" s="2" t="s">
        <v>81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2">
        <v>1</v>
      </c>
      <c r="T126" s="1"/>
      <c r="U126" s="2">
        <v>1</v>
      </c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2">
        <v>1</v>
      </c>
      <c r="AK126" s="1"/>
      <c r="AL126" s="1"/>
      <c r="AM126" s="1"/>
      <c r="AN126" s="1"/>
      <c r="AO126" s="1"/>
      <c r="AP126" s="1"/>
      <c r="AQ126" s="1"/>
      <c r="AR126" s="1"/>
      <c r="AS126" s="1"/>
      <c r="AT126" s="2">
        <v>1</v>
      </c>
      <c r="AU126" s="1"/>
      <c r="AV126" s="1"/>
      <c r="AW126" s="1"/>
      <c r="AX126" s="2">
        <v>1</v>
      </c>
      <c r="AY126" s="2">
        <v>1</v>
      </c>
      <c r="AZ126" s="1"/>
      <c r="BA126" s="1"/>
      <c r="BB126" s="1"/>
      <c r="BC126" s="1"/>
      <c r="BD126" s="1"/>
      <c r="BE126" s="2">
        <v>1</v>
      </c>
      <c r="BF126" s="1"/>
      <c r="BG126" s="2">
        <v>1</v>
      </c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x14ac:dyDescent="0.2">
      <c r="A127" s="2">
        <v>2004</v>
      </c>
      <c r="B127" s="4">
        <v>38168</v>
      </c>
      <c r="C127" s="2" t="s">
        <v>110</v>
      </c>
      <c r="D127" s="2" t="s">
        <v>82</v>
      </c>
      <c r="E127" s="1"/>
      <c r="F127" s="1"/>
      <c r="G127" s="1"/>
      <c r="H127" s="1"/>
      <c r="I127" s="2">
        <v>1</v>
      </c>
      <c r="J127" s="1"/>
      <c r="K127" s="1"/>
      <c r="L127" s="1"/>
      <c r="M127" s="1"/>
      <c r="N127" s="2">
        <v>6</v>
      </c>
      <c r="O127" s="2">
        <v>9</v>
      </c>
      <c r="P127" s="1"/>
      <c r="Q127" s="2">
        <v>6</v>
      </c>
      <c r="R127" s="1"/>
      <c r="S127" s="1"/>
      <c r="T127" s="1"/>
      <c r="U127" s="2">
        <v>1</v>
      </c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2">
        <v>1</v>
      </c>
      <c r="BC127" s="1"/>
      <c r="BD127" s="1"/>
      <c r="BE127" s="2">
        <v>1</v>
      </c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x14ac:dyDescent="0.2">
      <c r="A128" s="2">
        <v>2004</v>
      </c>
      <c r="B128" s="4">
        <v>38168</v>
      </c>
      <c r="C128" s="2" t="s">
        <v>110</v>
      </c>
      <c r="D128" s="2" t="s">
        <v>83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x14ac:dyDescent="0.2">
      <c r="A129" s="2">
        <v>2004</v>
      </c>
      <c r="B129" s="4">
        <v>38168</v>
      </c>
      <c r="C129" s="2" t="s">
        <v>110</v>
      </c>
      <c r="D129" s="2" t="s">
        <v>84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x14ac:dyDescent="0.2">
      <c r="A130" s="2">
        <v>2004</v>
      </c>
      <c r="B130" s="4">
        <v>38152</v>
      </c>
      <c r="C130" s="2" t="s">
        <v>111</v>
      </c>
      <c r="D130" s="2" t="s">
        <v>81</v>
      </c>
      <c r="E130" s="1"/>
      <c r="F130" s="1"/>
      <c r="G130" s="1"/>
      <c r="H130" s="1"/>
      <c r="I130" s="2">
        <v>10</v>
      </c>
      <c r="J130" s="1"/>
      <c r="K130" s="1"/>
      <c r="L130" s="2">
        <v>2</v>
      </c>
      <c r="M130" s="1"/>
      <c r="N130" s="1"/>
      <c r="O130" s="1"/>
      <c r="P130" s="1"/>
      <c r="Q130" s="1"/>
      <c r="R130" s="1"/>
      <c r="S130" s="2">
        <v>1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2">
        <v>8</v>
      </c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2">
        <v>56</v>
      </c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2">
        <v>1</v>
      </c>
    </row>
    <row r="131" spans="1:73" x14ac:dyDescent="0.2">
      <c r="A131" s="2">
        <v>2004</v>
      </c>
      <c r="B131" s="4">
        <v>38152</v>
      </c>
      <c r="C131" s="2" t="s">
        <v>111</v>
      </c>
      <c r="D131" s="2" t="s">
        <v>82</v>
      </c>
      <c r="E131" s="1"/>
      <c r="F131" s="1"/>
      <c r="G131" s="1"/>
      <c r="H131" s="1"/>
      <c r="I131" s="2">
        <v>1</v>
      </c>
      <c r="J131" s="1"/>
      <c r="K131" s="1"/>
      <c r="L131" s="2">
        <v>8</v>
      </c>
      <c r="M131" s="1"/>
      <c r="N131" s="2">
        <v>88</v>
      </c>
      <c r="O131" s="2">
        <v>86</v>
      </c>
      <c r="P131" s="2">
        <v>3</v>
      </c>
      <c r="Q131" s="2">
        <v>60</v>
      </c>
      <c r="R131" s="1"/>
      <c r="S131" s="2">
        <v>1</v>
      </c>
      <c r="T131" s="1"/>
      <c r="U131" s="1"/>
      <c r="V131" s="1"/>
      <c r="W131" s="1"/>
      <c r="X131" s="2">
        <v>28</v>
      </c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2">
        <v>5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2">
        <v>9</v>
      </c>
      <c r="AY131" s="1"/>
      <c r="AZ131" s="1"/>
      <c r="BA131" s="2">
        <v>1</v>
      </c>
      <c r="BB131" s="1"/>
      <c r="BC131" s="1"/>
      <c r="BD131" s="1"/>
      <c r="BE131" s="1"/>
      <c r="BF131" s="1"/>
      <c r="BG131" s="1"/>
      <c r="BH131" s="1"/>
      <c r="BI131" s="1"/>
      <c r="BJ131" s="1"/>
      <c r="BK131" s="2">
        <v>1</v>
      </c>
      <c r="BL131" s="1"/>
      <c r="BM131" s="1"/>
      <c r="BN131" s="1"/>
      <c r="BO131" s="1"/>
      <c r="BP131" s="1"/>
      <c r="BQ131" s="1"/>
      <c r="BR131" s="1"/>
      <c r="BS131" s="1"/>
      <c r="BT131" s="1"/>
      <c r="BU131" s="2">
        <v>6</v>
      </c>
    </row>
    <row r="132" spans="1:73" x14ac:dyDescent="0.2">
      <c r="A132" s="2">
        <v>2004</v>
      </c>
      <c r="B132" s="4">
        <v>38152</v>
      </c>
      <c r="C132" s="2" t="s">
        <v>111</v>
      </c>
      <c r="D132" s="2" t="s">
        <v>83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2">
        <v>1</v>
      </c>
      <c r="BG132" s="1"/>
      <c r="BH132" s="1"/>
      <c r="BI132" s="1"/>
      <c r="BJ132" s="1"/>
      <c r="BK132" s="2">
        <v>15</v>
      </c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x14ac:dyDescent="0.2">
      <c r="A133" s="2">
        <v>2004</v>
      </c>
      <c r="B133" s="4">
        <v>38152</v>
      </c>
      <c r="C133" s="2" t="s">
        <v>111</v>
      </c>
      <c r="D133" s="2" t="s">
        <v>84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x14ac:dyDescent="0.2">
      <c r="A134" s="2">
        <v>2004</v>
      </c>
      <c r="B134" s="4">
        <v>38156</v>
      </c>
      <c r="C134" s="2" t="s">
        <v>112</v>
      </c>
      <c r="D134" s="2" t="s">
        <v>81</v>
      </c>
      <c r="E134" s="1"/>
      <c r="F134" s="1"/>
      <c r="G134" s="1"/>
      <c r="H134" s="1"/>
      <c r="I134" s="1"/>
      <c r="J134" s="1"/>
      <c r="K134" s="1"/>
      <c r="L134" s="2" t="s">
        <v>87</v>
      </c>
      <c r="M134" s="1"/>
      <c r="N134" s="2">
        <v>53</v>
      </c>
      <c r="O134" s="2">
        <v>1</v>
      </c>
      <c r="P134" s="2">
        <v>14</v>
      </c>
      <c r="Q134" s="2">
        <v>14</v>
      </c>
      <c r="R134" s="1"/>
      <c r="S134" s="2" t="s">
        <v>87</v>
      </c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2">
        <v>1</v>
      </c>
      <c r="AL134" s="1"/>
      <c r="AM134" s="1"/>
      <c r="AN134" s="1"/>
      <c r="AO134" s="1"/>
      <c r="AP134" s="2">
        <v>1</v>
      </c>
      <c r="AQ134" s="1"/>
      <c r="AR134" s="1"/>
      <c r="AS134" s="1"/>
      <c r="AT134" s="2">
        <v>1</v>
      </c>
      <c r="AU134" s="1"/>
      <c r="AV134" s="1"/>
      <c r="AW134" s="1"/>
      <c r="AX134" s="1"/>
      <c r="AY134" s="1"/>
      <c r="AZ134" s="1"/>
      <c r="BA134" s="2" t="s">
        <v>87</v>
      </c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x14ac:dyDescent="0.2">
      <c r="A135" s="2">
        <v>2004</v>
      </c>
      <c r="B135" s="4">
        <v>38156</v>
      </c>
      <c r="C135" s="2" t="s">
        <v>112</v>
      </c>
      <c r="D135" s="2" t="s">
        <v>82</v>
      </c>
      <c r="E135" s="1"/>
      <c r="F135" s="1"/>
      <c r="G135" s="1"/>
      <c r="H135" s="1"/>
      <c r="I135" s="2" t="s">
        <v>87</v>
      </c>
      <c r="J135" s="1"/>
      <c r="K135" s="1"/>
      <c r="L135" s="2" t="s">
        <v>87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2" t="s">
        <v>87</v>
      </c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2">
        <v>1</v>
      </c>
      <c r="AL135" s="1"/>
      <c r="AM135" s="1"/>
      <c r="AN135" s="1"/>
      <c r="AO135" s="1"/>
      <c r="AP135" s="1"/>
      <c r="AQ135" s="1"/>
      <c r="AR135" s="1"/>
      <c r="AS135" s="1"/>
      <c r="AT135" s="2">
        <v>1</v>
      </c>
      <c r="AU135" s="1"/>
      <c r="AV135" s="1"/>
      <c r="AW135" s="1"/>
      <c r="AX135" s="1"/>
      <c r="AY135" s="2" t="s">
        <v>87</v>
      </c>
      <c r="AZ135" s="2" t="s">
        <v>87</v>
      </c>
      <c r="BA135" s="2" t="s">
        <v>87</v>
      </c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x14ac:dyDescent="0.2">
      <c r="A136" s="2">
        <v>2004</v>
      </c>
      <c r="B136" s="4">
        <v>38156</v>
      </c>
      <c r="C136" s="2" t="s">
        <v>112</v>
      </c>
      <c r="D136" s="2" t="s">
        <v>83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x14ac:dyDescent="0.2">
      <c r="A137" s="2">
        <v>2004</v>
      </c>
      <c r="B137" s="4">
        <v>38156</v>
      </c>
      <c r="C137" s="2" t="s">
        <v>112</v>
      </c>
      <c r="D137" s="2" t="s">
        <v>84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x14ac:dyDescent="0.2">
      <c r="A138" s="2">
        <v>2004</v>
      </c>
      <c r="B138" s="4">
        <v>38160</v>
      </c>
      <c r="C138" s="2" t="s">
        <v>113</v>
      </c>
      <c r="D138" s="2" t="s">
        <v>81</v>
      </c>
      <c r="E138" s="1"/>
      <c r="F138" s="1"/>
      <c r="G138" s="1"/>
      <c r="H138" s="1"/>
      <c r="I138" s="1"/>
      <c r="J138" s="1"/>
      <c r="K138" s="1"/>
      <c r="L138" s="2">
        <v>6</v>
      </c>
      <c r="M138" s="1"/>
      <c r="N138" s="2">
        <v>19</v>
      </c>
      <c r="O138" s="2">
        <v>3</v>
      </c>
      <c r="P138" s="2">
        <v>4</v>
      </c>
      <c r="Q138" s="2">
        <v>5</v>
      </c>
      <c r="R138" s="1"/>
      <c r="S138" s="2">
        <v>3</v>
      </c>
      <c r="T138" s="1"/>
      <c r="U138" s="1"/>
      <c r="V138" s="1"/>
      <c r="W138" s="1"/>
      <c r="X138" s="2">
        <v>9</v>
      </c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2">
        <v>1</v>
      </c>
      <c r="AL138" s="1"/>
      <c r="AM138" s="1"/>
      <c r="AN138" s="1"/>
      <c r="AO138" s="1"/>
      <c r="AP138" s="1"/>
      <c r="AQ138" s="1"/>
      <c r="AR138" s="1"/>
      <c r="AS138" s="2">
        <v>30</v>
      </c>
      <c r="AT138" s="1"/>
      <c r="AU138" s="2">
        <v>25</v>
      </c>
      <c r="AV138" s="1"/>
      <c r="AW138" s="1"/>
      <c r="AX138" s="1"/>
      <c r="AY138" s="1"/>
      <c r="AZ138" s="1"/>
      <c r="BA138" s="1"/>
      <c r="BB138" s="2">
        <v>4</v>
      </c>
      <c r="BC138" s="2">
        <v>3</v>
      </c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x14ac:dyDescent="0.2">
      <c r="A139" s="2">
        <v>2004</v>
      </c>
      <c r="B139" s="4">
        <v>38160</v>
      </c>
      <c r="C139" s="2" t="s">
        <v>113</v>
      </c>
      <c r="D139" s="2" t="s">
        <v>82</v>
      </c>
      <c r="E139" s="1"/>
      <c r="F139" s="1"/>
      <c r="G139" s="1"/>
      <c r="H139" s="1"/>
      <c r="I139" s="1"/>
      <c r="J139" s="1"/>
      <c r="K139" s="1"/>
      <c r="L139" s="2">
        <v>4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2">
        <v>2</v>
      </c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2">
        <v>1</v>
      </c>
      <c r="AL139" s="1"/>
      <c r="AM139" s="1"/>
      <c r="AN139" s="1"/>
      <c r="AO139" s="1"/>
      <c r="AP139" s="1"/>
      <c r="AQ139" s="1"/>
      <c r="AR139" s="1"/>
      <c r="AS139" s="2">
        <v>4</v>
      </c>
      <c r="AT139" s="1"/>
      <c r="AU139" s="2">
        <v>10</v>
      </c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x14ac:dyDescent="0.2">
      <c r="A140" s="2">
        <v>2004</v>
      </c>
      <c r="B140" s="4">
        <v>38160</v>
      </c>
      <c r="C140" s="2" t="s">
        <v>113</v>
      </c>
      <c r="D140" s="2" t="s">
        <v>83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x14ac:dyDescent="0.2">
      <c r="A141" s="2">
        <v>2004</v>
      </c>
      <c r="B141" s="4">
        <v>38160</v>
      </c>
      <c r="C141" s="2" t="s">
        <v>113</v>
      </c>
      <c r="D141" s="2" t="s">
        <v>84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:73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:73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:73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:73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:73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:73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:73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:73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:73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:73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:73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:73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:73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:73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:73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:73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:73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:73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:73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:73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:73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:73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:73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:73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:73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:73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:73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:73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:73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:73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:73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:73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:73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:73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:73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:73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:73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:73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:73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:73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:73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:73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:73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:73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:73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:73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:73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:73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:73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:73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:73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:73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:73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:73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:73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:73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:73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:73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:73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:73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:73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:73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:73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:73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:73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:73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:73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:73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:73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:73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:73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:73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:73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:73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:73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:73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:73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:73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:73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:73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:73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:73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:73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:73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:73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:73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:73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:73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:73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:73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:73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:73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:73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:73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:73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:73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:73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:73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:73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:73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:73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:73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:73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:73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:73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:73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:73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:73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:73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:73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:73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:73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:73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:73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:73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:73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:73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:73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:73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:73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:73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:73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:73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:73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:73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:73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:73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:73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:73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:73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:73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:73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:73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:73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:73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:73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:73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:73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:73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:73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:73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:73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:73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:73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:73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:73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:73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:73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:73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:73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:73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:73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:73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:73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:73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:73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:73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:73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:73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:73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:73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:73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:73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:73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:73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:73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:73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:73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:73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:73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:73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:73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:73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:73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:73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:73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:73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:73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:73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:73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:73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:73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:73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:73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:73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:73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:73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:73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1:73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1:73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1:73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1:73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1:73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1:73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1:73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1:73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1:73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:73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:73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:73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:73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:73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:73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:73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:73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:73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:73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:73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:73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:73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:73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:73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:73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:73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:73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:73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:73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:73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:73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:73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:73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:73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:73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:73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:73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:73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:73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:73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:73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:73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:73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:73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:73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:73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:73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:73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:73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:73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:73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:73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:73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:73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:73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:73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:73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:73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:73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:73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:73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:73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:73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:73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:73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:73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:73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:73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:73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:73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:73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:73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:73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:73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:73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:73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:73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:73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:73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:73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:73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:73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:73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:73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:73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:73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:73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:73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:73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:73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:73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:73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:73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:73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:73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:73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:73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:73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:73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:73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:73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:73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:73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:73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:73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:73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:73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:73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:73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:73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:73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:73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:73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:73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:73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:73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:73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:73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:73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:73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:73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:73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:73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:73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:73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:73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:73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:73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:73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:73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:73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:73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:73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:73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:73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:73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:73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:73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:73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:73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:73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:73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:73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:73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:73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:73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:73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:73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:73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:73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:73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:73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:73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:73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:73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:73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:73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:73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:73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:73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:73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:73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:73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:73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:73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:73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:73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:73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:73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:73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:73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:73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:73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:73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:73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:73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:73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:73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:73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:73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:73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:73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:73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:73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:73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:73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:73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:73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:73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:73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:73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:73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:73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:73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:73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:73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:73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:73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:73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:73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:73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:73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:73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:73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:73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:73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:73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:73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:73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:73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:73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:73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:73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:73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:73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:73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:73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:73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:73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:73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:73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:73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:73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:73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:73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:73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1:73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1:73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1:73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1:73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1:73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1:73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1:73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1:73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1:73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1:73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pans="1:73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pans="1:73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pans="1:73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pans="1:73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pans="1:73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pans="1:73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pans="1:73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pans="1:73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pans="1:73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pans="1:73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pans="1:73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pans="1:73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pans="1:73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pans="1:73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pans="1:73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pans="1:73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pans="1:73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pans="1:73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pans="1:73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pans="1:73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pans="1:73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pans="1:73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pans="1:73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pans="1:73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pans="1:73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pans="1:73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pans="1:73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pans="1:73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pans="1:73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pans="1:73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pans="1:73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pans="1:73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pans="1:73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pans="1:73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pans="1:73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pans="1:73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pans="1:73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pans="1:73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pans="1:73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pans="1:73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pans="1:73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pans="1:73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pans="1:73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pans="1:73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pans="1:73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pans="1:73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pans="1:73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pans="1:73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pans="1:73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pans="1:73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pans="1:73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pans="1:73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pans="1:73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pans="1:73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pans="1:73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pans="1:73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pans="1:73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pans="1:73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pans="1:73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pans="1:73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pans="1:73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pans="1:73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pans="1:73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pans="1:73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pans="1:73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pans="1:73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pans="1:73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pans="1:73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pans="1:73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pans="1:73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pans="1:73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pans="1:73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pans="1:73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pans="1:73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pans="1:73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pans="1:73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pans="1:73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pans="1:73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pans="1:73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pans="1:73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pans="1:73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pans="1:73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pans="1:73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pans="1:73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pans="1:73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pans="1:73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pans="1:73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pans="1:73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pans="1:73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pans="1:73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pans="1:73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pans="1:73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pans="1:73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pans="1:73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pans="1:73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pans="1:73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pans="1:73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pans="1:73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pans="1:73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pans="1:73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pans="1:73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pans="1:73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pans="1:73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pans="1:73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pans="1:73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pans="1:73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pans="1:73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pans="1:73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pans="1:73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pans="1:73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pans="1:73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pans="1:73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pans="1:73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pans="1:73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pans="1:73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pans="1:73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pans="1:73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pans="1:73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pans="1:73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pans="1:73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pans="1:73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pans="1:73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pans="1:73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pans="1:73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pans="1:73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pans="1:73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pans="1:73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pans="1:73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pans="1:73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pans="1:73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pans="1:73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pans="1:73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pans="1:73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pans="1:73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pans="1:73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pans="1:73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pans="1:73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pans="1:73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pans="1:73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pans="1:73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pans="1:73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pans="1:73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pans="1:73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pans="1:73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pans="1:73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pans="1:73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pans="1:73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pans="1:73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pans="1:73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pans="1:73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pans="1:73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pans="1:73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pans="1:73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pans="1:73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pans="1:73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pans="1:73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pans="1:73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pans="1:73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pans="1:73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pans="1:73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pans="1:73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pans="1:73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pans="1:73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pans="1:73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pans="1:73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pans="1:73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pans="1:73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pans="1:73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pans="1:73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pans="1:73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pans="1:73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pans="1:73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pans="1:73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pans="1:73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pans="1:73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pans="1:73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pans="1:73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pans="1:73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pans="1:73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pans="1:73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pans="1:73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pans="1:73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pans="1:73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pans="1:73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pans="1:73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pans="1:73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pans="1:73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pans="1:73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pans="1:73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pans="1:73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pans="1:73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pans="1:73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pans="1:73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pans="1:73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pans="1:73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pans="1:73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pans="1:73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pans="1:73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pans="1:73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spans="1:73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spans="1:73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spans="1:73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spans="1:73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spans="1:73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spans="1:73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spans="1:73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spans="1:73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spans="1:73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spans="1:73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spans="1:73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spans="1:73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spans="1:73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spans="1:73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spans="1:73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spans="1:73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spans="1:73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spans="1:73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spans="1:73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spans="1:73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spans="1:73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spans="1:73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spans="1:73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spans="1:73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spans="1:73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spans="1:73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spans="1:73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spans="1:73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spans="1:73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spans="1:73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spans="1:73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spans="1:73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spans="1:73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spans="1:73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spans="1:73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spans="1:73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spans="1:73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spans="1:73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spans="1:73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spans="1:73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spans="1:73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spans="1:73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spans="1:73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spans="1:73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spans="1:73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spans="1:73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spans="1:73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spans="1:73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spans="1:73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spans="1:73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spans="1:73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spans="1:73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spans="1:73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spans="1:73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spans="1:73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spans="1:73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spans="1:73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spans="1:73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spans="1:73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spans="1:73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spans="1:73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spans="1:73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spans="1:73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spans="1:73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spans="1:73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spans="1:7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spans="1:7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spans="1:7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spans="1:7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spans="1:7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spans="1:7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spans="1:7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spans="1:7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spans="1:7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spans="1:7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spans="1:7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spans="1:7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spans="1:7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spans="1:7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spans="1:7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spans="1:7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spans="1:7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spans="1:7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spans="1:7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spans="1:7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spans="1:7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spans="1:7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spans="1:7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spans="1:7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spans="1:7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spans="1:7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spans="1:7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spans="1:7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spans="1:7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spans="1:7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spans="1:7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spans="1:7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spans="1:7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spans="1:7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spans="1:7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spans="1:7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spans="1:7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spans="1:7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spans="1:7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spans="1:7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spans="1:7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spans="1:7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spans="1:7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spans="1:7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spans="1:7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spans="1:7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spans="1:7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spans="1:7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spans="1:7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spans="1:7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spans="1:7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spans="1:7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spans="1:7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spans="1:7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spans="1:7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spans="1:7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spans="1:7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spans="1:7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spans="1:7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spans="1:7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spans="1:7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spans="1:7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spans="1:7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spans="1:7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spans="1:7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spans="1:7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spans="1:7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spans="1:7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spans="1:7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spans="1:7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spans="1:7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spans="1:7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spans="1:7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spans="1:7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spans="1:7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spans="1:7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spans="1:7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spans="1:7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spans="1:7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spans="1:7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spans="1:7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spans="1:7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spans="1:7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spans="1:7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spans="1:7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 spans="1:7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 spans="1:7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 spans="1:7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50B7-5638-064F-8F66-686A697EBA92}">
  <dimension ref="A1:CE999"/>
  <sheetViews>
    <sheetView workbookViewId="0">
      <selection sqref="A1:N1048576"/>
    </sheetView>
  </sheetViews>
  <sheetFormatPr baseColWidth="10" defaultRowHeight="16" x14ac:dyDescent="0.2"/>
  <cols>
    <col min="1" max="1" width="5.1640625" bestFit="1" customWidth="1"/>
    <col min="2" max="3" width="10.5" bestFit="1" customWidth="1"/>
    <col min="4" max="4" width="7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7.83203125" bestFit="1" customWidth="1"/>
    <col min="83" max="83" width="15.33203125" bestFit="1" customWidth="1"/>
  </cols>
  <sheetData>
    <row r="1" spans="1:83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114</v>
      </c>
      <c r="F1" s="3" t="s">
        <v>115</v>
      </c>
      <c r="G1" s="3" t="s">
        <v>116</v>
      </c>
      <c r="H1" s="3" t="s">
        <v>117</v>
      </c>
      <c r="I1" s="3" t="s">
        <v>118</v>
      </c>
      <c r="J1" s="3" t="s">
        <v>119</v>
      </c>
      <c r="K1" s="3" t="s">
        <v>120</v>
      </c>
      <c r="L1" t="s">
        <v>121</v>
      </c>
      <c r="M1" s="3" t="s">
        <v>122</v>
      </c>
      <c r="N1" s="3" t="s">
        <v>123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</row>
    <row r="2" spans="1:83" x14ac:dyDescent="0.2">
      <c r="A2" s="2">
        <v>2004</v>
      </c>
      <c r="B2" s="4">
        <v>38145</v>
      </c>
      <c r="C2" s="2" t="s">
        <v>109</v>
      </c>
      <c r="D2" s="2" t="s">
        <v>81</v>
      </c>
      <c r="E2" s="2">
        <f>(O2+P2+Q2+R2+S2+T2+U2+V2+W2+BY2+CB2+CE2)</f>
        <v>0</v>
      </c>
      <c r="F2" s="2">
        <f>(AJ2+AK2+AP2+AQ2+AR2+AS2)</f>
        <v>1</v>
      </c>
      <c r="G2" s="2">
        <f>(AC2+AD2+AE2+AF2+AG2+AH2+AI2)</f>
        <v>15</v>
      </c>
      <c r="H2" s="2">
        <f>(X2+Y2)</f>
        <v>0</v>
      </c>
      <c r="I2" s="2">
        <f>(Z2+AA2+AB2)</f>
        <v>0</v>
      </c>
      <c r="J2" s="2">
        <f>(BI2+BJ2+BK2+BL2+BM2+BN2+BT2+BV2)</f>
        <v>1</v>
      </c>
      <c r="K2" s="2">
        <f>(AL2+AM2+AN2+AO2+BX2+CA2+CC2+CD2)</f>
        <v>2</v>
      </c>
      <c r="L2" s="2">
        <f>(AT2+AU2+AV2+AW2+AX2+AY2+AZ2+BA2+BB2+BC2+BD2+BE2+BF2+BG2+BZ2)</f>
        <v>1</v>
      </c>
      <c r="M2" s="2">
        <f>(BO2+BP2+BQ2+BR2+BS2+BW2)</f>
        <v>0</v>
      </c>
      <c r="N2" s="2">
        <f>(BH2)</f>
        <v>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2">
        <v>1</v>
      </c>
      <c r="AF2" s="1"/>
      <c r="AG2" s="2">
        <v>14</v>
      </c>
      <c r="AH2" s="1"/>
      <c r="AI2" s="1"/>
      <c r="AJ2" s="2">
        <v>1</v>
      </c>
      <c r="AK2" s="1"/>
      <c r="AL2" s="1"/>
      <c r="AM2" s="1"/>
      <c r="AN2" s="2">
        <v>1</v>
      </c>
      <c r="AO2" s="2">
        <v>1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2">
        <v>1</v>
      </c>
      <c r="BE2" s="1"/>
      <c r="BF2" s="1"/>
      <c r="BG2" s="1"/>
      <c r="BH2" s="1"/>
      <c r="BI2" s="1"/>
      <c r="BJ2" s="1"/>
      <c r="BK2" s="1"/>
      <c r="BL2" s="2">
        <v>1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spans="1:83" x14ac:dyDescent="0.2">
      <c r="A3" s="2">
        <v>2004</v>
      </c>
      <c r="B3" s="4">
        <v>38145</v>
      </c>
      <c r="C3" s="2" t="s">
        <v>109</v>
      </c>
      <c r="D3" s="2" t="s">
        <v>82</v>
      </c>
      <c r="E3" s="2">
        <f t="shared" ref="E3:E66" si="0">(O3+P3+Q3+R3+S3+T3+U3+V3+W3+BY3+CB3+CE3)</f>
        <v>1</v>
      </c>
      <c r="F3" s="2">
        <f t="shared" ref="F3:F66" si="1">(AJ3+AK3+AP3+AQ3+AR3+AS3)</f>
        <v>1</v>
      </c>
      <c r="G3" s="2">
        <f t="shared" ref="G3:G66" si="2">(AC3+AD3+AE3+AF3+AG3+AH3+AI3)</f>
        <v>0</v>
      </c>
      <c r="H3" s="2">
        <f t="shared" ref="H3:H66" si="3">(X3+Y3)</f>
        <v>5</v>
      </c>
      <c r="I3" s="2">
        <f t="shared" ref="I3:I66" si="4">(Z3+AA3+AB3)</f>
        <v>5</v>
      </c>
      <c r="J3" s="2">
        <f t="shared" ref="J3:J66" si="5">(BI3+BJ3+BK3+BL3+BM3+BN3+BT3+BV3)</f>
        <v>1</v>
      </c>
      <c r="K3" s="2">
        <f t="shared" ref="K3:K66" si="6">(AL3+AM3+AN3+AO3+BX3+CA3+CC3+CD3)</f>
        <v>1</v>
      </c>
      <c r="L3" s="2">
        <f t="shared" ref="L3:L66" si="7">(AT3+AU3+AV3+AW3+AX3+AY3+AZ3+BA3+BB3+BC3+BD3+BE3+BF3+BG3+BZ3)</f>
        <v>36</v>
      </c>
      <c r="M3" s="2">
        <f t="shared" ref="M3:M66" si="8">(BO3+BP3+BQ3+BR3+BS3+BW3)</f>
        <v>2</v>
      </c>
      <c r="N3" s="2">
        <f t="shared" ref="N3:N66" si="9">(BH3)</f>
        <v>1</v>
      </c>
      <c r="O3" s="2">
        <v>1</v>
      </c>
      <c r="P3" s="1"/>
      <c r="Q3" s="1"/>
      <c r="R3" s="1"/>
      <c r="S3" s="1"/>
      <c r="T3" s="1"/>
      <c r="U3" s="1"/>
      <c r="V3" s="1"/>
      <c r="W3" s="1"/>
      <c r="X3" s="2">
        <v>3</v>
      </c>
      <c r="Y3" s="2">
        <v>2</v>
      </c>
      <c r="Z3" s="1"/>
      <c r="AA3" s="2">
        <v>5</v>
      </c>
      <c r="AB3" s="1"/>
      <c r="AC3" s="1"/>
      <c r="AD3" s="1"/>
      <c r="AE3" s="1"/>
      <c r="AF3" s="1"/>
      <c r="AG3" s="1"/>
      <c r="AH3" s="1"/>
      <c r="AI3" s="1"/>
      <c r="AJ3" s="2">
        <v>1</v>
      </c>
      <c r="AK3" s="1"/>
      <c r="AL3" s="1"/>
      <c r="AM3" s="1"/>
      <c r="AN3" s="1"/>
      <c r="AO3" s="2">
        <v>1</v>
      </c>
      <c r="AP3" s="1"/>
      <c r="AQ3" s="1"/>
      <c r="AR3" s="1"/>
      <c r="AS3" s="1"/>
      <c r="AT3" s="2">
        <v>1</v>
      </c>
      <c r="AU3" s="1"/>
      <c r="AV3" s="1"/>
      <c r="AW3" s="1"/>
      <c r="AX3" s="1"/>
      <c r="AY3" s="1"/>
      <c r="AZ3" s="1"/>
      <c r="BA3" s="1"/>
      <c r="BB3" s="1"/>
      <c r="BC3" s="1"/>
      <c r="BD3" s="2">
        <v>35</v>
      </c>
      <c r="BE3" s="1"/>
      <c r="BF3" s="1"/>
      <c r="BG3" s="1"/>
      <c r="BH3" s="2">
        <v>1</v>
      </c>
      <c r="BI3" s="2">
        <v>1</v>
      </c>
      <c r="BJ3" s="1"/>
      <c r="BK3" s="1"/>
      <c r="BL3" s="1"/>
      <c r="BM3" s="1"/>
      <c r="BN3" s="1"/>
      <c r="BO3" s="2">
        <v>1</v>
      </c>
      <c r="BP3" s="1"/>
      <c r="BQ3" s="1"/>
      <c r="BR3" s="2">
        <v>1</v>
      </c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spans="1:83" x14ac:dyDescent="0.2">
      <c r="A4" s="2">
        <v>2004</v>
      </c>
      <c r="B4" s="4">
        <v>38145</v>
      </c>
      <c r="C4" s="2" t="s">
        <v>109</v>
      </c>
      <c r="D4" s="2" t="s">
        <v>83</v>
      </c>
      <c r="E4" s="2">
        <f t="shared" si="0"/>
        <v>0</v>
      </c>
      <c r="F4" s="2">
        <f t="shared" si="1"/>
        <v>0</v>
      </c>
      <c r="G4" s="2">
        <f t="shared" si="2"/>
        <v>0</v>
      </c>
      <c r="H4" s="2">
        <f t="shared" si="3"/>
        <v>0</v>
      </c>
      <c r="I4" s="2">
        <f t="shared" si="4"/>
        <v>0</v>
      </c>
      <c r="J4" s="2">
        <f t="shared" si="5"/>
        <v>0</v>
      </c>
      <c r="K4" s="2">
        <f t="shared" si="6"/>
        <v>0</v>
      </c>
      <c r="L4" s="2">
        <f t="shared" si="7"/>
        <v>0</v>
      </c>
      <c r="M4" s="2">
        <f t="shared" si="8"/>
        <v>2</v>
      </c>
      <c r="N4" s="2">
        <f t="shared" si="9"/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2">
        <v>1</v>
      </c>
      <c r="BP4" s="1"/>
      <c r="BQ4" s="1"/>
      <c r="BR4" s="2">
        <v>1</v>
      </c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x14ac:dyDescent="0.2">
      <c r="A5" s="2">
        <v>2004</v>
      </c>
      <c r="B5" s="4">
        <v>38145</v>
      </c>
      <c r="C5" s="2" t="s">
        <v>109</v>
      </c>
      <c r="D5" s="2" t="s">
        <v>84</v>
      </c>
      <c r="E5" s="2">
        <f t="shared" si="0"/>
        <v>0</v>
      </c>
      <c r="F5" s="2">
        <f t="shared" si="1"/>
        <v>0</v>
      </c>
      <c r="G5" s="2">
        <f t="shared" si="2"/>
        <v>0</v>
      </c>
      <c r="H5" s="2">
        <f t="shared" si="3"/>
        <v>0</v>
      </c>
      <c r="I5" s="2">
        <f t="shared" si="4"/>
        <v>0</v>
      </c>
      <c r="J5" s="2">
        <f t="shared" si="5"/>
        <v>0</v>
      </c>
      <c r="K5" s="2">
        <f t="shared" si="6"/>
        <v>0</v>
      </c>
      <c r="L5" s="2">
        <f t="shared" si="7"/>
        <v>0</v>
      </c>
      <c r="M5" s="2">
        <f t="shared" si="8"/>
        <v>0</v>
      </c>
      <c r="N5" s="2">
        <f t="shared" si="9"/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 spans="1:83" x14ac:dyDescent="0.2">
      <c r="A6" s="2">
        <v>2004</v>
      </c>
      <c r="B6" s="4">
        <v>38147</v>
      </c>
      <c r="C6" s="2" t="s">
        <v>103</v>
      </c>
      <c r="D6" s="2" t="s">
        <v>81</v>
      </c>
      <c r="E6" s="2">
        <f t="shared" si="0"/>
        <v>1</v>
      </c>
      <c r="F6" s="2">
        <f t="shared" si="1"/>
        <v>1</v>
      </c>
      <c r="G6" s="2">
        <f t="shared" si="2"/>
        <v>2</v>
      </c>
      <c r="H6" s="2">
        <f t="shared" si="3"/>
        <v>0</v>
      </c>
      <c r="I6" s="2">
        <f t="shared" si="4"/>
        <v>0</v>
      </c>
      <c r="J6" s="2">
        <f t="shared" si="5"/>
        <v>3</v>
      </c>
      <c r="K6" s="2">
        <f t="shared" si="6"/>
        <v>0</v>
      </c>
      <c r="L6" s="2">
        <f t="shared" si="7"/>
        <v>2</v>
      </c>
      <c r="M6" s="2">
        <f t="shared" si="8"/>
        <v>2</v>
      </c>
      <c r="N6" s="2">
        <f t="shared" si="9"/>
        <v>0</v>
      </c>
      <c r="O6" s="1"/>
      <c r="P6" s="1"/>
      <c r="Q6" s="1"/>
      <c r="R6" s="1"/>
      <c r="S6" s="1"/>
      <c r="T6" s="1"/>
      <c r="U6" s="2">
        <v>1</v>
      </c>
      <c r="V6" s="1"/>
      <c r="W6" s="1"/>
      <c r="X6" s="1"/>
      <c r="Y6" s="1"/>
      <c r="Z6" s="1"/>
      <c r="AA6" s="1"/>
      <c r="AB6" s="1"/>
      <c r="AC6" s="2">
        <v>2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2">
        <v>1</v>
      </c>
      <c r="AQ6" s="1"/>
      <c r="AR6" s="1"/>
      <c r="AS6" s="1"/>
      <c r="AT6" s="2">
        <v>1</v>
      </c>
      <c r="AU6" s="2">
        <v>1</v>
      </c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2">
        <v>3</v>
      </c>
      <c r="BM6" s="1"/>
      <c r="BN6" s="1"/>
      <c r="BO6" s="2">
        <v>2</v>
      </c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 spans="1:83" x14ac:dyDescent="0.2">
      <c r="A7" s="2">
        <v>2004</v>
      </c>
      <c r="B7" s="4">
        <v>38147</v>
      </c>
      <c r="C7" s="2" t="s">
        <v>103</v>
      </c>
      <c r="D7" s="2" t="s">
        <v>82</v>
      </c>
      <c r="E7" s="2">
        <f t="shared" si="0"/>
        <v>1</v>
      </c>
      <c r="F7" s="2">
        <f t="shared" si="1"/>
        <v>0</v>
      </c>
      <c r="G7" s="2">
        <f t="shared" si="2"/>
        <v>1</v>
      </c>
      <c r="H7" s="2">
        <f t="shared" si="3"/>
        <v>210</v>
      </c>
      <c r="I7" s="2">
        <f t="shared" si="4"/>
        <v>3</v>
      </c>
      <c r="J7" s="2">
        <f t="shared" si="5"/>
        <v>0</v>
      </c>
      <c r="K7" s="2">
        <f t="shared" si="6"/>
        <v>0</v>
      </c>
      <c r="L7" s="2">
        <f t="shared" si="7"/>
        <v>0</v>
      </c>
      <c r="M7" s="2">
        <f t="shared" si="8"/>
        <v>6</v>
      </c>
      <c r="N7" s="2">
        <f t="shared" si="9"/>
        <v>0</v>
      </c>
      <c r="O7" s="1"/>
      <c r="P7" s="1"/>
      <c r="Q7" s="1"/>
      <c r="R7" s="1"/>
      <c r="S7" s="2">
        <v>1</v>
      </c>
      <c r="T7" s="1"/>
      <c r="U7" s="1"/>
      <c r="V7" s="1"/>
      <c r="W7" s="1"/>
      <c r="X7" s="2">
        <v>207</v>
      </c>
      <c r="Y7" s="2">
        <v>3</v>
      </c>
      <c r="Z7" s="2">
        <v>2</v>
      </c>
      <c r="AA7" s="2">
        <v>1</v>
      </c>
      <c r="AB7" s="1"/>
      <c r="AC7" s="1"/>
      <c r="AD7" s="1"/>
      <c r="AE7" s="1"/>
      <c r="AF7" s="1"/>
      <c r="AG7" s="1"/>
      <c r="AH7" s="2">
        <v>1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2">
        <v>3</v>
      </c>
      <c r="BP7" s="2">
        <v>2</v>
      </c>
      <c r="BQ7" s="1"/>
      <c r="BR7" s="2">
        <v>1</v>
      </c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</row>
    <row r="8" spans="1:83" x14ac:dyDescent="0.2">
      <c r="A8" s="2">
        <v>2004</v>
      </c>
      <c r="B8" s="4">
        <v>38147</v>
      </c>
      <c r="C8" s="2" t="s">
        <v>103</v>
      </c>
      <c r="D8" s="2" t="s">
        <v>83</v>
      </c>
      <c r="E8" s="2">
        <f t="shared" si="0"/>
        <v>1</v>
      </c>
      <c r="F8" s="2">
        <f t="shared" si="1"/>
        <v>0</v>
      </c>
      <c r="G8" s="2">
        <f t="shared" si="2"/>
        <v>0</v>
      </c>
      <c r="H8" s="2">
        <f t="shared" si="3"/>
        <v>218</v>
      </c>
      <c r="I8" s="2">
        <f t="shared" si="4"/>
        <v>2</v>
      </c>
      <c r="J8" s="2">
        <f t="shared" si="5"/>
        <v>0</v>
      </c>
      <c r="K8" s="2">
        <f t="shared" si="6"/>
        <v>0</v>
      </c>
      <c r="L8" s="2">
        <f t="shared" si="7"/>
        <v>0</v>
      </c>
      <c r="M8" s="2">
        <f t="shared" si="8"/>
        <v>4</v>
      </c>
      <c r="N8" s="2">
        <f t="shared" si="9"/>
        <v>0</v>
      </c>
      <c r="O8" s="1"/>
      <c r="P8" s="1"/>
      <c r="Q8" s="1"/>
      <c r="R8" s="1"/>
      <c r="S8" s="2">
        <v>1</v>
      </c>
      <c r="T8" s="1"/>
      <c r="U8" s="1"/>
      <c r="V8" s="1"/>
      <c r="W8" s="1"/>
      <c r="X8" s="2">
        <v>218</v>
      </c>
      <c r="Y8" s="1"/>
      <c r="Z8" s="2">
        <v>2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2">
        <v>4</v>
      </c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</row>
    <row r="9" spans="1:83" x14ac:dyDescent="0.2">
      <c r="A9" s="2">
        <v>2004</v>
      </c>
      <c r="B9" s="4">
        <v>38147</v>
      </c>
      <c r="C9" s="2" t="s">
        <v>103</v>
      </c>
      <c r="D9" s="2" t="s">
        <v>84</v>
      </c>
      <c r="E9" s="2">
        <f t="shared" si="0"/>
        <v>8</v>
      </c>
      <c r="F9" s="2">
        <f t="shared" si="1"/>
        <v>1</v>
      </c>
      <c r="G9" s="2">
        <f t="shared" si="2"/>
        <v>1</v>
      </c>
      <c r="H9" s="2">
        <f t="shared" si="3"/>
        <v>76</v>
      </c>
      <c r="I9" s="2">
        <f t="shared" si="4"/>
        <v>6</v>
      </c>
      <c r="J9" s="2">
        <f t="shared" si="5"/>
        <v>1</v>
      </c>
      <c r="K9" s="2">
        <f t="shared" si="6"/>
        <v>0</v>
      </c>
      <c r="L9" s="2">
        <f t="shared" si="7"/>
        <v>4</v>
      </c>
      <c r="M9" s="2">
        <f t="shared" si="8"/>
        <v>0</v>
      </c>
      <c r="N9" s="2">
        <f t="shared" si="9"/>
        <v>0</v>
      </c>
      <c r="O9" s="1"/>
      <c r="P9" s="1"/>
      <c r="Q9" s="1"/>
      <c r="R9" s="1"/>
      <c r="S9" s="1"/>
      <c r="T9" s="1"/>
      <c r="U9" s="1"/>
      <c r="V9" s="2">
        <v>8</v>
      </c>
      <c r="W9" s="1"/>
      <c r="X9" s="2">
        <v>75</v>
      </c>
      <c r="Y9" s="2">
        <v>1</v>
      </c>
      <c r="Z9" s="1"/>
      <c r="AA9" s="2">
        <v>6</v>
      </c>
      <c r="AB9" s="1"/>
      <c r="AC9" s="1"/>
      <c r="AD9" s="1"/>
      <c r="AE9" s="1"/>
      <c r="AF9" s="1"/>
      <c r="AG9" s="2">
        <v>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2">
        <v>1</v>
      </c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2">
        <v>4</v>
      </c>
      <c r="BE9" s="1"/>
      <c r="BF9" s="1"/>
      <c r="BG9" s="1"/>
      <c r="BH9" s="1"/>
      <c r="BI9" s="1"/>
      <c r="BJ9" s="1"/>
      <c r="BK9" s="1"/>
      <c r="BL9" s="2">
        <v>1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x14ac:dyDescent="0.2">
      <c r="A10" s="2">
        <v>2004</v>
      </c>
      <c r="B10" s="4">
        <v>38148</v>
      </c>
      <c r="C10" s="2" t="s">
        <v>94</v>
      </c>
      <c r="D10" s="2" t="s">
        <v>81</v>
      </c>
      <c r="E10" s="2">
        <f t="shared" si="0"/>
        <v>2</v>
      </c>
      <c r="F10" s="2">
        <f t="shared" si="1"/>
        <v>0</v>
      </c>
      <c r="G10" s="2">
        <f t="shared" si="2"/>
        <v>2</v>
      </c>
      <c r="H10" s="2">
        <f t="shared" si="3"/>
        <v>10</v>
      </c>
      <c r="I10" s="2">
        <f t="shared" si="4"/>
        <v>5</v>
      </c>
      <c r="J10" s="2">
        <f t="shared" si="5"/>
        <v>2</v>
      </c>
      <c r="K10" s="2">
        <f t="shared" si="6"/>
        <v>0</v>
      </c>
      <c r="L10" s="2">
        <f t="shared" si="7"/>
        <v>2</v>
      </c>
      <c r="M10" s="2">
        <f t="shared" si="8"/>
        <v>0</v>
      </c>
      <c r="N10" s="2">
        <f t="shared" si="9"/>
        <v>1</v>
      </c>
      <c r="O10" s="1"/>
      <c r="P10" s="1"/>
      <c r="Q10" s="1"/>
      <c r="R10" s="1"/>
      <c r="S10" s="2">
        <v>1</v>
      </c>
      <c r="T10" s="1"/>
      <c r="U10" s="2">
        <v>1</v>
      </c>
      <c r="V10" s="1"/>
      <c r="W10" s="1"/>
      <c r="X10" s="2">
        <v>9</v>
      </c>
      <c r="Y10" s="2">
        <v>1</v>
      </c>
      <c r="Z10" s="2">
        <v>1</v>
      </c>
      <c r="AA10" s="2">
        <v>4</v>
      </c>
      <c r="AB10" s="1"/>
      <c r="AC10" s="1"/>
      <c r="AD10" s="1"/>
      <c r="AE10" s="2">
        <v>1</v>
      </c>
      <c r="AF10" s="1"/>
      <c r="AG10" s="1"/>
      <c r="AH10" s="2">
        <v>1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2">
        <v>1</v>
      </c>
      <c r="AU10" s="1"/>
      <c r="AV10" s="1"/>
      <c r="AW10" s="1"/>
      <c r="AX10" s="1"/>
      <c r="AY10" s="1"/>
      <c r="AZ10" s="1"/>
      <c r="BA10" s="1"/>
      <c r="BB10" s="1"/>
      <c r="BC10" s="2">
        <v>1</v>
      </c>
      <c r="BD10" s="1"/>
      <c r="BE10" s="1"/>
      <c r="BF10" s="1"/>
      <c r="BG10" s="1"/>
      <c r="BH10" s="2">
        <v>1</v>
      </c>
      <c r="BI10" s="2">
        <v>1</v>
      </c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2"/>
      <c r="BV10" s="2">
        <v>1</v>
      </c>
      <c r="BW10" s="1"/>
      <c r="BX10" s="1"/>
      <c r="BY10" s="1"/>
      <c r="BZ10" s="1"/>
      <c r="CA10" s="1"/>
      <c r="CB10" s="1"/>
      <c r="CC10" s="1"/>
      <c r="CD10" s="1"/>
      <c r="CE10" s="1"/>
    </row>
    <row r="11" spans="1:83" x14ac:dyDescent="0.2">
      <c r="A11" s="2">
        <v>2004</v>
      </c>
      <c r="B11" s="4">
        <v>38148</v>
      </c>
      <c r="C11" s="2" t="s">
        <v>94</v>
      </c>
      <c r="D11" s="2" t="s">
        <v>82</v>
      </c>
      <c r="E11" s="2">
        <f t="shared" si="0"/>
        <v>1</v>
      </c>
      <c r="F11" s="2">
        <f t="shared" si="1"/>
        <v>0</v>
      </c>
      <c r="G11" s="2">
        <f t="shared" si="2"/>
        <v>0</v>
      </c>
      <c r="H11" s="2">
        <f t="shared" si="3"/>
        <v>0</v>
      </c>
      <c r="I11" s="2">
        <f t="shared" si="4"/>
        <v>0</v>
      </c>
      <c r="J11" s="2">
        <f t="shared" si="5"/>
        <v>0</v>
      </c>
      <c r="K11" s="2">
        <f t="shared" si="6"/>
        <v>0</v>
      </c>
      <c r="L11" s="2">
        <f t="shared" si="7"/>
        <v>0</v>
      </c>
      <c r="M11" s="2">
        <f t="shared" si="8"/>
        <v>0</v>
      </c>
      <c r="N11" s="2">
        <f t="shared" si="9"/>
        <v>0</v>
      </c>
      <c r="O11" s="1"/>
      <c r="P11" s="1"/>
      <c r="Q11" s="1"/>
      <c r="R11" s="1"/>
      <c r="S11" s="2">
        <v>1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x14ac:dyDescent="0.2">
      <c r="A12" s="2">
        <v>2004</v>
      </c>
      <c r="B12" s="4">
        <v>38148</v>
      </c>
      <c r="C12" s="2" t="s">
        <v>94</v>
      </c>
      <c r="D12" s="2" t="s">
        <v>83</v>
      </c>
      <c r="E12" s="2">
        <f t="shared" si="0"/>
        <v>0</v>
      </c>
      <c r="F12" s="2">
        <f t="shared" si="1"/>
        <v>0</v>
      </c>
      <c r="G12" s="2">
        <f t="shared" si="2"/>
        <v>0</v>
      </c>
      <c r="H12" s="2">
        <f t="shared" si="3"/>
        <v>0</v>
      </c>
      <c r="I12" s="2">
        <f t="shared" si="4"/>
        <v>0</v>
      </c>
      <c r="J12" s="2">
        <f t="shared" si="5"/>
        <v>0</v>
      </c>
      <c r="K12" s="2">
        <f t="shared" si="6"/>
        <v>0</v>
      </c>
      <c r="L12" s="2">
        <f t="shared" si="7"/>
        <v>0</v>
      </c>
      <c r="M12" s="2">
        <f t="shared" si="8"/>
        <v>0</v>
      </c>
      <c r="N12" s="2">
        <f t="shared" si="9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x14ac:dyDescent="0.2">
      <c r="A13" s="2">
        <v>2004</v>
      </c>
      <c r="B13" s="4">
        <v>38148</v>
      </c>
      <c r="C13" s="2" t="s">
        <v>94</v>
      </c>
      <c r="D13" s="2" t="s">
        <v>84</v>
      </c>
      <c r="E13" s="2">
        <f t="shared" si="0"/>
        <v>0</v>
      </c>
      <c r="F13" s="2">
        <f t="shared" si="1"/>
        <v>0</v>
      </c>
      <c r="G13" s="2">
        <f t="shared" si="2"/>
        <v>0</v>
      </c>
      <c r="H13" s="2">
        <f t="shared" si="3"/>
        <v>0</v>
      </c>
      <c r="I13" s="2">
        <f t="shared" si="4"/>
        <v>0</v>
      </c>
      <c r="J13" s="2">
        <f t="shared" si="5"/>
        <v>0</v>
      </c>
      <c r="K13" s="2">
        <f t="shared" si="6"/>
        <v>0</v>
      </c>
      <c r="L13" s="2">
        <f t="shared" si="7"/>
        <v>0</v>
      </c>
      <c r="M13" s="2">
        <f t="shared" si="8"/>
        <v>0</v>
      </c>
      <c r="N13" s="2">
        <f t="shared" si="9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</row>
    <row r="14" spans="1:83" x14ac:dyDescent="0.2">
      <c r="A14" s="2">
        <v>2004</v>
      </c>
      <c r="B14" s="4">
        <v>38148</v>
      </c>
      <c r="C14" s="2" t="s">
        <v>95</v>
      </c>
      <c r="D14" s="2" t="s">
        <v>81</v>
      </c>
      <c r="E14" s="2">
        <f t="shared" si="0"/>
        <v>1</v>
      </c>
      <c r="F14" s="2">
        <f t="shared" si="1"/>
        <v>0</v>
      </c>
      <c r="G14" s="2">
        <f t="shared" si="2"/>
        <v>0</v>
      </c>
      <c r="H14" s="2">
        <f t="shared" si="3"/>
        <v>0</v>
      </c>
      <c r="I14" s="2">
        <f t="shared" si="4"/>
        <v>0</v>
      </c>
      <c r="J14" s="2">
        <f t="shared" si="5"/>
        <v>1</v>
      </c>
      <c r="K14" s="2">
        <f t="shared" si="6"/>
        <v>0</v>
      </c>
      <c r="L14" s="2">
        <f t="shared" si="7"/>
        <v>2</v>
      </c>
      <c r="M14" s="2">
        <f t="shared" si="8"/>
        <v>1</v>
      </c>
      <c r="N14" s="2">
        <f t="shared" si="9"/>
        <v>0</v>
      </c>
      <c r="O14" s="2">
        <v>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2">
        <v>1</v>
      </c>
      <c r="AU14" s="1"/>
      <c r="AV14" s="1"/>
      <c r="AW14" s="1"/>
      <c r="AX14" s="1"/>
      <c r="AY14" s="1"/>
      <c r="AZ14" s="1"/>
      <c r="BA14" s="1"/>
      <c r="BB14" s="1"/>
      <c r="BC14" s="1"/>
      <c r="BD14" s="2">
        <v>1</v>
      </c>
      <c r="BE14" s="1"/>
      <c r="BF14" s="1"/>
      <c r="BG14" s="1"/>
      <c r="BH14" s="1"/>
      <c r="BI14" s="1"/>
      <c r="BJ14" s="1"/>
      <c r="BK14" s="1"/>
      <c r="BL14" s="2">
        <v>1</v>
      </c>
      <c r="BM14" s="1"/>
      <c r="BN14" s="1"/>
      <c r="BO14" s="2">
        <v>1</v>
      </c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</row>
    <row r="15" spans="1:83" x14ac:dyDescent="0.2">
      <c r="A15" s="2">
        <v>2004</v>
      </c>
      <c r="B15" s="4">
        <v>38148</v>
      </c>
      <c r="C15" s="2" t="s">
        <v>95</v>
      </c>
      <c r="D15" s="2" t="s">
        <v>82</v>
      </c>
      <c r="E15" s="2">
        <f t="shared" si="0"/>
        <v>1</v>
      </c>
      <c r="F15" s="2">
        <f t="shared" si="1"/>
        <v>0</v>
      </c>
      <c r="G15" s="2">
        <f t="shared" si="2"/>
        <v>0</v>
      </c>
      <c r="H15" s="2">
        <f t="shared" si="3"/>
        <v>16</v>
      </c>
      <c r="I15" s="2">
        <f t="shared" si="4"/>
        <v>3</v>
      </c>
      <c r="J15" s="2">
        <f t="shared" si="5"/>
        <v>0</v>
      </c>
      <c r="K15" s="2">
        <f t="shared" si="6"/>
        <v>0</v>
      </c>
      <c r="L15" s="2">
        <f t="shared" si="7"/>
        <v>1</v>
      </c>
      <c r="M15" s="2">
        <f t="shared" si="8"/>
        <v>1</v>
      </c>
      <c r="N15" s="2">
        <f t="shared" si="9"/>
        <v>0</v>
      </c>
      <c r="O15" s="2">
        <v>1</v>
      </c>
      <c r="P15" s="1"/>
      <c r="Q15" s="1"/>
      <c r="R15" s="1"/>
      <c r="S15" s="1"/>
      <c r="T15" s="1"/>
      <c r="U15" s="1"/>
      <c r="V15" s="1"/>
      <c r="W15" s="1"/>
      <c r="X15" s="2">
        <v>13</v>
      </c>
      <c r="Y15" s="2">
        <v>3</v>
      </c>
      <c r="Z15" s="2">
        <v>3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2">
        <v>1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2">
        <v>1</v>
      </c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</row>
    <row r="16" spans="1:83" x14ac:dyDescent="0.2">
      <c r="A16" s="2">
        <v>2004</v>
      </c>
      <c r="B16" s="4">
        <v>38148</v>
      </c>
      <c r="C16" s="2" t="s">
        <v>95</v>
      </c>
      <c r="D16" s="2" t="s">
        <v>83</v>
      </c>
      <c r="E16" s="2">
        <f t="shared" si="0"/>
        <v>0</v>
      </c>
      <c r="F16" s="2">
        <f t="shared" si="1"/>
        <v>0</v>
      </c>
      <c r="G16" s="2">
        <f t="shared" si="2"/>
        <v>0</v>
      </c>
      <c r="H16" s="2">
        <f t="shared" si="3"/>
        <v>0</v>
      </c>
      <c r="I16" s="2">
        <f t="shared" si="4"/>
        <v>0</v>
      </c>
      <c r="J16" s="2">
        <f t="shared" si="5"/>
        <v>0</v>
      </c>
      <c r="K16" s="2">
        <f t="shared" si="6"/>
        <v>0</v>
      </c>
      <c r="L16" s="2">
        <f t="shared" si="7"/>
        <v>0</v>
      </c>
      <c r="M16" s="2">
        <f t="shared" si="8"/>
        <v>0</v>
      </c>
      <c r="N16" s="2">
        <f t="shared" si="9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</row>
    <row r="17" spans="1:83" x14ac:dyDescent="0.2">
      <c r="A17" s="2">
        <v>2004</v>
      </c>
      <c r="B17" s="4">
        <v>38148</v>
      </c>
      <c r="C17" s="2" t="s">
        <v>95</v>
      </c>
      <c r="D17" s="2" t="s">
        <v>84</v>
      </c>
      <c r="E17" s="2">
        <f t="shared" si="0"/>
        <v>0</v>
      </c>
      <c r="F17" s="2">
        <f t="shared" si="1"/>
        <v>0</v>
      </c>
      <c r="G17" s="2">
        <f t="shared" si="2"/>
        <v>0</v>
      </c>
      <c r="H17" s="2">
        <f t="shared" si="3"/>
        <v>0</v>
      </c>
      <c r="I17" s="2">
        <f t="shared" si="4"/>
        <v>0</v>
      </c>
      <c r="J17" s="2">
        <f t="shared" si="5"/>
        <v>0</v>
      </c>
      <c r="K17" s="2">
        <f t="shared" si="6"/>
        <v>0</v>
      </c>
      <c r="L17" s="2">
        <f t="shared" si="7"/>
        <v>0</v>
      </c>
      <c r="M17" s="2">
        <f t="shared" si="8"/>
        <v>0</v>
      </c>
      <c r="N17" s="2">
        <f t="shared" si="9"/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</row>
    <row r="18" spans="1:83" x14ac:dyDescent="0.2">
      <c r="A18" s="2">
        <v>2004</v>
      </c>
      <c r="B18" s="4">
        <v>38151</v>
      </c>
      <c r="C18" s="2" t="s">
        <v>104</v>
      </c>
      <c r="D18" s="2" t="s">
        <v>81</v>
      </c>
      <c r="E18" s="2">
        <f t="shared" si="0"/>
        <v>1</v>
      </c>
      <c r="F18" s="2">
        <f t="shared" si="1"/>
        <v>0</v>
      </c>
      <c r="G18" s="2">
        <f t="shared" si="2"/>
        <v>0</v>
      </c>
      <c r="H18" s="2">
        <f t="shared" si="3"/>
        <v>0</v>
      </c>
      <c r="I18" s="2">
        <f t="shared" si="4"/>
        <v>0</v>
      </c>
      <c r="J18" s="2">
        <f t="shared" si="5"/>
        <v>1</v>
      </c>
      <c r="K18" s="2">
        <f t="shared" si="6"/>
        <v>0</v>
      </c>
      <c r="L18" s="2">
        <f t="shared" si="7"/>
        <v>4</v>
      </c>
      <c r="M18" s="2">
        <f t="shared" si="8"/>
        <v>2</v>
      </c>
      <c r="N18" s="2">
        <f t="shared" si="9"/>
        <v>4</v>
      </c>
      <c r="O18" s="1"/>
      <c r="P18" s="1"/>
      <c r="Q18" s="1"/>
      <c r="R18" s="1"/>
      <c r="S18" s="1"/>
      <c r="T18" s="1"/>
      <c r="U18" s="2">
        <v>1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>
        <v>1</v>
      </c>
      <c r="AU18" s="2">
        <v>1</v>
      </c>
      <c r="AV18" s="1"/>
      <c r="AW18" s="2">
        <v>1</v>
      </c>
      <c r="AX18" s="1"/>
      <c r="AY18" s="1"/>
      <c r="AZ18" s="1"/>
      <c r="BA18" s="1"/>
      <c r="BB18" s="1"/>
      <c r="BC18" s="1"/>
      <c r="BD18" s="2">
        <v>1</v>
      </c>
      <c r="BE18" s="1"/>
      <c r="BF18" s="1"/>
      <c r="BG18" s="1"/>
      <c r="BH18" s="2">
        <v>4</v>
      </c>
      <c r="BI18" s="1"/>
      <c r="BJ18" s="1"/>
      <c r="BK18" s="1"/>
      <c r="BL18" s="2">
        <v>1</v>
      </c>
      <c r="BM18" s="1"/>
      <c r="BN18" s="1"/>
      <c r="BO18" s="1"/>
      <c r="BP18" s="2">
        <v>1</v>
      </c>
      <c r="BQ18" s="1"/>
      <c r="BR18" s="1"/>
      <c r="BS18" s="2">
        <v>1</v>
      </c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</row>
    <row r="19" spans="1:83" x14ac:dyDescent="0.2">
      <c r="A19" s="2">
        <v>2004</v>
      </c>
      <c r="B19" s="4">
        <v>38151</v>
      </c>
      <c r="C19" s="2" t="s">
        <v>104</v>
      </c>
      <c r="D19" s="2" t="s">
        <v>82</v>
      </c>
      <c r="E19" s="2">
        <f t="shared" si="0"/>
        <v>1</v>
      </c>
      <c r="F19" s="2">
        <f t="shared" si="1"/>
        <v>0</v>
      </c>
      <c r="G19" s="2">
        <f t="shared" si="2"/>
        <v>2</v>
      </c>
      <c r="H19" s="2">
        <f t="shared" si="3"/>
        <v>52</v>
      </c>
      <c r="I19" s="2">
        <f t="shared" si="4"/>
        <v>13</v>
      </c>
      <c r="J19" s="2">
        <f t="shared" si="5"/>
        <v>0</v>
      </c>
      <c r="K19" s="2">
        <f t="shared" si="6"/>
        <v>0</v>
      </c>
      <c r="L19" s="2">
        <f t="shared" si="7"/>
        <v>1</v>
      </c>
      <c r="M19" s="2">
        <f t="shared" si="8"/>
        <v>1</v>
      </c>
      <c r="N19" s="2">
        <f t="shared" si="9"/>
        <v>1</v>
      </c>
      <c r="O19" s="1"/>
      <c r="P19" s="1"/>
      <c r="Q19" s="1"/>
      <c r="R19" s="1"/>
      <c r="S19" s="2">
        <v>1</v>
      </c>
      <c r="T19" s="1"/>
      <c r="U19" s="1"/>
      <c r="V19" s="1"/>
      <c r="W19" s="1"/>
      <c r="X19" s="2">
        <v>52</v>
      </c>
      <c r="Y19" s="1"/>
      <c r="Z19" s="2">
        <v>3</v>
      </c>
      <c r="AA19" s="2">
        <v>10</v>
      </c>
      <c r="AB19" s="1"/>
      <c r="AC19" s="1"/>
      <c r="AD19" s="1"/>
      <c r="AE19" s="2">
        <v>1</v>
      </c>
      <c r="AF19" s="1"/>
      <c r="AG19" s="1"/>
      <c r="AH19" s="2">
        <v>1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2">
        <v>1</v>
      </c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2">
        <v>1</v>
      </c>
      <c r="BI19" s="1"/>
      <c r="BJ19" s="1"/>
      <c r="BK19" s="1"/>
      <c r="BL19" s="1"/>
      <c r="BM19" s="1"/>
      <c r="BN19" s="1"/>
      <c r="BO19" s="1"/>
      <c r="BP19" s="2">
        <v>1</v>
      </c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 spans="1:83" x14ac:dyDescent="0.2">
      <c r="A20" s="2">
        <v>2004</v>
      </c>
      <c r="B20" s="4">
        <v>38151</v>
      </c>
      <c r="C20" s="2" t="s">
        <v>104</v>
      </c>
      <c r="D20" s="2" t="s">
        <v>83</v>
      </c>
      <c r="E20" s="2">
        <f t="shared" si="0"/>
        <v>0</v>
      </c>
      <c r="F20" s="2">
        <f t="shared" si="1"/>
        <v>0</v>
      </c>
      <c r="G20" s="2">
        <f t="shared" si="2"/>
        <v>0</v>
      </c>
      <c r="H20" s="2">
        <f t="shared" si="3"/>
        <v>0</v>
      </c>
      <c r="I20" s="2">
        <f t="shared" si="4"/>
        <v>0</v>
      </c>
      <c r="J20" s="2">
        <f t="shared" si="5"/>
        <v>0</v>
      </c>
      <c r="K20" s="2">
        <f t="shared" si="6"/>
        <v>0</v>
      </c>
      <c r="L20" s="2">
        <f t="shared" si="7"/>
        <v>0</v>
      </c>
      <c r="M20" s="2">
        <f t="shared" si="8"/>
        <v>0</v>
      </c>
      <c r="N20" s="2">
        <f t="shared" si="9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</row>
    <row r="21" spans="1:83" x14ac:dyDescent="0.2">
      <c r="A21" s="2">
        <v>2004</v>
      </c>
      <c r="B21" s="4">
        <v>38151</v>
      </c>
      <c r="C21" s="2" t="s">
        <v>104</v>
      </c>
      <c r="D21" s="2" t="s">
        <v>84</v>
      </c>
      <c r="E21" s="2">
        <f t="shared" si="0"/>
        <v>0</v>
      </c>
      <c r="F21" s="2">
        <f t="shared" si="1"/>
        <v>0</v>
      </c>
      <c r="G21" s="2">
        <f t="shared" si="2"/>
        <v>0</v>
      </c>
      <c r="H21" s="2">
        <f t="shared" si="3"/>
        <v>0</v>
      </c>
      <c r="I21" s="2">
        <f t="shared" si="4"/>
        <v>0</v>
      </c>
      <c r="J21" s="2">
        <f t="shared" si="5"/>
        <v>0</v>
      </c>
      <c r="K21" s="2">
        <f t="shared" si="6"/>
        <v>0</v>
      </c>
      <c r="L21" s="2">
        <f t="shared" si="7"/>
        <v>0</v>
      </c>
      <c r="M21" s="2">
        <f t="shared" si="8"/>
        <v>0</v>
      </c>
      <c r="N21" s="2">
        <f t="shared" si="9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</row>
    <row r="22" spans="1:83" x14ac:dyDescent="0.2">
      <c r="A22" s="2">
        <v>2004</v>
      </c>
      <c r="B22" s="4">
        <v>38151</v>
      </c>
      <c r="C22" s="2" t="s">
        <v>106</v>
      </c>
      <c r="D22" s="2" t="s">
        <v>81</v>
      </c>
      <c r="E22" s="2">
        <f t="shared" si="0"/>
        <v>2</v>
      </c>
      <c r="F22" s="2">
        <f t="shared" si="1"/>
        <v>0</v>
      </c>
      <c r="G22" s="2">
        <f t="shared" si="2"/>
        <v>0</v>
      </c>
      <c r="H22" s="2">
        <f t="shared" si="3"/>
        <v>0</v>
      </c>
      <c r="I22" s="2">
        <f t="shared" si="4"/>
        <v>0</v>
      </c>
      <c r="J22" s="2">
        <f t="shared" si="5"/>
        <v>0</v>
      </c>
      <c r="K22" s="2">
        <f t="shared" si="6"/>
        <v>0</v>
      </c>
      <c r="L22" s="2">
        <f t="shared" si="7"/>
        <v>0</v>
      </c>
      <c r="M22" s="2">
        <f t="shared" si="8"/>
        <v>0</v>
      </c>
      <c r="N22" s="2">
        <f t="shared" si="9"/>
        <v>0</v>
      </c>
      <c r="O22" s="1"/>
      <c r="P22" s="1"/>
      <c r="Q22" s="1"/>
      <c r="R22" s="1"/>
      <c r="S22" s="2">
        <v>1</v>
      </c>
      <c r="T22" s="1"/>
      <c r="U22" s="2">
        <v>1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</row>
    <row r="23" spans="1:83" x14ac:dyDescent="0.2">
      <c r="A23" s="2">
        <v>2004</v>
      </c>
      <c r="B23" s="4">
        <v>38151</v>
      </c>
      <c r="C23" s="2" t="s">
        <v>106</v>
      </c>
      <c r="D23" s="2" t="s">
        <v>82</v>
      </c>
      <c r="E23" s="2">
        <f t="shared" si="0"/>
        <v>0</v>
      </c>
      <c r="F23" s="2">
        <f t="shared" si="1"/>
        <v>0</v>
      </c>
      <c r="G23" s="2">
        <f t="shared" si="2"/>
        <v>2</v>
      </c>
      <c r="H23" s="2">
        <f t="shared" si="3"/>
        <v>18</v>
      </c>
      <c r="I23" s="2">
        <f t="shared" si="4"/>
        <v>65</v>
      </c>
      <c r="J23" s="2">
        <f t="shared" si="5"/>
        <v>2</v>
      </c>
      <c r="K23" s="2">
        <f t="shared" si="6"/>
        <v>1</v>
      </c>
      <c r="L23" s="2">
        <f t="shared" si="7"/>
        <v>5</v>
      </c>
      <c r="M23" s="2">
        <f t="shared" si="8"/>
        <v>2</v>
      </c>
      <c r="N23" s="2">
        <f t="shared" si="9"/>
        <v>1</v>
      </c>
      <c r="O23" s="1"/>
      <c r="P23" s="1"/>
      <c r="Q23" s="1"/>
      <c r="R23" s="1"/>
      <c r="S23" s="1"/>
      <c r="T23" s="1"/>
      <c r="U23" s="1"/>
      <c r="V23" s="1"/>
      <c r="W23" s="1"/>
      <c r="X23" s="2">
        <v>3</v>
      </c>
      <c r="Y23" s="2">
        <v>15</v>
      </c>
      <c r="Z23" s="1"/>
      <c r="AA23" s="2">
        <v>65</v>
      </c>
      <c r="AB23" s="1"/>
      <c r="AC23" s="1"/>
      <c r="AD23" s="1"/>
      <c r="AE23" s="2">
        <v>1</v>
      </c>
      <c r="AF23" s="1"/>
      <c r="AG23" s="2">
        <v>1</v>
      </c>
      <c r="AH23" s="1"/>
      <c r="AI23" s="1"/>
      <c r="AJ23" s="1"/>
      <c r="AK23" s="1"/>
      <c r="AL23" s="1"/>
      <c r="AM23" s="2">
        <v>1</v>
      </c>
      <c r="AN23" s="1"/>
      <c r="AO23" s="1"/>
      <c r="AP23" s="1"/>
      <c r="AQ23" s="1"/>
      <c r="AR23" s="1"/>
      <c r="AS23" s="1"/>
      <c r="AT23" s="1"/>
      <c r="AU23" s="2">
        <v>1</v>
      </c>
      <c r="AV23" s="2">
        <v>1</v>
      </c>
      <c r="AW23" s="2">
        <v>1</v>
      </c>
      <c r="AX23" s="1"/>
      <c r="AY23" s="1"/>
      <c r="AZ23" s="1"/>
      <c r="BA23" s="1"/>
      <c r="BB23" s="1"/>
      <c r="BC23" s="2">
        <v>1</v>
      </c>
      <c r="BD23" s="2">
        <v>1</v>
      </c>
      <c r="BE23" s="1"/>
      <c r="BF23" s="1"/>
      <c r="BG23" s="1"/>
      <c r="BH23" s="2">
        <v>1</v>
      </c>
      <c r="BI23" s="1"/>
      <c r="BJ23" s="1"/>
      <c r="BK23" s="1"/>
      <c r="BL23" s="2">
        <v>1</v>
      </c>
      <c r="BM23" s="2">
        <v>1</v>
      </c>
      <c r="BN23" s="1"/>
      <c r="BO23" s="2">
        <v>1</v>
      </c>
      <c r="BP23" s="1"/>
      <c r="BQ23" s="2">
        <v>1</v>
      </c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</row>
    <row r="24" spans="1:83" x14ac:dyDescent="0.2">
      <c r="A24" s="2">
        <v>2004</v>
      </c>
      <c r="B24" s="4">
        <v>38151</v>
      </c>
      <c r="C24" s="2" t="s">
        <v>106</v>
      </c>
      <c r="D24" s="2" t="s">
        <v>83</v>
      </c>
      <c r="E24" s="2">
        <f t="shared" si="0"/>
        <v>0</v>
      </c>
      <c r="F24" s="2">
        <f t="shared" si="1"/>
        <v>0</v>
      </c>
      <c r="G24" s="2">
        <f t="shared" si="2"/>
        <v>0</v>
      </c>
      <c r="H24" s="2">
        <f t="shared" si="3"/>
        <v>0</v>
      </c>
      <c r="I24" s="2">
        <f t="shared" si="4"/>
        <v>0</v>
      </c>
      <c r="J24" s="2">
        <f t="shared" si="5"/>
        <v>0</v>
      </c>
      <c r="K24" s="2">
        <f t="shared" si="6"/>
        <v>0</v>
      </c>
      <c r="L24" s="2">
        <f t="shared" si="7"/>
        <v>1</v>
      </c>
      <c r="M24" s="2">
        <f t="shared" si="8"/>
        <v>1</v>
      </c>
      <c r="N24" s="2">
        <f t="shared" si="9"/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2">
        <v>1</v>
      </c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2">
        <v>1</v>
      </c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</row>
    <row r="25" spans="1:83" x14ac:dyDescent="0.2">
      <c r="A25" s="2">
        <v>2004</v>
      </c>
      <c r="B25" s="4">
        <v>38151</v>
      </c>
      <c r="C25" s="2" t="s">
        <v>106</v>
      </c>
      <c r="D25" s="2" t="s">
        <v>84</v>
      </c>
      <c r="E25" s="2">
        <f t="shared" si="0"/>
        <v>0</v>
      </c>
      <c r="F25" s="2">
        <f t="shared" si="1"/>
        <v>0</v>
      </c>
      <c r="G25" s="2">
        <f t="shared" si="2"/>
        <v>0</v>
      </c>
      <c r="H25" s="2">
        <f t="shared" si="3"/>
        <v>0</v>
      </c>
      <c r="I25" s="2">
        <f t="shared" si="4"/>
        <v>0</v>
      </c>
      <c r="J25" s="2">
        <f t="shared" si="5"/>
        <v>0</v>
      </c>
      <c r="K25" s="2">
        <f t="shared" si="6"/>
        <v>0</v>
      </c>
      <c r="L25" s="2">
        <f t="shared" si="7"/>
        <v>0</v>
      </c>
      <c r="M25" s="2">
        <f t="shared" si="8"/>
        <v>0</v>
      </c>
      <c r="N25" s="2">
        <f t="shared" si="9"/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</row>
    <row r="26" spans="1:83" x14ac:dyDescent="0.2">
      <c r="A26" s="2">
        <v>2004</v>
      </c>
      <c r="B26" s="4">
        <v>38152</v>
      </c>
      <c r="C26" s="2" t="s">
        <v>111</v>
      </c>
      <c r="D26" s="2" t="s">
        <v>81</v>
      </c>
      <c r="E26" s="2">
        <f t="shared" si="0"/>
        <v>13</v>
      </c>
      <c r="F26" s="2">
        <f t="shared" si="1"/>
        <v>0</v>
      </c>
      <c r="G26" s="2">
        <f t="shared" si="2"/>
        <v>1</v>
      </c>
      <c r="H26" s="2">
        <f t="shared" si="3"/>
        <v>0</v>
      </c>
      <c r="I26" s="2">
        <f t="shared" si="4"/>
        <v>0</v>
      </c>
      <c r="J26" s="2">
        <f t="shared" si="5"/>
        <v>0</v>
      </c>
      <c r="K26" s="2">
        <f t="shared" si="6"/>
        <v>0</v>
      </c>
      <c r="L26" s="2">
        <f t="shared" si="7"/>
        <v>8</v>
      </c>
      <c r="M26" s="2">
        <f t="shared" si="8"/>
        <v>0</v>
      </c>
      <c r="N26" s="2">
        <f t="shared" si="9"/>
        <v>56</v>
      </c>
      <c r="O26" s="1"/>
      <c r="P26" s="1"/>
      <c r="Q26" s="1"/>
      <c r="R26" s="1"/>
      <c r="S26" s="2">
        <v>10</v>
      </c>
      <c r="T26" s="1"/>
      <c r="U26" s="1"/>
      <c r="V26" s="2">
        <v>2</v>
      </c>
      <c r="W26" s="1"/>
      <c r="X26" s="1"/>
      <c r="Y26" s="1"/>
      <c r="Z26" s="1"/>
      <c r="AA26" s="1"/>
      <c r="AB26" s="1"/>
      <c r="AC26" s="2">
        <v>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2">
        <v>8</v>
      </c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2">
        <v>56</v>
      </c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2">
        <v>1</v>
      </c>
    </row>
    <row r="27" spans="1:83" x14ac:dyDescent="0.2">
      <c r="A27" s="2">
        <v>2004</v>
      </c>
      <c r="B27" s="4">
        <v>38152</v>
      </c>
      <c r="C27" s="2" t="s">
        <v>111</v>
      </c>
      <c r="D27" s="2" t="s">
        <v>82</v>
      </c>
      <c r="E27" s="2">
        <f t="shared" si="0"/>
        <v>15</v>
      </c>
      <c r="F27" s="2">
        <f t="shared" si="1"/>
        <v>0</v>
      </c>
      <c r="G27" s="2">
        <f t="shared" si="2"/>
        <v>29</v>
      </c>
      <c r="H27" s="2">
        <f t="shared" si="3"/>
        <v>174</v>
      </c>
      <c r="I27" s="2">
        <f t="shared" si="4"/>
        <v>63</v>
      </c>
      <c r="J27" s="2">
        <f t="shared" si="5"/>
        <v>1</v>
      </c>
      <c r="K27" s="2">
        <f t="shared" si="6"/>
        <v>0</v>
      </c>
      <c r="L27" s="2">
        <f t="shared" si="7"/>
        <v>5</v>
      </c>
      <c r="M27" s="2">
        <f t="shared" si="8"/>
        <v>0</v>
      </c>
      <c r="N27" s="2">
        <f t="shared" si="9"/>
        <v>9</v>
      </c>
      <c r="O27" s="1"/>
      <c r="P27" s="1"/>
      <c r="Q27" s="1"/>
      <c r="R27" s="1"/>
      <c r="S27" s="2">
        <v>1</v>
      </c>
      <c r="T27" s="1"/>
      <c r="U27" s="1"/>
      <c r="V27" s="2">
        <v>8</v>
      </c>
      <c r="W27" s="1"/>
      <c r="X27" s="2">
        <v>88</v>
      </c>
      <c r="Y27" s="2">
        <v>86</v>
      </c>
      <c r="Z27" s="2">
        <v>3</v>
      </c>
      <c r="AA27" s="2">
        <v>60</v>
      </c>
      <c r="AB27" s="1"/>
      <c r="AC27" s="2">
        <v>1</v>
      </c>
      <c r="AD27" s="1"/>
      <c r="AE27" s="1"/>
      <c r="AF27" s="1"/>
      <c r="AG27" s="1"/>
      <c r="AH27" s="2">
        <v>28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2">
        <v>5</v>
      </c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2">
        <v>9</v>
      </c>
      <c r="BI27" s="1"/>
      <c r="BJ27" s="1"/>
      <c r="BK27" s="2">
        <v>1</v>
      </c>
      <c r="BL27" s="1"/>
      <c r="BM27" s="1"/>
      <c r="BN27" s="1"/>
      <c r="BO27" s="1"/>
      <c r="BP27" s="1"/>
      <c r="BQ27" s="1"/>
      <c r="BR27" s="1"/>
      <c r="BS27" s="1"/>
      <c r="BT27" s="1"/>
      <c r="BU27" s="2">
        <v>1</v>
      </c>
      <c r="BV27" s="1"/>
      <c r="BW27" s="1"/>
      <c r="BX27" s="1"/>
      <c r="BY27" s="1"/>
      <c r="BZ27" s="1"/>
      <c r="CA27" s="1"/>
      <c r="CB27" s="1"/>
      <c r="CC27" s="1"/>
      <c r="CD27" s="1"/>
      <c r="CE27" s="2">
        <v>6</v>
      </c>
    </row>
    <row r="28" spans="1:83" x14ac:dyDescent="0.2">
      <c r="A28" s="2">
        <v>2004</v>
      </c>
      <c r="B28" s="4">
        <v>38152</v>
      </c>
      <c r="C28" s="2" t="s">
        <v>111</v>
      </c>
      <c r="D28" s="2" t="s">
        <v>83</v>
      </c>
      <c r="E28" s="2">
        <f t="shared" si="0"/>
        <v>0</v>
      </c>
      <c r="F28" s="2">
        <f t="shared" si="1"/>
        <v>0</v>
      </c>
      <c r="G28" s="2">
        <f t="shared" si="2"/>
        <v>0</v>
      </c>
      <c r="H28" s="2">
        <f t="shared" si="3"/>
        <v>0</v>
      </c>
      <c r="I28" s="2">
        <f t="shared" si="4"/>
        <v>0</v>
      </c>
      <c r="J28" s="2">
        <f t="shared" si="5"/>
        <v>0</v>
      </c>
      <c r="K28" s="2">
        <f t="shared" si="6"/>
        <v>0</v>
      </c>
      <c r="L28" s="2">
        <f t="shared" si="7"/>
        <v>0</v>
      </c>
      <c r="M28" s="2">
        <f t="shared" si="8"/>
        <v>1</v>
      </c>
      <c r="N28" s="2">
        <f t="shared" si="9"/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2">
        <v>1</v>
      </c>
      <c r="BQ28" s="1"/>
      <c r="BR28" s="1"/>
      <c r="BS28" s="1"/>
      <c r="BT28" s="1"/>
      <c r="BU28" s="2">
        <v>15</v>
      </c>
      <c r="BV28" s="1"/>
      <c r="BW28" s="1"/>
      <c r="BX28" s="1"/>
      <c r="BY28" s="1"/>
      <c r="BZ28" s="1"/>
      <c r="CA28" s="1"/>
      <c r="CB28" s="1"/>
      <c r="CC28" s="1"/>
      <c r="CD28" s="1"/>
      <c r="CE28" s="1"/>
    </row>
    <row r="29" spans="1:83" x14ac:dyDescent="0.2">
      <c r="A29" s="2">
        <v>2004</v>
      </c>
      <c r="B29" s="4">
        <v>38152</v>
      </c>
      <c r="C29" s="2" t="s">
        <v>111</v>
      </c>
      <c r="D29" s="2" t="s">
        <v>84</v>
      </c>
      <c r="E29" s="2">
        <f t="shared" si="0"/>
        <v>0</v>
      </c>
      <c r="F29" s="2">
        <f t="shared" si="1"/>
        <v>0</v>
      </c>
      <c r="G29" s="2">
        <f t="shared" si="2"/>
        <v>0</v>
      </c>
      <c r="H29" s="2">
        <f t="shared" si="3"/>
        <v>0</v>
      </c>
      <c r="I29" s="2">
        <f t="shared" si="4"/>
        <v>0</v>
      </c>
      <c r="J29" s="2">
        <f t="shared" si="5"/>
        <v>0</v>
      </c>
      <c r="K29" s="2">
        <f t="shared" si="6"/>
        <v>0</v>
      </c>
      <c r="L29" s="2">
        <f t="shared" si="7"/>
        <v>0</v>
      </c>
      <c r="M29" s="2">
        <f t="shared" si="8"/>
        <v>0</v>
      </c>
      <c r="N29" s="2">
        <f t="shared" si="9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</row>
    <row r="30" spans="1:83" x14ac:dyDescent="0.2">
      <c r="A30" s="2">
        <v>2004</v>
      </c>
      <c r="B30" s="4">
        <v>38153</v>
      </c>
      <c r="C30" s="2" t="s">
        <v>80</v>
      </c>
      <c r="D30" s="2" t="s">
        <v>81</v>
      </c>
      <c r="E30" s="2">
        <f t="shared" si="0"/>
        <v>0</v>
      </c>
      <c r="F30" s="2">
        <f t="shared" si="1"/>
        <v>0</v>
      </c>
      <c r="G30" s="2">
        <f t="shared" si="2"/>
        <v>1</v>
      </c>
      <c r="H30" s="2">
        <f t="shared" si="3"/>
        <v>0</v>
      </c>
      <c r="I30" s="2">
        <f t="shared" si="4"/>
        <v>0</v>
      </c>
      <c r="J30" s="2">
        <f t="shared" si="5"/>
        <v>0</v>
      </c>
      <c r="K30" s="2">
        <f t="shared" si="6"/>
        <v>0</v>
      </c>
      <c r="L30" s="2">
        <f t="shared" si="7"/>
        <v>1</v>
      </c>
      <c r="M30" s="2">
        <f t="shared" si="8"/>
        <v>12</v>
      </c>
      <c r="N30" s="2">
        <f t="shared" si="9"/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2">
        <v>1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2">
        <v>1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2">
        <v>12</v>
      </c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</row>
    <row r="31" spans="1:83" x14ac:dyDescent="0.2">
      <c r="A31" s="2">
        <v>2004</v>
      </c>
      <c r="B31" s="4">
        <v>38153</v>
      </c>
      <c r="C31" s="2" t="s">
        <v>80</v>
      </c>
      <c r="D31" s="2" t="s">
        <v>82</v>
      </c>
      <c r="E31" s="2">
        <f t="shared" si="0"/>
        <v>2</v>
      </c>
      <c r="F31" s="2">
        <f t="shared" si="1"/>
        <v>0</v>
      </c>
      <c r="G31" s="2">
        <f t="shared" si="2"/>
        <v>0</v>
      </c>
      <c r="H31" s="2">
        <f t="shared" si="3"/>
        <v>72</v>
      </c>
      <c r="I31" s="2">
        <f t="shared" si="4"/>
        <v>102</v>
      </c>
      <c r="J31" s="2">
        <f t="shared" si="5"/>
        <v>1</v>
      </c>
      <c r="K31" s="2">
        <f t="shared" si="6"/>
        <v>1</v>
      </c>
      <c r="L31" s="2">
        <f t="shared" si="7"/>
        <v>0</v>
      </c>
      <c r="M31" s="2">
        <f t="shared" si="8"/>
        <v>0</v>
      </c>
      <c r="N31" s="2">
        <f t="shared" si="9"/>
        <v>0</v>
      </c>
      <c r="O31" s="2">
        <v>1</v>
      </c>
      <c r="P31" s="1"/>
      <c r="Q31" s="1"/>
      <c r="R31" s="2">
        <v>1</v>
      </c>
      <c r="S31" s="1"/>
      <c r="T31" s="1"/>
      <c r="U31" s="1"/>
      <c r="V31" s="1"/>
      <c r="W31" s="2"/>
      <c r="X31" s="2">
        <v>51</v>
      </c>
      <c r="Y31" s="2">
        <v>21</v>
      </c>
      <c r="Z31" s="2">
        <v>4</v>
      </c>
      <c r="AA31" s="2">
        <v>98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2">
        <v>1</v>
      </c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2">
        <v>1</v>
      </c>
      <c r="CB31" s="2"/>
      <c r="CC31" s="2"/>
      <c r="CD31" s="2"/>
      <c r="CE31" s="2"/>
    </row>
    <row r="32" spans="1:83" x14ac:dyDescent="0.2">
      <c r="A32" s="2">
        <v>2004</v>
      </c>
      <c r="B32" s="4">
        <v>38153</v>
      </c>
      <c r="C32" s="2" t="s">
        <v>80</v>
      </c>
      <c r="D32" s="2" t="s">
        <v>83</v>
      </c>
      <c r="E32" s="2">
        <f t="shared" si="0"/>
        <v>0</v>
      </c>
      <c r="F32" s="2">
        <f t="shared" si="1"/>
        <v>0</v>
      </c>
      <c r="G32" s="2">
        <f t="shared" si="2"/>
        <v>0</v>
      </c>
      <c r="H32" s="2">
        <f t="shared" si="3"/>
        <v>0</v>
      </c>
      <c r="I32" s="2">
        <f t="shared" si="4"/>
        <v>0</v>
      </c>
      <c r="J32" s="2">
        <f t="shared" si="5"/>
        <v>0</v>
      </c>
      <c r="K32" s="2">
        <f t="shared" si="6"/>
        <v>0</v>
      </c>
      <c r="L32" s="2">
        <f t="shared" si="7"/>
        <v>0</v>
      </c>
      <c r="M32" s="2">
        <f t="shared" si="8"/>
        <v>0</v>
      </c>
      <c r="N32" s="2">
        <f t="shared" si="9"/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</row>
    <row r="33" spans="1:83" x14ac:dyDescent="0.2">
      <c r="A33" s="2">
        <v>2004</v>
      </c>
      <c r="B33" s="4">
        <v>38153</v>
      </c>
      <c r="C33" s="2" t="s">
        <v>85</v>
      </c>
      <c r="D33" s="2" t="s">
        <v>81</v>
      </c>
      <c r="E33" s="2">
        <f t="shared" si="0"/>
        <v>4</v>
      </c>
      <c r="F33" s="2">
        <f t="shared" si="1"/>
        <v>0</v>
      </c>
      <c r="G33" s="2">
        <f t="shared" si="2"/>
        <v>5</v>
      </c>
      <c r="H33" s="2">
        <f t="shared" si="3"/>
        <v>82</v>
      </c>
      <c r="I33" s="2">
        <f t="shared" si="4"/>
        <v>23</v>
      </c>
      <c r="J33" s="2">
        <f t="shared" si="5"/>
        <v>0</v>
      </c>
      <c r="K33" s="2">
        <f t="shared" si="6"/>
        <v>0</v>
      </c>
      <c r="L33" s="2">
        <f t="shared" si="7"/>
        <v>3</v>
      </c>
      <c r="M33" s="2">
        <f t="shared" si="8"/>
        <v>1</v>
      </c>
      <c r="N33" s="2">
        <f t="shared" si="9"/>
        <v>0</v>
      </c>
      <c r="O33" s="2">
        <v>3</v>
      </c>
      <c r="P33" s="1"/>
      <c r="Q33" s="1"/>
      <c r="R33" s="1"/>
      <c r="S33" s="2">
        <v>1</v>
      </c>
      <c r="T33" s="1"/>
      <c r="U33" s="1"/>
      <c r="V33" s="1"/>
      <c r="W33" s="2"/>
      <c r="X33" s="2">
        <v>80</v>
      </c>
      <c r="Y33" s="2">
        <v>2</v>
      </c>
      <c r="Z33" s="1"/>
      <c r="AA33" s="2">
        <v>23</v>
      </c>
      <c r="AB33" s="1"/>
      <c r="AC33" s="1"/>
      <c r="AD33" s="1"/>
      <c r="AE33" s="2">
        <v>2</v>
      </c>
      <c r="AF33" s="1"/>
      <c r="AG33" s="2">
        <v>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2">
        <v>2</v>
      </c>
      <c r="AU33" s="1"/>
      <c r="AV33" s="1"/>
      <c r="AW33" s="1"/>
      <c r="AX33" s="1"/>
      <c r="AY33" s="1"/>
      <c r="AZ33" s="1"/>
      <c r="BA33" s="1"/>
      <c r="BB33" s="1"/>
      <c r="BC33" s="1"/>
      <c r="BD33" s="2">
        <v>1</v>
      </c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2">
        <v>1</v>
      </c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</row>
    <row r="34" spans="1:83" x14ac:dyDescent="0.2">
      <c r="A34" s="2">
        <v>2004</v>
      </c>
      <c r="B34" s="4">
        <v>38153</v>
      </c>
      <c r="C34" s="2" t="s">
        <v>85</v>
      </c>
      <c r="D34" s="2" t="s">
        <v>82</v>
      </c>
      <c r="E34" s="2">
        <f t="shared" si="0"/>
        <v>1</v>
      </c>
      <c r="F34" s="2">
        <f t="shared" si="1"/>
        <v>0</v>
      </c>
      <c r="G34" s="2">
        <f t="shared" si="2"/>
        <v>0</v>
      </c>
      <c r="H34" s="2">
        <f t="shared" si="3"/>
        <v>0</v>
      </c>
      <c r="I34" s="2">
        <f t="shared" si="4"/>
        <v>0</v>
      </c>
      <c r="J34" s="2">
        <f t="shared" si="5"/>
        <v>0</v>
      </c>
      <c r="K34" s="2">
        <f t="shared" si="6"/>
        <v>0</v>
      </c>
      <c r="L34" s="2">
        <f t="shared" si="7"/>
        <v>0</v>
      </c>
      <c r="M34" s="2">
        <f t="shared" si="8"/>
        <v>0</v>
      </c>
      <c r="N34" s="2">
        <f t="shared" si="9"/>
        <v>0</v>
      </c>
      <c r="O34" s="2">
        <v>1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</row>
    <row r="35" spans="1:83" x14ac:dyDescent="0.2">
      <c r="A35" s="2">
        <v>2004</v>
      </c>
      <c r="B35" s="4">
        <v>38153</v>
      </c>
      <c r="C35" s="2" t="s">
        <v>85</v>
      </c>
      <c r="D35" s="2" t="s">
        <v>83</v>
      </c>
      <c r="E35" s="2">
        <f t="shared" si="0"/>
        <v>0</v>
      </c>
      <c r="F35" s="2">
        <f t="shared" si="1"/>
        <v>0</v>
      </c>
      <c r="G35" s="2">
        <f t="shared" si="2"/>
        <v>0</v>
      </c>
      <c r="H35" s="2">
        <f t="shared" si="3"/>
        <v>0</v>
      </c>
      <c r="I35" s="2">
        <f t="shared" si="4"/>
        <v>0</v>
      </c>
      <c r="J35" s="2">
        <f t="shared" si="5"/>
        <v>0</v>
      </c>
      <c r="K35" s="2">
        <f t="shared" si="6"/>
        <v>0</v>
      </c>
      <c r="L35" s="2">
        <f t="shared" si="7"/>
        <v>0</v>
      </c>
      <c r="M35" s="2">
        <f t="shared" si="8"/>
        <v>0</v>
      </c>
      <c r="N35" s="2">
        <f t="shared" si="9"/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</row>
    <row r="36" spans="1:83" x14ac:dyDescent="0.2">
      <c r="A36" s="2">
        <v>2004</v>
      </c>
      <c r="B36" s="4">
        <v>38153</v>
      </c>
      <c r="C36" s="2" t="s">
        <v>85</v>
      </c>
      <c r="D36" s="2" t="s">
        <v>84</v>
      </c>
      <c r="E36" s="2">
        <f t="shared" si="0"/>
        <v>0</v>
      </c>
      <c r="F36" s="2">
        <f t="shared" si="1"/>
        <v>0</v>
      </c>
      <c r="G36" s="2">
        <f t="shared" si="2"/>
        <v>0</v>
      </c>
      <c r="H36" s="2">
        <f t="shared" si="3"/>
        <v>0</v>
      </c>
      <c r="I36" s="2">
        <f t="shared" si="4"/>
        <v>0</v>
      </c>
      <c r="J36" s="2">
        <f t="shared" si="5"/>
        <v>0</v>
      </c>
      <c r="K36" s="2">
        <f t="shared" si="6"/>
        <v>0</v>
      </c>
      <c r="L36" s="2">
        <f t="shared" si="7"/>
        <v>0</v>
      </c>
      <c r="M36" s="2">
        <f t="shared" si="8"/>
        <v>0</v>
      </c>
      <c r="N36" s="2">
        <f t="shared" si="9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</row>
    <row r="37" spans="1:83" x14ac:dyDescent="0.2">
      <c r="A37" s="2">
        <v>2004</v>
      </c>
      <c r="B37" s="4">
        <v>38153</v>
      </c>
      <c r="C37" s="2" t="s">
        <v>88</v>
      </c>
      <c r="D37" s="2" t="s">
        <v>81</v>
      </c>
      <c r="E37" s="2">
        <f t="shared" si="0"/>
        <v>1</v>
      </c>
      <c r="F37" s="2">
        <f t="shared" si="1"/>
        <v>0</v>
      </c>
      <c r="G37" s="2">
        <f t="shared" si="2"/>
        <v>1</v>
      </c>
      <c r="H37" s="2">
        <f t="shared" si="3"/>
        <v>0</v>
      </c>
      <c r="I37" s="2">
        <f t="shared" si="4"/>
        <v>0</v>
      </c>
      <c r="J37" s="2">
        <f t="shared" si="5"/>
        <v>1</v>
      </c>
      <c r="K37" s="2">
        <f t="shared" si="6"/>
        <v>1</v>
      </c>
      <c r="L37" s="2">
        <f t="shared" si="7"/>
        <v>2</v>
      </c>
      <c r="M37" s="2">
        <f t="shared" si="8"/>
        <v>2</v>
      </c>
      <c r="N37" s="2">
        <f t="shared" si="9"/>
        <v>1</v>
      </c>
      <c r="O37" s="1"/>
      <c r="P37" s="1"/>
      <c r="Q37" s="1"/>
      <c r="R37" s="1"/>
      <c r="S37" s="1"/>
      <c r="T37" s="1"/>
      <c r="U37" s="2">
        <v>1</v>
      </c>
      <c r="V37" s="1"/>
      <c r="W37" s="1"/>
      <c r="X37" s="1"/>
      <c r="Y37" s="1"/>
      <c r="Z37" s="1"/>
      <c r="AA37" s="1"/>
      <c r="AB37" s="1"/>
      <c r="AC37" s="1"/>
      <c r="AD37" s="1"/>
      <c r="AE37" s="2">
        <v>1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2">
        <v>1</v>
      </c>
      <c r="AX37" s="1"/>
      <c r="AY37" s="1"/>
      <c r="AZ37" s="1"/>
      <c r="BA37" s="1"/>
      <c r="BB37" s="1"/>
      <c r="BC37" s="1"/>
      <c r="BD37" s="2">
        <v>1</v>
      </c>
      <c r="BE37" s="1"/>
      <c r="BF37" s="1"/>
      <c r="BG37" s="1"/>
      <c r="BH37" s="2">
        <v>1</v>
      </c>
      <c r="BI37" s="2">
        <v>1</v>
      </c>
      <c r="BJ37" s="1"/>
      <c r="BK37" s="1"/>
      <c r="BL37" s="1"/>
      <c r="BM37" s="1"/>
      <c r="BN37" s="1"/>
      <c r="BO37" s="1"/>
      <c r="BP37" s="2">
        <v>1</v>
      </c>
      <c r="BQ37" s="2">
        <v>1</v>
      </c>
      <c r="BR37" s="1"/>
      <c r="BS37" s="1"/>
      <c r="BT37" s="1"/>
      <c r="BU37" s="1"/>
      <c r="BV37" s="1"/>
      <c r="BW37" s="1"/>
      <c r="BX37" s="2">
        <v>1</v>
      </c>
      <c r="BY37" s="1"/>
      <c r="BZ37" s="1"/>
      <c r="CA37" s="1"/>
      <c r="CB37" s="1"/>
      <c r="CC37" s="1"/>
      <c r="CD37" s="1"/>
      <c r="CE37" s="1"/>
    </row>
    <row r="38" spans="1:83" x14ac:dyDescent="0.2">
      <c r="A38" s="2">
        <v>2004</v>
      </c>
      <c r="B38" s="4">
        <v>38153</v>
      </c>
      <c r="C38" s="2" t="s">
        <v>88</v>
      </c>
      <c r="D38" s="2" t="s">
        <v>82</v>
      </c>
      <c r="E38" s="2">
        <f t="shared" si="0"/>
        <v>2</v>
      </c>
      <c r="F38" s="2">
        <f t="shared" si="1"/>
        <v>0</v>
      </c>
      <c r="G38" s="2">
        <f t="shared" si="2"/>
        <v>1</v>
      </c>
      <c r="H38" s="2">
        <f t="shared" si="3"/>
        <v>150</v>
      </c>
      <c r="I38" s="2">
        <f t="shared" si="4"/>
        <v>1</v>
      </c>
      <c r="J38" s="2">
        <f t="shared" si="5"/>
        <v>0</v>
      </c>
      <c r="K38" s="2">
        <f t="shared" si="6"/>
        <v>1</v>
      </c>
      <c r="L38" s="2">
        <f t="shared" si="7"/>
        <v>1</v>
      </c>
      <c r="M38" s="2">
        <f t="shared" si="8"/>
        <v>1</v>
      </c>
      <c r="N38" s="2">
        <f t="shared" si="9"/>
        <v>0</v>
      </c>
      <c r="O38" s="1"/>
      <c r="P38" s="2">
        <v>1</v>
      </c>
      <c r="Q38" s="1"/>
      <c r="R38" s="1"/>
      <c r="S38" s="1"/>
      <c r="T38" s="1"/>
      <c r="U38" s="2">
        <v>1</v>
      </c>
      <c r="V38" s="1"/>
      <c r="W38" s="2"/>
      <c r="X38" s="2">
        <v>148</v>
      </c>
      <c r="Y38" s="2">
        <v>2</v>
      </c>
      <c r="Z38" s="2">
        <v>1</v>
      </c>
      <c r="AA38" s="1"/>
      <c r="AB38" s="1"/>
      <c r="AC38" s="1"/>
      <c r="AD38" s="1"/>
      <c r="AE38" s="2">
        <v>1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2">
        <v>1</v>
      </c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2">
        <v>1</v>
      </c>
      <c r="BQ38" s="1"/>
      <c r="BR38" s="1"/>
      <c r="BS38" s="1"/>
      <c r="BT38" s="1"/>
      <c r="BU38" s="1"/>
      <c r="BV38" s="1"/>
      <c r="BW38" s="1"/>
      <c r="BX38" s="2">
        <v>1</v>
      </c>
      <c r="BY38" s="1"/>
      <c r="BZ38" s="1"/>
      <c r="CA38" s="1"/>
      <c r="CB38" s="1"/>
      <c r="CC38" s="1"/>
      <c r="CD38" s="1"/>
      <c r="CE38" s="1"/>
    </row>
    <row r="39" spans="1:83" x14ac:dyDescent="0.2">
      <c r="A39" s="2">
        <v>2004</v>
      </c>
      <c r="B39" s="4">
        <v>38153</v>
      </c>
      <c r="C39" s="2" t="s">
        <v>88</v>
      </c>
      <c r="D39" s="2" t="s">
        <v>83</v>
      </c>
      <c r="E39" s="2">
        <f t="shared" si="0"/>
        <v>0</v>
      </c>
      <c r="F39" s="2">
        <f t="shared" si="1"/>
        <v>0</v>
      </c>
      <c r="G39" s="2">
        <f t="shared" si="2"/>
        <v>0</v>
      </c>
      <c r="H39" s="2">
        <f t="shared" si="3"/>
        <v>0</v>
      </c>
      <c r="I39" s="2">
        <f t="shared" si="4"/>
        <v>0</v>
      </c>
      <c r="J39" s="2">
        <f t="shared" si="5"/>
        <v>0</v>
      </c>
      <c r="K39" s="2">
        <f t="shared" si="6"/>
        <v>0</v>
      </c>
      <c r="L39" s="2">
        <f t="shared" si="7"/>
        <v>0</v>
      </c>
      <c r="M39" s="2">
        <f t="shared" si="8"/>
        <v>0</v>
      </c>
      <c r="N39" s="2">
        <f t="shared" si="9"/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</row>
    <row r="40" spans="1:83" x14ac:dyDescent="0.2">
      <c r="A40" s="2">
        <v>2004</v>
      </c>
      <c r="B40" s="4">
        <v>38153</v>
      </c>
      <c r="C40" s="2" t="s">
        <v>88</v>
      </c>
      <c r="D40" s="2" t="s">
        <v>84</v>
      </c>
      <c r="E40" s="2">
        <f t="shared" si="0"/>
        <v>0</v>
      </c>
      <c r="F40" s="2">
        <f t="shared" si="1"/>
        <v>0</v>
      </c>
      <c r="G40" s="2">
        <f t="shared" si="2"/>
        <v>0</v>
      </c>
      <c r="H40" s="2">
        <f t="shared" si="3"/>
        <v>0</v>
      </c>
      <c r="I40" s="2">
        <f t="shared" si="4"/>
        <v>0</v>
      </c>
      <c r="J40" s="2">
        <f t="shared" si="5"/>
        <v>0</v>
      </c>
      <c r="K40" s="2">
        <f t="shared" si="6"/>
        <v>0</v>
      </c>
      <c r="L40" s="2">
        <f t="shared" si="7"/>
        <v>0</v>
      </c>
      <c r="M40" s="2">
        <f t="shared" si="8"/>
        <v>0</v>
      </c>
      <c r="N40" s="2">
        <f t="shared" si="9"/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</row>
    <row r="41" spans="1:83" x14ac:dyDescent="0.2">
      <c r="A41" s="2">
        <v>2004</v>
      </c>
      <c r="B41" s="4">
        <v>38153</v>
      </c>
      <c r="C41" s="2" t="s">
        <v>90</v>
      </c>
      <c r="D41" s="2" t="s">
        <v>81</v>
      </c>
      <c r="E41" s="2">
        <f t="shared" si="0"/>
        <v>0</v>
      </c>
      <c r="F41" s="2">
        <f t="shared" si="1"/>
        <v>0</v>
      </c>
      <c r="G41" s="2">
        <f t="shared" si="2"/>
        <v>8</v>
      </c>
      <c r="H41" s="2">
        <f t="shared" si="3"/>
        <v>0</v>
      </c>
      <c r="I41" s="2">
        <f t="shared" si="4"/>
        <v>0</v>
      </c>
      <c r="J41" s="2">
        <f t="shared" si="5"/>
        <v>1</v>
      </c>
      <c r="K41" s="2">
        <f t="shared" si="6"/>
        <v>0</v>
      </c>
      <c r="L41" s="2">
        <f t="shared" si="7"/>
        <v>25</v>
      </c>
      <c r="M41" s="2">
        <f t="shared" si="8"/>
        <v>2</v>
      </c>
      <c r="N41" s="2">
        <f t="shared" si="9"/>
        <v>1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2">
        <v>1</v>
      </c>
      <c r="AF41" s="1"/>
      <c r="AG41" s="2">
        <v>7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2">
        <v>5</v>
      </c>
      <c r="AU41" s="2">
        <v>1</v>
      </c>
      <c r="AV41" s="2">
        <v>1</v>
      </c>
      <c r="AW41" s="1"/>
      <c r="AX41" s="1"/>
      <c r="AY41" s="1"/>
      <c r="AZ41" s="2">
        <v>4</v>
      </c>
      <c r="BA41" s="1"/>
      <c r="BB41" s="1"/>
      <c r="BC41" s="1"/>
      <c r="BD41" s="2">
        <v>14</v>
      </c>
      <c r="BE41" s="1"/>
      <c r="BF41" s="1"/>
      <c r="BG41" s="1"/>
      <c r="BH41" s="2">
        <v>1</v>
      </c>
      <c r="BI41" s="2">
        <v>1</v>
      </c>
      <c r="BJ41" s="1"/>
      <c r="BK41" s="1"/>
      <c r="BL41" s="1"/>
      <c r="BM41" s="1"/>
      <c r="BN41" s="1"/>
      <c r="BO41" s="2">
        <v>2</v>
      </c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</row>
    <row r="42" spans="1:83" x14ac:dyDescent="0.2">
      <c r="A42" s="2">
        <v>2004</v>
      </c>
      <c r="B42" s="4">
        <v>38153</v>
      </c>
      <c r="C42" s="2" t="s">
        <v>90</v>
      </c>
      <c r="D42" s="2" t="s">
        <v>82</v>
      </c>
      <c r="E42" s="2">
        <f t="shared" si="0"/>
        <v>1</v>
      </c>
      <c r="F42" s="2">
        <f t="shared" si="1"/>
        <v>0</v>
      </c>
      <c r="G42" s="2">
        <f t="shared" si="2"/>
        <v>1</v>
      </c>
      <c r="H42" s="2">
        <f t="shared" si="3"/>
        <v>5</v>
      </c>
      <c r="I42" s="2">
        <f t="shared" si="4"/>
        <v>7</v>
      </c>
      <c r="J42" s="2">
        <f t="shared" si="5"/>
        <v>19</v>
      </c>
      <c r="K42" s="2">
        <f t="shared" si="6"/>
        <v>2</v>
      </c>
      <c r="L42" s="2">
        <f t="shared" si="7"/>
        <v>10</v>
      </c>
      <c r="M42" s="2">
        <f t="shared" si="8"/>
        <v>20</v>
      </c>
      <c r="N42" s="2">
        <f t="shared" si="9"/>
        <v>0</v>
      </c>
      <c r="O42" s="1"/>
      <c r="P42" s="1"/>
      <c r="Q42" s="1"/>
      <c r="R42" s="1"/>
      <c r="S42" s="1"/>
      <c r="T42" s="1"/>
      <c r="U42" s="2">
        <v>1</v>
      </c>
      <c r="V42" s="1"/>
      <c r="W42" s="1"/>
      <c r="X42" s="2">
        <v>5</v>
      </c>
      <c r="Y42" s="1"/>
      <c r="Z42" s="2">
        <v>7</v>
      </c>
      <c r="AA42" s="1"/>
      <c r="AB42" s="1"/>
      <c r="AC42" s="2">
        <v>1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2">
        <v>2</v>
      </c>
      <c r="AP42" s="1"/>
      <c r="AQ42" s="1"/>
      <c r="AR42" s="1"/>
      <c r="AS42" s="1"/>
      <c r="AT42" s="1"/>
      <c r="AU42" s="2">
        <v>2</v>
      </c>
      <c r="AV42" s="1"/>
      <c r="AW42" s="1"/>
      <c r="AX42" s="1"/>
      <c r="AY42" s="1"/>
      <c r="AZ42" s="1"/>
      <c r="BA42" s="1"/>
      <c r="BB42" s="1"/>
      <c r="BC42" s="1"/>
      <c r="BD42" s="2">
        <v>7</v>
      </c>
      <c r="BE42" s="1"/>
      <c r="BF42" s="1"/>
      <c r="BG42" s="2">
        <v>1</v>
      </c>
      <c r="BH42" s="1"/>
      <c r="BI42" s="1"/>
      <c r="BJ42" s="1"/>
      <c r="BK42" s="1"/>
      <c r="BL42" s="2">
        <v>19</v>
      </c>
      <c r="BM42" s="1"/>
      <c r="BN42" s="1"/>
      <c r="BO42" s="2">
        <v>20</v>
      </c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</row>
    <row r="43" spans="1:83" x14ac:dyDescent="0.2">
      <c r="A43" s="2">
        <v>2004</v>
      </c>
      <c r="B43" s="4">
        <v>38153</v>
      </c>
      <c r="C43" s="2" t="s">
        <v>90</v>
      </c>
      <c r="D43" s="2" t="s">
        <v>83</v>
      </c>
      <c r="E43" s="2">
        <f t="shared" si="0"/>
        <v>0</v>
      </c>
      <c r="F43" s="2">
        <f t="shared" si="1"/>
        <v>0</v>
      </c>
      <c r="G43" s="2">
        <f t="shared" si="2"/>
        <v>0</v>
      </c>
      <c r="H43" s="2">
        <f t="shared" si="3"/>
        <v>0</v>
      </c>
      <c r="I43" s="2">
        <f t="shared" si="4"/>
        <v>0</v>
      </c>
      <c r="J43" s="2">
        <f t="shared" si="5"/>
        <v>0</v>
      </c>
      <c r="K43" s="2">
        <f t="shared" si="6"/>
        <v>0</v>
      </c>
      <c r="L43" s="2">
        <f t="shared" si="7"/>
        <v>0</v>
      </c>
      <c r="M43" s="2">
        <f t="shared" si="8"/>
        <v>0</v>
      </c>
      <c r="N43" s="2">
        <f t="shared" si="9"/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</row>
    <row r="44" spans="1:83" x14ac:dyDescent="0.2">
      <c r="A44" s="2">
        <v>2004</v>
      </c>
      <c r="B44" s="4">
        <v>38153</v>
      </c>
      <c r="C44" s="2" t="s">
        <v>90</v>
      </c>
      <c r="D44" s="2" t="s">
        <v>84</v>
      </c>
      <c r="E44" s="2">
        <f t="shared" si="0"/>
        <v>0</v>
      </c>
      <c r="F44" s="2">
        <f t="shared" si="1"/>
        <v>0</v>
      </c>
      <c r="G44" s="2">
        <f t="shared" si="2"/>
        <v>0</v>
      </c>
      <c r="H44" s="2">
        <f t="shared" si="3"/>
        <v>0</v>
      </c>
      <c r="I44" s="2">
        <f t="shared" si="4"/>
        <v>0</v>
      </c>
      <c r="J44" s="2">
        <f t="shared" si="5"/>
        <v>0</v>
      </c>
      <c r="K44" s="2">
        <f t="shared" si="6"/>
        <v>0</v>
      </c>
      <c r="L44" s="2">
        <f t="shared" si="7"/>
        <v>0</v>
      </c>
      <c r="M44" s="2">
        <f t="shared" si="8"/>
        <v>0</v>
      </c>
      <c r="N44" s="2">
        <f t="shared" si="9"/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</row>
    <row r="45" spans="1:83" x14ac:dyDescent="0.2">
      <c r="A45" s="2">
        <v>2004</v>
      </c>
      <c r="B45" s="4">
        <v>38153</v>
      </c>
      <c r="C45" s="2" t="s">
        <v>91</v>
      </c>
      <c r="D45" s="2" t="s">
        <v>81</v>
      </c>
      <c r="E45" s="2">
        <f t="shared" si="0"/>
        <v>0</v>
      </c>
      <c r="F45" s="2">
        <f t="shared" si="1"/>
        <v>0</v>
      </c>
      <c r="G45" s="2">
        <f t="shared" si="2"/>
        <v>6</v>
      </c>
      <c r="H45" s="2">
        <f t="shared" si="3"/>
        <v>0</v>
      </c>
      <c r="I45" s="2">
        <f t="shared" si="4"/>
        <v>0</v>
      </c>
      <c r="J45" s="2">
        <f t="shared" si="5"/>
        <v>1</v>
      </c>
      <c r="K45" s="2">
        <f t="shared" si="6"/>
        <v>4</v>
      </c>
      <c r="L45" s="2">
        <f t="shared" si="7"/>
        <v>168</v>
      </c>
      <c r="M45" s="2">
        <f t="shared" si="8"/>
        <v>26</v>
      </c>
      <c r="N45" s="2">
        <f t="shared" si="9"/>
        <v>2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2">
        <v>5</v>
      </c>
      <c r="AD45" s="1"/>
      <c r="AE45" s="1"/>
      <c r="AF45" s="1"/>
      <c r="AG45" s="2">
        <v>1</v>
      </c>
      <c r="AH45" s="1"/>
      <c r="AI45" s="1"/>
      <c r="AJ45" s="1"/>
      <c r="AK45" s="1"/>
      <c r="AL45" s="1"/>
      <c r="AM45" s="1"/>
      <c r="AN45" s="1"/>
      <c r="AO45" s="2">
        <v>4</v>
      </c>
      <c r="AP45" s="1"/>
      <c r="AQ45" s="1"/>
      <c r="AR45" s="1"/>
      <c r="AS45" s="1"/>
      <c r="AT45" s="2">
        <v>2</v>
      </c>
      <c r="AU45" s="2">
        <v>2</v>
      </c>
      <c r="AV45" s="2">
        <v>1</v>
      </c>
      <c r="AW45" s="2">
        <v>7</v>
      </c>
      <c r="AX45" s="1"/>
      <c r="AY45" s="1"/>
      <c r="AZ45" s="1"/>
      <c r="BA45" s="1"/>
      <c r="BB45" s="1"/>
      <c r="BC45" s="1"/>
      <c r="BD45" s="2">
        <v>135</v>
      </c>
      <c r="BE45" s="2">
        <v>12</v>
      </c>
      <c r="BF45" s="1"/>
      <c r="BG45" s="2">
        <v>9</v>
      </c>
      <c r="BH45" s="2">
        <v>2</v>
      </c>
      <c r="BI45" s="2">
        <v>1</v>
      </c>
      <c r="BJ45" s="1"/>
      <c r="BK45" s="1"/>
      <c r="BL45" s="1"/>
      <c r="BM45" s="1"/>
      <c r="BN45" s="1"/>
      <c r="BO45" s="2">
        <v>26</v>
      </c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</row>
    <row r="46" spans="1:83" x14ac:dyDescent="0.2">
      <c r="A46" s="2">
        <v>2004</v>
      </c>
      <c r="B46" s="4">
        <v>38153</v>
      </c>
      <c r="C46" s="2" t="s">
        <v>91</v>
      </c>
      <c r="D46" s="2" t="s">
        <v>82</v>
      </c>
      <c r="E46" s="2">
        <f t="shared" si="0"/>
        <v>1</v>
      </c>
      <c r="F46" s="2">
        <f t="shared" si="1"/>
        <v>0</v>
      </c>
      <c r="G46" s="2">
        <f t="shared" si="2"/>
        <v>0</v>
      </c>
      <c r="H46" s="2">
        <f t="shared" si="3"/>
        <v>7</v>
      </c>
      <c r="I46" s="2">
        <f t="shared" si="4"/>
        <v>0</v>
      </c>
      <c r="J46" s="2">
        <f t="shared" si="5"/>
        <v>0</v>
      </c>
      <c r="K46" s="2">
        <f t="shared" si="6"/>
        <v>9</v>
      </c>
      <c r="L46" s="2">
        <f t="shared" si="7"/>
        <v>14</v>
      </c>
      <c r="M46" s="2">
        <f t="shared" si="8"/>
        <v>2</v>
      </c>
      <c r="N46" s="2">
        <f t="shared" si="9"/>
        <v>0</v>
      </c>
      <c r="O46" s="1"/>
      <c r="P46" s="1"/>
      <c r="Q46" s="1"/>
      <c r="R46" s="1"/>
      <c r="S46" s="1"/>
      <c r="T46" s="1"/>
      <c r="U46" s="1"/>
      <c r="V46" s="1"/>
      <c r="W46" s="1"/>
      <c r="X46" s="2">
        <v>4</v>
      </c>
      <c r="Y46" s="2">
        <v>3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2">
        <v>9</v>
      </c>
      <c r="AP46" s="1"/>
      <c r="AQ46" s="1"/>
      <c r="AR46" s="1"/>
      <c r="AS46" s="1"/>
      <c r="AT46" s="1"/>
      <c r="AU46" s="2">
        <v>1</v>
      </c>
      <c r="AV46" s="2">
        <v>1</v>
      </c>
      <c r="AW46" s="1"/>
      <c r="AX46" s="1"/>
      <c r="AY46" s="1"/>
      <c r="AZ46" s="1"/>
      <c r="BA46" s="1"/>
      <c r="BB46" s="1"/>
      <c r="BC46" s="1"/>
      <c r="BD46" s="2">
        <v>3</v>
      </c>
      <c r="BE46" s="1"/>
      <c r="BF46" s="1"/>
      <c r="BG46" s="2">
        <v>9</v>
      </c>
      <c r="BH46" s="1"/>
      <c r="BI46" s="1"/>
      <c r="BJ46" s="1"/>
      <c r="BK46" s="1"/>
      <c r="BL46" s="1"/>
      <c r="BM46" s="1"/>
      <c r="BN46" s="1"/>
      <c r="BO46" s="2">
        <v>2</v>
      </c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2">
        <v>1</v>
      </c>
      <c r="CC46" s="2"/>
      <c r="CD46" s="2"/>
      <c r="CE46" s="2"/>
    </row>
    <row r="47" spans="1:83" x14ac:dyDescent="0.2">
      <c r="A47" s="2">
        <v>2004</v>
      </c>
      <c r="B47" s="4">
        <v>38153</v>
      </c>
      <c r="C47" s="2" t="s">
        <v>91</v>
      </c>
      <c r="D47" s="2" t="s">
        <v>83</v>
      </c>
      <c r="E47" s="2">
        <f t="shared" si="0"/>
        <v>0</v>
      </c>
      <c r="F47" s="2">
        <f t="shared" si="1"/>
        <v>0</v>
      </c>
      <c r="G47" s="2">
        <f t="shared" si="2"/>
        <v>0</v>
      </c>
      <c r="H47" s="2">
        <f t="shared" si="3"/>
        <v>0</v>
      </c>
      <c r="I47" s="2">
        <f t="shared" si="4"/>
        <v>0</v>
      </c>
      <c r="J47" s="2">
        <f t="shared" si="5"/>
        <v>0</v>
      </c>
      <c r="K47" s="2">
        <f t="shared" si="6"/>
        <v>0</v>
      </c>
      <c r="L47" s="2">
        <f t="shared" si="7"/>
        <v>0</v>
      </c>
      <c r="M47" s="2">
        <f t="shared" si="8"/>
        <v>0</v>
      </c>
      <c r="N47" s="2">
        <f t="shared" si="9"/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</row>
    <row r="48" spans="1:83" x14ac:dyDescent="0.2">
      <c r="A48" s="2">
        <v>2004</v>
      </c>
      <c r="B48" s="4">
        <v>38153</v>
      </c>
      <c r="C48" s="2" t="s">
        <v>91</v>
      </c>
      <c r="D48" s="2" t="s">
        <v>84</v>
      </c>
      <c r="E48" s="2">
        <f t="shared" si="0"/>
        <v>0</v>
      </c>
      <c r="F48" s="2">
        <f t="shared" si="1"/>
        <v>0</v>
      </c>
      <c r="G48" s="2">
        <f t="shared" si="2"/>
        <v>0</v>
      </c>
      <c r="H48" s="2">
        <f t="shared" si="3"/>
        <v>0</v>
      </c>
      <c r="I48" s="2">
        <f t="shared" si="4"/>
        <v>0</v>
      </c>
      <c r="J48" s="2">
        <f t="shared" si="5"/>
        <v>0</v>
      </c>
      <c r="K48" s="2">
        <f t="shared" si="6"/>
        <v>0</v>
      </c>
      <c r="L48" s="2">
        <f t="shared" si="7"/>
        <v>0</v>
      </c>
      <c r="M48" s="2">
        <f t="shared" si="8"/>
        <v>0</v>
      </c>
      <c r="N48" s="2">
        <f t="shared" si="9"/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</row>
    <row r="49" spans="1:83" x14ac:dyDescent="0.2">
      <c r="A49" s="2">
        <v>2004</v>
      </c>
      <c r="B49" s="4">
        <v>38153</v>
      </c>
      <c r="C49" s="2" t="s">
        <v>108</v>
      </c>
      <c r="D49" s="2" t="s">
        <v>81</v>
      </c>
      <c r="E49" s="2">
        <f t="shared" si="0"/>
        <v>0</v>
      </c>
      <c r="F49" s="2">
        <f t="shared" si="1"/>
        <v>0</v>
      </c>
      <c r="G49" s="2">
        <f t="shared" si="2"/>
        <v>2</v>
      </c>
      <c r="H49" s="2">
        <f t="shared" si="3"/>
        <v>0</v>
      </c>
      <c r="I49" s="2">
        <f t="shared" si="4"/>
        <v>0</v>
      </c>
      <c r="J49" s="2">
        <f t="shared" si="5"/>
        <v>1</v>
      </c>
      <c r="K49" s="2">
        <f t="shared" si="6"/>
        <v>1</v>
      </c>
      <c r="L49" s="2">
        <f t="shared" si="7"/>
        <v>4</v>
      </c>
      <c r="M49" s="2">
        <f t="shared" si="8"/>
        <v>0</v>
      </c>
      <c r="N49" s="2">
        <f t="shared" si="9"/>
        <v>1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2">
        <v>1</v>
      </c>
      <c r="AD49" s="1"/>
      <c r="AE49" s="1"/>
      <c r="AF49" s="1"/>
      <c r="AG49" s="1"/>
      <c r="AH49" s="2">
        <v>1</v>
      </c>
      <c r="AI49" s="1"/>
      <c r="AJ49" s="1"/>
      <c r="AK49" s="1"/>
      <c r="AL49" s="1"/>
      <c r="AM49" s="1"/>
      <c r="AN49" s="1"/>
      <c r="AO49" s="2">
        <v>1</v>
      </c>
      <c r="AP49" s="1"/>
      <c r="AQ49" s="1"/>
      <c r="AR49" s="1"/>
      <c r="AS49" s="1"/>
      <c r="AT49" s="2">
        <v>1</v>
      </c>
      <c r="AU49" s="2">
        <v>1</v>
      </c>
      <c r="AV49" s="1"/>
      <c r="AW49" s="1"/>
      <c r="AX49" s="1"/>
      <c r="AY49" s="1"/>
      <c r="AZ49" s="2">
        <v>1</v>
      </c>
      <c r="BA49" s="1"/>
      <c r="BB49" s="1"/>
      <c r="BC49" s="1"/>
      <c r="BD49" s="2">
        <v>1</v>
      </c>
      <c r="BE49" s="1"/>
      <c r="BF49" s="1"/>
      <c r="BG49" s="1"/>
      <c r="BH49" s="2">
        <v>1</v>
      </c>
      <c r="BI49" s="1"/>
      <c r="BJ49" s="1"/>
      <c r="BK49" s="1"/>
      <c r="BL49" s="2">
        <v>1</v>
      </c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</row>
    <row r="50" spans="1:83" x14ac:dyDescent="0.2">
      <c r="A50" s="2">
        <v>2004</v>
      </c>
      <c r="B50" s="4">
        <v>38153</v>
      </c>
      <c r="C50" s="2" t="s">
        <v>108</v>
      </c>
      <c r="D50" s="2" t="s">
        <v>82</v>
      </c>
      <c r="E50" s="2">
        <f t="shared" si="0"/>
        <v>2</v>
      </c>
      <c r="F50" s="2">
        <f t="shared" si="1"/>
        <v>0</v>
      </c>
      <c r="G50" s="2">
        <f t="shared" si="2"/>
        <v>1</v>
      </c>
      <c r="H50" s="2">
        <f t="shared" si="3"/>
        <v>44</v>
      </c>
      <c r="I50" s="2">
        <f t="shared" si="4"/>
        <v>5</v>
      </c>
      <c r="J50" s="2">
        <f t="shared" si="5"/>
        <v>0</v>
      </c>
      <c r="K50" s="2">
        <f t="shared" si="6"/>
        <v>1</v>
      </c>
      <c r="L50" s="2">
        <f t="shared" si="7"/>
        <v>3</v>
      </c>
      <c r="M50" s="2">
        <f t="shared" si="8"/>
        <v>0</v>
      </c>
      <c r="N50" s="2">
        <f t="shared" si="9"/>
        <v>0</v>
      </c>
      <c r="O50" s="1"/>
      <c r="P50" s="1"/>
      <c r="Q50" s="1"/>
      <c r="R50" s="1"/>
      <c r="S50" s="2">
        <v>1</v>
      </c>
      <c r="T50" s="1"/>
      <c r="U50" s="1"/>
      <c r="V50" s="2">
        <v>1</v>
      </c>
      <c r="W50" s="1"/>
      <c r="X50" s="2">
        <v>43</v>
      </c>
      <c r="Y50" s="2">
        <v>1</v>
      </c>
      <c r="Z50" s="2">
        <v>2</v>
      </c>
      <c r="AA50" s="2">
        <v>3</v>
      </c>
      <c r="AB50" s="1"/>
      <c r="AC50" s="2">
        <v>1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2">
        <v>1</v>
      </c>
      <c r="AP50" s="1"/>
      <c r="AQ50" s="1"/>
      <c r="AR50" s="1"/>
      <c r="AS50" s="1"/>
      <c r="AT50" s="2">
        <v>1</v>
      </c>
      <c r="AU50" s="1"/>
      <c r="AV50" s="1"/>
      <c r="AW50" s="1"/>
      <c r="AX50" s="1"/>
      <c r="AY50" s="1"/>
      <c r="AZ50" s="2">
        <v>1</v>
      </c>
      <c r="BA50" s="1"/>
      <c r="BB50" s="1"/>
      <c r="BC50" s="1"/>
      <c r="BD50" s="2">
        <v>1</v>
      </c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</row>
    <row r="51" spans="1:83" x14ac:dyDescent="0.2">
      <c r="A51" s="2">
        <v>2004</v>
      </c>
      <c r="B51" s="4">
        <v>38153</v>
      </c>
      <c r="C51" s="2" t="s">
        <v>108</v>
      </c>
      <c r="D51" s="2" t="s">
        <v>83</v>
      </c>
      <c r="E51" s="2">
        <f t="shared" si="0"/>
        <v>0</v>
      </c>
      <c r="F51" s="2">
        <f t="shared" si="1"/>
        <v>0</v>
      </c>
      <c r="G51" s="2">
        <f t="shared" si="2"/>
        <v>0</v>
      </c>
      <c r="H51" s="2">
        <f t="shared" si="3"/>
        <v>0</v>
      </c>
      <c r="I51" s="2">
        <f t="shared" si="4"/>
        <v>0</v>
      </c>
      <c r="J51" s="2">
        <f t="shared" si="5"/>
        <v>0</v>
      </c>
      <c r="K51" s="2">
        <f t="shared" si="6"/>
        <v>0</v>
      </c>
      <c r="L51" s="2">
        <f t="shared" si="7"/>
        <v>0</v>
      </c>
      <c r="M51" s="2">
        <f t="shared" si="8"/>
        <v>0</v>
      </c>
      <c r="N51" s="2">
        <f t="shared" si="9"/>
        <v>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</row>
    <row r="52" spans="1:83" x14ac:dyDescent="0.2">
      <c r="A52" s="2">
        <v>2004</v>
      </c>
      <c r="B52" s="4">
        <v>38153</v>
      </c>
      <c r="C52" s="2" t="s">
        <v>108</v>
      </c>
      <c r="D52" s="2" t="s">
        <v>84</v>
      </c>
      <c r="E52" s="2">
        <f t="shared" si="0"/>
        <v>0</v>
      </c>
      <c r="F52" s="2">
        <f t="shared" si="1"/>
        <v>0</v>
      </c>
      <c r="G52" s="2">
        <f t="shared" si="2"/>
        <v>0</v>
      </c>
      <c r="H52" s="2">
        <f t="shared" si="3"/>
        <v>0</v>
      </c>
      <c r="I52" s="2">
        <f t="shared" si="4"/>
        <v>0</v>
      </c>
      <c r="J52" s="2">
        <f t="shared" si="5"/>
        <v>0</v>
      </c>
      <c r="K52" s="2">
        <f t="shared" si="6"/>
        <v>0</v>
      </c>
      <c r="L52" s="2">
        <f t="shared" si="7"/>
        <v>0</v>
      </c>
      <c r="M52" s="2">
        <f t="shared" si="8"/>
        <v>0</v>
      </c>
      <c r="N52" s="2">
        <f t="shared" si="9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</row>
    <row r="53" spans="1:83" x14ac:dyDescent="0.2">
      <c r="A53" s="2">
        <v>2004</v>
      </c>
      <c r="B53" s="4">
        <v>38154</v>
      </c>
      <c r="C53" s="2" t="s">
        <v>101</v>
      </c>
      <c r="D53" s="2" t="s">
        <v>81</v>
      </c>
      <c r="E53" s="2">
        <f t="shared" si="0"/>
        <v>15</v>
      </c>
      <c r="F53" s="2">
        <f t="shared" si="1"/>
        <v>0</v>
      </c>
      <c r="G53" s="2">
        <f t="shared" si="2"/>
        <v>0</v>
      </c>
      <c r="H53" s="2">
        <f t="shared" si="3"/>
        <v>0</v>
      </c>
      <c r="I53" s="2">
        <f t="shared" si="4"/>
        <v>0</v>
      </c>
      <c r="J53" s="2">
        <f t="shared" si="5"/>
        <v>0</v>
      </c>
      <c r="K53" s="2">
        <f t="shared" si="6"/>
        <v>0</v>
      </c>
      <c r="L53" s="2">
        <f t="shared" si="7"/>
        <v>41</v>
      </c>
      <c r="M53" s="2">
        <f t="shared" si="8"/>
        <v>10</v>
      </c>
      <c r="N53" s="2">
        <f t="shared" si="9"/>
        <v>0</v>
      </c>
      <c r="O53" s="1"/>
      <c r="P53" s="1"/>
      <c r="Q53" s="1"/>
      <c r="R53" s="1"/>
      <c r="S53" s="2">
        <v>12</v>
      </c>
      <c r="T53" s="1"/>
      <c r="U53" s="2">
        <v>3</v>
      </c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2">
        <v>1</v>
      </c>
      <c r="AU53" s="1"/>
      <c r="AV53" s="2">
        <v>1</v>
      </c>
      <c r="AW53" s="2">
        <v>1</v>
      </c>
      <c r="AX53" s="1"/>
      <c r="AY53" s="1"/>
      <c r="AZ53" s="2">
        <v>1</v>
      </c>
      <c r="BA53" s="1"/>
      <c r="BB53" s="1"/>
      <c r="BC53" s="1"/>
      <c r="BD53" s="2">
        <v>37</v>
      </c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2">
        <v>1</v>
      </c>
      <c r="BP53" s="1"/>
      <c r="BQ53" s="1"/>
      <c r="BR53" s="1"/>
      <c r="BS53" s="2">
        <v>9</v>
      </c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</row>
    <row r="54" spans="1:83" x14ac:dyDescent="0.2">
      <c r="A54" s="2">
        <v>2004</v>
      </c>
      <c r="B54" s="4">
        <v>38154</v>
      </c>
      <c r="C54" s="2" t="s">
        <v>101</v>
      </c>
      <c r="D54" s="2" t="s">
        <v>82</v>
      </c>
      <c r="E54" s="2">
        <f t="shared" si="0"/>
        <v>11</v>
      </c>
      <c r="F54" s="2">
        <f t="shared" si="1"/>
        <v>0</v>
      </c>
      <c r="G54" s="2">
        <f t="shared" si="2"/>
        <v>0</v>
      </c>
      <c r="H54" s="2">
        <f t="shared" si="3"/>
        <v>4</v>
      </c>
      <c r="I54" s="2">
        <f t="shared" si="4"/>
        <v>2</v>
      </c>
      <c r="J54" s="2">
        <f t="shared" si="5"/>
        <v>0</v>
      </c>
      <c r="K54" s="2">
        <f t="shared" si="6"/>
        <v>0</v>
      </c>
      <c r="L54" s="2">
        <f t="shared" si="7"/>
        <v>1</v>
      </c>
      <c r="M54" s="2">
        <f t="shared" si="8"/>
        <v>9</v>
      </c>
      <c r="N54" s="2">
        <f t="shared" si="9"/>
        <v>0</v>
      </c>
      <c r="O54" s="1"/>
      <c r="P54" s="1"/>
      <c r="Q54" s="1"/>
      <c r="R54" s="1"/>
      <c r="S54" s="2">
        <v>10</v>
      </c>
      <c r="T54" s="1"/>
      <c r="U54" s="2">
        <v>1</v>
      </c>
      <c r="V54" s="1"/>
      <c r="W54" s="1"/>
      <c r="X54" s="2">
        <v>4</v>
      </c>
      <c r="Y54" s="1"/>
      <c r="Z54" s="2">
        <v>2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2">
        <v>1</v>
      </c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2">
        <v>9</v>
      </c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</row>
    <row r="55" spans="1:83" x14ac:dyDescent="0.2">
      <c r="A55" s="2">
        <v>2004</v>
      </c>
      <c r="B55" s="4">
        <v>38154</v>
      </c>
      <c r="C55" s="2" t="s">
        <v>101</v>
      </c>
      <c r="D55" s="2" t="s">
        <v>83</v>
      </c>
      <c r="E55" s="2">
        <f t="shared" si="0"/>
        <v>15</v>
      </c>
      <c r="F55" s="2">
        <f t="shared" si="1"/>
        <v>0</v>
      </c>
      <c r="G55" s="2">
        <f t="shared" si="2"/>
        <v>1</v>
      </c>
      <c r="H55" s="2">
        <f t="shared" si="3"/>
        <v>0</v>
      </c>
      <c r="I55" s="2">
        <f t="shared" si="4"/>
        <v>1</v>
      </c>
      <c r="J55" s="2">
        <f t="shared" si="5"/>
        <v>0</v>
      </c>
      <c r="K55" s="2">
        <f t="shared" si="6"/>
        <v>0</v>
      </c>
      <c r="L55" s="2">
        <f t="shared" si="7"/>
        <v>4</v>
      </c>
      <c r="M55" s="2">
        <f t="shared" si="8"/>
        <v>6</v>
      </c>
      <c r="N55" s="2">
        <f t="shared" si="9"/>
        <v>0</v>
      </c>
      <c r="O55" s="1"/>
      <c r="P55" s="1"/>
      <c r="Q55" s="1"/>
      <c r="R55" s="1"/>
      <c r="S55" s="2">
        <v>12</v>
      </c>
      <c r="T55" s="1"/>
      <c r="U55" s="2">
        <v>3</v>
      </c>
      <c r="V55" s="1"/>
      <c r="W55" s="1"/>
      <c r="X55" s="1"/>
      <c r="Y55" s="1"/>
      <c r="Z55" s="2">
        <v>1</v>
      </c>
      <c r="AA55" s="1"/>
      <c r="AB55" s="1"/>
      <c r="AC55" s="2">
        <v>1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2">
        <v>4</v>
      </c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2">
        <v>6</v>
      </c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</row>
    <row r="56" spans="1:83" x14ac:dyDescent="0.2">
      <c r="A56" s="2">
        <v>2004</v>
      </c>
      <c r="B56" s="4">
        <v>38154</v>
      </c>
      <c r="C56" s="2" t="s">
        <v>101</v>
      </c>
      <c r="D56" s="2" t="s">
        <v>84</v>
      </c>
      <c r="E56" s="2">
        <f t="shared" si="0"/>
        <v>23</v>
      </c>
      <c r="F56" s="2">
        <f t="shared" si="1"/>
        <v>0</v>
      </c>
      <c r="G56" s="2">
        <f t="shared" si="2"/>
        <v>0</v>
      </c>
      <c r="H56" s="2">
        <f t="shared" si="3"/>
        <v>2</v>
      </c>
      <c r="I56" s="2">
        <f t="shared" si="4"/>
        <v>3</v>
      </c>
      <c r="J56" s="2">
        <f t="shared" si="5"/>
        <v>0</v>
      </c>
      <c r="K56" s="2">
        <f t="shared" si="6"/>
        <v>0</v>
      </c>
      <c r="L56" s="2">
        <f t="shared" si="7"/>
        <v>3</v>
      </c>
      <c r="M56" s="2">
        <f t="shared" si="8"/>
        <v>13</v>
      </c>
      <c r="N56" s="2">
        <f t="shared" si="9"/>
        <v>0</v>
      </c>
      <c r="O56" s="1"/>
      <c r="P56" s="1"/>
      <c r="Q56" s="1"/>
      <c r="R56" s="1"/>
      <c r="S56" s="2">
        <v>21</v>
      </c>
      <c r="T56" s="1"/>
      <c r="U56" s="2">
        <v>2</v>
      </c>
      <c r="V56" s="1"/>
      <c r="W56" s="1"/>
      <c r="X56" s="2">
        <v>2</v>
      </c>
      <c r="Y56" s="1"/>
      <c r="Z56" s="2">
        <v>2</v>
      </c>
      <c r="AA56" s="2">
        <v>1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2">
        <v>3</v>
      </c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2">
        <v>3</v>
      </c>
      <c r="BS56" s="2">
        <v>10</v>
      </c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</row>
    <row r="57" spans="1:83" x14ac:dyDescent="0.2">
      <c r="A57" s="2">
        <v>2004</v>
      </c>
      <c r="B57" s="4">
        <v>38155</v>
      </c>
      <c r="C57" s="2" t="s">
        <v>99</v>
      </c>
      <c r="D57" s="2" t="s">
        <v>81</v>
      </c>
      <c r="E57" s="2">
        <f t="shared" si="0"/>
        <v>0</v>
      </c>
      <c r="F57" s="2">
        <f t="shared" si="1"/>
        <v>0</v>
      </c>
      <c r="G57" s="2">
        <f t="shared" si="2"/>
        <v>0</v>
      </c>
      <c r="H57" s="2">
        <f t="shared" si="3"/>
        <v>0</v>
      </c>
      <c r="I57" s="2">
        <f t="shared" si="4"/>
        <v>0</v>
      </c>
      <c r="J57" s="2">
        <f t="shared" si="5"/>
        <v>1</v>
      </c>
      <c r="K57" s="2">
        <f t="shared" si="6"/>
        <v>0</v>
      </c>
      <c r="L57" s="2">
        <f t="shared" si="7"/>
        <v>0</v>
      </c>
      <c r="M57" s="2">
        <f t="shared" si="8"/>
        <v>0</v>
      </c>
      <c r="N57" s="2">
        <f t="shared" si="9"/>
        <v>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2">
        <v>1</v>
      </c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</row>
    <row r="58" spans="1:83" x14ac:dyDescent="0.2">
      <c r="A58" s="2">
        <v>2004</v>
      </c>
      <c r="B58" s="4">
        <v>38155</v>
      </c>
      <c r="C58" s="2" t="s">
        <v>99</v>
      </c>
      <c r="D58" s="2" t="s">
        <v>82</v>
      </c>
      <c r="E58" s="2">
        <f t="shared" si="0"/>
        <v>0</v>
      </c>
      <c r="F58" s="2">
        <f t="shared" si="1"/>
        <v>0</v>
      </c>
      <c r="G58" s="2">
        <f t="shared" si="2"/>
        <v>0</v>
      </c>
      <c r="H58" s="2">
        <f t="shared" si="3"/>
        <v>0</v>
      </c>
      <c r="I58" s="2">
        <f t="shared" si="4"/>
        <v>0</v>
      </c>
      <c r="J58" s="2">
        <f t="shared" si="5"/>
        <v>1</v>
      </c>
      <c r="K58" s="2">
        <f t="shared" si="6"/>
        <v>0</v>
      </c>
      <c r="L58" s="2">
        <f t="shared" si="7"/>
        <v>0</v>
      </c>
      <c r="M58" s="2">
        <f t="shared" si="8"/>
        <v>0</v>
      </c>
      <c r="N58" s="2">
        <f t="shared" si="9"/>
        <v>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2">
        <v>1</v>
      </c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</row>
    <row r="59" spans="1:83" x14ac:dyDescent="0.2">
      <c r="A59" s="2">
        <v>2004</v>
      </c>
      <c r="B59" s="4">
        <v>38155</v>
      </c>
      <c r="C59" s="2" t="s">
        <v>99</v>
      </c>
      <c r="D59" s="2" t="s">
        <v>83</v>
      </c>
      <c r="E59" s="2">
        <f t="shared" si="0"/>
        <v>0</v>
      </c>
      <c r="F59" s="2">
        <f t="shared" si="1"/>
        <v>0</v>
      </c>
      <c r="G59" s="2">
        <f t="shared" si="2"/>
        <v>1</v>
      </c>
      <c r="H59" s="2">
        <f t="shared" si="3"/>
        <v>0</v>
      </c>
      <c r="I59" s="2">
        <f t="shared" si="4"/>
        <v>0</v>
      </c>
      <c r="J59" s="2">
        <f t="shared" si="5"/>
        <v>1</v>
      </c>
      <c r="K59" s="2">
        <f t="shared" si="6"/>
        <v>0</v>
      </c>
      <c r="L59" s="2">
        <f t="shared" si="7"/>
        <v>0</v>
      </c>
      <c r="M59" s="2">
        <f t="shared" si="8"/>
        <v>1</v>
      </c>
      <c r="N59" s="2">
        <f t="shared" si="9"/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2">
        <v>1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2">
        <v>1</v>
      </c>
      <c r="BM59" s="1"/>
      <c r="BN59" s="1"/>
      <c r="BO59" s="1"/>
      <c r="BP59" s="1"/>
      <c r="BQ59" s="1"/>
      <c r="BR59" s="2">
        <v>1</v>
      </c>
      <c r="BS59" s="1"/>
      <c r="BT59" s="1"/>
      <c r="BU59" s="2">
        <v>1</v>
      </c>
      <c r="BV59" s="1"/>
      <c r="BW59" s="1"/>
      <c r="BX59" s="1"/>
      <c r="BY59" s="1"/>
      <c r="BZ59" s="1"/>
      <c r="CA59" s="1"/>
      <c r="CB59" s="1"/>
      <c r="CC59" s="1"/>
      <c r="CD59" s="1"/>
      <c r="CE59" s="1"/>
    </row>
    <row r="60" spans="1:83" x14ac:dyDescent="0.2">
      <c r="A60" s="2">
        <v>2004</v>
      </c>
      <c r="B60" s="4">
        <v>38155</v>
      </c>
      <c r="C60" s="2" t="s">
        <v>99</v>
      </c>
      <c r="D60" s="2" t="s">
        <v>84</v>
      </c>
      <c r="E60" s="2">
        <f t="shared" si="0"/>
        <v>0</v>
      </c>
      <c r="F60" s="2">
        <f t="shared" si="1"/>
        <v>0</v>
      </c>
      <c r="G60" s="2">
        <f t="shared" si="2"/>
        <v>0</v>
      </c>
      <c r="H60" s="2">
        <f t="shared" si="3"/>
        <v>0</v>
      </c>
      <c r="I60" s="2">
        <f t="shared" si="4"/>
        <v>0</v>
      </c>
      <c r="J60" s="2">
        <f t="shared" si="5"/>
        <v>1</v>
      </c>
      <c r="K60" s="2">
        <f t="shared" si="6"/>
        <v>0</v>
      </c>
      <c r="L60" s="2">
        <f t="shared" si="7"/>
        <v>0</v>
      </c>
      <c r="M60" s="2">
        <f t="shared" si="8"/>
        <v>0</v>
      </c>
      <c r="N60" s="2">
        <f t="shared" si="9"/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2">
        <v>1</v>
      </c>
      <c r="BM60" s="1"/>
      <c r="BN60" s="1"/>
      <c r="BO60" s="1"/>
      <c r="BP60" s="1"/>
      <c r="BQ60" s="1"/>
      <c r="BR60" s="1"/>
      <c r="BS60" s="1"/>
      <c r="BT60" s="1"/>
      <c r="BU60" s="2">
        <v>1</v>
      </c>
      <c r="BV60" s="1"/>
      <c r="BW60" s="1"/>
      <c r="BX60" s="1"/>
      <c r="BY60" s="1"/>
      <c r="BZ60" s="1"/>
      <c r="CA60" s="1"/>
      <c r="CB60" s="1"/>
      <c r="CC60" s="1"/>
      <c r="CD60" s="1"/>
      <c r="CE60" s="1"/>
    </row>
    <row r="61" spans="1:83" x14ac:dyDescent="0.2">
      <c r="A61" s="2">
        <v>2004</v>
      </c>
      <c r="B61" s="4">
        <v>38155</v>
      </c>
      <c r="C61" s="2" t="s">
        <v>100</v>
      </c>
      <c r="D61" s="2" t="s">
        <v>81</v>
      </c>
      <c r="E61" s="2">
        <f t="shared" si="0"/>
        <v>2</v>
      </c>
      <c r="F61" s="2">
        <f t="shared" si="1"/>
        <v>0</v>
      </c>
      <c r="G61" s="2">
        <f t="shared" si="2"/>
        <v>1</v>
      </c>
      <c r="H61" s="2">
        <f t="shared" si="3"/>
        <v>1</v>
      </c>
      <c r="I61" s="2">
        <f t="shared" si="4"/>
        <v>0</v>
      </c>
      <c r="J61" s="2">
        <f t="shared" si="5"/>
        <v>3</v>
      </c>
      <c r="K61" s="2">
        <f t="shared" si="6"/>
        <v>0</v>
      </c>
      <c r="L61" s="2">
        <f t="shared" si="7"/>
        <v>3</v>
      </c>
      <c r="M61" s="2">
        <f t="shared" si="8"/>
        <v>0</v>
      </c>
      <c r="N61" s="2">
        <f t="shared" si="9"/>
        <v>0</v>
      </c>
      <c r="O61" s="2">
        <v>1</v>
      </c>
      <c r="P61" s="2">
        <v>1</v>
      </c>
      <c r="Q61" s="1"/>
      <c r="R61" s="1"/>
      <c r="S61" s="1"/>
      <c r="T61" s="1"/>
      <c r="U61" s="1"/>
      <c r="V61" s="1"/>
      <c r="W61" s="1"/>
      <c r="X61" s="2">
        <v>1</v>
      </c>
      <c r="Y61" s="1"/>
      <c r="Z61" s="1"/>
      <c r="AA61" s="1"/>
      <c r="AB61" s="1"/>
      <c r="AC61" s="2">
        <v>1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2">
        <v>1</v>
      </c>
      <c r="AU61" s="1"/>
      <c r="AV61" s="2">
        <v>1</v>
      </c>
      <c r="AW61" s="1"/>
      <c r="AX61" s="1"/>
      <c r="AY61" s="1"/>
      <c r="AZ61" s="2">
        <v>1</v>
      </c>
      <c r="BA61" s="1"/>
      <c r="BB61" s="1"/>
      <c r="BC61" s="1"/>
      <c r="BD61" s="1"/>
      <c r="BE61" s="1"/>
      <c r="BF61" s="1"/>
      <c r="BG61" s="1"/>
      <c r="BH61" s="1"/>
      <c r="BI61" s="2">
        <v>1</v>
      </c>
      <c r="BJ61" s="1"/>
      <c r="BK61" s="1"/>
      <c r="BL61" s="2">
        <v>1</v>
      </c>
      <c r="BM61" s="2">
        <v>1</v>
      </c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</row>
    <row r="62" spans="1:83" x14ac:dyDescent="0.2">
      <c r="A62" s="2">
        <v>2004</v>
      </c>
      <c r="B62" s="4">
        <v>38155</v>
      </c>
      <c r="C62" s="2" t="s">
        <v>100</v>
      </c>
      <c r="D62" s="2" t="s">
        <v>82</v>
      </c>
      <c r="E62" s="2">
        <f t="shared" si="0"/>
        <v>0</v>
      </c>
      <c r="F62" s="2">
        <f t="shared" si="1"/>
        <v>2</v>
      </c>
      <c r="G62" s="2">
        <f t="shared" si="2"/>
        <v>0</v>
      </c>
      <c r="H62" s="2">
        <f t="shared" si="3"/>
        <v>2</v>
      </c>
      <c r="I62" s="2">
        <f t="shared" si="4"/>
        <v>3</v>
      </c>
      <c r="J62" s="2">
        <f t="shared" si="5"/>
        <v>0</v>
      </c>
      <c r="K62" s="2">
        <f t="shared" si="6"/>
        <v>0</v>
      </c>
      <c r="L62" s="2">
        <f t="shared" si="7"/>
        <v>0</v>
      </c>
      <c r="M62" s="2">
        <f t="shared" si="8"/>
        <v>0</v>
      </c>
      <c r="N62" s="2">
        <f t="shared" si="9"/>
        <v>0</v>
      </c>
      <c r="O62" s="1"/>
      <c r="P62" s="1"/>
      <c r="Q62" s="1"/>
      <c r="R62" s="1"/>
      <c r="S62" s="1"/>
      <c r="T62" s="1"/>
      <c r="U62" s="1"/>
      <c r="V62" s="1"/>
      <c r="W62" s="1"/>
      <c r="X62" s="2">
        <v>1</v>
      </c>
      <c r="Y62" s="2">
        <v>1</v>
      </c>
      <c r="Z62" s="2">
        <v>1</v>
      </c>
      <c r="AA62" s="2">
        <v>2</v>
      </c>
      <c r="AB62" s="1"/>
      <c r="AC62" s="1"/>
      <c r="AD62" s="1"/>
      <c r="AE62" s="1"/>
      <c r="AF62" s="1"/>
      <c r="AG62" s="1"/>
      <c r="AH62" s="1"/>
      <c r="AI62" s="1"/>
      <c r="AJ62" s="2">
        <v>1</v>
      </c>
      <c r="AK62" s="1"/>
      <c r="AL62" s="1"/>
      <c r="AM62" s="1"/>
      <c r="AN62" s="1"/>
      <c r="AO62" s="1"/>
      <c r="AP62" s="1"/>
      <c r="AQ62" s="1"/>
      <c r="AR62" s="2">
        <v>1</v>
      </c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</row>
    <row r="63" spans="1:83" x14ac:dyDescent="0.2">
      <c r="A63" s="2">
        <v>2004</v>
      </c>
      <c r="B63" s="4">
        <v>38155</v>
      </c>
      <c r="C63" s="2" t="s">
        <v>100</v>
      </c>
      <c r="D63" s="2" t="s">
        <v>83</v>
      </c>
      <c r="E63" s="2">
        <f t="shared" si="0"/>
        <v>0</v>
      </c>
      <c r="F63" s="2">
        <f t="shared" si="1"/>
        <v>0</v>
      </c>
      <c r="G63" s="2">
        <f t="shared" si="2"/>
        <v>1</v>
      </c>
      <c r="H63" s="2">
        <f t="shared" si="3"/>
        <v>1</v>
      </c>
      <c r="I63" s="2">
        <f t="shared" si="4"/>
        <v>0</v>
      </c>
      <c r="J63" s="2">
        <f t="shared" si="5"/>
        <v>1</v>
      </c>
      <c r="K63" s="2">
        <f t="shared" si="6"/>
        <v>0</v>
      </c>
      <c r="L63" s="2">
        <f t="shared" si="7"/>
        <v>0</v>
      </c>
      <c r="M63" s="2">
        <f t="shared" si="8"/>
        <v>1</v>
      </c>
      <c r="N63" s="2">
        <f t="shared" si="9"/>
        <v>0</v>
      </c>
      <c r="O63" s="1"/>
      <c r="P63" s="1"/>
      <c r="Q63" s="1"/>
      <c r="R63" s="1"/>
      <c r="S63" s="1"/>
      <c r="T63" s="1"/>
      <c r="U63" s="1"/>
      <c r="V63" s="1"/>
      <c r="W63" s="1"/>
      <c r="X63" s="2">
        <v>1</v>
      </c>
      <c r="Y63" s="1"/>
      <c r="Z63" s="1"/>
      <c r="AA63" s="1"/>
      <c r="AB63" s="1"/>
      <c r="AC63" s="2">
        <v>1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2">
        <v>1</v>
      </c>
      <c r="BM63" s="1"/>
      <c r="BN63" s="1"/>
      <c r="BO63" s="1"/>
      <c r="BP63" s="2">
        <v>1</v>
      </c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</row>
    <row r="64" spans="1:83" x14ac:dyDescent="0.2">
      <c r="A64" s="2">
        <v>2004</v>
      </c>
      <c r="B64" s="4">
        <v>38155</v>
      </c>
      <c r="C64" s="2" t="s">
        <v>100</v>
      </c>
      <c r="D64" s="2" t="s">
        <v>84</v>
      </c>
      <c r="E64" s="2">
        <f t="shared" si="0"/>
        <v>0</v>
      </c>
      <c r="F64" s="2">
        <f t="shared" si="1"/>
        <v>0</v>
      </c>
      <c r="G64" s="2">
        <f t="shared" si="2"/>
        <v>0</v>
      </c>
      <c r="H64" s="2">
        <f t="shared" si="3"/>
        <v>0</v>
      </c>
      <c r="I64" s="2">
        <f t="shared" si="4"/>
        <v>0</v>
      </c>
      <c r="J64" s="2">
        <f t="shared" si="5"/>
        <v>1</v>
      </c>
      <c r="K64" s="2">
        <f t="shared" si="6"/>
        <v>0</v>
      </c>
      <c r="L64" s="2">
        <f t="shared" si="7"/>
        <v>0</v>
      </c>
      <c r="M64" s="2">
        <f t="shared" si="8"/>
        <v>1</v>
      </c>
      <c r="N64" s="2">
        <f t="shared" si="9"/>
        <v>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2">
        <v>1</v>
      </c>
      <c r="BM64" s="1"/>
      <c r="BN64" s="1"/>
      <c r="BO64" s="1"/>
      <c r="BP64" s="2">
        <v>1</v>
      </c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</row>
    <row r="65" spans="1:83" x14ac:dyDescent="0.2">
      <c r="A65" s="2">
        <v>2004</v>
      </c>
      <c r="B65" s="4">
        <v>38156</v>
      </c>
      <c r="C65" s="2" t="s">
        <v>112</v>
      </c>
      <c r="D65" s="2" t="s">
        <v>81</v>
      </c>
      <c r="E65" s="2">
        <f t="shared" si="0"/>
        <v>0</v>
      </c>
      <c r="F65" s="2">
        <f t="shared" si="1"/>
        <v>0</v>
      </c>
      <c r="G65" s="2">
        <f t="shared" si="2"/>
        <v>0</v>
      </c>
      <c r="H65" s="2">
        <f t="shared" si="3"/>
        <v>54</v>
      </c>
      <c r="I65" s="2">
        <f t="shared" si="4"/>
        <v>28</v>
      </c>
      <c r="J65" s="2">
        <f t="shared" si="5"/>
        <v>0</v>
      </c>
      <c r="K65" s="2">
        <f t="shared" si="6"/>
        <v>0</v>
      </c>
      <c r="L65" s="2">
        <f t="shared" si="7"/>
        <v>3</v>
      </c>
      <c r="M65" s="2">
        <f t="shared" si="8"/>
        <v>0</v>
      </c>
      <c r="N65" s="2">
        <f t="shared" si="9"/>
        <v>0</v>
      </c>
      <c r="O65" s="1"/>
      <c r="P65" s="1"/>
      <c r="Q65" s="1"/>
      <c r="R65" s="1"/>
      <c r="S65" s="1"/>
      <c r="T65" s="1"/>
      <c r="U65" s="1"/>
      <c r="V65" s="2">
        <v>0</v>
      </c>
      <c r="W65" s="1"/>
      <c r="X65" s="2">
        <v>53</v>
      </c>
      <c r="Y65" s="2">
        <v>1</v>
      </c>
      <c r="Z65" s="2">
        <v>14</v>
      </c>
      <c r="AA65" s="2">
        <v>14</v>
      </c>
      <c r="AB65" s="1"/>
      <c r="AC65" s="2"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2">
        <v>1</v>
      </c>
      <c r="AV65" s="1"/>
      <c r="AW65" s="1"/>
      <c r="AX65" s="1"/>
      <c r="AY65" s="1"/>
      <c r="AZ65" s="2">
        <v>1</v>
      </c>
      <c r="BA65" s="1"/>
      <c r="BB65" s="1"/>
      <c r="BC65" s="1"/>
      <c r="BD65" s="2">
        <v>1</v>
      </c>
      <c r="BE65" s="1"/>
      <c r="BF65" s="1"/>
      <c r="BG65" s="1"/>
      <c r="BH65" s="1"/>
      <c r="BI65" s="1"/>
      <c r="BJ65" s="1"/>
      <c r="BK65" s="2">
        <v>0</v>
      </c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</row>
    <row r="66" spans="1:83" x14ac:dyDescent="0.2">
      <c r="A66" s="2">
        <v>2004</v>
      </c>
      <c r="B66" s="4">
        <v>38156</v>
      </c>
      <c r="C66" s="2" t="s">
        <v>112</v>
      </c>
      <c r="D66" s="2" t="s">
        <v>82</v>
      </c>
      <c r="E66" s="2">
        <f t="shared" si="0"/>
        <v>0</v>
      </c>
      <c r="F66" s="2">
        <f t="shared" si="1"/>
        <v>0</v>
      </c>
      <c r="G66" s="2">
        <f t="shared" si="2"/>
        <v>0</v>
      </c>
      <c r="H66" s="2">
        <f t="shared" si="3"/>
        <v>0</v>
      </c>
      <c r="I66" s="2">
        <f t="shared" si="4"/>
        <v>0</v>
      </c>
      <c r="J66" s="2">
        <f t="shared" si="5"/>
        <v>0</v>
      </c>
      <c r="K66" s="2">
        <f t="shared" si="6"/>
        <v>0</v>
      </c>
      <c r="L66" s="2">
        <f t="shared" si="7"/>
        <v>2</v>
      </c>
      <c r="M66" s="2">
        <f t="shared" si="8"/>
        <v>0</v>
      </c>
      <c r="N66" s="2">
        <f t="shared" si="9"/>
        <v>0</v>
      </c>
      <c r="O66" s="1"/>
      <c r="P66" s="1"/>
      <c r="Q66" s="1"/>
      <c r="R66" s="1"/>
      <c r="S66" s="2">
        <v>0</v>
      </c>
      <c r="T66" s="1"/>
      <c r="U66" s="1"/>
      <c r="V66" s="2">
        <v>0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2"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2">
        <v>1</v>
      </c>
      <c r="AV66" s="1"/>
      <c r="AW66" s="1"/>
      <c r="AX66" s="1"/>
      <c r="AY66" s="1"/>
      <c r="AZ66" s="1"/>
      <c r="BA66" s="1"/>
      <c r="BB66" s="1"/>
      <c r="BC66" s="1"/>
      <c r="BD66" s="2">
        <v>1</v>
      </c>
      <c r="BE66" s="1"/>
      <c r="BF66" s="1"/>
      <c r="BG66" s="1"/>
      <c r="BH66" s="1"/>
      <c r="BI66" s="2">
        <v>0</v>
      </c>
      <c r="BJ66" s="2">
        <v>0</v>
      </c>
      <c r="BK66" s="2">
        <v>0</v>
      </c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</row>
    <row r="67" spans="1:83" x14ac:dyDescent="0.2">
      <c r="A67" s="2">
        <v>2004</v>
      </c>
      <c r="B67" s="4">
        <v>38156</v>
      </c>
      <c r="C67" s="2" t="s">
        <v>112</v>
      </c>
      <c r="D67" s="2" t="s">
        <v>83</v>
      </c>
      <c r="E67" s="2">
        <f t="shared" ref="E67:E130" si="10">(O67+P67+Q67+R67+S67+T67+U67+V67+W67+BY67+CB67+CE67)</f>
        <v>0</v>
      </c>
      <c r="F67" s="2">
        <f t="shared" ref="F67:F130" si="11">(AJ67+AK67+AP67+AQ67+AR67+AS67)</f>
        <v>0</v>
      </c>
      <c r="G67" s="2">
        <f t="shared" ref="G67:G130" si="12">(AC67+AD67+AE67+AF67+AG67+AH67+AI67)</f>
        <v>0</v>
      </c>
      <c r="H67" s="2">
        <f t="shared" ref="H67:H130" si="13">(X67+Y67)</f>
        <v>0</v>
      </c>
      <c r="I67" s="2">
        <f t="shared" ref="I67:I130" si="14">(Z67+AA67+AB67)</f>
        <v>0</v>
      </c>
      <c r="J67" s="2">
        <f t="shared" ref="J67:J130" si="15">(BI67+BJ67+BK67+BL67+BM67+BN67+BT67+BV67)</f>
        <v>0</v>
      </c>
      <c r="K67" s="2">
        <f t="shared" ref="K67:K130" si="16">(AL67+AM67+AN67+AO67+BX67+CA67+CC67+CD67)</f>
        <v>0</v>
      </c>
      <c r="L67" s="2">
        <f t="shared" ref="L67:L130" si="17">(AT67+AU67+AV67+AW67+AX67+AY67+AZ67+BA67+BB67+BC67+BD67+BE67+BF67+BG67+BZ67)</f>
        <v>0</v>
      </c>
      <c r="M67" s="2">
        <f t="shared" ref="M67:M130" si="18">(BO67+BP67+BQ67+BR67+BS67+BW67)</f>
        <v>0</v>
      </c>
      <c r="N67" s="2">
        <f t="shared" ref="N67:N130" si="19">(BH67)</f>
        <v>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</row>
    <row r="68" spans="1:83" x14ac:dyDescent="0.2">
      <c r="A68" s="2">
        <v>2004</v>
      </c>
      <c r="B68" s="4">
        <v>38156</v>
      </c>
      <c r="C68" s="2" t="s">
        <v>112</v>
      </c>
      <c r="D68" s="2" t="s">
        <v>84</v>
      </c>
      <c r="E68" s="2">
        <f t="shared" si="10"/>
        <v>0</v>
      </c>
      <c r="F68" s="2">
        <f t="shared" si="11"/>
        <v>0</v>
      </c>
      <c r="G68" s="2">
        <f t="shared" si="12"/>
        <v>0</v>
      </c>
      <c r="H68" s="2">
        <f t="shared" si="13"/>
        <v>0</v>
      </c>
      <c r="I68" s="2">
        <f t="shared" si="14"/>
        <v>0</v>
      </c>
      <c r="J68" s="2">
        <f t="shared" si="15"/>
        <v>0</v>
      </c>
      <c r="K68" s="2">
        <f t="shared" si="16"/>
        <v>0</v>
      </c>
      <c r="L68" s="2">
        <f t="shared" si="17"/>
        <v>0</v>
      </c>
      <c r="M68" s="2">
        <f t="shared" si="18"/>
        <v>0</v>
      </c>
      <c r="N68" s="2">
        <f t="shared" si="19"/>
        <v>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</row>
    <row r="69" spans="1:83" x14ac:dyDescent="0.2">
      <c r="A69" s="2">
        <v>2004</v>
      </c>
      <c r="B69" s="4">
        <v>38158</v>
      </c>
      <c r="C69" s="2" t="s">
        <v>89</v>
      </c>
      <c r="D69" s="2" t="s">
        <v>81</v>
      </c>
      <c r="E69" s="2">
        <f t="shared" si="10"/>
        <v>1</v>
      </c>
      <c r="F69" s="2">
        <f t="shared" si="11"/>
        <v>0</v>
      </c>
      <c r="G69" s="2">
        <f t="shared" si="12"/>
        <v>2</v>
      </c>
      <c r="H69" s="2">
        <f t="shared" si="13"/>
        <v>0</v>
      </c>
      <c r="I69" s="2">
        <f t="shared" si="14"/>
        <v>0</v>
      </c>
      <c r="J69" s="2">
        <f t="shared" si="15"/>
        <v>1</v>
      </c>
      <c r="K69" s="2">
        <f t="shared" si="16"/>
        <v>1</v>
      </c>
      <c r="L69" s="2">
        <f t="shared" si="17"/>
        <v>3</v>
      </c>
      <c r="M69" s="2">
        <f t="shared" si="18"/>
        <v>1</v>
      </c>
      <c r="N69" s="2">
        <f t="shared" si="19"/>
        <v>1</v>
      </c>
      <c r="O69" s="1"/>
      <c r="P69" s="1"/>
      <c r="Q69" s="1"/>
      <c r="R69" s="1"/>
      <c r="S69" s="1"/>
      <c r="T69" s="2">
        <v>1</v>
      </c>
      <c r="U69" s="1"/>
      <c r="V69" s="1"/>
      <c r="W69" s="1"/>
      <c r="X69" s="1"/>
      <c r="Y69" s="1"/>
      <c r="Z69" s="1"/>
      <c r="AA69" s="1"/>
      <c r="AB69" s="1"/>
      <c r="AC69" s="2">
        <v>1</v>
      </c>
      <c r="AD69" s="1"/>
      <c r="AE69" s="1"/>
      <c r="AF69" s="1"/>
      <c r="AG69" s="1"/>
      <c r="AH69" s="2">
        <v>1</v>
      </c>
      <c r="AI69" s="1"/>
      <c r="AJ69" s="1"/>
      <c r="AK69" s="1"/>
      <c r="AL69" s="1"/>
      <c r="AM69" s="1"/>
      <c r="AN69" s="1"/>
      <c r="AO69" s="2">
        <v>1</v>
      </c>
      <c r="AP69" s="1"/>
      <c r="AQ69" s="1"/>
      <c r="AR69" s="1"/>
      <c r="AS69" s="1"/>
      <c r="AT69" s="2">
        <v>1</v>
      </c>
      <c r="AU69" s="1"/>
      <c r="AV69" s="1"/>
      <c r="AW69" s="1"/>
      <c r="AX69" s="1"/>
      <c r="AY69" s="1"/>
      <c r="AZ69" s="2">
        <v>1</v>
      </c>
      <c r="BA69" s="1"/>
      <c r="BB69" s="1"/>
      <c r="BC69" s="1"/>
      <c r="BD69" s="2">
        <v>1</v>
      </c>
      <c r="BE69" s="1"/>
      <c r="BF69" s="1"/>
      <c r="BG69" s="1"/>
      <c r="BH69" s="2">
        <v>1</v>
      </c>
      <c r="BI69" s="1"/>
      <c r="BJ69" s="1"/>
      <c r="BK69" s="1"/>
      <c r="BL69" s="1"/>
      <c r="BM69" s="2">
        <v>1</v>
      </c>
      <c r="BN69" s="1"/>
      <c r="BO69" s="1"/>
      <c r="BP69" s="1"/>
      <c r="BQ69" s="2">
        <v>1</v>
      </c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</row>
    <row r="70" spans="1:83" x14ac:dyDescent="0.2">
      <c r="A70" s="2">
        <v>2004</v>
      </c>
      <c r="B70" s="4">
        <v>38158</v>
      </c>
      <c r="C70" s="2" t="s">
        <v>89</v>
      </c>
      <c r="D70" s="2" t="s">
        <v>82</v>
      </c>
      <c r="E70" s="2">
        <f t="shared" si="10"/>
        <v>0</v>
      </c>
      <c r="F70" s="2">
        <f t="shared" si="11"/>
        <v>0</v>
      </c>
      <c r="G70" s="2">
        <f t="shared" si="12"/>
        <v>1</v>
      </c>
      <c r="H70" s="2">
        <f t="shared" si="13"/>
        <v>66</v>
      </c>
      <c r="I70" s="2">
        <f t="shared" si="14"/>
        <v>12</v>
      </c>
      <c r="J70" s="2">
        <f t="shared" si="15"/>
        <v>2</v>
      </c>
      <c r="K70" s="2">
        <f t="shared" si="16"/>
        <v>0</v>
      </c>
      <c r="L70" s="2">
        <f t="shared" si="17"/>
        <v>2</v>
      </c>
      <c r="M70" s="2">
        <f t="shared" si="18"/>
        <v>0</v>
      </c>
      <c r="N70" s="2">
        <f t="shared" si="19"/>
        <v>0</v>
      </c>
      <c r="O70" s="1"/>
      <c r="P70" s="1"/>
      <c r="Q70" s="1"/>
      <c r="R70" s="1"/>
      <c r="S70" s="1"/>
      <c r="T70" s="1"/>
      <c r="U70" s="1"/>
      <c r="V70" s="1"/>
      <c r="W70" s="1"/>
      <c r="X70" s="2">
        <v>16</v>
      </c>
      <c r="Y70" s="2">
        <v>50</v>
      </c>
      <c r="Z70" s="2">
        <v>1</v>
      </c>
      <c r="AA70" s="2">
        <v>11</v>
      </c>
      <c r="AB70" s="1"/>
      <c r="AC70" s="2">
        <v>1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2">
        <v>1</v>
      </c>
      <c r="AU70" s="1"/>
      <c r="AV70" s="1"/>
      <c r="AW70" s="1"/>
      <c r="AX70" s="1"/>
      <c r="AY70" s="1"/>
      <c r="AZ70" s="1"/>
      <c r="BA70" s="1"/>
      <c r="BB70" s="1"/>
      <c r="BC70" s="1"/>
      <c r="BD70" s="2">
        <v>1</v>
      </c>
      <c r="BE70" s="1"/>
      <c r="BF70" s="1"/>
      <c r="BG70" s="1"/>
      <c r="BH70" s="1"/>
      <c r="BI70" s="2">
        <v>1</v>
      </c>
      <c r="BJ70" s="1"/>
      <c r="BK70" s="1"/>
      <c r="BL70" s="2">
        <v>1</v>
      </c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</row>
    <row r="71" spans="1:83" x14ac:dyDescent="0.2">
      <c r="A71" s="2">
        <v>2004</v>
      </c>
      <c r="B71" s="4">
        <v>38158</v>
      </c>
      <c r="C71" s="2" t="s">
        <v>89</v>
      </c>
      <c r="D71" s="2" t="s">
        <v>83</v>
      </c>
      <c r="E71" s="2">
        <f t="shared" si="10"/>
        <v>0</v>
      </c>
      <c r="F71" s="2">
        <f t="shared" si="11"/>
        <v>0</v>
      </c>
      <c r="G71" s="2">
        <f t="shared" si="12"/>
        <v>0</v>
      </c>
      <c r="H71" s="2">
        <f t="shared" si="13"/>
        <v>0</v>
      </c>
      <c r="I71" s="2">
        <f t="shared" si="14"/>
        <v>0</v>
      </c>
      <c r="J71" s="2">
        <f t="shared" si="15"/>
        <v>0</v>
      </c>
      <c r="K71" s="2">
        <f t="shared" si="16"/>
        <v>0</v>
      </c>
      <c r="L71" s="2">
        <f t="shared" si="17"/>
        <v>0</v>
      </c>
      <c r="M71" s="2">
        <f t="shared" si="18"/>
        <v>0</v>
      </c>
      <c r="N71" s="2">
        <f t="shared" si="19"/>
        <v>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</row>
    <row r="72" spans="1:83" x14ac:dyDescent="0.2">
      <c r="A72" s="2">
        <v>2004</v>
      </c>
      <c r="B72" s="4">
        <v>38158</v>
      </c>
      <c r="C72" s="2" t="s">
        <v>89</v>
      </c>
      <c r="D72" s="2" t="s">
        <v>84</v>
      </c>
      <c r="E72" s="2">
        <f t="shared" si="10"/>
        <v>0</v>
      </c>
      <c r="F72" s="2">
        <f t="shared" si="11"/>
        <v>0</v>
      </c>
      <c r="G72" s="2">
        <f t="shared" si="12"/>
        <v>0</v>
      </c>
      <c r="H72" s="2">
        <f t="shared" si="13"/>
        <v>0</v>
      </c>
      <c r="I72" s="2">
        <f t="shared" si="14"/>
        <v>0</v>
      </c>
      <c r="J72" s="2">
        <f t="shared" si="15"/>
        <v>0</v>
      </c>
      <c r="K72" s="2">
        <f t="shared" si="16"/>
        <v>0</v>
      </c>
      <c r="L72" s="2">
        <f t="shared" si="17"/>
        <v>0</v>
      </c>
      <c r="M72" s="2">
        <f t="shared" si="18"/>
        <v>0</v>
      </c>
      <c r="N72" s="2">
        <f t="shared" si="19"/>
        <v>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</row>
    <row r="73" spans="1:83" x14ac:dyDescent="0.2">
      <c r="A73" s="2">
        <v>2004</v>
      </c>
      <c r="B73" s="4">
        <v>38158</v>
      </c>
      <c r="C73" s="2" t="s">
        <v>98</v>
      </c>
      <c r="D73" s="2" t="s">
        <v>81</v>
      </c>
      <c r="E73" s="2">
        <f t="shared" si="10"/>
        <v>1</v>
      </c>
      <c r="F73" s="2">
        <f t="shared" si="11"/>
        <v>0</v>
      </c>
      <c r="G73" s="2">
        <f t="shared" si="12"/>
        <v>1</v>
      </c>
      <c r="H73" s="2">
        <f t="shared" si="13"/>
        <v>0</v>
      </c>
      <c r="I73" s="2">
        <f t="shared" si="14"/>
        <v>0</v>
      </c>
      <c r="J73" s="2">
        <f t="shared" si="15"/>
        <v>3</v>
      </c>
      <c r="K73" s="2">
        <f t="shared" si="16"/>
        <v>0</v>
      </c>
      <c r="L73" s="2">
        <f t="shared" si="17"/>
        <v>1</v>
      </c>
      <c r="M73" s="2">
        <f t="shared" si="18"/>
        <v>0</v>
      </c>
      <c r="N73" s="2">
        <f t="shared" si="19"/>
        <v>0</v>
      </c>
      <c r="O73" s="1"/>
      <c r="P73" s="1"/>
      <c r="Q73" s="1"/>
      <c r="R73" s="1"/>
      <c r="S73" s="1"/>
      <c r="T73" s="1"/>
      <c r="U73" s="2">
        <v>1</v>
      </c>
      <c r="V73" s="1"/>
      <c r="W73" s="1"/>
      <c r="X73" s="1"/>
      <c r="Y73" s="1"/>
      <c r="Z73" s="1"/>
      <c r="AA73" s="1"/>
      <c r="AB73" s="1"/>
      <c r="AC73" s="2">
        <v>1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2">
        <v>1</v>
      </c>
      <c r="BA73" s="1"/>
      <c r="BB73" s="1"/>
      <c r="BC73" s="1"/>
      <c r="BD73" s="1"/>
      <c r="BE73" s="1"/>
      <c r="BF73" s="1"/>
      <c r="BG73" s="1"/>
      <c r="BH73" s="1"/>
      <c r="BI73" s="2">
        <v>1</v>
      </c>
      <c r="BJ73" s="1"/>
      <c r="BK73" s="1"/>
      <c r="BL73" s="2">
        <v>1</v>
      </c>
      <c r="BM73" s="2">
        <v>1</v>
      </c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</row>
    <row r="74" spans="1:83" x14ac:dyDescent="0.2">
      <c r="A74" s="2">
        <v>2004</v>
      </c>
      <c r="B74" s="4">
        <v>38158</v>
      </c>
      <c r="C74" s="2" t="s">
        <v>98</v>
      </c>
      <c r="D74" s="2" t="s">
        <v>82</v>
      </c>
      <c r="E74" s="2">
        <f t="shared" si="10"/>
        <v>1</v>
      </c>
      <c r="F74" s="2">
        <f t="shared" si="11"/>
        <v>0</v>
      </c>
      <c r="G74" s="2">
        <f t="shared" si="12"/>
        <v>0</v>
      </c>
      <c r="H74" s="2">
        <f t="shared" si="13"/>
        <v>2</v>
      </c>
      <c r="I74" s="2">
        <f t="shared" si="14"/>
        <v>0</v>
      </c>
      <c r="J74" s="2">
        <f t="shared" si="15"/>
        <v>1</v>
      </c>
      <c r="K74" s="2">
        <f t="shared" si="16"/>
        <v>0</v>
      </c>
      <c r="L74" s="2">
        <f t="shared" si="17"/>
        <v>0</v>
      </c>
      <c r="M74" s="2">
        <f t="shared" si="18"/>
        <v>0</v>
      </c>
      <c r="N74" s="2">
        <f t="shared" si="19"/>
        <v>0</v>
      </c>
      <c r="O74" s="1"/>
      <c r="P74" s="1"/>
      <c r="Q74" s="1"/>
      <c r="R74" s="1"/>
      <c r="S74" s="1"/>
      <c r="T74" s="1"/>
      <c r="U74" s="1"/>
      <c r="V74" s="1"/>
      <c r="W74" s="1"/>
      <c r="X74" s="2">
        <v>1</v>
      </c>
      <c r="Y74" s="2">
        <v>1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2">
        <v>1</v>
      </c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2">
        <v>1</v>
      </c>
      <c r="CC74" s="1"/>
      <c r="CD74" s="1"/>
      <c r="CE74" s="1"/>
    </row>
    <row r="75" spans="1:83" x14ac:dyDescent="0.2">
      <c r="A75" s="2">
        <v>2004</v>
      </c>
      <c r="B75" s="4">
        <v>38158</v>
      </c>
      <c r="C75" s="2" t="s">
        <v>98</v>
      </c>
      <c r="D75" s="2" t="s">
        <v>83</v>
      </c>
      <c r="E75" s="2">
        <f t="shared" si="10"/>
        <v>2</v>
      </c>
      <c r="F75" s="2">
        <f t="shared" si="11"/>
        <v>0</v>
      </c>
      <c r="G75" s="2">
        <f t="shared" si="12"/>
        <v>0</v>
      </c>
      <c r="H75" s="2">
        <f t="shared" si="13"/>
        <v>1</v>
      </c>
      <c r="I75" s="2">
        <f t="shared" si="14"/>
        <v>0</v>
      </c>
      <c r="J75" s="2">
        <f t="shared" si="15"/>
        <v>1</v>
      </c>
      <c r="K75" s="2">
        <f t="shared" si="16"/>
        <v>0</v>
      </c>
      <c r="L75" s="2">
        <f t="shared" si="17"/>
        <v>0</v>
      </c>
      <c r="M75" s="2">
        <f t="shared" si="18"/>
        <v>0</v>
      </c>
      <c r="N75" s="2">
        <f t="shared" si="19"/>
        <v>0</v>
      </c>
      <c r="O75" s="2">
        <v>1</v>
      </c>
      <c r="P75" s="1"/>
      <c r="Q75" s="1"/>
      <c r="R75" s="1"/>
      <c r="S75" s="2">
        <v>1</v>
      </c>
      <c r="T75" s="1"/>
      <c r="U75" s="1"/>
      <c r="V75" s="1"/>
      <c r="W75" s="1"/>
      <c r="X75" s="1"/>
      <c r="Y75" s="2">
        <v>1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2">
        <v>1</v>
      </c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</row>
    <row r="76" spans="1:83" x14ac:dyDescent="0.2">
      <c r="A76" s="2">
        <v>2004</v>
      </c>
      <c r="B76" s="4">
        <v>38158</v>
      </c>
      <c r="C76" s="2" t="s">
        <v>98</v>
      </c>
      <c r="D76" s="2" t="s">
        <v>84</v>
      </c>
      <c r="E76" s="2">
        <f t="shared" si="10"/>
        <v>1</v>
      </c>
      <c r="F76" s="2">
        <f t="shared" si="11"/>
        <v>1</v>
      </c>
      <c r="G76" s="2">
        <f t="shared" si="12"/>
        <v>0</v>
      </c>
      <c r="H76" s="2">
        <f t="shared" si="13"/>
        <v>0</v>
      </c>
      <c r="I76" s="2">
        <f t="shared" si="14"/>
        <v>1</v>
      </c>
      <c r="J76" s="2">
        <f t="shared" si="15"/>
        <v>1</v>
      </c>
      <c r="K76" s="2">
        <f t="shared" si="16"/>
        <v>0</v>
      </c>
      <c r="L76" s="2">
        <f t="shared" si="17"/>
        <v>0</v>
      </c>
      <c r="M76" s="2">
        <f t="shared" si="18"/>
        <v>0</v>
      </c>
      <c r="N76" s="2">
        <f t="shared" si="19"/>
        <v>0</v>
      </c>
      <c r="O76" s="1"/>
      <c r="P76" s="1"/>
      <c r="Q76" s="1"/>
      <c r="R76" s="1"/>
      <c r="S76" s="2">
        <v>1</v>
      </c>
      <c r="T76" s="1"/>
      <c r="U76" s="1"/>
      <c r="V76" s="1"/>
      <c r="W76" s="1"/>
      <c r="X76" s="1"/>
      <c r="Y76" s="1"/>
      <c r="Z76" s="2">
        <v>1</v>
      </c>
      <c r="AA76" s="1"/>
      <c r="AB76" s="1"/>
      <c r="AC76" s="1"/>
      <c r="AD76" s="1"/>
      <c r="AE76" s="1"/>
      <c r="AF76" s="1"/>
      <c r="AG76" s="1"/>
      <c r="AH76" s="1"/>
      <c r="AI76" s="1"/>
      <c r="AJ76" s="2">
        <v>1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2">
        <v>1</v>
      </c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</row>
    <row r="77" spans="1:83" x14ac:dyDescent="0.2">
      <c r="A77" s="2">
        <v>2004</v>
      </c>
      <c r="B77" s="4">
        <v>38158</v>
      </c>
      <c r="C77" s="2" t="s">
        <v>105</v>
      </c>
      <c r="D77" s="2" t="s">
        <v>81</v>
      </c>
      <c r="E77" s="2">
        <f t="shared" si="10"/>
        <v>1</v>
      </c>
      <c r="F77" s="2">
        <f t="shared" si="11"/>
        <v>1</v>
      </c>
      <c r="G77" s="2">
        <f t="shared" si="12"/>
        <v>2</v>
      </c>
      <c r="H77" s="2">
        <f t="shared" si="13"/>
        <v>0</v>
      </c>
      <c r="I77" s="2">
        <f t="shared" si="14"/>
        <v>0</v>
      </c>
      <c r="J77" s="2">
        <f t="shared" si="15"/>
        <v>2</v>
      </c>
      <c r="K77" s="2">
        <f t="shared" si="16"/>
        <v>0</v>
      </c>
      <c r="L77" s="2">
        <f t="shared" si="17"/>
        <v>6</v>
      </c>
      <c r="M77" s="2">
        <f t="shared" si="18"/>
        <v>2</v>
      </c>
      <c r="N77" s="2">
        <f t="shared" si="19"/>
        <v>1</v>
      </c>
      <c r="O77" s="1"/>
      <c r="P77" s="1"/>
      <c r="Q77" s="1"/>
      <c r="R77" s="1"/>
      <c r="S77" s="2">
        <v>1</v>
      </c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2">
        <v>1</v>
      </c>
      <c r="AF77" s="1"/>
      <c r="AG77" s="1"/>
      <c r="AH77" s="2">
        <v>1</v>
      </c>
      <c r="AI77" s="1"/>
      <c r="AJ77" s="2">
        <v>1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2">
        <v>1</v>
      </c>
      <c r="AV77" s="1"/>
      <c r="AW77" s="1"/>
      <c r="AX77" s="1"/>
      <c r="AY77" s="1"/>
      <c r="AZ77" s="2">
        <v>1</v>
      </c>
      <c r="BA77" s="2">
        <v>1</v>
      </c>
      <c r="BB77" s="2">
        <v>1</v>
      </c>
      <c r="BC77" s="1"/>
      <c r="BD77" s="2">
        <v>1</v>
      </c>
      <c r="BE77" s="2">
        <v>1</v>
      </c>
      <c r="BF77" s="1"/>
      <c r="BG77" s="1"/>
      <c r="BH77" s="2">
        <v>1</v>
      </c>
      <c r="BI77" s="1"/>
      <c r="BJ77" s="2">
        <v>1</v>
      </c>
      <c r="BK77" s="1"/>
      <c r="BL77" s="2">
        <v>1</v>
      </c>
      <c r="BM77" s="1"/>
      <c r="BN77" s="1"/>
      <c r="BO77" s="2">
        <v>1</v>
      </c>
      <c r="BP77" s="1"/>
      <c r="BQ77" s="2">
        <v>1</v>
      </c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</row>
    <row r="78" spans="1:83" x14ac:dyDescent="0.2">
      <c r="A78" s="2">
        <v>2004</v>
      </c>
      <c r="B78" s="4">
        <v>38158</v>
      </c>
      <c r="C78" s="2" t="s">
        <v>105</v>
      </c>
      <c r="D78" s="2" t="s">
        <v>82</v>
      </c>
      <c r="E78" s="2">
        <f t="shared" si="10"/>
        <v>1</v>
      </c>
      <c r="F78" s="2">
        <f t="shared" si="11"/>
        <v>1</v>
      </c>
      <c r="G78" s="2">
        <f t="shared" si="12"/>
        <v>3</v>
      </c>
      <c r="H78" s="2">
        <f t="shared" si="13"/>
        <v>8</v>
      </c>
      <c r="I78" s="2">
        <f t="shared" si="14"/>
        <v>17</v>
      </c>
      <c r="J78" s="2">
        <f t="shared" si="15"/>
        <v>2</v>
      </c>
      <c r="K78" s="2">
        <f t="shared" si="16"/>
        <v>0</v>
      </c>
      <c r="L78" s="2">
        <f t="shared" si="17"/>
        <v>5</v>
      </c>
      <c r="M78" s="2">
        <f t="shared" si="18"/>
        <v>0</v>
      </c>
      <c r="N78" s="2">
        <f t="shared" si="19"/>
        <v>0</v>
      </c>
      <c r="O78" s="1"/>
      <c r="P78" s="1"/>
      <c r="Q78" s="1"/>
      <c r="R78" s="1"/>
      <c r="S78" s="2">
        <v>1</v>
      </c>
      <c r="T78" s="1"/>
      <c r="U78" s="1"/>
      <c r="V78" s="1"/>
      <c r="W78" s="1"/>
      <c r="X78" s="2">
        <v>6</v>
      </c>
      <c r="Y78" s="2">
        <v>2</v>
      </c>
      <c r="Z78" s="2">
        <v>3</v>
      </c>
      <c r="AA78" s="2">
        <v>14</v>
      </c>
      <c r="AB78" s="1"/>
      <c r="AC78" s="2">
        <v>1</v>
      </c>
      <c r="AD78" s="1"/>
      <c r="AE78" s="2">
        <v>1</v>
      </c>
      <c r="AF78" s="1"/>
      <c r="AG78" s="1"/>
      <c r="AH78" s="2">
        <v>1</v>
      </c>
      <c r="AI78" s="1"/>
      <c r="AJ78" s="2">
        <v>1</v>
      </c>
      <c r="AK78" s="1"/>
      <c r="AL78" s="1"/>
      <c r="AM78" s="1"/>
      <c r="AN78" s="1"/>
      <c r="AO78" s="1"/>
      <c r="AP78" s="1"/>
      <c r="AQ78" s="1"/>
      <c r="AR78" s="1"/>
      <c r="AS78" s="1"/>
      <c r="AT78" s="2">
        <v>1</v>
      </c>
      <c r="AU78" s="2">
        <v>1</v>
      </c>
      <c r="AV78" s="1"/>
      <c r="AW78" s="1"/>
      <c r="AX78" s="1"/>
      <c r="AY78" s="1"/>
      <c r="AZ78" s="1"/>
      <c r="BA78" s="2">
        <v>1</v>
      </c>
      <c r="BB78" s="2">
        <v>1</v>
      </c>
      <c r="BC78" s="1"/>
      <c r="BD78" s="2">
        <v>1</v>
      </c>
      <c r="BE78" s="1"/>
      <c r="BF78" s="1"/>
      <c r="BG78" s="1"/>
      <c r="BH78" s="1"/>
      <c r="BI78" s="2">
        <v>1</v>
      </c>
      <c r="BJ78" s="1"/>
      <c r="BK78" s="1"/>
      <c r="BL78" s="2">
        <v>1</v>
      </c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</row>
    <row r="79" spans="1:83" x14ac:dyDescent="0.2">
      <c r="A79" s="2">
        <v>2004</v>
      </c>
      <c r="B79" s="4">
        <v>38158</v>
      </c>
      <c r="C79" s="2" t="s">
        <v>105</v>
      </c>
      <c r="D79" s="2" t="s">
        <v>83</v>
      </c>
      <c r="E79" s="2">
        <f t="shared" si="10"/>
        <v>0</v>
      </c>
      <c r="F79" s="2">
        <f t="shared" si="11"/>
        <v>0</v>
      </c>
      <c r="G79" s="2">
        <f t="shared" si="12"/>
        <v>0</v>
      </c>
      <c r="H79" s="2">
        <f t="shared" si="13"/>
        <v>0</v>
      </c>
      <c r="I79" s="2">
        <f t="shared" si="14"/>
        <v>0</v>
      </c>
      <c r="J79" s="2">
        <f t="shared" si="15"/>
        <v>0</v>
      </c>
      <c r="K79" s="2">
        <f t="shared" si="16"/>
        <v>0</v>
      </c>
      <c r="L79" s="2">
        <f t="shared" si="17"/>
        <v>0</v>
      </c>
      <c r="M79" s="2">
        <f t="shared" si="18"/>
        <v>0</v>
      </c>
      <c r="N79" s="2">
        <f t="shared" si="19"/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</row>
    <row r="80" spans="1:83" x14ac:dyDescent="0.2">
      <c r="A80" s="2">
        <v>2004</v>
      </c>
      <c r="B80" s="4">
        <v>38158</v>
      </c>
      <c r="C80" s="2" t="s">
        <v>105</v>
      </c>
      <c r="D80" s="2" t="s">
        <v>84</v>
      </c>
      <c r="E80" s="2">
        <f t="shared" si="10"/>
        <v>0</v>
      </c>
      <c r="F80" s="2">
        <f t="shared" si="11"/>
        <v>0</v>
      </c>
      <c r="G80" s="2">
        <f t="shared" si="12"/>
        <v>0</v>
      </c>
      <c r="H80" s="2">
        <f t="shared" si="13"/>
        <v>0</v>
      </c>
      <c r="I80" s="2">
        <f t="shared" si="14"/>
        <v>0</v>
      </c>
      <c r="J80" s="2">
        <f t="shared" si="15"/>
        <v>0</v>
      </c>
      <c r="K80" s="2">
        <f t="shared" si="16"/>
        <v>0</v>
      </c>
      <c r="L80" s="2">
        <f t="shared" si="17"/>
        <v>0</v>
      </c>
      <c r="M80" s="2">
        <f t="shared" si="18"/>
        <v>0</v>
      </c>
      <c r="N80" s="2">
        <f t="shared" si="19"/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</row>
    <row r="81" spans="1:83" x14ac:dyDescent="0.2">
      <c r="A81" s="2">
        <v>2004</v>
      </c>
      <c r="B81" s="4">
        <v>38158</v>
      </c>
      <c r="C81" s="2" t="s">
        <v>107</v>
      </c>
      <c r="D81" s="2" t="s">
        <v>81</v>
      </c>
      <c r="E81" s="2">
        <f t="shared" si="10"/>
        <v>0</v>
      </c>
      <c r="F81" s="2">
        <f t="shared" si="11"/>
        <v>0</v>
      </c>
      <c r="G81" s="2">
        <f t="shared" si="12"/>
        <v>1</v>
      </c>
      <c r="H81" s="2">
        <f t="shared" si="13"/>
        <v>0</v>
      </c>
      <c r="I81" s="2">
        <f t="shared" si="14"/>
        <v>0</v>
      </c>
      <c r="J81" s="2">
        <f t="shared" si="15"/>
        <v>1</v>
      </c>
      <c r="K81" s="2">
        <f t="shared" si="16"/>
        <v>0</v>
      </c>
      <c r="L81" s="2">
        <f t="shared" si="17"/>
        <v>2</v>
      </c>
      <c r="M81" s="2">
        <f t="shared" si="18"/>
        <v>1</v>
      </c>
      <c r="N81" s="2">
        <f t="shared" si="19"/>
        <v>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2">
        <v>1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2">
        <v>1</v>
      </c>
      <c r="AV81" s="1"/>
      <c r="AW81" s="1"/>
      <c r="AX81" s="1"/>
      <c r="AY81" s="1"/>
      <c r="AZ81" s="1"/>
      <c r="BA81" s="1"/>
      <c r="BB81" s="1"/>
      <c r="BC81" s="1"/>
      <c r="BD81" s="2">
        <v>1</v>
      </c>
      <c r="BE81" s="1"/>
      <c r="BF81" s="1"/>
      <c r="BG81" s="1"/>
      <c r="BH81" s="1"/>
      <c r="BI81" s="1"/>
      <c r="BJ81" s="1"/>
      <c r="BK81" s="1"/>
      <c r="BL81" s="2">
        <v>1</v>
      </c>
      <c r="BM81" s="1"/>
      <c r="BN81" s="1"/>
      <c r="BO81" s="2">
        <v>1</v>
      </c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</row>
    <row r="82" spans="1:83" x14ac:dyDescent="0.2">
      <c r="A82" s="2">
        <v>2004</v>
      </c>
      <c r="B82" s="4">
        <v>38158</v>
      </c>
      <c r="C82" s="2" t="s">
        <v>107</v>
      </c>
      <c r="D82" s="2" t="s">
        <v>82</v>
      </c>
      <c r="E82" s="2">
        <f t="shared" si="10"/>
        <v>1</v>
      </c>
      <c r="F82" s="2">
        <f t="shared" si="11"/>
        <v>0</v>
      </c>
      <c r="G82" s="2">
        <f t="shared" si="12"/>
        <v>1</v>
      </c>
      <c r="H82" s="2">
        <f t="shared" si="13"/>
        <v>29</v>
      </c>
      <c r="I82" s="2">
        <f t="shared" si="14"/>
        <v>14</v>
      </c>
      <c r="J82" s="2">
        <f t="shared" si="15"/>
        <v>1</v>
      </c>
      <c r="K82" s="2">
        <f t="shared" si="16"/>
        <v>0</v>
      </c>
      <c r="L82" s="2">
        <f t="shared" si="17"/>
        <v>1</v>
      </c>
      <c r="M82" s="2">
        <f t="shared" si="18"/>
        <v>1</v>
      </c>
      <c r="N82" s="2">
        <f t="shared" si="19"/>
        <v>0</v>
      </c>
      <c r="O82" s="1"/>
      <c r="P82" s="1"/>
      <c r="Q82" s="1"/>
      <c r="R82" s="1"/>
      <c r="S82" s="1"/>
      <c r="T82" s="1"/>
      <c r="U82" s="2">
        <v>1</v>
      </c>
      <c r="V82" s="1"/>
      <c r="W82" s="1"/>
      <c r="X82" s="2">
        <v>15</v>
      </c>
      <c r="Y82" s="2">
        <v>14</v>
      </c>
      <c r="Z82" s="2">
        <v>2</v>
      </c>
      <c r="AA82" s="2">
        <v>12</v>
      </c>
      <c r="AB82" s="1"/>
      <c r="AC82" s="2">
        <v>1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2">
        <v>1</v>
      </c>
      <c r="BE82" s="1"/>
      <c r="BF82" s="1"/>
      <c r="BG82" s="1"/>
      <c r="BH82" s="1"/>
      <c r="BI82" s="1"/>
      <c r="BJ82" s="1"/>
      <c r="BK82" s="1"/>
      <c r="BL82" s="2">
        <v>1</v>
      </c>
      <c r="BM82" s="1"/>
      <c r="BN82" s="1"/>
      <c r="BO82" s="2">
        <v>1</v>
      </c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</row>
    <row r="83" spans="1:83" x14ac:dyDescent="0.2">
      <c r="A83" s="2">
        <v>2004</v>
      </c>
      <c r="B83" s="4">
        <v>38158</v>
      </c>
      <c r="C83" s="2" t="s">
        <v>107</v>
      </c>
      <c r="D83" s="2" t="s">
        <v>83</v>
      </c>
      <c r="E83" s="2">
        <f t="shared" si="10"/>
        <v>0</v>
      </c>
      <c r="F83" s="2">
        <f t="shared" si="11"/>
        <v>0</v>
      </c>
      <c r="G83" s="2">
        <f t="shared" si="12"/>
        <v>0</v>
      </c>
      <c r="H83" s="2">
        <f t="shared" si="13"/>
        <v>0</v>
      </c>
      <c r="I83" s="2">
        <f t="shared" si="14"/>
        <v>0</v>
      </c>
      <c r="J83" s="2">
        <f t="shared" si="15"/>
        <v>0</v>
      </c>
      <c r="K83" s="2">
        <f t="shared" si="16"/>
        <v>0</v>
      </c>
      <c r="L83" s="2">
        <f t="shared" si="17"/>
        <v>0</v>
      </c>
      <c r="M83" s="2">
        <f t="shared" si="18"/>
        <v>0</v>
      </c>
      <c r="N83" s="2">
        <f t="shared" si="19"/>
        <v>0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</row>
    <row r="84" spans="1:83" x14ac:dyDescent="0.2">
      <c r="A84" s="2">
        <v>2004</v>
      </c>
      <c r="B84" s="4">
        <v>38158</v>
      </c>
      <c r="C84" s="2" t="s">
        <v>107</v>
      </c>
      <c r="D84" s="2" t="s">
        <v>84</v>
      </c>
      <c r="E84" s="2">
        <f t="shared" si="10"/>
        <v>0</v>
      </c>
      <c r="F84" s="2">
        <f t="shared" si="11"/>
        <v>0</v>
      </c>
      <c r="G84" s="2">
        <f t="shared" si="12"/>
        <v>0</v>
      </c>
      <c r="H84" s="2">
        <f t="shared" si="13"/>
        <v>0</v>
      </c>
      <c r="I84" s="2">
        <f t="shared" si="14"/>
        <v>0</v>
      </c>
      <c r="J84" s="2">
        <f t="shared" si="15"/>
        <v>0</v>
      </c>
      <c r="K84" s="2">
        <f t="shared" si="16"/>
        <v>0</v>
      </c>
      <c r="L84" s="2">
        <f t="shared" si="17"/>
        <v>0</v>
      </c>
      <c r="M84" s="2">
        <f t="shared" si="18"/>
        <v>0</v>
      </c>
      <c r="N84" s="2">
        <f t="shared" si="19"/>
        <v>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</row>
    <row r="85" spans="1:83" x14ac:dyDescent="0.2">
      <c r="A85" s="2">
        <v>2004</v>
      </c>
      <c r="B85" s="4">
        <v>38159</v>
      </c>
      <c r="C85" s="2" t="s">
        <v>108</v>
      </c>
      <c r="D85" s="2" t="s">
        <v>81</v>
      </c>
      <c r="E85" s="2">
        <f t="shared" si="10"/>
        <v>1</v>
      </c>
      <c r="F85" s="2">
        <f t="shared" si="11"/>
        <v>0</v>
      </c>
      <c r="G85" s="2">
        <f t="shared" si="12"/>
        <v>2</v>
      </c>
      <c r="H85" s="2">
        <f t="shared" si="13"/>
        <v>0</v>
      </c>
      <c r="I85" s="2">
        <f t="shared" si="14"/>
        <v>0</v>
      </c>
      <c r="J85" s="2">
        <f t="shared" si="15"/>
        <v>4</v>
      </c>
      <c r="K85" s="2">
        <f t="shared" si="16"/>
        <v>31</v>
      </c>
      <c r="L85" s="2">
        <f t="shared" si="17"/>
        <v>131</v>
      </c>
      <c r="M85" s="2">
        <f t="shared" si="18"/>
        <v>2</v>
      </c>
      <c r="N85" s="2">
        <f t="shared" si="19"/>
        <v>6</v>
      </c>
      <c r="O85" s="1"/>
      <c r="P85" s="1"/>
      <c r="Q85" s="1"/>
      <c r="R85" s="1"/>
      <c r="S85" s="1"/>
      <c r="T85" s="1"/>
      <c r="U85" s="1"/>
      <c r="V85" s="2">
        <v>1</v>
      </c>
      <c r="W85" s="1"/>
      <c r="X85" s="1"/>
      <c r="Y85" s="1"/>
      <c r="Z85" s="1"/>
      <c r="AA85" s="1"/>
      <c r="AB85" s="1"/>
      <c r="AC85" s="2">
        <v>2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2">
        <v>31</v>
      </c>
      <c r="AP85" s="1"/>
      <c r="AQ85" s="1"/>
      <c r="AR85" s="1"/>
      <c r="AS85" s="1"/>
      <c r="AT85" s="2">
        <v>30</v>
      </c>
      <c r="AU85" s="2">
        <v>80</v>
      </c>
      <c r="AV85" s="1"/>
      <c r="AW85" s="1"/>
      <c r="AX85" s="1"/>
      <c r="AY85" s="1"/>
      <c r="AZ85" s="2">
        <v>1</v>
      </c>
      <c r="BA85" s="1"/>
      <c r="BB85" s="1"/>
      <c r="BC85" s="1"/>
      <c r="BD85" s="2">
        <v>20</v>
      </c>
      <c r="BE85" s="1"/>
      <c r="BF85" s="1"/>
      <c r="BG85" s="1"/>
      <c r="BH85" s="2">
        <v>6</v>
      </c>
      <c r="BI85" s="1"/>
      <c r="BJ85" s="1"/>
      <c r="BK85" s="1"/>
      <c r="BL85" s="2">
        <v>4</v>
      </c>
      <c r="BM85" s="1"/>
      <c r="BN85" s="1"/>
      <c r="BO85" s="1"/>
      <c r="BP85" s="1"/>
      <c r="BQ85" s="2">
        <v>1</v>
      </c>
      <c r="BR85" s="2">
        <v>1</v>
      </c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</row>
    <row r="86" spans="1:83" x14ac:dyDescent="0.2">
      <c r="A86" s="2">
        <v>2004</v>
      </c>
      <c r="B86" s="4">
        <v>38159</v>
      </c>
      <c r="C86" s="2" t="s">
        <v>108</v>
      </c>
      <c r="D86" s="2" t="s">
        <v>82</v>
      </c>
      <c r="E86" s="2">
        <f t="shared" si="10"/>
        <v>2</v>
      </c>
      <c r="F86" s="2">
        <f t="shared" si="11"/>
        <v>0</v>
      </c>
      <c r="G86" s="2">
        <f t="shared" si="12"/>
        <v>0</v>
      </c>
      <c r="H86" s="2">
        <f t="shared" si="13"/>
        <v>46</v>
      </c>
      <c r="I86" s="2">
        <f t="shared" si="14"/>
        <v>3</v>
      </c>
      <c r="J86" s="2">
        <f t="shared" si="15"/>
        <v>5</v>
      </c>
      <c r="K86" s="2">
        <f t="shared" si="16"/>
        <v>79</v>
      </c>
      <c r="L86" s="2">
        <f t="shared" si="17"/>
        <v>0</v>
      </c>
      <c r="M86" s="2">
        <f t="shared" si="18"/>
        <v>0</v>
      </c>
      <c r="N86" s="2">
        <f t="shared" si="19"/>
        <v>0</v>
      </c>
      <c r="O86" s="1"/>
      <c r="P86" s="1"/>
      <c r="Q86" s="1"/>
      <c r="R86" s="1"/>
      <c r="S86" s="2">
        <v>1</v>
      </c>
      <c r="T86" s="1"/>
      <c r="U86" s="1"/>
      <c r="V86" s="2">
        <v>1</v>
      </c>
      <c r="W86" s="1"/>
      <c r="X86" s="2">
        <v>25</v>
      </c>
      <c r="Y86" s="2">
        <v>21</v>
      </c>
      <c r="Z86" s="1"/>
      <c r="AA86" s="2">
        <v>3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2">
        <v>79</v>
      </c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2">
        <v>5</v>
      </c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</row>
    <row r="87" spans="1:83" x14ac:dyDescent="0.2">
      <c r="A87" s="2">
        <v>2004</v>
      </c>
      <c r="B87" s="4">
        <v>38159</v>
      </c>
      <c r="C87" s="2" t="s">
        <v>108</v>
      </c>
      <c r="D87" s="2" t="s">
        <v>83</v>
      </c>
      <c r="E87" s="2">
        <f t="shared" si="10"/>
        <v>0</v>
      </c>
      <c r="F87" s="2">
        <f t="shared" si="11"/>
        <v>0</v>
      </c>
      <c r="G87" s="2">
        <f t="shared" si="12"/>
        <v>0</v>
      </c>
      <c r="H87" s="2">
        <f t="shared" si="13"/>
        <v>0</v>
      </c>
      <c r="I87" s="2">
        <f t="shared" si="14"/>
        <v>0</v>
      </c>
      <c r="J87" s="2">
        <f t="shared" si="15"/>
        <v>0</v>
      </c>
      <c r="K87" s="2">
        <f t="shared" si="16"/>
        <v>0</v>
      </c>
      <c r="L87" s="2">
        <f t="shared" si="17"/>
        <v>0</v>
      </c>
      <c r="M87" s="2">
        <f t="shared" si="18"/>
        <v>0</v>
      </c>
      <c r="N87" s="2">
        <f t="shared" si="19"/>
        <v>0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</row>
    <row r="88" spans="1:83" x14ac:dyDescent="0.2">
      <c r="A88" s="2">
        <v>2004</v>
      </c>
      <c r="B88" s="4">
        <v>38159</v>
      </c>
      <c r="C88" s="2" t="s">
        <v>108</v>
      </c>
      <c r="D88" s="2" t="s">
        <v>84</v>
      </c>
      <c r="E88" s="2">
        <f t="shared" si="10"/>
        <v>0</v>
      </c>
      <c r="F88" s="2">
        <f t="shared" si="11"/>
        <v>0</v>
      </c>
      <c r="G88" s="2">
        <f t="shared" si="12"/>
        <v>0</v>
      </c>
      <c r="H88" s="2">
        <f t="shared" si="13"/>
        <v>0</v>
      </c>
      <c r="I88" s="2">
        <f t="shared" si="14"/>
        <v>0</v>
      </c>
      <c r="J88" s="2">
        <f t="shared" si="15"/>
        <v>0</v>
      </c>
      <c r="K88" s="2">
        <f t="shared" si="16"/>
        <v>0</v>
      </c>
      <c r="L88" s="2">
        <f t="shared" si="17"/>
        <v>0</v>
      </c>
      <c r="M88" s="2">
        <f t="shared" si="18"/>
        <v>0</v>
      </c>
      <c r="N88" s="2">
        <f t="shared" si="19"/>
        <v>0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</row>
    <row r="89" spans="1:83" x14ac:dyDescent="0.2">
      <c r="A89" s="2">
        <v>2004</v>
      </c>
      <c r="B89" s="4">
        <v>38160</v>
      </c>
      <c r="C89" s="2" t="s">
        <v>101</v>
      </c>
      <c r="D89" s="2" t="s">
        <v>81</v>
      </c>
      <c r="E89" s="2">
        <f t="shared" si="10"/>
        <v>1</v>
      </c>
      <c r="F89" s="2">
        <f t="shared" si="11"/>
        <v>0</v>
      </c>
      <c r="G89" s="2">
        <f t="shared" si="12"/>
        <v>0</v>
      </c>
      <c r="H89" s="2">
        <f t="shared" si="13"/>
        <v>1</v>
      </c>
      <c r="I89" s="2">
        <f t="shared" si="14"/>
        <v>0</v>
      </c>
      <c r="J89" s="2">
        <f t="shared" si="15"/>
        <v>0</v>
      </c>
      <c r="K89" s="2">
        <f t="shared" si="16"/>
        <v>0</v>
      </c>
      <c r="L89" s="2">
        <f t="shared" si="17"/>
        <v>3</v>
      </c>
      <c r="M89" s="2">
        <f t="shared" si="18"/>
        <v>1</v>
      </c>
      <c r="N89" s="2">
        <f t="shared" si="19"/>
        <v>0</v>
      </c>
      <c r="O89" s="1"/>
      <c r="P89" s="1"/>
      <c r="Q89" s="1"/>
      <c r="R89" s="1"/>
      <c r="S89" s="2">
        <v>1</v>
      </c>
      <c r="T89" s="1"/>
      <c r="U89" s="1"/>
      <c r="V89" s="1"/>
      <c r="W89" s="1"/>
      <c r="X89" s="2">
        <v>1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2">
        <v>1</v>
      </c>
      <c r="AU89" s="1"/>
      <c r="AV89" s="1"/>
      <c r="AW89" s="1"/>
      <c r="AX89" s="1"/>
      <c r="AY89" s="1"/>
      <c r="AZ89" s="1"/>
      <c r="BA89" s="1"/>
      <c r="BB89" s="2">
        <v>1</v>
      </c>
      <c r="BC89" s="1"/>
      <c r="BD89" s="2">
        <v>1</v>
      </c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2">
        <v>1</v>
      </c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</row>
    <row r="90" spans="1:83" x14ac:dyDescent="0.2">
      <c r="A90" s="2">
        <v>2004</v>
      </c>
      <c r="B90" s="4">
        <v>38160</v>
      </c>
      <c r="C90" s="2" t="s">
        <v>101</v>
      </c>
      <c r="D90" s="2" t="s">
        <v>82</v>
      </c>
      <c r="E90" s="2">
        <f t="shared" si="10"/>
        <v>3</v>
      </c>
      <c r="F90" s="2">
        <f t="shared" si="11"/>
        <v>0</v>
      </c>
      <c r="G90" s="2">
        <f t="shared" si="12"/>
        <v>0</v>
      </c>
      <c r="H90" s="2">
        <f t="shared" si="13"/>
        <v>1</v>
      </c>
      <c r="I90" s="2">
        <f t="shared" si="14"/>
        <v>1</v>
      </c>
      <c r="J90" s="2">
        <f t="shared" si="15"/>
        <v>0</v>
      </c>
      <c r="K90" s="2">
        <f t="shared" si="16"/>
        <v>0</v>
      </c>
      <c r="L90" s="2">
        <f t="shared" si="17"/>
        <v>2</v>
      </c>
      <c r="M90" s="2">
        <f t="shared" si="18"/>
        <v>0</v>
      </c>
      <c r="N90" s="2">
        <f t="shared" si="19"/>
        <v>0</v>
      </c>
      <c r="O90" s="1"/>
      <c r="P90" s="1"/>
      <c r="Q90" s="1"/>
      <c r="R90" s="1"/>
      <c r="S90" s="2">
        <v>1</v>
      </c>
      <c r="T90" s="1"/>
      <c r="U90" s="2">
        <v>1</v>
      </c>
      <c r="V90" s="2">
        <v>1</v>
      </c>
      <c r="W90" s="1"/>
      <c r="X90" s="2">
        <v>1</v>
      </c>
      <c r="Y90" s="1"/>
      <c r="Z90" s="1"/>
      <c r="AA90" s="2">
        <v>1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2">
        <v>1</v>
      </c>
      <c r="AV90" s="1"/>
      <c r="AW90" s="1"/>
      <c r="AX90" s="1"/>
      <c r="AY90" s="1"/>
      <c r="AZ90" s="1"/>
      <c r="BA90" s="1"/>
      <c r="BB90" s="1"/>
      <c r="BC90" s="1"/>
      <c r="BD90" s="2">
        <v>1</v>
      </c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</row>
    <row r="91" spans="1:83" x14ac:dyDescent="0.2">
      <c r="A91" s="2">
        <v>2004</v>
      </c>
      <c r="B91" s="4">
        <v>38160</v>
      </c>
      <c r="C91" s="2" t="s">
        <v>101</v>
      </c>
      <c r="D91" s="2" t="s">
        <v>83</v>
      </c>
      <c r="E91" s="2">
        <f t="shared" si="10"/>
        <v>3</v>
      </c>
      <c r="F91" s="2">
        <f t="shared" si="11"/>
        <v>0</v>
      </c>
      <c r="G91" s="2">
        <f t="shared" si="12"/>
        <v>0</v>
      </c>
      <c r="H91" s="2">
        <f t="shared" si="13"/>
        <v>1</v>
      </c>
      <c r="I91" s="2">
        <f t="shared" si="14"/>
        <v>1</v>
      </c>
      <c r="J91" s="2">
        <f t="shared" si="15"/>
        <v>0</v>
      </c>
      <c r="K91" s="2">
        <f t="shared" si="16"/>
        <v>0</v>
      </c>
      <c r="L91" s="2">
        <f t="shared" si="17"/>
        <v>0</v>
      </c>
      <c r="M91" s="2">
        <f t="shared" si="18"/>
        <v>1</v>
      </c>
      <c r="N91" s="2">
        <f t="shared" si="19"/>
        <v>1</v>
      </c>
      <c r="O91" s="1"/>
      <c r="P91" s="1"/>
      <c r="Q91" s="1"/>
      <c r="R91" s="1"/>
      <c r="S91" s="2">
        <v>1</v>
      </c>
      <c r="T91" s="1"/>
      <c r="U91" s="2">
        <v>1</v>
      </c>
      <c r="V91" s="2">
        <v>1</v>
      </c>
      <c r="W91" s="1"/>
      <c r="X91" s="2">
        <v>1</v>
      </c>
      <c r="Y91" s="1"/>
      <c r="Z91" s="1"/>
      <c r="AA91" s="2">
        <v>1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2">
        <v>1</v>
      </c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2">
        <v>1</v>
      </c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</row>
    <row r="92" spans="1:83" x14ac:dyDescent="0.2">
      <c r="A92" s="2">
        <v>2004</v>
      </c>
      <c r="B92" s="4">
        <v>38160</v>
      </c>
      <c r="C92" s="2" t="s">
        <v>101</v>
      </c>
      <c r="D92" s="2" t="s">
        <v>84</v>
      </c>
      <c r="E92" s="2">
        <f t="shared" si="10"/>
        <v>3</v>
      </c>
      <c r="F92" s="2">
        <f t="shared" si="11"/>
        <v>0</v>
      </c>
      <c r="G92" s="2">
        <f t="shared" si="12"/>
        <v>1</v>
      </c>
      <c r="H92" s="2">
        <f t="shared" si="13"/>
        <v>1</v>
      </c>
      <c r="I92" s="2">
        <f t="shared" si="14"/>
        <v>2</v>
      </c>
      <c r="J92" s="2">
        <f t="shared" si="15"/>
        <v>0</v>
      </c>
      <c r="K92" s="2">
        <f t="shared" si="16"/>
        <v>0</v>
      </c>
      <c r="L92" s="2">
        <f t="shared" si="17"/>
        <v>2</v>
      </c>
      <c r="M92" s="2">
        <f t="shared" si="18"/>
        <v>1</v>
      </c>
      <c r="N92" s="2">
        <f t="shared" si="19"/>
        <v>1</v>
      </c>
      <c r="O92" s="1"/>
      <c r="P92" s="1"/>
      <c r="Q92" s="1"/>
      <c r="R92" s="1"/>
      <c r="S92" s="2">
        <v>1</v>
      </c>
      <c r="T92" s="1"/>
      <c r="U92" s="2">
        <v>1</v>
      </c>
      <c r="V92" s="2">
        <v>1</v>
      </c>
      <c r="W92" s="1"/>
      <c r="X92" s="2">
        <v>1</v>
      </c>
      <c r="Y92" s="1"/>
      <c r="Z92" s="2">
        <v>1</v>
      </c>
      <c r="AA92" s="2">
        <v>1</v>
      </c>
      <c r="AB92" s="1"/>
      <c r="AC92" s="2">
        <v>1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2">
        <v>1</v>
      </c>
      <c r="AX92" s="1"/>
      <c r="AY92" s="1"/>
      <c r="AZ92" s="1"/>
      <c r="BA92" s="1"/>
      <c r="BB92" s="1"/>
      <c r="BC92" s="1"/>
      <c r="BD92" s="2">
        <v>1</v>
      </c>
      <c r="BE92" s="1"/>
      <c r="BF92" s="1"/>
      <c r="BG92" s="1"/>
      <c r="BH92" s="2">
        <v>1</v>
      </c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2">
        <v>1</v>
      </c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</row>
    <row r="93" spans="1:83" x14ac:dyDescent="0.2">
      <c r="A93" s="2">
        <v>2004</v>
      </c>
      <c r="B93" s="4">
        <v>38160</v>
      </c>
      <c r="C93" s="2" t="s">
        <v>113</v>
      </c>
      <c r="D93" s="2" t="s">
        <v>81</v>
      </c>
      <c r="E93" s="2">
        <f t="shared" si="10"/>
        <v>6</v>
      </c>
      <c r="F93" s="2">
        <f t="shared" si="11"/>
        <v>0</v>
      </c>
      <c r="G93" s="2">
        <f t="shared" si="12"/>
        <v>12</v>
      </c>
      <c r="H93" s="2">
        <f t="shared" si="13"/>
        <v>22</v>
      </c>
      <c r="I93" s="2">
        <f t="shared" si="14"/>
        <v>9</v>
      </c>
      <c r="J93" s="2">
        <f t="shared" si="15"/>
        <v>7</v>
      </c>
      <c r="K93" s="2">
        <f t="shared" si="16"/>
        <v>0</v>
      </c>
      <c r="L93" s="2">
        <f t="shared" si="17"/>
        <v>56</v>
      </c>
      <c r="M93" s="2">
        <f t="shared" si="18"/>
        <v>0</v>
      </c>
      <c r="N93" s="2">
        <f t="shared" si="19"/>
        <v>0</v>
      </c>
      <c r="O93" s="1"/>
      <c r="P93" s="1"/>
      <c r="Q93" s="1"/>
      <c r="R93" s="1"/>
      <c r="S93" s="1"/>
      <c r="T93" s="1"/>
      <c r="U93" s="1"/>
      <c r="V93" s="2">
        <v>6</v>
      </c>
      <c r="W93" s="1"/>
      <c r="X93" s="2">
        <v>19</v>
      </c>
      <c r="Y93" s="2">
        <v>3</v>
      </c>
      <c r="Z93" s="2">
        <v>4</v>
      </c>
      <c r="AA93" s="2">
        <v>5</v>
      </c>
      <c r="AB93" s="1"/>
      <c r="AC93" s="2">
        <v>3</v>
      </c>
      <c r="AD93" s="1"/>
      <c r="AE93" s="1"/>
      <c r="AF93" s="1"/>
      <c r="AG93" s="1"/>
      <c r="AH93" s="2">
        <v>9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2">
        <v>1</v>
      </c>
      <c r="AV93" s="1"/>
      <c r="AW93" s="1"/>
      <c r="AX93" s="1"/>
      <c r="AY93" s="1"/>
      <c r="AZ93" s="1"/>
      <c r="BA93" s="1"/>
      <c r="BB93" s="1"/>
      <c r="BC93" s="2">
        <v>30</v>
      </c>
      <c r="BD93" s="1"/>
      <c r="BE93" s="2">
        <v>25</v>
      </c>
      <c r="BF93" s="1"/>
      <c r="BG93" s="1"/>
      <c r="BH93" s="1"/>
      <c r="BI93" s="1"/>
      <c r="BJ93" s="1"/>
      <c r="BK93" s="1"/>
      <c r="BL93" s="2">
        <v>4</v>
      </c>
      <c r="BM93" s="2">
        <v>3</v>
      </c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</row>
    <row r="94" spans="1:83" x14ac:dyDescent="0.2">
      <c r="A94" s="2">
        <v>2004</v>
      </c>
      <c r="B94" s="4">
        <v>38160</v>
      </c>
      <c r="C94" s="2" t="s">
        <v>113</v>
      </c>
      <c r="D94" s="2" t="s">
        <v>82</v>
      </c>
      <c r="E94" s="2">
        <f t="shared" si="10"/>
        <v>4</v>
      </c>
      <c r="F94" s="2">
        <f t="shared" si="11"/>
        <v>0</v>
      </c>
      <c r="G94" s="2">
        <f t="shared" si="12"/>
        <v>2</v>
      </c>
      <c r="H94" s="2">
        <f t="shared" si="13"/>
        <v>0</v>
      </c>
      <c r="I94" s="2">
        <f t="shared" si="14"/>
        <v>0</v>
      </c>
      <c r="J94" s="2">
        <f t="shared" si="15"/>
        <v>0</v>
      </c>
      <c r="K94" s="2">
        <f t="shared" si="16"/>
        <v>0</v>
      </c>
      <c r="L94" s="2">
        <f t="shared" si="17"/>
        <v>15</v>
      </c>
      <c r="M94" s="2">
        <f t="shared" si="18"/>
        <v>0</v>
      </c>
      <c r="N94" s="2">
        <f t="shared" si="19"/>
        <v>0</v>
      </c>
      <c r="O94" s="1"/>
      <c r="P94" s="1"/>
      <c r="Q94" s="1"/>
      <c r="R94" s="1"/>
      <c r="S94" s="1"/>
      <c r="T94" s="1"/>
      <c r="U94" s="1"/>
      <c r="V94" s="2">
        <v>4</v>
      </c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2">
        <v>2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2">
        <v>1</v>
      </c>
      <c r="AV94" s="1"/>
      <c r="AW94" s="1"/>
      <c r="AX94" s="1"/>
      <c r="AY94" s="1"/>
      <c r="AZ94" s="1"/>
      <c r="BA94" s="1"/>
      <c r="BB94" s="1"/>
      <c r="BC94" s="2">
        <v>4</v>
      </c>
      <c r="BD94" s="1"/>
      <c r="BE94" s="2">
        <v>10</v>
      </c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</row>
    <row r="95" spans="1:83" x14ac:dyDescent="0.2">
      <c r="A95" s="2">
        <v>2004</v>
      </c>
      <c r="B95" s="4">
        <v>38160</v>
      </c>
      <c r="C95" s="2" t="s">
        <v>113</v>
      </c>
      <c r="D95" s="2" t="s">
        <v>83</v>
      </c>
      <c r="E95" s="2">
        <f t="shared" si="10"/>
        <v>0</v>
      </c>
      <c r="F95" s="2">
        <f t="shared" si="11"/>
        <v>0</v>
      </c>
      <c r="G95" s="2">
        <f t="shared" si="12"/>
        <v>0</v>
      </c>
      <c r="H95" s="2">
        <f t="shared" si="13"/>
        <v>0</v>
      </c>
      <c r="I95" s="2">
        <f t="shared" si="14"/>
        <v>0</v>
      </c>
      <c r="J95" s="2">
        <f t="shared" si="15"/>
        <v>0</v>
      </c>
      <c r="K95" s="2">
        <f t="shared" si="16"/>
        <v>0</v>
      </c>
      <c r="L95" s="2">
        <f t="shared" si="17"/>
        <v>0</v>
      </c>
      <c r="M95" s="2">
        <f t="shared" si="18"/>
        <v>0</v>
      </c>
      <c r="N95" s="2">
        <f t="shared" si="19"/>
        <v>0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</row>
    <row r="96" spans="1:83" x14ac:dyDescent="0.2">
      <c r="A96" s="2">
        <v>2004</v>
      </c>
      <c r="B96" s="4">
        <v>38160</v>
      </c>
      <c r="C96" s="2" t="s">
        <v>113</v>
      </c>
      <c r="D96" s="2" t="s">
        <v>84</v>
      </c>
      <c r="E96" s="2">
        <f t="shared" si="10"/>
        <v>0</v>
      </c>
      <c r="F96" s="2">
        <f t="shared" si="11"/>
        <v>0</v>
      </c>
      <c r="G96" s="2">
        <f t="shared" si="12"/>
        <v>0</v>
      </c>
      <c r="H96" s="2">
        <f t="shared" si="13"/>
        <v>0</v>
      </c>
      <c r="I96" s="2">
        <f t="shared" si="14"/>
        <v>0</v>
      </c>
      <c r="J96" s="2">
        <f t="shared" si="15"/>
        <v>0</v>
      </c>
      <c r="K96" s="2">
        <f t="shared" si="16"/>
        <v>0</v>
      </c>
      <c r="L96" s="2">
        <f t="shared" si="17"/>
        <v>0</v>
      </c>
      <c r="M96" s="2">
        <f t="shared" si="18"/>
        <v>0</v>
      </c>
      <c r="N96" s="2">
        <f t="shared" si="19"/>
        <v>0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</row>
    <row r="97" spans="1:83" x14ac:dyDescent="0.2">
      <c r="A97" s="2">
        <v>2004</v>
      </c>
      <c r="B97" s="4">
        <v>38161</v>
      </c>
      <c r="C97" s="2" t="s">
        <v>96</v>
      </c>
      <c r="D97" s="2" t="s">
        <v>81</v>
      </c>
      <c r="E97" s="2">
        <f t="shared" si="10"/>
        <v>0</v>
      </c>
      <c r="F97" s="2">
        <f t="shared" si="11"/>
        <v>0</v>
      </c>
      <c r="G97" s="2">
        <f t="shared" si="12"/>
        <v>3</v>
      </c>
      <c r="H97" s="2">
        <f t="shared" si="13"/>
        <v>0</v>
      </c>
      <c r="I97" s="2">
        <f t="shared" si="14"/>
        <v>0</v>
      </c>
      <c r="J97" s="2">
        <f t="shared" si="15"/>
        <v>1</v>
      </c>
      <c r="K97" s="2">
        <f t="shared" si="16"/>
        <v>0</v>
      </c>
      <c r="L97" s="2">
        <f t="shared" si="17"/>
        <v>2</v>
      </c>
      <c r="M97" s="2">
        <f t="shared" si="18"/>
        <v>1</v>
      </c>
      <c r="N97" s="2">
        <f t="shared" si="19"/>
        <v>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2">
        <v>1</v>
      </c>
      <c r="AD97" s="1"/>
      <c r="AE97" s="2">
        <v>1</v>
      </c>
      <c r="AF97" s="1"/>
      <c r="AG97" s="1"/>
      <c r="AH97" s="2">
        <v>1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2">
        <v>1</v>
      </c>
      <c r="AU97" s="1"/>
      <c r="AV97" s="1"/>
      <c r="AW97" s="1"/>
      <c r="AX97" s="1"/>
      <c r="AY97" s="1"/>
      <c r="AZ97" s="1"/>
      <c r="BA97" s="1"/>
      <c r="BB97" s="1"/>
      <c r="BC97" s="1"/>
      <c r="BD97" s="2">
        <v>1</v>
      </c>
      <c r="BE97" s="1"/>
      <c r="BF97" s="1"/>
      <c r="BG97" s="1"/>
      <c r="BH97" s="1"/>
      <c r="BI97" s="2">
        <v>1</v>
      </c>
      <c r="BJ97" s="1"/>
      <c r="BK97" s="1"/>
      <c r="BL97" s="1"/>
      <c r="BM97" s="1"/>
      <c r="BN97" s="1"/>
      <c r="BO97" s="2">
        <v>1</v>
      </c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</row>
    <row r="98" spans="1:83" x14ac:dyDescent="0.2">
      <c r="A98" s="2">
        <v>2004</v>
      </c>
      <c r="B98" s="4">
        <v>38161</v>
      </c>
      <c r="C98" s="2" t="s">
        <v>96</v>
      </c>
      <c r="D98" s="2" t="s">
        <v>82</v>
      </c>
      <c r="E98" s="2">
        <f t="shared" si="10"/>
        <v>1</v>
      </c>
      <c r="F98" s="2">
        <f t="shared" si="11"/>
        <v>0</v>
      </c>
      <c r="G98" s="2">
        <f t="shared" si="12"/>
        <v>0</v>
      </c>
      <c r="H98" s="2">
        <f t="shared" si="13"/>
        <v>7</v>
      </c>
      <c r="I98" s="2">
        <f t="shared" si="14"/>
        <v>2</v>
      </c>
      <c r="J98" s="2">
        <f t="shared" si="15"/>
        <v>1</v>
      </c>
      <c r="K98" s="2">
        <f t="shared" si="16"/>
        <v>1</v>
      </c>
      <c r="L98" s="2">
        <f t="shared" si="17"/>
        <v>2</v>
      </c>
      <c r="M98" s="2">
        <f t="shared" si="18"/>
        <v>1</v>
      </c>
      <c r="N98" s="2">
        <f t="shared" si="19"/>
        <v>0</v>
      </c>
      <c r="O98" s="1"/>
      <c r="P98" s="1"/>
      <c r="Q98" s="1"/>
      <c r="R98" s="1"/>
      <c r="S98" s="2">
        <v>1</v>
      </c>
      <c r="T98" s="1"/>
      <c r="U98" s="1"/>
      <c r="V98" s="1"/>
      <c r="W98" s="1"/>
      <c r="X98" s="2">
        <v>1</v>
      </c>
      <c r="Y98" s="2">
        <v>6</v>
      </c>
      <c r="Z98" s="2">
        <v>1</v>
      </c>
      <c r="AA98" s="2">
        <v>1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2">
        <v>1</v>
      </c>
      <c r="AU98" s="1"/>
      <c r="AV98" s="1"/>
      <c r="AW98" s="1"/>
      <c r="AX98" s="1"/>
      <c r="AY98" s="1"/>
      <c r="AZ98" s="1"/>
      <c r="BA98" s="1"/>
      <c r="BB98" s="1"/>
      <c r="BC98" s="1"/>
      <c r="BD98" s="2">
        <v>1</v>
      </c>
      <c r="BE98" s="1"/>
      <c r="BF98" s="1"/>
      <c r="BG98" s="1"/>
      <c r="BH98" s="1"/>
      <c r="BI98" s="2">
        <v>1</v>
      </c>
      <c r="BJ98" s="1"/>
      <c r="BK98" s="1"/>
      <c r="BL98" s="1"/>
      <c r="BM98" s="1"/>
      <c r="BN98" s="1"/>
      <c r="BO98" s="2">
        <v>1</v>
      </c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2">
        <v>1</v>
      </c>
      <c r="CD98" s="2"/>
      <c r="CE98" s="2"/>
    </row>
    <row r="99" spans="1:83" x14ac:dyDescent="0.2">
      <c r="A99" s="2">
        <v>2004</v>
      </c>
      <c r="B99" s="4">
        <v>38161</v>
      </c>
      <c r="C99" s="2" t="s">
        <v>96</v>
      </c>
      <c r="D99" s="2" t="s">
        <v>83</v>
      </c>
      <c r="E99" s="2">
        <f t="shared" si="10"/>
        <v>0</v>
      </c>
      <c r="F99" s="2">
        <f t="shared" si="11"/>
        <v>0</v>
      </c>
      <c r="G99" s="2">
        <f t="shared" si="12"/>
        <v>0</v>
      </c>
      <c r="H99" s="2">
        <f t="shared" si="13"/>
        <v>0</v>
      </c>
      <c r="I99" s="2">
        <f t="shared" si="14"/>
        <v>0</v>
      </c>
      <c r="J99" s="2">
        <f t="shared" si="15"/>
        <v>0</v>
      </c>
      <c r="K99" s="2">
        <f t="shared" si="16"/>
        <v>0</v>
      </c>
      <c r="L99" s="2">
        <f t="shared" si="17"/>
        <v>0</v>
      </c>
      <c r="M99" s="2">
        <f t="shared" si="18"/>
        <v>0</v>
      </c>
      <c r="N99" s="2">
        <f t="shared" si="19"/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</row>
    <row r="100" spans="1:83" x14ac:dyDescent="0.2">
      <c r="A100" s="2">
        <v>2004</v>
      </c>
      <c r="B100" s="4">
        <v>38161</v>
      </c>
      <c r="C100" s="2" t="s">
        <v>96</v>
      </c>
      <c r="D100" s="2" t="s">
        <v>84</v>
      </c>
      <c r="E100" s="2">
        <f t="shared" si="10"/>
        <v>0</v>
      </c>
      <c r="F100" s="2">
        <f t="shared" si="11"/>
        <v>0</v>
      </c>
      <c r="G100" s="2">
        <f t="shared" si="12"/>
        <v>0</v>
      </c>
      <c r="H100" s="2">
        <f t="shared" si="13"/>
        <v>0</v>
      </c>
      <c r="I100" s="2">
        <f t="shared" si="14"/>
        <v>0</v>
      </c>
      <c r="J100" s="2">
        <f t="shared" si="15"/>
        <v>0</v>
      </c>
      <c r="K100" s="2">
        <f t="shared" si="16"/>
        <v>0</v>
      </c>
      <c r="L100" s="2">
        <f t="shared" si="17"/>
        <v>0</v>
      </c>
      <c r="M100" s="2">
        <f t="shared" si="18"/>
        <v>0</v>
      </c>
      <c r="N100" s="2">
        <f t="shared" si="19"/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</row>
    <row r="101" spans="1:83" x14ac:dyDescent="0.2">
      <c r="A101" s="2">
        <v>2004</v>
      </c>
      <c r="B101" s="4">
        <v>38161</v>
      </c>
      <c r="C101" s="2" t="s">
        <v>102</v>
      </c>
      <c r="D101" s="2" t="s">
        <v>81</v>
      </c>
      <c r="E101" s="2">
        <f t="shared" si="10"/>
        <v>6</v>
      </c>
      <c r="F101" s="2">
        <f t="shared" si="11"/>
        <v>0</v>
      </c>
      <c r="G101" s="2">
        <f t="shared" si="12"/>
        <v>0</v>
      </c>
      <c r="H101" s="2">
        <f t="shared" si="13"/>
        <v>0</v>
      </c>
      <c r="I101" s="2">
        <f t="shared" si="14"/>
        <v>0</v>
      </c>
      <c r="J101" s="2">
        <f t="shared" si="15"/>
        <v>0</v>
      </c>
      <c r="K101" s="2">
        <f t="shared" si="16"/>
        <v>2</v>
      </c>
      <c r="L101" s="2">
        <f t="shared" si="17"/>
        <v>1</v>
      </c>
      <c r="M101" s="2">
        <f t="shared" si="18"/>
        <v>3</v>
      </c>
      <c r="N101" s="2">
        <f t="shared" si="19"/>
        <v>9</v>
      </c>
      <c r="O101" s="1"/>
      <c r="P101" s="1"/>
      <c r="Q101" s="1"/>
      <c r="R101" s="1"/>
      <c r="S101" s="1"/>
      <c r="T101" s="1"/>
      <c r="U101" s="1"/>
      <c r="V101" s="2">
        <v>6</v>
      </c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2">
        <v>1</v>
      </c>
      <c r="BE101" s="1"/>
      <c r="BF101" s="1"/>
      <c r="BG101" s="1"/>
      <c r="BH101" s="2">
        <v>9</v>
      </c>
      <c r="BI101" s="1"/>
      <c r="BJ101" s="1"/>
      <c r="BK101" s="1"/>
      <c r="BL101" s="1"/>
      <c r="BM101" s="1"/>
      <c r="BN101" s="1"/>
      <c r="BO101" s="2">
        <v>3</v>
      </c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2">
        <v>2</v>
      </c>
      <c r="CE101" s="2"/>
    </row>
    <row r="102" spans="1:83" x14ac:dyDescent="0.2">
      <c r="A102" s="2">
        <v>2004</v>
      </c>
      <c r="B102" s="4">
        <v>38161</v>
      </c>
      <c r="C102" s="2" t="s">
        <v>102</v>
      </c>
      <c r="D102" s="2" t="s">
        <v>82</v>
      </c>
      <c r="E102" s="2">
        <f t="shared" si="10"/>
        <v>65</v>
      </c>
      <c r="F102" s="2">
        <f t="shared" si="11"/>
        <v>0</v>
      </c>
      <c r="G102" s="2">
        <f t="shared" si="12"/>
        <v>0</v>
      </c>
      <c r="H102" s="2">
        <f t="shared" si="13"/>
        <v>60</v>
      </c>
      <c r="I102" s="2">
        <f t="shared" si="14"/>
        <v>22</v>
      </c>
      <c r="J102" s="2">
        <f t="shared" si="15"/>
        <v>0</v>
      </c>
      <c r="K102" s="2">
        <f t="shared" si="16"/>
        <v>0</v>
      </c>
      <c r="L102" s="2">
        <f t="shared" si="17"/>
        <v>1</v>
      </c>
      <c r="M102" s="2">
        <f t="shared" si="18"/>
        <v>2</v>
      </c>
      <c r="N102" s="2">
        <f t="shared" si="19"/>
        <v>0</v>
      </c>
      <c r="O102" s="1"/>
      <c r="P102" s="1"/>
      <c r="Q102" s="1"/>
      <c r="R102" s="1"/>
      <c r="S102" s="2">
        <v>6</v>
      </c>
      <c r="T102" s="1"/>
      <c r="U102" s="1"/>
      <c r="V102" s="2">
        <v>59</v>
      </c>
      <c r="W102" s="1"/>
      <c r="X102" s="2">
        <v>47</v>
      </c>
      <c r="Y102" s="2">
        <v>13</v>
      </c>
      <c r="Z102" s="2">
        <v>2</v>
      </c>
      <c r="AA102" s="2">
        <v>20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2">
        <v>1</v>
      </c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2">
        <v>2</v>
      </c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</row>
    <row r="103" spans="1:83" x14ac:dyDescent="0.2">
      <c r="A103" s="2">
        <v>2004</v>
      </c>
      <c r="B103" s="4">
        <v>38161</v>
      </c>
      <c r="C103" s="2" t="s">
        <v>102</v>
      </c>
      <c r="D103" s="2" t="s">
        <v>83</v>
      </c>
      <c r="E103" s="2">
        <f t="shared" si="10"/>
        <v>97</v>
      </c>
      <c r="F103" s="2">
        <f t="shared" si="11"/>
        <v>0</v>
      </c>
      <c r="G103" s="2">
        <f t="shared" si="12"/>
        <v>0</v>
      </c>
      <c r="H103" s="2">
        <f t="shared" si="13"/>
        <v>10</v>
      </c>
      <c r="I103" s="2">
        <f t="shared" si="14"/>
        <v>8</v>
      </c>
      <c r="J103" s="2">
        <f t="shared" si="15"/>
        <v>3</v>
      </c>
      <c r="K103" s="2">
        <f t="shared" si="16"/>
        <v>0</v>
      </c>
      <c r="L103" s="2">
        <f t="shared" si="17"/>
        <v>2</v>
      </c>
      <c r="M103" s="2">
        <f t="shared" si="18"/>
        <v>0</v>
      </c>
      <c r="N103" s="2">
        <f t="shared" si="19"/>
        <v>0</v>
      </c>
      <c r="O103" s="1"/>
      <c r="P103" s="2">
        <v>2</v>
      </c>
      <c r="Q103" s="1"/>
      <c r="R103" s="1"/>
      <c r="S103" s="1"/>
      <c r="T103" s="1"/>
      <c r="U103" s="1"/>
      <c r="V103" s="2">
        <v>95</v>
      </c>
      <c r="W103" s="1"/>
      <c r="X103" s="2">
        <v>9</v>
      </c>
      <c r="Y103" s="2">
        <v>1</v>
      </c>
      <c r="Z103" s="2">
        <v>5</v>
      </c>
      <c r="AA103" s="2">
        <v>3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2">
        <v>2</v>
      </c>
      <c r="BE103" s="1"/>
      <c r="BF103" s="1"/>
      <c r="BG103" s="1"/>
      <c r="BH103" s="1"/>
      <c r="BI103" s="1"/>
      <c r="BJ103" s="2">
        <v>3</v>
      </c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</row>
    <row r="104" spans="1:83" x14ac:dyDescent="0.2">
      <c r="A104" s="2">
        <v>2004</v>
      </c>
      <c r="B104" s="4">
        <v>38161</v>
      </c>
      <c r="C104" s="2" t="s">
        <v>102</v>
      </c>
      <c r="D104" s="2" t="s">
        <v>84</v>
      </c>
      <c r="E104" s="2">
        <f t="shared" si="10"/>
        <v>150</v>
      </c>
      <c r="F104" s="2">
        <f t="shared" si="11"/>
        <v>0</v>
      </c>
      <c r="G104" s="2">
        <f t="shared" si="12"/>
        <v>0</v>
      </c>
      <c r="H104" s="2">
        <f t="shared" si="13"/>
        <v>16</v>
      </c>
      <c r="I104" s="2">
        <f t="shared" si="14"/>
        <v>21</v>
      </c>
      <c r="J104" s="2">
        <f t="shared" si="15"/>
        <v>0</v>
      </c>
      <c r="K104" s="2">
        <f t="shared" si="16"/>
        <v>0</v>
      </c>
      <c r="L104" s="2">
        <f t="shared" si="17"/>
        <v>0</v>
      </c>
      <c r="M104" s="2">
        <f t="shared" si="18"/>
        <v>1</v>
      </c>
      <c r="N104" s="2">
        <f t="shared" si="19"/>
        <v>0</v>
      </c>
      <c r="O104" s="1"/>
      <c r="P104" s="2">
        <v>1</v>
      </c>
      <c r="Q104" s="1"/>
      <c r="R104" s="1"/>
      <c r="S104" s="1"/>
      <c r="T104" s="1"/>
      <c r="U104" s="1"/>
      <c r="V104" s="2">
        <v>149</v>
      </c>
      <c r="W104" s="1"/>
      <c r="X104" s="2">
        <v>16</v>
      </c>
      <c r="Y104" s="1"/>
      <c r="Z104" s="2">
        <v>2</v>
      </c>
      <c r="AA104" s="2">
        <v>19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2">
        <v>1</v>
      </c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</row>
    <row r="105" spans="1:83" x14ac:dyDescent="0.2">
      <c r="A105" s="2">
        <v>2004</v>
      </c>
      <c r="B105" s="4">
        <v>38163</v>
      </c>
      <c r="C105" s="2" t="s">
        <v>89</v>
      </c>
      <c r="D105" s="2" t="s">
        <v>81</v>
      </c>
      <c r="E105" s="2">
        <f t="shared" si="10"/>
        <v>3</v>
      </c>
      <c r="F105" s="2">
        <f t="shared" si="11"/>
        <v>0</v>
      </c>
      <c r="G105" s="2">
        <f t="shared" si="12"/>
        <v>1</v>
      </c>
      <c r="H105" s="2">
        <f t="shared" si="13"/>
        <v>71</v>
      </c>
      <c r="I105" s="2">
        <f t="shared" si="14"/>
        <v>4</v>
      </c>
      <c r="J105" s="2">
        <f t="shared" si="15"/>
        <v>2</v>
      </c>
      <c r="K105" s="2">
        <f t="shared" si="16"/>
        <v>0</v>
      </c>
      <c r="L105" s="2">
        <f t="shared" si="17"/>
        <v>11</v>
      </c>
      <c r="M105" s="2">
        <f t="shared" si="18"/>
        <v>0</v>
      </c>
      <c r="N105" s="2">
        <f t="shared" si="19"/>
        <v>1</v>
      </c>
      <c r="O105" s="1"/>
      <c r="P105" s="1"/>
      <c r="Q105" s="1"/>
      <c r="R105" s="1"/>
      <c r="S105" s="2">
        <v>1</v>
      </c>
      <c r="T105" s="1"/>
      <c r="U105" s="2">
        <v>2</v>
      </c>
      <c r="V105" s="1"/>
      <c r="W105" s="1"/>
      <c r="X105" s="2">
        <v>38</v>
      </c>
      <c r="Y105" s="2">
        <v>33</v>
      </c>
      <c r="Z105" s="2">
        <v>1</v>
      </c>
      <c r="AA105" s="2">
        <v>3</v>
      </c>
      <c r="AB105" s="1"/>
      <c r="AC105" s="2">
        <v>1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2">
        <v>5</v>
      </c>
      <c r="AU105" s="2">
        <v>5</v>
      </c>
      <c r="AV105" s="1"/>
      <c r="AW105" s="1"/>
      <c r="AX105" s="1"/>
      <c r="AY105" s="1"/>
      <c r="AZ105" s="1"/>
      <c r="BA105" s="1"/>
      <c r="BB105" s="1"/>
      <c r="BC105" s="1"/>
      <c r="BD105" s="2">
        <v>1</v>
      </c>
      <c r="BE105" s="1"/>
      <c r="BF105" s="1"/>
      <c r="BG105" s="1"/>
      <c r="BH105" s="2">
        <v>1</v>
      </c>
      <c r="BI105" s="2">
        <v>1</v>
      </c>
      <c r="BJ105" s="1"/>
      <c r="BK105" s="1"/>
      <c r="BL105" s="2">
        <v>1</v>
      </c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</row>
    <row r="106" spans="1:83" x14ac:dyDescent="0.2">
      <c r="A106" s="2">
        <v>2004</v>
      </c>
      <c r="B106" s="4">
        <v>38163</v>
      </c>
      <c r="C106" s="2" t="s">
        <v>89</v>
      </c>
      <c r="D106" s="2" t="s">
        <v>82</v>
      </c>
      <c r="E106" s="2">
        <f t="shared" si="10"/>
        <v>5</v>
      </c>
      <c r="F106" s="2">
        <f t="shared" si="11"/>
        <v>0</v>
      </c>
      <c r="G106" s="2">
        <f t="shared" si="12"/>
        <v>1</v>
      </c>
      <c r="H106" s="2">
        <f t="shared" si="13"/>
        <v>0</v>
      </c>
      <c r="I106" s="2">
        <f t="shared" si="14"/>
        <v>0</v>
      </c>
      <c r="J106" s="2">
        <f t="shared" si="15"/>
        <v>61</v>
      </c>
      <c r="K106" s="2">
        <f t="shared" si="16"/>
        <v>0</v>
      </c>
      <c r="L106" s="2">
        <f t="shared" si="17"/>
        <v>1</v>
      </c>
      <c r="M106" s="2">
        <f t="shared" si="18"/>
        <v>0</v>
      </c>
      <c r="N106" s="2">
        <f t="shared" si="19"/>
        <v>0</v>
      </c>
      <c r="O106" s="1"/>
      <c r="P106" s="1"/>
      <c r="Q106" s="1"/>
      <c r="R106" s="1"/>
      <c r="S106" s="1"/>
      <c r="T106" s="1"/>
      <c r="U106" s="1"/>
      <c r="V106" s="1"/>
      <c r="W106" s="2">
        <v>5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2">
        <v>1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2">
        <v>1</v>
      </c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2">
        <v>61</v>
      </c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</row>
    <row r="107" spans="1:83" x14ac:dyDescent="0.2">
      <c r="A107" s="2">
        <v>2004</v>
      </c>
      <c r="B107" s="4">
        <v>38163</v>
      </c>
      <c r="C107" s="2" t="s">
        <v>89</v>
      </c>
      <c r="D107" s="2" t="s">
        <v>83</v>
      </c>
      <c r="E107" s="2">
        <f t="shared" si="10"/>
        <v>0</v>
      </c>
      <c r="F107" s="2">
        <f t="shared" si="11"/>
        <v>0</v>
      </c>
      <c r="G107" s="2">
        <f t="shared" si="12"/>
        <v>0</v>
      </c>
      <c r="H107" s="2">
        <f t="shared" si="13"/>
        <v>0</v>
      </c>
      <c r="I107" s="2">
        <f t="shared" si="14"/>
        <v>0</v>
      </c>
      <c r="J107" s="2">
        <f t="shared" si="15"/>
        <v>0</v>
      </c>
      <c r="K107" s="2">
        <f t="shared" si="16"/>
        <v>0</v>
      </c>
      <c r="L107" s="2">
        <f t="shared" si="17"/>
        <v>0</v>
      </c>
      <c r="M107" s="2">
        <f t="shared" si="18"/>
        <v>0</v>
      </c>
      <c r="N107" s="2">
        <f t="shared" si="19"/>
        <v>0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</row>
    <row r="108" spans="1:83" x14ac:dyDescent="0.2">
      <c r="A108" s="2">
        <v>2004</v>
      </c>
      <c r="B108" s="4">
        <v>38163</v>
      </c>
      <c r="C108" s="2" t="s">
        <v>89</v>
      </c>
      <c r="D108" s="2" t="s">
        <v>84</v>
      </c>
      <c r="E108" s="2">
        <f t="shared" si="10"/>
        <v>0</v>
      </c>
      <c r="F108" s="2">
        <f t="shared" si="11"/>
        <v>0</v>
      </c>
      <c r="G108" s="2">
        <f t="shared" si="12"/>
        <v>0</v>
      </c>
      <c r="H108" s="2">
        <f t="shared" si="13"/>
        <v>0</v>
      </c>
      <c r="I108" s="2">
        <f t="shared" si="14"/>
        <v>0</v>
      </c>
      <c r="J108" s="2">
        <f t="shared" si="15"/>
        <v>0</v>
      </c>
      <c r="K108" s="2">
        <f t="shared" si="16"/>
        <v>0</v>
      </c>
      <c r="L108" s="2">
        <f t="shared" si="17"/>
        <v>0</v>
      </c>
      <c r="M108" s="2">
        <f t="shared" si="18"/>
        <v>0</v>
      </c>
      <c r="N108" s="2">
        <f t="shared" si="19"/>
        <v>0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</row>
    <row r="109" spans="1:83" x14ac:dyDescent="0.2">
      <c r="A109" s="2">
        <v>2004</v>
      </c>
      <c r="B109" s="4">
        <v>38167</v>
      </c>
      <c r="C109" s="2" t="s">
        <v>80</v>
      </c>
      <c r="D109" s="2" t="s">
        <v>81</v>
      </c>
      <c r="E109" s="2">
        <f t="shared" si="10"/>
        <v>0</v>
      </c>
      <c r="F109" s="2">
        <f t="shared" si="11"/>
        <v>1</v>
      </c>
      <c r="G109" s="2">
        <f t="shared" si="12"/>
        <v>3</v>
      </c>
      <c r="H109" s="2">
        <f t="shared" si="13"/>
        <v>0</v>
      </c>
      <c r="I109" s="2">
        <f t="shared" si="14"/>
        <v>0</v>
      </c>
      <c r="J109" s="2">
        <f t="shared" si="15"/>
        <v>3</v>
      </c>
      <c r="K109" s="2">
        <f t="shared" si="16"/>
        <v>0</v>
      </c>
      <c r="L109" s="2">
        <f t="shared" si="17"/>
        <v>1</v>
      </c>
      <c r="M109" s="2">
        <f t="shared" si="18"/>
        <v>2</v>
      </c>
      <c r="N109" s="2">
        <f t="shared" si="19"/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2">
        <v>2</v>
      </c>
      <c r="AD109" s="1"/>
      <c r="AE109" s="2">
        <v>1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2">
        <v>1</v>
      </c>
      <c r="AT109" s="1"/>
      <c r="AU109" s="2">
        <v>1</v>
      </c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2">
        <v>1</v>
      </c>
      <c r="BJ109" s="1"/>
      <c r="BK109" s="2">
        <v>1</v>
      </c>
      <c r="BL109" s="2">
        <v>1</v>
      </c>
      <c r="BM109" s="1"/>
      <c r="BN109" s="1"/>
      <c r="BO109" s="2">
        <v>1</v>
      </c>
      <c r="BP109" s="2">
        <v>1</v>
      </c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</row>
    <row r="110" spans="1:83" x14ac:dyDescent="0.2">
      <c r="A110" s="2">
        <v>2004</v>
      </c>
      <c r="B110" s="4">
        <v>38167</v>
      </c>
      <c r="C110" s="2" t="s">
        <v>80</v>
      </c>
      <c r="D110" s="2" t="s">
        <v>82</v>
      </c>
      <c r="E110" s="2">
        <f t="shared" si="10"/>
        <v>0</v>
      </c>
      <c r="F110" s="2">
        <f t="shared" si="11"/>
        <v>0</v>
      </c>
      <c r="G110" s="2">
        <f t="shared" si="12"/>
        <v>1</v>
      </c>
      <c r="H110" s="2">
        <f t="shared" si="13"/>
        <v>34</v>
      </c>
      <c r="I110" s="2">
        <f t="shared" si="14"/>
        <v>14</v>
      </c>
      <c r="J110" s="2">
        <f t="shared" si="15"/>
        <v>50</v>
      </c>
      <c r="K110" s="2">
        <f t="shared" si="16"/>
        <v>0</v>
      </c>
      <c r="L110" s="2">
        <f t="shared" si="17"/>
        <v>0</v>
      </c>
      <c r="M110" s="2">
        <f t="shared" si="18"/>
        <v>1</v>
      </c>
      <c r="N110" s="2">
        <f t="shared" si="19"/>
        <v>0</v>
      </c>
      <c r="O110" s="1"/>
      <c r="P110" s="1"/>
      <c r="Q110" s="1"/>
      <c r="R110" s="1"/>
      <c r="S110" s="1"/>
      <c r="T110" s="1"/>
      <c r="U110" s="1"/>
      <c r="V110" s="1"/>
      <c r="W110" s="2"/>
      <c r="X110" s="2">
        <v>21</v>
      </c>
      <c r="Y110" s="2">
        <v>13</v>
      </c>
      <c r="Z110" s="2">
        <v>5</v>
      </c>
      <c r="AA110" s="2">
        <v>9</v>
      </c>
      <c r="AB110" s="1"/>
      <c r="AC110" s="1"/>
      <c r="AD110" s="1"/>
      <c r="AE110" s="2">
        <v>1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2">
        <v>40</v>
      </c>
      <c r="BJ110" s="1"/>
      <c r="BK110" s="2">
        <v>5</v>
      </c>
      <c r="BL110" s="2">
        <v>5</v>
      </c>
      <c r="BM110" s="1"/>
      <c r="BN110" s="1"/>
      <c r="BO110" s="1"/>
      <c r="BP110" s="2">
        <v>1</v>
      </c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</row>
    <row r="111" spans="1:83" x14ac:dyDescent="0.2">
      <c r="A111" s="2">
        <v>2004</v>
      </c>
      <c r="B111" s="4">
        <v>38167</v>
      </c>
      <c r="C111" s="2" t="s">
        <v>80</v>
      </c>
      <c r="D111" s="2" t="s">
        <v>83</v>
      </c>
      <c r="E111" s="2">
        <f t="shared" si="10"/>
        <v>0</v>
      </c>
      <c r="F111" s="2">
        <f t="shared" si="11"/>
        <v>0</v>
      </c>
      <c r="G111" s="2">
        <f t="shared" si="12"/>
        <v>0</v>
      </c>
      <c r="H111" s="2">
        <f t="shared" si="13"/>
        <v>0</v>
      </c>
      <c r="I111" s="2">
        <f t="shared" si="14"/>
        <v>0</v>
      </c>
      <c r="J111" s="2">
        <f t="shared" si="15"/>
        <v>0</v>
      </c>
      <c r="K111" s="2">
        <f t="shared" si="16"/>
        <v>0</v>
      </c>
      <c r="L111" s="2">
        <f t="shared" si="17"/>
        <v>0</v>
      </c>
      <c r="M111" s="2">
        <f t="shared" si="18"/>
        <v>0</v>
      </c>
      <c r="N111" s="2">
        <f t="shared" si="19"/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</row>
    <row r="112" spans="1:83" x14ac:dyDescent="0.2">
      <c r="A112" s="2">
        <v>2004</v>
      </c>
      <c r="B112" s="4">
        <v>38167</v>
      </c>
      <c r="C112" s="2" t="s">
        <v>80</v>
      </c>
      <c r="D112" s="2" t="s">
        <v>84</v>
      </c>
      <c r="E112" s="2">
        <f t="shared" si="10"/>
        <v>0</v>
      </c>
      <c r="F112" s="2">
        <f t="shared" si="11"/>
        <v>0</v>
      </c>
      <c r="G112" s="2">
        <f t="shared" si="12"/>
        <v>0</v>
      </c>
      <c r="H112" s="2">
        <f t="shared" si="13"/>
        <v>0</v>
      </c>
      <c r="I112" s="2">
        <f t="shared" si="14"/>
        <v>0</v>
      </c>
      <c r="J112" s="2">
        <f t="shared" si="15"/>
        <v>0</v>
      </c>
      <c r="K112" s="2">
        <f t="shared" si="16"/>
        <v>0</v>
      </c>
      <c r="L112" s="2">
        <f t="shared" si="17"/>
        <v>0</v>
      </c>
      <c r="M112" s="2">
        <f t="shared" si="18"/>
        <v>0</v>
      </c>
      <c r="N112" s="2">
        <f t="shared" si="19"/>
        <v>0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</row>
    <row r="113" spans="1:83" x14ac:dyDescent="0.2">
      <c r="A113" s="2">
        <v>2004</v>
      </c>
      <c r="B113" s="4">
        <v>38167</v>
      </c>
      <c r="C113" s="2" t="s">
        <v>94</v>
      </c>
      <c r="D113" s="2" t="s">
        <v>81</v>
      </c>
      <c r="E113" s="2">
        <f t="shared" si="10"/>
        <v>2</v>
      </c>
      <c r="F113" s="2">
        <f t="shared" si="11"/>
        <v>0</v>
      </c>
      <c r="G113" s="2">
        <f t="shared" si="12"/>
        <v>1</v>
      </c>
      <c r="H113" s="2">
        <f t="shared" si="13"/>
        <v>0</v>
      </c>
      <c r="I113" s="2">
        <f t="shared" si="14"/>
        <v>0</v>
      </c>
      <c r="J113" s="2">
        <f t="shared" si="15"/>
        <v>3</v>
      </c>
      <c r="K113" s="2">
        <f t="shared" si="16"/>
        <v>0</v>
      </c>
      <c r="L113" s="2">
        <f t="shared" si="17"/>
        <v>2</v>
      </c>
      <c r="M113" s="2">
        <f t="shared" si="18"/>
        <v>0</v>
      </c>
      <c r="N113" s="2">
        <f t="shared" si="19"/>
        <v>1</v>
      </c>
      <c r="O113" s="1"/>
      <c r="P113" s="1"/>
      <c r="Q113" s="1"/>
      <c r="R113" s="1"/>
      <c r="S113" s="2">
        <v>1</v>
      </c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2">
        <v>1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2">
        <v>1</v>
      </c>
      <c r="AV113" s="1"/>
      <c r="AW113" s="1"/>
      <c r="AX113" s="1"/>
      <c r="AY113" s="1"/>
      <c r="AZ113" s="1"/>
      <c r="BA113" s="1"/>
      <c r="BB113" s="1"/>
      <c r="BC113" s="2">
        <v>1</v>
      </c>
      <c r="BD113" s="1"/>
      <c r="BE113" s="1"/>
      <c r="BF113" s="1"/>
      <c r="BG113" s="1"/>
      <c r="BH113" s="2">
        <v>1</v>
      </c>
      <c r="BI113" s="1"/>
      <c r="BJ113" s="2">
        <v>1</v>
      </c>
      <c r="BK113" s="2">
        <v>1</v>
      </c>
      <c r="BL113" s="2">
        <v>1</v>
      </c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2">
        <v>1</v>
      </c>
      <c r="CC113" s="2"/>
      <c r="CD113" s="2"/>
      <c r="CE113" s="2"/>
    </row>
    <row r="114" spans="1:83" x14ac:dyDescent="0.2">
      <c r="A114" s="2">
        <v>2004</v>
      </c>
      <c r="B114" s="4">
        <v>38167</v>
      </c>
      <c r="C114" s="2" t="s">
        <v>94</v>
      </c>
      <c r="D114" s="2" t="s">
        <v>82</v>
      </c>
      <c r="E114" s="2">
        <f t="shared" si="10"/>
        <v>2</v>
      </c>
      <c r="F114" s="2">
        <f t="shared" si="11"/>
        <v>0</v>
      </c>
      <c r="G114" s="2">
        <f t="shared" si="12"/>
        <v>0</v>
      </c>
      <c r="H114" s="2">
        <f t="shared" si="13"/>
        <v>110</v>
      </c>
      <c r="I114" s="2">
        <f t="shared" si="14"/>
        <v>30</v>
      </c>
      <c r="J114" s="2">
        <f t="shared" si="15"/>
        <v>3</v>
      </c>
      <c r="K114" s="2">
        <f t="shared" si="16"/>
        <v>0</v>
      </c>
      <c r="L114" s="2">
        <f t="shared" si="17"/>
        <v>1</v>
      </c>
      <c r="M114" s="2">
        <f t="shared" si="18"/>
        <v>0</v>
      </c>
      <c r="N114" s="2">
        <f t="shared" si="19"/>
        <v>1</v>
      </c>
      <c r="O114" s="1"/>
      <c r="P114" s="1"/>
      <c r="Q114" s="1"/>
      <c r="R114" s="1"/>
      <c r="S114" s="2">
        <v>1</v>
      </c>
      <c r="T114" s="1"/>
      <c r="U114" s="1"/>
      <c r="V114" s="2">
        <v>1</v>
      </c>
      <c r="W114" s="1"/>
      <c r="X114" s="2">
        <v>9</v>
      </c>
      <c r="Y114" s="2">
        <v>101</v>
      </c>
      <c r="Z114" s="2">
        <v>12</v>
      </c>
      <c r="AA114" s="2">
        <v>18</v>
      </c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2">
        <v>1</v>
      </c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2">
        <v>1</v>
      </c>
      <c r="BI114" s="2">
        <v>1</v>
      </c>
      <c r="BJ114" s="2">
        <v>1</v>
      </c>
      <c r="BK114" s="2">
        <v>1</v>
      </c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</row>
    <row r="115" spans="1:83" x14ac:dyDescent="0.2">
      <c r="A115" s="2">
        <v>2004</v>
      </c>
      <c r="B115" s="4">
        <v>38167</v>
      </c>
      <c r="C115" s="2" t="s">
        <v>94</v>
      </c>
      <c r="D115" s="2" t="s">
        <v>83</v>
      </c>
      <c r="E115" s="2">
        <f t="shared" si="10"/>
        <v>0</v>
      </c>
      <c r="F115" s="2">
        <f t="shared" si="11"/>
        <v>0</v>
      </c>
      <c r="G115" s="2">
        <f t="shared" si="12"/>
        <v>0</v>
      </c>
      <c r="H115" s="2">
        <f t="shared" si="13"/>
        <v>0</v>
      </c>
      <c r="I115" s="2">
        <f t="shared" si="14"/>
        <v>0</v>
      </c>
      <c r="J115" s="2">
        <f t="shared" si="15"/>
        <v>0</v>
      </c>
      <c r="K115" s="2">
        <f t="shared" si="16"/>
        <v>0</v>
      </c>
      <c r="L115" s="2">
        <f t="shared" si="17"/>
        <v>0</v>
      </c>
      <c r="M115" s="2">
        <f t="shared" si="18"/>
        <v>0</v>
      </c>
      <c r="N115" s="2">
        <f t="shared" si="19"/>
        <v>0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</row>
    <row r="116" spans="1:83" x14ac:dyDescent="0.2">
      <c r="A116" s="2">
        <v>2004</v>
      </c>
      <c r="B116" s="4">
        <v>38167</v>
      </c>
      <c r="C116" s="2" t="s">
        <v>94</v>
      </c>
      <c r="D116" s="2" t="s">
        <v>84</v>
      </c>
      <c r="E116" s="2">
        <f t="shared" si="10"/>
        <v>0</v>
      </c>
      <c r="F116" s="2">
        <f t="shared" si="11"/>
        <v>0</v>
      </c>
      <c r="G116" s="2">
        <f t="shared" si="12"/>
        <v>0</v>
      </c>
      <c r="H116" s="2">
        <f t="shared" si="13"/>
        <v>0</v>
      </c>
      <c r="I116" s="2">
        <f t="shared" si="14"/>
        <v>0</v>
      </c>
      <c r="J116" s="2">
        <f t="shared" si="15"/>
        <v>0</v>
      </c>
      <c r="K116" s="2">
        <f t="shared" si="16"/>
        <v>0</v>
      </c>
      <c r="L116" s="2">
        <f t="shared" si="17"/>
        <v>0</v>
      </c>
      <c r="M116" s="2">
        <f t="shared" si="18"/>
        <v>0</v>
      </c>
      <c r="N116" s="2">
        <f t="shared" si="19"/>
        <v>0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</row>
    <row r="117" spans="1:83" x14ac:dyDescent="0.2">
      <c r="A117" s="2">
        <v>2004</v>
      </c>
      <c r="B117" s="4">
        <v>38168</v>
      </c>
      <c r="C117" s="2" t="s">
        <v>86</v>
      </c>
      <c r="D117" s="2" t="s">
        <v>81</v>
      </c>
      <c r="E117" s="2">
        <f t="shared" si="10"/>
        <v>0</v>
      </c>
      <c r="F117" s="2">
        <f t="shared" si="11"/>
        <v>0</v>
      </c>
      <c r="G117" s="2">
        <f t="shared" si="12"/>
        <v>0</v>
      </c>
      <c r="H117" s="2">
        <f t="shared" si="13"/>
        <v>708</v>
      </c>
      <c r="I117" s="2">
        <f t="shared" si="14"/>
        <v>17</v>
      </c>
      <c r="J117" s="2">
        <f t="shared" si="15"/>
        <v>0</v>
      </c>
      <c r="K117" s="2">
        <f t="shared" si="16"/>
        <v>0</v>
      </c>
      <c r="L117" s="2">
        <f t="shared" si="17"/>
        <v>0</v>
      </c>
      <c r="M117" s="2">
        <f t="shared" si="18"/>
        <v>0</v>
      </c>
      <c r="N117" s="2">
        <f t="shared" si="19"/>
        <v>0</v>
      </c>
      <c r="O117" s="1"/>
      <c r="P117" s="1"/>
      <c r="Q117" s="1"/>
      <c r="R117" s="1"/>
      <c r="S117" s="1"/>
      <c r="T117" s="1"/>
      <c r="U117" s="1"/>
      <c r="V117" s="1"/>
      <c r="W117" s="2"/>
      <c r="X117" s="2">
        <v>600</v>
      </c>
      <c r="Y117" s="2">
        <v>108</v>
      </c>
      <c r="Z117" s="2">
        <v>2</v>
      </c>
      <c r="AA117" s="2">
        <v>15</v>
      </c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2">
        <v>0</v>
      </c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</row>
    <row r="118" spans="1:83" x14ac:dyDescent="0.2">
      <c r="A118" s="2">
        <v>2004</v>
      </c>
      <c r="B118" s="4">
        <v>38168</v>
      </c>
      <c r="C118" s="2" t="s">
        <v>86</v>
      </c>
      <c r="D118" s="2" t="s">
        <v>82</v>
      </c>
      <c r="E118" s="2">
        <f t="shared" si="10"/>
        <v>0</v>
      </c>
      <c r="F118" s="2">
        <f t="shared" si="11"/>
        <v>0</v>
      </c>
      <c r="G118" s="2">
        <f t="shared" si="12"/>
        <v>0</v>
      </c>
      <c r="H118" s="2">
        <f t="shared" si="13"/>
        <v>0</v>
      </c>
      <c r="I118" s="2">
        <f t="shared" si="14"/>
        <v>0</v>
      </c>
      <c r="J118" s="2">
        <f t="shared" si="15"/>
        <v>0</v>
      </c>
      <c r="K118" s="2">
        <f t="shared" si="16"/>
        <v>0</v>
      </c>
      <c r="L118" s="2">
        <f t="shared" si="17"/>
        <v>0</v>
      </c>
      <c r="M118" s="2">
        <f t="shared" si="18"/>
        <v>0</v>
      </c>
      <c r="N118" s="2">
        <f t="shared" si="19"/>
        <v>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</row>
    <row r="119" spans="1:83" x14ac:dyDescent="0.2">
      <c r="A119" s="2">
        <v>2004</v>
      </c>
      <c r="B119" s="4">
        <v>38168</v>
      </c>
      <c r="C119" s="2" t="s">
        <v>86</v>
      </c>
      <c r="D119" s="2" t="s">
        <v>83</v>
      </c>
      <c r="E119" s="2">
        <f t="shared" si="10"/>
        <v>0</v>
      </c>
      <c r="F119" s="2">
        <f t="shared" si="11"/>
        <v>0</v>
      </c>
      <c r="G119" s="2">
        <f t="shared" si="12"/>
        <v>0</v>
      </c>
      <c r="H119" s="2">
        <f t="shared" si="13"/>
        <v>0</v>
      </c>
      <c r="I119" s="2">
        <f t="shared" si="14"/>
        <v>0</v>
      </c>
      <c r="J119" s="2">
        <f t="shared" si="15"/>
        <v>0</v>
      </c>
      <c r="K119" s="2">
        <f t="shared" si="16"/>
        <v>0</v>
      </c>
      <c r="L119" s="2">
        <f t="shared" si="17"/>
        <v>0</v>
      </c>
      <c r="M119" s="2">
        <f t="shared" si="18"/>
        <v>0</v>
      </c>
      <c r="N119" s="2">
        <f t="shared" si="19"/>
        <v>0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</row>
    <row r="120" spans="1:83" x14ac:dyDescent="0.2">
      <c r="A120" s="2">
        <v>2004</v>
      </c>
      <c r="B120" s="4">
        <v>38168</v>
      </c>
      <c r="C120" s="2" t="s">
        <v>86</v>
      </c>
      <c r="D120" s="2" t="s">
        <v>84</v>
      </c>
      <c r="E120" s="2">
        <f t="shared" si="10"/>
        <v>1</v>
      </c>
      <c r="F120" s="2">
        <f t="shared" si="11"/>
        <v>0</v>
      </c>
      <c r="G120" s="2">
        <f t="shared" si="12"/>
        <v>0</v>
      </c>
      <c r="H120" s="2">
        <f t="shared" si="13"/>
        <v>0</v>
      </c>
      <c r="I120" s="2">
        <f t="shared" si="14"/>
        <v>0</v>
      </c>
      <c r="J120" s="2">
        <f t="shared" si="15"/>
        <v>0</v>
      </c>
      <c r="K120" s="2">
        <f t="shared" si="16"/>
        <v>0</v>
      </c>
      <c r="L120" s="2">
        <f t="shared" si="17"/>
        <v>1</v>
      </c>
      <c r="M120" s="2">
        <f t="shared" si="18"/>
        <v>6</v>
      </c>
      <c r="N120" s="2">
        <f t="shared" si="19"/>
        <v>1</v>
      </c>
      <c r="O120" s="1"/>
      <c r="P120" s="1"/>
      <c r="Q120" s="1"/>
      <c r="R120" s="1"/>
      <c r="S120" s="1"/>
      <c r="T120" s="1"/>
      <c r="U120" s="2">
        <v>1</v>
      </c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2">
        <v>1</v>
      </c>
      <c r="BC120" s="1"/>
      <c r="BD120" s="1"/>
      <c r="BE120" s="1"/>
      <c r="BF120" s="1"/>
      <c r="BG120" s="1"/>
      <c r="BH120" s="2">
        <v>1</v>
      </c>
      <c r="BI120" s="1"/>
      <c r="BJ120" s="1"/>
      <c r="BK120" s="1"/>
      <c r="BL120" s="1"/>
      <c r="BM120" s="1"/>
      <c r="BN120" s="1"/>
      <c r="BO120" s="1"/>
      <c r="BP120" s="2">
        <v>6</v>
      </c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</row>
    <row r="121" spans="1:83" x14ac:dyDescent="0.2">
      <c r="A121" s="2">
        <v>2004</v>
      </c>
      <c r="B121" s="4">
        <v>38168</v>
      </c>
      <c r="C121" s="2" t="s">
        <v>97</v>
      </c>
      <c r="D121" s="2" t="s">
        <v>81</v>
      </c>
      <c r="E121" s="2">
        <f t="shared" si="10"/>
        <v>1</v>
      </c>
      <c r="F121" s="2">
        <f t="shared" si="11"/>
        <v>1</v>
      </c>
      <c r="G121" s="2">
        <f t="shared" si="12"/>
        <v>1</v>
      </c>
      <c r="H121" s="2">
        <f t="shared" si="13"/>
        <v>0</v>
      </c>
      <c r="I121" s="2">
        <f t="shared" si="14"/>
        <v>0</v>
      </c>
      <c r="J121" s="2">
        <f t="shared" si="15"/>
        <v>2</v>
      </c>
      <c r="K121" s="2">
        <f t="shared" si="16"/>
        <v>0</v>
      </c>
      <c r="L121" s="2">
        <f t="shared" si="17"/>
        <v>2</v>
      </c>
      <c r="M121" s="2">
        <f t="shared" si="18"/>
        <v>0</v>
      </c>
      <c r="N121" s="2">
        <f t="shared" si="19"/>
        <v>0</v>
      </c>
      <c r="O121" s="2">
        <v>1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2">
        <v>1</v>
      </c>
      <c r="AG121" s="1"/>
      <c r="AH121" s="1"/>
      <c r="AI121" s="1"/>
      <c r="AJ121" s="2">
        <v>1</v>
      </c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2">
        <v>1</v>
      </c>
      <c r="AV121" s="1"/>
      <c r="AW121" s="1"/>
      <c r="AX121" s="1"/>
      <c r="AY121" s="1"/>
      <c r="AZ121" s="1"/>
      <c r="BA121" s="1"/>
      <c r="BB121" s="1"/>
      <c r="BC121" s="1"/>
      <c r="BD121" s="2">
        <v>1</v>
      </c>
      <c r="BE121" s="1"/>
      <c r="BF121" s="1"/>
      <c r="BG121" s="1"/>
      <c r="BH121" s="1"/>
      <c r="BI121" s="1"/>
      <c r="BJ121" s="1"/>
      <c r="BK121" s="2">
        <v>1</v>
      </c>
      <c r="BL121" s="2">
        <v>1</v>
      </c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</row>
    <row r="122" spans="1:83" x14ac:dyDescent="0.2">
      <c r="A122" s="2">
        <v>2004</v>
      </c>
      <c r="B122" s="4">
        <v>38168</v>
      </c>
      <c r="C122" s="2" t="s">
        <v>97</v>
      </c>
      <c r="D122" s="2" t="s">
        <v>82</v>
      </c>
      <c r="E122" s="2">
        <f t="shared" si="10"/>
        <v>1</v>
      </c>
      <c r="F122" s="2">
        <f t="shared" si="11"/>
        <v>0</v>
      </c>
      <c r="G122" s="2">
        <f t="shared" si="12"/>
        <v>2</v>
      </c>
      <c r="H122" s="2">
        <f t="shared" si="13"/>
        <v>16</v>
      </c>
      <c r="I122" s="2">
        <f t="shared" si="14"/>
        <v>6</v>
      </c>
      <c r="J122" s="2">
        <f t="shared" si="15"/>
        <v>1</v>
      </c>
      <c r="K122" s="2">
        <f t="shared" si="16"/>
        <v>1</v>
      </c>
      <c r="L122" s="2">
        <f t="shared" si="17"/>
        <v>1</v>
      </c>
      <c r="M122" s="2">
        <f t="shared" si="18"/>
        <v>1</v>
      </c>
      <c r="N122" s="2">
        <f t="shared" si="19"/>
        <v>0</v>
      </c>
      <c r="O122" s="2">
        <v>1</v>
      </c>
      <c r="P122" s="1"/>
      <c r="Q122" s="1"/>
      <c r="R122" s="1"/>
      <c r="S122" s="1"/>
      <c r="T122" s="1"/>
      <c r="U122" s="1"/>
      <c r="V122" s="1"/>
      <c r="W122" s="1"/>
      <c r="X122" s="2">
        <v>1</v>
      </c>
      <c r="Y122" s="2">
        <v>15</v>
      </c>
      <c r="Z122" s="2">
        <v>1</v>
      </c>
      <c r="AA122" s="2">
        <v>5</v>
      </c>
      <c r="AB122" s="1"/>
      <c r="AC122" s="2">
        <v>1</v>
      </c>
      <c r="AD122" s="1"/>
      <c r="AE122" s="1"/>
      <c r="AF122" s="1"/>
      <c r="AG122" s="1"/>
      <c r="AH122" s="2">
        <v>1</v>
      </c>
      <c r="AI122" s="1"/>
      <c r="AJ122" s="1"/>
      <c r="AK122" s="1"/>
      <c r="AL122" s="2">
        <v>1</v>
      </c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2">
        <v>1</v>
      </c>
      <c r="BE122" s="1"/>
      <c r="BF122" s="1"/>
      <c r="BG122" s="1"/>
      <c r="BH122" s="1"/>
      <c r="BI122" s="1"/>
      <c r="BJ122" s="1"/>
      <c r="BK122" s="1"/>
      <c r="BL122" s="2">
        <v>1</v>
      </c>
      <c r="BM122" s="1"/>
      <c r="BN122" s="1"/>
      <c r="BO122" s="2">
        <v>1</v>
      </c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</row>
    <row r="123" spans="1:83" x14ac:dyDescent="0.2">
      <c r="A123" s="2">
        <v>2004</v>
      </c>
      <c r="B123" s="4">
        <v>38168</v>
      </c>
      <c r="C123" s="2" t="s">
        <v>97</v>
      </c>
      <c r="D123" s="2" t="s">
        <v>83</v>
      </c>
      <c r="E123" s="2">
        <f t="shared" si="10"/>
        <v>0</v>
      </c>
      <c r="F123" s="2">
        <f t="shared" si="11"/>
        <v>0</v>
      </c>
      <c r="G123" s="2">
        <f t="shared" si="12"/>
        <v>0</v>
      </c>
      <c r="H123" s="2">
        <f t="shared" si="13"/>
        <v>0</v>
      </c>
      <c r="I123" s="2">
        <f t="shared" si="14"/>
        <v>0</v>
      </c>
      <c r="J123" s="2">
        <f t="shared" si="15"/>
        <v>0</v>
      </c>
      <c r="K123" s="2">
        <f t="shared" si="16"/>
        <v>0</v>
      </c>
      <c r="L123" s="2">
        <f t="shared" si="17"/>
        <v>0</v>
      </c>
      <c r="M123" s="2">
        <f t="shared" si="18"/>
        <v>0</v>
      </c>
      <c r="N123" s="2">
        <f t="shared" si="19"/>
        <v>0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</row>
    <row r="124" spans="1:83" x14ac:dyDescent="0.2">
      <c r="A124" s="2">
        <v>2004</v>
      </c>
      <c r="B124" s="4">
        <v>38168</v>
      </c>
      <c r="C124" s="2" t="s">
        <v>97</v>
      </c>
      <c r="D124" s="2" t="s">
        <v>84</v>
      </c>
      <c r="E124" s="2">
        <f t="shared" si="10"/>
        <v>0</v>
      </c>
      <c r="F124" s="2">
        <f t="shared" si="11"/>
        <v>0</v>
      </c>
      <c r="G124" s="2">
        <f t="shared" si="12"/>
        <v>0</v>
      </c>
      <c r="H124" s="2">
        <f t="shared" si="13"/>
        <v>0</v>
      </c>
      <c r="I124" s="2">
        <f t="shared" si="14"/>
        <v>0</v>
      </c>
      <c r="J124" s="2">
        <f t="shared" si="15"/>
        <v>0</v>
      </c>
      <c r="K124" s="2">
        <f t="shared" si="16"/>
        <v>0</v>
      </c>
      <c r="L124" s="2">
        <f t="shared" si="17"/>
        <v>0</v>
      </c>
      <c r="M124" s="2">
        <f t="shared" si="18"/>
        <v>0</v>
      </c>
      <c r="N124" s="2">
        <f t="shared" si="19"/>
        <v>0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</row>
    <row r="125" spans="1:83" x14ac:dyDescent="0.2">
      <c r="A125" s="2">
        <v>2004</v>
      </c>
      <c r="B125" s="4">
        <v>38168</v>
      </c>
      <c r="C125" s="2" t="s">
        <v>110</v>
      </c>
      <c r="D125" s="2" t="s">
        <v>81</v>
      </c>
      <c r="E125" s="2">
        <f t="shared" si="10"/>
        <v>0</v>
      </c>
      <c r="F125" s="2">
        <f t="shared" si="11"/>
        <v>0</v>
      </c>
      <c r="G125" s="2">
        <f t="shared" si="12"/>
        <v>2</v>
      </c>
      <c r="H125" s="2">
        <f t="shared" si="13"/>
        <v>0</v>
      </c>
      <c r="I125" s="2">
        <f t="shared" si="14"/>
        <v>0</v>
      </c>
      <c r="J125" s="2">
        <f t="shared" si="15"/>
        <v>1</v>
      </c>
      <c r="K125" s="2">
        <f t="shared" si="16"/>
        <v>0</v>
      </c>
      <c r="L125" s="2">
        <f t="shared" si="17"/>
        <v>2</v>
      </c>
      <c r="M125" s="2">
        <f t="shared" si="18"/>
        <v>2</v>
      </c>
      <c r="N125" s="2">
        <f t="shared" si="19"/>
        <v>1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2">
        <v>1</v>
      </c>
      <c r="AD125" s="1"/>
      <c r="AE125" s="2">
        <v>1</v>
      </c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2">
        <v>1</v>
      </c>
      <c r="AU125" s="1"/>
      <c r="AV125" s="1"/>
      <c r="AW125" s="1"/>
      <c r="AX125" s="1"/>
      <c r="AY125" s="1"/>
      <c r="AZ125" s="1"/>
      <c r="BA125" s="1"/>
      <c r="BB125" s="1"/>
      <c r="BC125" s="1"/>
      <c r="BD125" s="2">
        <v>1</v>
      </c>
      <c r="BE125" s="1"/>
      <c r="BF125" s="1"/>
      <c r="BG125" s="1"/>
      <c r="BH125" s="2">
        <v>1</v>
      </c>
      <c r="BI125" s="2">
        <v>1</v>
      </c>
      <c r="BJ125" s="1"/>
      <c r="BK125" s="1"/>
      <c r="BL125" s="1"/>
      <c r="BM125" s="1"/>
      <c r="BN125" s="1"/>
      <c r="BO125" s="2">
        <v>1</v>
      </c>
      <c r="BP125" s="1"/>
      <c r="BQ125" s="2">
        <v>1</v>
      </c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</row>
    <row r="126" spans="1:83" x14ac:dyDescent="0.2">
      <c r="A126" s="2">
        <v>2004</v>
      </c>
      <c r="B126" s="4">
        <v>38168</v>
      </c>
      <c r="C126" s="2" t="s">
        <v>110</v>
      </c>
      <c r="D126" s="2" t="s">
        <v>82</v>
      </c>
      <c r="E126" s="2">
        <f t="shared" si="10"/>
        <v>1</v>
      </c>
      <c r="F126" s="2">
        <f t="shared" si="11"/>
        <v>0</v>
      </c>
      <c r="G126" s="2">
        <f t="shared" si="12"/>
        <v>1</v>
      </c>
      <c r="H126" s="2">
        <f t="shared" si="13"/>
        <v>15</v>
      </c>
      <c r="I126" s="2">
        <f t="shared" si="14"/>
        <v>6</v>
      </c>
      <c r="J126" s="2">
        <f t="shared" si="15"/>
        <v>1</v>
      </c>
      <c r="K126" s="2">
        <f t="shared" si="16"/>
        <v>0</v>
      </c>
      <c r="L126" s="2">
        <f t="shared" si="17"/>
        <v>0</v>
      </c>
      <c r="M126" s="2">
        <f t="shared" si="18"/>
        <v>1</v>
      </c>
      <c r="N126" s="2">
        <f t="shared" si="19"/>
        <v>0</v>
      </c>
      <c r="O126" s="1"/>
      <c r="P126" s="1"/>
      <c r="Q126" s="1"/>
      <c r="R126" s="1"/>
      <c r="S126" s="2">
        <v>1</v>
      </c>
      <c r="T126" s="1"/>
      <c r="U126" s="1"/>
      <c r="V126" s="1"/>
      <c r="W126" s="1"/>
      <c r="X126" s="2">
        <v>6</v>
      </c>
      <c r="Y126" s="2">
        <v>9</v>
      </c>
      <c r="Z126" s="1"/>
      <c r="AA126" s="2">
        <v>6</v>
      </c>
      <c r="AB126" s="1"/>
      <c r="AC126" s="1"/>
      <c r="AD126" s="1"/>
      <c r="AE126" s="2">
        <v>1</v>
      </c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2">
        <v>1</v>
      </c>
      <c r="BM126" s="1"/>
      <c r="BN126" s="1"/>
      <c r="BO126" s="2">
        <v>1</v>
      </c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</row>
    <row r="127" spans="1:83" x14ac:dyDescent="0.2">
      <c r="A127" s="2">
        <v>2004</v>
      </c>
      <c r="B127" s="4">
        <v>38168</v>
      </c>
      <c r="C127" s="2" t="s">
        <v>110</v>
      </c>
      <c r="D127" s="2" t="s">
        <v>83</v>
      </c>
      <c r="E127" s="2">
        <f t="shared" si="10"/>
        <v>0</v>
      </c>
      <c r="F127" s="2">
        <f t="shared" si="11"/>
        <v>0</v>
      </c>
      <c r="G127" s="2">
        <f t="shared" si="12"/>
        <v>0</v>
      </c>
      <c r="H127" s="2">
        <f t="shared" si="13"/>
        <v>0</v>
      </c>
      <c r="I127" s="2">
        <f t="shared" si="14"/>
        <v>0</v>
      </c>
      <c r="J127" s="2">
        <f t="shared" si="15"/>
        <v>0</v>
      </c>
      <c r="K127" s="2">
        <f t="shared" si="16"/>
        <v>0</v>
      </c>
      <c r="L127" s="2">
        <f t="shared" si="17"/>
        <v>0</v>
      </c>
      <c r="M127" s="2">
        <f t="shared" si="18"/>
        <v>0</v>
      </c>
      <c r="N127" s="2">
        <f t="shared" si="19"/>
        <v>0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</row>
    <row r="128" spans="1:83" x14ac:dyDescent="0.2">
      <c r="A128" s="2">
        <v>2004</v>
      </c>
      <c r="B128" s="4">
        <v>38168</v>
      </c>
      <c r="C128" s="2" t="s">
        <v>110</v>
      </c>
      <c r="D128" s="2" t="s">
        <v>84</v>
      </c>
      <c r="E128" s="2">
        <f t="shared" si="10"/>
        <v>0</v>
      </c>
      <c r="F128" s="2">
        <f t="shared" si="11"/>
        <v>0</v>
      </c>
      <c r="G128" s="2">
        <f t="shared" si="12"/>
        <v>0</v>
      </c>
      <c r="H128" s="2">
        <f t="shared" si="13"/>
        <v>0</v>
      </c>
      <c r="I128" s="2">
        <f t="shared" si="14"/>
        <v>0</v>
      </c>
      <c r="J128" s="2">
        <f t="shared" si="15"/>
        <v>0</v>
      </c>
      <c r="K128" s="2">
        <f t="shared" si="16"/>
        <v>0</v>
      </c>
      <c r="L128" s="2">
        <f t="shared" si="17"/>
        <v>0</v>
      </c>
      <c r="M128" s="2">
        <f t="shared" si="18"/>
        <v>0</v>
      </c>
      <c r="N128" s="2">
        <f t="shared" si="19"/>
        <v>0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</row>
    <row r="129" spans="1:83" x14ac:dyDescent="0.2">
      <c r="A129" s="2">
        <v>2004</v>
      </c>
      <c r="B129" s="4">
        <v>38175</v>
      </c>
      <c r="C129" s="2" t="s">
        <v>110</v>
      </c>
      <c r="D129" s="2" t="s">
        <v>81</v>
      </c>
      <c r="E129" s="2">
        <f t="shared" si="10"/>
        <v>0</v>
      </c>
      <c r="F129" s="2">
        <f t="shared" si="11"/>
        <v>0</v>
      </c>
      <c r="G129" s="2">
        <f t="shared" si="12"/>
        <v>0</v>
      </c>
      <c r="H129" s="2">
        <f t="shared" si="13"/>
        <v>0</v>
      </c>
      <c r="I129" s="2">
        <f t="shared" si="14"/>
        <v>0</v>
      </c>
      <c r="J129" s="2">
        <f t="shared" si="15"/>
        <v>0</v>
      </c>
      <c r="K129" s="2">
        <f t="shared" si="16"/>
        <v>1</v>
      </c>
      <c r="L129" s="2">
        <f t="shared" si="17"/>
        <v>16</v>
      </c>
      <c r="M129" s="2">
        <f t="shared" si="18"/>
        <v>0</v>
      </c>
      <c r="N129" s="2">
        <f t="shared" si="19"/>
        <v>1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2">
        <v>1</v>
      </c>
      <c r="AM129" s="1"/>
      <c r="AN129" s="1"/>
      <c r="AO129" s="1"/>
      <c r="AP129" s="1"/>
      <c r="AQ129" s="1"/>
      <c r="AR129" s="1"/>
      <c r="AS129" s="1"/>
      <c r="AT129" s="1"/>
      <c r="AU129" s="2">
        <v>5</v>
      </c>
      <c r="AV129" s="1"/>
      <c r="AW129" s="1"/>
      <c r="AX129" s="1"/>
      <c r="AY129" s="1"/>
      <c r="AZ129" s="1"/>
      <c r="BA129" s="1"/>
      <c r="BB129" s="1"/>
      <c r="BC129" s="1"/>
      <c r="BD129" s="2">
        <v>11</v>
      </c>
      <c r="BE129" s="1"/>
      <c r="BF129" s="1"/>
      <c r="BG129" s="1"/>
      <c r="BH129" s="2">
        <v>1</v>
      </c>
      <c r="BI129" s="1"/>
      <c r="BJ129" s="1"/>
      <c r="BK129" s="1"/>
      <c r="BL129" s="2">
        <v>0</v>
      </c>
      <c r="BM129" s="1"/>
      <c r="BN129" s="1"/>
      <c r="BO129" s="2">
        <v>0</v>
      </c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</row>
    <row r="130" spans="1:83" x14ac:dyDescent="0.2">
      <c r="A130" s="2">
        <v>2004</v>
      </c>
      <c r="B130" s="4">
        <v>38175</v>
      </c>
      <c r="C130" s="2" t="s">
        <v>110</v>
      </c>
      <c r="D130" s="2" t="s">
        <v>82</v>
      </c>
      <c r="E130" s="2">
        <f t="shared" si="10"/>
        <v>6</v>
      </c>
      <c r="F130" s="2">
        <f t="shared" si="11"/>
        <v>1</v>
      </c>
      <c r="G130" s="2">
        <f t="shared" si="12"/>
        <v>5</v>
      </c>
      <c r="H130" s="2">
        <f t="shared" si="13"/>
        <v>71</v>
      </c>
      <c r="I130" s="2">
        <f t="shared" si="14"/>
        <v>145</v>
      </c>
      <c r="J130" s="2">
        <f t="shared" si="15"/>
        <v>2</v>
      </c>
      <c r="K130" s="2">
        <f t="shared" si="16"/>
        <v>0</v>
      </c>
      <c r="L130" s="2">
        <f t="shared" si="17"/>
        <v>1</v>
      </c>
      <c r="M130" s="2">
        <f t="shared" si="18"/>
        <v>0</v>
      </c>
      <c r="N130" s="2">
        <f t="shared" si="19"/>
        <v>0</v>
      </c>
      <c r="O130" s="1"/>
      <c r="P130" s="1"/>
      <c r="Q130" s="2">
        <v>5</v>
      </c>
      <c r="R130" s="1"/>
      <c r="S130" s="1"/>
      <c r="T130" s="1"/>
      <c r="U130" s="2">
        <v>1</v>
      </c>
      <c r="V130" s="1"/>
      <c r="W130" s="1"/>
      <c r="X130" s="2">
        <v>48</v>
      </c>
      <c r="Y130" s="2">
        <v>23</v>
      </c>
      <c r="Z130" s="1"/>
      <c r="AA130" s="2">
        <v>145</v>
      </c>
      <c r="AB130" s="1"/>
      <c r="AC130" s="2">
        <v>3</v>
      </c>
      <c r="AD130" s="1"/>
      <c r="AE130" s="2">
        <v>2</v>
      </c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2">
        <v>1</v>
      </c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2">
        <v>1</v>
      </c>
      <c r="BE130" s="1"/>
      <c r="BF130" s="1"/>
      <c r="BG130" s="1"/>
      <c r="BH130" s="1"/>
      <c r="BI130" s="2">
        <v>2</v>
      </c>
      <c r="BJ130" s="1"/>
      <c r="BK130" s="1"/>
      <c r="BL130" s="1"/>
      <c r="BM130" s="1"/>
      <c r="BN130" s="1"/>
      <c r="BO130" s="2">
        <v>0</v>
      </c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</row>
    <row r="131" spans="1:83" x14ac:dyDescent="0.2">
      <c r="A131" s="2">
        <v>2004</v>
      </c>
      <c r="B131" s="4">
        <v>38175</v>
      </c>
      <c r="C131" s="2" t="s">
        <v>110</v>
      </c>
      <c r="D131" s="2" t="s">
        <v>83</v>
      </c>
      <c r="E131" s="2">
        <f t="shared" ref="E131:E140" si="20">(O131+P131+Q131+R131+S131+T131+U131+V131+W131+BY131+CB131+CE131)</f>
        <v>0</v>
      </c>
      <c r="F131" s="2">
        <f t="shared" ref="F131:F140" si="21">(AJ131+AK131+AP131+AQ131+AR131+AS131)</f>
        <v>0</v>
      </c>
      <c r="G131" s="2">
        <f t="shared" ref="G131:G140" si="22">(AC131+AD131+AE131+AF131+AG131+AH131+AI131)</f>
        <v>0</v>
      </c>
      <c r="H131" s="2">
        <f t="shared" ref="H131:H140" si="23">(X131+Y131)</f>
        <v>0</v>
      </c>
      <c r="I131" s="2">
        <f t="shared" ref="I131:I140" si="24">(Z131+AA131+AB131)</f>
        <v>0</v>
      </c>
      <c r="J131" s="2">
        <f t="shared" ref="J131:J140" si="25">(BI131+BJ131+BK131+BL131+BM131+BN131+BT131+BV131)</f>
        <v>0</v>
      </c>
      <c r="K131" s="2">
        <f t="shared" ref="K131:K140" si="26">(AL131+AM131+AN131+AO131+BX131+CA131+CC131+CD131)</f>
        <v>0</v>
      </c>
      <c r="L131" s="2">
        <f t="shared" ref="L131:L140" si="27">(AT131+AU131+AV131+AW131+AX131+AY131+AZ131+BA131+BB131+BC131+BD131+BE131+BF131+BG131+BZ131)</f>
        <v>0</v>
      </c>
      <c r="M131" s="2">
        <f t="shared" ref="M131:M140" si="28">(BO131+BP131+BQ131+BR131+BS131+BW131)</f>
        <v>0</v>
      </c>
      <c r="N131" s="2">
        <f t="shared" ref="N131:N140" si="29">(BH131)</f>
        <v>0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</row>
    <row r="132" spans="1:83" x14ac:dyDescent="0.2">
      <c r="A132" s="2">
        <v>2004</v>
      </c>
      <c r="B132" s="4">
        <v>38175</v>
      </c>
      <c r="C132" s="2" t="s">
        <v>110</v>
      </c>
      <c r="D132" s="2" t="s">
        <v>84</v>
      </c>
      <c r="E132" s="2">
        <f t="shared" si="20"/>
        <v>0</v>
      </c>
      <c r="F132" s="2">
        <f t="shared" si="21"/>
        <v>0</v>
      </c>
      <c r="G132" s="2">
        <f t="shared" si="22"/>
        <v>0</v>
      </c>
      <c r="H132" s="2">
        <f t="shared" si="23"/>
        <v>0</v>
      </c>
      <c r="I132" s="2">
        <f t="shared" si="24"/>
        <v>0</v>
      </c>
      <c r="J132" s="2">
        <f t="shared" si="25"/>
        <v>0</v>
      </c>
      <c r="K132" s="2">
        <f t="shared" si="26"/>
        <v>0</v>
      </c>
      <c r="L132" s="2">
        <f t="shared" si="27"/>
        <v>0</v>
      </c>
      <c r="M132" s="2">
        <f t="shared" si="28"/>
        <v>0</v>
      </c>
      <c r="N132" s="2">
        <f t="shared" si="29"/>
        <v>0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</row>
    <row r="133" spans="1:83" x14ac:dyDescent="0.2">
      <c r="A133" s="2">
        <v>2004</v>
      </c>
      <c r="B133" s="4">
        <v>38189</v>
      </c>
      <c r="C133" s="2" t="s">
        <v>104</v>
      </c>
      <c r="D133" s="2" t="s">
        <v>81</v>
      </c>
      <c r="E133" s="2">
        <f t="shared" si="20"/>
        <v>1</v>
      </c>
      <c r="F133" s="2">
        <f t="shared" si="21"/>
        <v>0</v>
      </c>
      <c r="G133" s="2">
        <f t="shared" si="22"/>
        <v>9</v>
      </c>
      <c r="H133" s="2">
        <f t="shared" si="23"/>
        <v>0</v>
      </c>
      <c r="I133" s="2">
        <f t="shared" si="24"/>
        <v>0</v>
      </c>
      <c r="J133" s="2">
        <f t="shared" si="25"/>
        <v>0</v>
      </c>
      <c r="K133" s="2">
        <f t="shared" si="26"/>
        <v>1</v>
      </c>
      <c r="L133" s="2">
        <f t="shared" si="27"/>
        <v>43</v>
      </c>
      <c r="M133" s="2">
        <f t="shared" si="28"/>
        <v>10</v>
      </c>
      <c r="N133" s="2">
        <f t="shared" si="29"/>
        <v>8</v>
      </c>
      <c r="O133" s="1"/>
      <c r="P133" s="1"/>
      <c r="Q133" s="1"/>
      <c r="R133" s="1"/>
      <c r="S133" s="1"/>
      <c r="T133" s="1"/>
      <c r="U133" s="2">
        <v>1</v>
      </c>
      <c r="V133" s="1"/>
      <c r="W133" s="1"/>
      <c r="X133" s="1"/>
      <c r="Y133" s="1"/>
      <c r="Z133" s="1"/>
      <c r="AA133" s="1"/>
      <c r="AB133" s="1"/>
      <c r="AC133" s="2">
        <v>3</v>
      </c>
      <c r="AD133" s="1"/>
      <c r="AE133" s="2">
        <v>1</v>
      </c>
      <c r="AF133" s="1"/>
      <c r="AG133" s="1"/>
      <c r="AH133" s="2">
        <v>5</v>
      </c>
      <c r="AI133" s="1"/>
      <c r="AJ133" s="1"/>
      <c r="AK133" s="1"/>
      <c r="AL133" s="2">
        <v>1</v>
      </c>
      <c r="AM133" s="1"/>
      <c r="AN133" s="1"/>
      <c r="AO133" s="1"/>
      <c r="AP133" s="1"/>
      <c r="AQ133" s="1"/>
      <c r="AR133" s="1"/>
      <c r="AS133" s="1"/>
      <c r="AT133" s="2">
        <v>10</v>
      </c>
      <c r="AU133" s="1"/>
      <c r="AV133" s="2">
        <v>20</v>
      </c>
      <c r="AW133" s="2">
        <v>2</v>
      </c>
      <c r="AX133" s="1"/>
      <c r="AY133" s="1"/>
      <c r="AZ133" s="1"/>
      <c r="BA133" s="1"/>
      <c r="BB133" s="1"/>
      <c r="BC133" s="1"/>
      <c r="BD133" s="2">
        <v>11</v>
      </c>
      <c r="BE133" s="1"/>
      <c r="BF133" s="1"/>
      <c r="BG133" s="1"/>
      <c r="BH133" s="2">
        <v>8</v>
      </c>
      <c r="BI133" s="1"/>
      <c r="BJ133" s="1"/>
      <c r="BK133" s="1"/>
      <c r="BL133" s="1"/>
      <c r="BM133" s="1"/>
      <c r="BN133" s="1"/>
      <c r="BO133" s="1"/>
      <c r="BP133" s="2">
        <v>10</v>
      </c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</row>
    <row r="134" spans="1:83" x14ac:dyDescent="0.2">
      <c r="A134" s="2">
        <v>2004</v>
      </c>
      <c r="B134" s="4">
        <v>38189</v>
      </c>
      <c r="C134" s="2" t="s">
        <v>104</v>
      </c>
      <c r="D134" s="2" t="s">
        <v>82</v>
      </c>
      <c r="E134" s="2">
        <f t="shared" si="20"/>
        <v>0</v>
      </c>
      <c r="F134" s="2">
        <f t="shared" si="21"/>
        <v>0</v>
      </c>
      <c r="G134" s="2">
        <f t="shared" si="22"/>
        <v>2</v>
      </c>
      <c r="H134" s="2">
        <f t="shared" si="23"/>
        <v>41</v>
      </c>
      <c r="I134" s="2">
        <f t="shared" si="24"/>
        <v>2</v>
      </c>
      <c r="J134" s="2">
        <f t="shared" si="25"/>
        <v>1</v>
      </c>
      <c r="K134" s="2">
        <f t="shared" si="26"/>
        <v>1</v>
      </c>
      <c r="L134" s="2">
        <f t="shared" si="27"/>
        <v>10</v>
      </c>
      <c r="M134" s="2">
        <f t="shared" si="28"/>
        <v>60</v>
      </c>
      <c r="N134" s="2">
        <f t="shared" si="29"/>
        <v>0</v>
      </c>
      <c r="O134" s="1"/>
      <c r="P134" s="1"/>
      <c r="Q134" s="1"/>
      <c r="R134" s="1"/>
      <c r="S134" s="1"/>
      <c r="T134" s="1"/>
      <c r="U134" s="1"/>
      <c r="V134" s="1"/>
      <c r="W134" s="1"/>
      <c r="X134" s="2">
        <v>41</v>
      </c>
      <c r="Y134" s="1"/>
      <c r="Z134" s="2">
        <v>1</v>
      </c>
      <c r="AA134" s="2">
        <v>1</v>
      </c>
      <c r="AB134" s="1"/>
      <c r="AC134" s="1"/>
      <c r="AD134" s="1"/>
      <c r="AE134" s="2">
        <v>2</v>
      </c>
      <c r="AF134" s="1"/>
      <c r="AG134" s="1"/>
      <c r="AH134" s="1"/>
      <c r="AI134" s="1"/>
      <c r="AJ134" s="1"/>
      <c r="AK134" s="1"/>
      <c r="AL134" s="2">
        <v>1</v>
      </c>
      <c r="AM134" s="1"/>
      <c r="AN134" s="1"/>
      <c r="AO134" s="1"/>
      <c r="AP134" s="1"/>
      <c r="AQ134" s="1"/>
      <c r="AR134" s="1"/>
      <c r="AS134" s="1"/>
      <c r="AT134" s="2">
        <v>10</v>
      </c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2">
        <v>1</v>
      </c>
      <c r="BJ134" s="1"/>
      <c r="BK134" s="1"/>
      <c r="BL134" s="1"/>
      <c r="BM134" s="1"/>
      <c r="BN134" s="1"/>
      <c r="BO134" s="1"/>
      <c r="BP134" s="2">
        <v>60</v>
      </c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</row>
    <row r="135" spans="1:83" x14ac:dyDescent="0.2">
      <c r="A135" s="2">
        <v>2004</v>
      </c>
      <c r="B135" s="4">
        <v>38189</v>
      </c>
      <c r="C135" s="2" t="s">
        <v>104</v>
      </c>
      <c r="D135" s="2" t="s">
        <v>83</v>
      </c>
      <c r="E135" s="2">
        <f t="shared" si="20"/>
        <v>0</v>
      </c>
      <c r="F135" s="2">
        <f t="shared" si="21"/>
        <v>0</v>
      </c>
      <c r="G135" s="2">
        <f t="shared" si="22"/>
        <v>0</v>
      </c>
      <c r="H135" s="2">
        <f t="shared" si="23"/>
        <v>0</v>
      </c>
      <c r="I135" s="2">
        <f t="shared" si="24"/>
        <v>0</v>
      </c>
      <c r="J135" s="2">
        <f t="shared" si="25"/>
        <v>0</v>
      </c>
      <c r="K135" s="2">
        <f t="shared" si="26"/>
        <v>0</v>
      </c>
      <c r="L135" s="2">
        <f t="shared" si="27"/>
        <v>0</v>
      </c>
      <c r="M135" s="2">
        <f t="shared" si="28"/>
        <v>0</v>
      </c>
      <c r="N135" s="2">
        <f t="shared" si="29"/>
        <v>0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</row>
    <row r="136" spans="1:83" x14ac:dyDescent="0.2">
      <c r="A136" s="2">
        <v>2004</v>
      </c>
      <c r="B136" s="4">
        <v>38189</v>
      </c>
      <c r="C136" s="2" t="s">
        <v>104</v>
      </c>
      <c r="D136" s="2" t="s">
        <v>84</v>
      </c>
      <c r="E136" s="2">
        <f t="shared" si="20"/>
        <v>0</v>
      </c>
      <c r="F136" s="2">
        <f t="shared" si="21"/>
        <v>0</v>
      </c>
      <c r="G136" s="2">
        <f t="shared" si="22"/>
        <v>0</v>
      </c>
      <c r="H136" s="2">
        <f t="shared" si="23"/>
        <v>0</v>
      </c>
      <c r="I136" s="2">
        <f t="shared" si="24"/>
        <v>0</v>
      </c>
      <c r="J136" s="2">
        <f t="shared" si="25"/>
        <v>0</v>
      </c>
      <c r="K136" s="2">
        <f t="shared" si="26"/>
        <v>0</v>
      </c>
      <c r="L136" s="2">
        <f t="shared" si="27"/>
        <v>0</v>
      </c>
      <c r="M136" s="2">
        <f t="shared" si="28"/>
        <v>0</v>
      </c>
      <c r="N136" s="2">
        <f t="shared" si="29"/>
        <v>0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</row>
    <row r="137" spans="1:83" x14ac:dyDescent="0.2">
      <c r="A137" s="2">
        <v>2004</v>
      </c>
      <c r="B137" s="2" t="s">
        <v>92</v>
      </c>
      <c r="C137" s="2" t="s">
        <v>93</v>
      </c>
      <c r="D137" s="2" t="s">
        <v>81</v>
      </c>
      <c r="E137" s="2">
        <f t="shared" si="20"/>
        <v>4</v>
      </c>
      <c r="F137" s="2">
        <f t="shared" si="21"/>
        <v>0</v>
      </c>
      <c r="G137" s="2">
        <f t="shared" si="22"/>
        <v>0</v>
      </c>
      <c r="H137" s="2">
        <f t="shared" si="23"/>
        <v>0</v>
      </c>
      <c r="I137" s="2">
        <f t="shared" si="24"/>
        <v>0</v>
      </c>
      <c r="J137" s="2">
        <f t="shared" si="25"/>
        <v>6</v>
      </c>
      <c r="K137" s="2">
        <f t="shared" si="26"/>
        <v>0</v>
      </c>
      <c r="L137" s="2">
        <f t="shared" si="27"/>
        <v>66</v>
      </c>
      <c r="M137" s="2">
        <f t="shared" si="28"/>
        <v>0</v>
      </c>
      <c r="N137" s="2">
        <f t="shared" si="29"/>
        <v>0</v>
      </c>
      <c r="O137" s="2">
        <v>1</v>
      </c>
      <c r="P137" s="1"/>
      <c r="Q137" s="1"/>
      <c r="R137" s="1"/>
      <c r="S137" s="2">
        <v>1</v>
      </c>
      <c r="T137" s="1"/>
      <c r="U137" s="1"/>
      <c r="V137" s="1"/>
      <c r="W137" s="2">
        <v>2</v>
      </c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2">
        <v>28</v>
      </c>
      <c r="BA137" s="1"/>
      <c r="BB137" s="1"/>
      <c r="BC137" s="1"/>
      <c r="BD137" s="2">
        <v>29</v>
      </c>
      <c r="BE137" s="2">
        <v>9</v>
      </c>
      <c r="BF137" s="1"/>
      <c r="BG137" s="1"/>
      <c r="BH137" s="1"/>
      <c r="BI137" s="2">
        <v>2</v>
      </c>
      <c r="BJ137" s="1"/>
      <c r="BK137" s="1"/>
      <c r="BL137" s="1"/>
      <c r="BM137" s="2">
        <v>4</v>
      </c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</row>
    <row r="138" spans="1:83" x14ac:dyDescent="0.2">
      <c r="A138" s="2">
        <v>2004</v>
      </c>
      <c r="B138" s="2" t="s">
        <v>92</v>
      </c>
      <c r="C138" s="2" t="s">
        <v>93</v>
      </c>
      <c r="D138" s="2" t="s">
        <v>82</v>
      </c>
      <c r="E138" s="2">
        <f t="shared" si="20"/>
        <v>23</v>
      </c>
      <c r="F138" s="2">
        <f t="shared" si="21"/>
        <v>0</v>
      </c>
      <c r="G138" s="2">
        <f t="shared" si="22"/>
        <v>0</v>
      </c>
      <c r="H138" s="2">
        <f t="shared" si="23"/>
        <v>360</v>
      </c>
      <c r="I138" s="2">
        <f t="shared" si="24"/>
        <v>33</v>
      </c>
      <c r="J138" s="2">
        <f t="shared" si="25"/>
        <v>28</v>
      </c>
      <c r="K138" s="2">
        <f t="shared" si="26"/>
        <v>0</v>
      </c>
      <c r="L138" s="2">
        <f t="shared" si="27"/>
        <v>12</v>
      </c>
      <c r="M138" s="2">
        <f t="shared" si="28"/>
        <v>2</v>
      </c>
      <c r="N138" s="2">
        <f t="shared" si="29"/>
        <v>0</v>
      </c>
      <c r="O138" s="2">
        <v>1</v>
      </c>
      <c r="P138" s="1"/>
      <c r="Q138" s="1"/>
      <c r="R138" s="1"/>
      <c r="S138" s="2">
        <v>4</v>
      </c>
      <c r="T138" s="1"/>
      <c r="U138" s="1"/>
      <c r="V138" s="2">
        <v>12</v>
      </c>
      <c r="W138" s="2">
        <v>6</v>
      </c>
      <c r="X138" s="2">
        <v>154</v>
      </c>
      <c r="Y138" s="2">
        <v>206</v>
      </c>
      <c r="Z138" s="2">
        <v>6</v>
      </c>
      <c r="AA138" s="2">
        <v>27</v>
      </c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2">
        <v>2</v>
      </c>
      <c r="AX138" s="1"/>
      <c r="AY138" s="1"/>
      <c r="AZ138" s="2">
        <v>2</v>
      </c>
      <c r="BA138" s="1"/>
      <c r="BB138" s="1"/>
      <c r="BC138" s="1"/>
      <c r="BD138" s="2">
        <v>1</v>
      </c>
      <c r="BE138" s="2">
        <v>7</v>
      </c>
      <c r="BF138" s="1"/>
      <c r="BG138" s="1"/>
      <c r="BH138" s="1"/>
      <c r="BI138" s="2">
        <v>28</v>
      </c>
      <c r="BJ138" s="1"/>
      <c r="BK138" s="1"/>
      <c r="BL138" s="1"/>
      <c r="BM138" s="1"/>
      <c r="BN138" s="1"/>
      <c r="BO138" s="2">
        <v>2</v>
      </c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</row>
    <row r="139" spans="1:83" x14ac:dyDescent="0.2">
      <c r="A139" s="2">
        <v>2004</v>
      </c>
      <c r="B139" s="2" t="s">
        <v>92</v>
      </c>
      <c r="C139" s="2" t="s">
        <v>93</v>
      </c>
      <c r="D139" s="2" t="s">
        <v>83</v>
      </c>
      <c r="E139" s="2">
        <f t="shared" si="20"/>
        <v>0</v>
      </c>
      <c r="F139" s="2">
        <f t="shared" si="21"/>
        <v>0</v>
      </c>
      <c r="G139" s="2">
        <f t="shared" si="22"/>
        <v>0</v>
      </c>
      <c r="H139" s="2">
        <f t="shared" si="23"/>
        <v>0</v>
      </c>
      <c r="I139" s="2">
        <f t="shared" si="24"/>
        <v>0</v>
      </c>
      <c r="J139" s="2">
        <f t="shared" si="25"/>
        <v>0</v>
      </c>
      <c r="K139" s="2">
        <f t="shared" si="26"/>
        <v>0</v>
      </c>
      <c r="L139" s="2">
        <f t="shared" si="27"/>
        <v>0</v>
      </c>
      <c r="M139" s="2">
        <f t="shared" si="28"/>
        <v>0</v>
      </c>
      <c r="N139" s="2">
        <f t="shared" si="29"/>
        <v>0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</row>
    <row r="140" spans="1:83" x14ac:dyDescent="0.2">
      <c r="A140" s="2">
        <v>2004</v>
      </c>
      <c r="B140" s="2" t="s">
        <v>92</v>
      </c>
      <c r="C140" s="2" t="s">
        <v>93</v>
      </c>
      <c r="D140" s="2" t="s">
        <v>84</v>
      </c>
      <c r="E140" s="2">
        <f t="shared" si="20"/>
        <v>0</v>
      </c>
      <c r="F140" s="2">
        <f t="shared" si="21"/>
        <v>0</v>
      </c>
      <c r="G140" s="2">
        <f t="shared" si="22"/>
        <v>0</v>
      </c>
      <c r="H140" s="2">
        <f t="shared" si="23"/>
        <v>0</v>
      </c>
      <c r="I140" s="2">
        <f t="shared" si="24"/>
        <v>0</v>
      </c>
      <c r="J140" s="2">
        <f t="shared" si="25"/>
        <v>0</v>
      </c>
      <c r="K140" s="2">
        <f t="shared" si="26"/>
        <v>0</v>
      </c>
      <c r="L140" s="2">
        <f t="shared" si="27"/>
        <v>0</v>
      </c>
      <c r="M140" s="2">
        <f t="shared" si="28"/>
        <v>0</v>
      </c>
      <c r="N140" s="2">
        <f t="shared" si="29"/>
        <v>0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</row>
    <row r="141" spans="1:83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</row>
    <row r="142" spans="1:83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</row>
    <row r="143" spans="1:83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</row>
    <row r="144" spans="1:83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</row>
    <row r="145" spans="1:83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</row>
    <row r="146" spans="1:83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</row>
    <row r="147" spans="1:83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</row>
    <row r="148" spans="1:83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</row>
    <row r="149" spans="1:83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</row>
    <row r="150" spans="1:83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</row>
    <row r="151" spans="1:83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</row>
    <row r="152" spans="1:83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</row>
    <row r="153" spans="1:83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</row>
    <row r="154" spans="1:83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</row>
    <row r="155" spans="1:83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</row>
    <row r="156" spans="1:83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</row>
    <row r="157" spans="1:83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</row>
    <row r="158" spans="1:83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</row>
    <row r="159" spans="1:83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</row>
    <row r="160" spans="1:83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</row>
    <row r="161" spans="1:83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</row>
    <row r="162" spans="1:83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</row>
    <row r="163" spans="1:83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</row>
    <row r="164" spans="1:83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</row>
    <row r="165" spans="1:83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</row>
    <row r="166" spans="1:83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</row>
    <row r="167" spans="1:83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</row>
    <row r="168" spans="1:83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</row>
    <row r="169" spans="1:83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</row>
    <row r="170" spans="1:83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</row>
    <row r="171" spans="1:83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</row>
    <row r="172" spans="1:83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</row>
    <row r="173" spans="1:83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</row>
    <row r="174" spans="1:83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</row>
    <row r="175" spans="1:83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</row>
    <row r="176" spans="1:83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</row>
    <row r="177" spans="1:83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</row>
    <row r="178" spans="1:83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</row>
    <row r="179" spans="1:83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</row>
    <row r="180" spans="1:83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</row>
    <row r="181" spans="1:83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</row>
    <row r="182" spans="1:83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</row>
    <row r="183" spans="1:83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</row>
    <row r="184" spans="1:83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</row>
    <row r="185" spans="1:83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</row>
    <row r="186" spans="1:83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</row>
    <row r="187" spans="1:83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</row>
    <row r="188" spans="1:83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</row>
    <row r="189" spans="1:83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</row>
    <row r="190" spans="1:83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</row>
    <row r="191" spans="1:83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</row>
    <row r="192" spans="1:83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</row>
    <row r="193" spans="1:83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</row>
    <row r="194" spans="1:83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</row>
    <row r="195" spans="1:83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</row>
    <row r="196" spans="1:83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</row>
    <row r="197" spans="1:83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</row>
    <row r="198" spans="1:83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</row>
    <row r="199" spans="1:83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</row>
    <row r="200" spans="1:83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</row>
    <row r="201" spans="1:83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</row>
    <row r="202" spans="1:83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</row>
    <row r="203" spans="1:83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</row>
    <row r="204" spans="1:83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</row>
    <row r="205" spans="1:83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</row>
    <row r="206" spans="1:83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</row>
    <row r="207" spans="1:83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</row>
    <row r="208" spans="1:83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</row>
    <row r="209" spans="1:83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</row>
    <row r="210" spans="1:83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</row>
    <row r="211" spans="1:83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</row>
    <row r="212" spans="1:83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</row>
    <row r="213" spans="1:83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</row>
    <row r="214" spans="1:83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</row>
    <row r="215" spans="1:83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</row>
    <row r="216" spans="1:83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</row>
    <row r="217" spans="1:83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</row>
    <row r="218" spans="1:83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</row>
    <row r="219" spans="1:83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</row>
    <row r="220" spans="1:83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</row>
    <row r="221" spans="1:83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</row>
    <row r="222" spans="1:83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</row>
    <row r="223" spans="1:83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</row>
    <row r="224" spans="1:83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</row>
    <row r="225" spans="1:83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</row>
    <row r="226" spans="1:83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</row>
    <row r="227" spans="1:83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</row>
    <row r="228" spans="1:83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</row>
    <row r="229" spans="1:83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</row>
    <row r="230" spans="1:83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</row>
    <row r="231" spans="1:83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</row>
    <row r="232" spans="1:83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</row>
    <row r="233" spans="1:83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</row>
    <row r="234" spans="1:83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</row>
    <row r="235" spans="1:83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</row>
    <row r="236" spans="1:83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</row>
    <row r="237" spans="1:83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</row>
    <row r="238" spans="1:83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</row>
    <row r="239" spans="1:83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</row>
    <row r="240" spans="1:83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</row>
    <row r="241" spans="1:83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</row>
    <row r="242" spans="1:83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</row>
    <row r="243" spans="1:83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</row>
    <row r="244" spans="1:83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</row>
    <row r="245" spans="1:83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</row>
    <row r="246" spans="1:83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</row>
    <row r="247" spans="1:83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</row>
    <row r="248" spans="1:83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</row>
    <row r="249" spans="1:83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</row>
    <row r="250" spans="1:83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</row>
    <row r="251" spans="1:83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</row>
    <row r="252" spans="1:83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</row>
    <row r="253" spans="1:83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</row>
    <row r="254" spans="1:83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</row>
    <row r="255" spans="1:83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</row>
    <row r="256" spans="1:83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</row>
    <row r="257" spans="1:83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</row>
    <row r="258" spans="1:83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</row>
    <row r="259" spans="1:83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</row>
    <row r="260" spans="1:83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</row>
    <row r="261" spans="1:83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</row>
    <row r="262" spans="1:83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</row>
    <row r="263" spans="1:83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</row>
    <row r="264" spans="1:83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</row>
    <row r="265" spans="1:83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</row>
    <row r="266" spans="1:83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</row>
    <row r="267" spans="1:83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</row>
    <row r="268" spans="1:83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</row>
    <row r="269" spans="1:83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</row>
    <row r="270" spans="1:83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</row>
    <row r="271" spans="1:83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</row>
    <row r="272" spans="1:83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</row>
    <row r="273" spans="1:83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</row>
    <row r="274" spans="1:83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</row>
    <row r="275" spans="1:83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</row>
    <row r="276" spans="1:83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</row>
    <row r="277" spans="1:83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</row>
    <row r="278" spans="1:83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</row>
    <row r="279" spans="1:83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</row>
    <row r="280" spans="1:83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</row>
    <row r="281" spans="1:83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</row>
    <row r="282" spans="1:83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</row>
    <row r="283" spans="1:83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</row>
    <row r="284" spans="1:83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</row>
    <row r="285" spans="1:83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</row>
    <row r="286" spans="1:83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</row>
    <row r="287" spans="1:83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</row>
    <row r="288" spans="1:83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</row>
    <row r="289" spans="1:83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</row>
    <row r="290" spans="1:83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</row>
    <row r="291" spans="1:83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</row>
    <row r="292" spans="1:83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</row>
    <row r="293" spans="1:83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</row>
    <row r="294" spans="1:83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</row>
    <row r="295" spans="1:83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</row>
    <row r="296" spans="1:83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</row>
    <row r="297" spans="1:83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</row>
    <row r="298" spans="1:83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</row>
    <row r="299" spans="1:83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</row>
    <row r="300" spans="1:83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</row>
    <row r="301" spans="1:83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</row>
    <row r="302" spans="1:83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</row>
    <row r="303" spans="1:83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</row>
    <row r="304" spans="1:83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</row>
    <row r="305" spans="1:83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</row>
    <row r="306" spans="1:83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</row>
    <row r="307" spans="1:83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</row>
    <row r="308" spans="1:83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</row>
    <row r="309" spans="1:83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</row>
    <row r="310" spans="1:83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</row>
    <row r="311" spans="1:83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</row>
    <row r="312" spans="1:83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</row>
    <row r="313" spans="1:83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</row>
    <row r="314" spans="1:83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</row>
    <row r="315" spans="1:83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</row>
    <row r="316" spans="1:83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</row>
    <row r="317" spans="1:83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</row>
    <row r="318" spans="1:83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</row>
    <row r="319" spans="1:83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</row>
    <row r="320" spans="1:83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</row>
    <row r="321" spans="1:83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</row>
    <row r="322" spans="1:83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</row>
    <row r="323" spans="1:83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</row>
    <row r="324" spans="1:83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</row>
    <row r="325" spans="1:83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</row>
    <row r="326" spans="1:83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</row>
    <row r="327" spans="1:83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</row>
    <row r="328" spans="1:83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</row>
    <row r="329" spans="1:83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</row>
    <row r="330" spans="1:83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</row>
    <row r="331" spans="1:83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</row>
    <row r="332" spans="1:83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</row>
    <row r="333" spans="1:83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</row>
    <row r="334" spans="1:83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</row>
    <row r="335" spans="1:83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</row>
    <row r="336" spans="1:83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</row>
    <row r="337" spans="1:83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</row>
    <row r="338" spans="1:83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</row>
    <row r="339" spans="1:83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</row>
    <row r="340" spans="1:83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</row>
    <row r="341" spans="1:83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</row>
    <row r="342" spans="1:83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</row>
    <row r="343" spans="1:83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</row>
    <row r="344" spans="1:83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</row>
    <row r="345" spans="1:83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</row>
    <row r="346" spans="1:83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</row>
    <row r="347" spans="1:83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</row>
    <row r="348" spans="1:83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</row>
    <row r="349" spans="1:83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</row>
    <row r="350" spans="1:83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</row>
    <row r="351" spans="1:83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</row>
    <row r="352" spans="1:83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</row>
    <row r="353" spans="1:83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</row>
    <row r="354" spans="1:83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</row>
    <row r="355" spans="1:83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</row>
    <row r="356" spans="1:83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</row>
    <row r="357" spans="1:83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</row>
    <row r="358" spans="1:83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</row>
    <row r="359" spans="1:83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</row>
    <row r="360" spans="1:83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</row>
    <row r="361" spans="1:83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</row>
    <row r="362" spans="1:83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</row>
    <row r="363" spans="1:83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</row>
    <row r="364" spans="1:83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</row>
    <row r="365" spans="1:83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</row>
    <row r="366" spans="1:83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</row>
    <row r="367" spans="1:83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</row>
    <row r="368" spans="1:83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</row>
    <row r="369" spans="1:83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</row>
    <row r="370" spans="1:83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</row>
    <row r="371" spans="1:83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</row>
    <row r="372" spans="1:83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</row>
    <row r="373" spans="1:83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</row>
    <row r="374" spans="1:83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</row>
    <row r="375" spans="1:83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</row>
    <row r="376" spans="1:83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</row>
    <row r="377" spans="1:83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</row>
    <row r="378" spans="1:83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</row>
    <row r="379" spans="1:83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</row>
    <row r="380" spans="1:83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</row>
    <row r="381" spans="1:83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</row>
    <row r="382" spans="1:83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</row>
    <row r="383" spans="1:83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</row>
    <row r="384" spans="1:83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</row>
    <row r="385" spans="1:83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</row>
    <row r="386" spans="1:83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</row>
    <row r="387" spans="1:83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</row>
    <row r="388" spans="1:83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</row>
    <row r="389" spans="1:83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</row>
    <row r="390" spans="1:83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</row>
    <row r="391" spans="1:83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</row>
    <row r="392" spans="1:83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</row>
    <row r="393" spans="1:83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</row>
    <row r="394" spans="1:83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</row>
    <row r="395" spans="1:83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</row>
    <row r="396" spans="1:83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</row>
    <row r="397" spans="1:83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</row>
    <row r="398" spans="1:83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</row>
    <row r="399" spans="1:83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</row>
    <row r="400" spans="1:83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</row>
    <row r="401" spans="1:83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</row>
    <row r="402" spans="1:83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</row>
    <row r="403" spans="1:83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</row>
    <row r="404" spans="1:83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</row>
    <row r="405" spans="1:83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</row>
    <row r="406" spans="1:83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</row>
    <row r="407" spans="1:83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</row>
    <row r="408" spans="1:83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</row>
    <row r="409" spans="1:83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</row>
    <row r="410" spans="1:83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</row>
    <row r="411" spans="1:83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</row>
    <row r="412" spans="1:83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</row>
    <row r="413" spans="1:83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</row>
    <row r="414" spans="1:83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</row>
    <row r="415" spans="1:83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</row>
    <row r="416" spans="1:83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</row>
    <row r="417" spans="1:83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</row>
    <row r="418" spans="1:83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</row>
    <row r="419" spans="1:83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</row>
    <row r="420" spans="1:83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</row>
    <row r="421" spans="1:83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</row>
    <row r="422" spans="1:83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</row>
    <row r="423" spans="1:83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</row>
    <row r="424" spans="1:83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</row>
    <row r="425" spans="1:83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</row>
    <row r="426" spans="1:83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</row>
    <row r="427" spans="1:83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</row>
    <row r="428" spans="1:83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</row>
    <row r="429" spans="1:83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</row>
    <row r="430" spans="1:83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</row>
    <row r="431" spans="1:83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</row>
    <row r="432" spans="1:83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</row>
    <row r="433" spans="1:83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</row>
    <row r="434" spans="1:83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</row>
    <row r="435" spans="1:83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</row>
    <row r="436" spans="1:83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</row>
    <row r="437" spans="1:83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</row>
    <row r="438" spans="1:83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</row>
    <row r="439" spans="1:83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</row>
    <row r="440" spans="1:83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</row>
    <row r="441" spans="1:83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</row>
    <row r="442" spans="1:83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</row>
    <row r="443" spans="1:83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</row>
    <row r="444" spans="1:83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</row>
    <row r="445" spans="1:83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</row>
    <row r="446" spans="1:83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</row>
    <row r="447" spans="1:83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</row>
    <row r="448" spans="1:83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</row>
    <row r="449" spans="1:83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</row>
    <row r="450" spans="1:83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</row>
    <row r="451" spans="1:83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</row>
    <row r="452" spans="1:83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</row>
    <row r="453" spans="1:83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</row>
    <row r="454" spans="1:83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</row>
    <row r="455" spans="1:83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</row>
    <row r="456" spans="1:83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</row>
    <row r="457" spans="1:83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</row>
    <row r="458" spans="1:83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</row>
    <row r="459" spans="1:83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</row>
    <row r="460" spans="1:83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</row>
    <row r="461" spans="1:83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</row>
    <row r="462" spans="1:83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</row>
    <row r="463" spans="1:83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</row>
    <row r="464" spans="1:83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</row>
    <row r="465" spans="1:83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</row>
    <row r="466" spans="1:83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</row>
    <row r="467" spans="1:83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</row>
    <row r="468" spans="1:83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</row>
    <row r="469" spans="1:83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</row>
    <row r="470" spans="1:83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</row>
    <row r="471" spans="1:83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</row>
    <row r="472" spans="1:83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</row>
    <row r="473" spans="1:83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</row>
    <row r="474" spans="1:83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</row>
    <row r="475" spans="1:83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</row>
    <row r="476" spans="1:83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</row>
    <row r="477" spans="1:83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</row>
    <row r="478" spans="1:83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</row>
    <row r="479" spans="1:83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</row>
    <row r="480" spans="1:83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</row>
    <row r="481" spans="1:83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</row>
    <row r="482" spans="1:83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</row>
    <row r="483" spans="1:83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</row>
    <row r="484" spans="1:83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</row>
    <row r="485" spans="1:83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</row>
    <row r="486" spans="1:83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</row>
    <row r="487" spans="1:83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</row>
    <row r="488" spans="1:83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</row>
    <row r="489" spans="1:83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</row>
    <row r="490" spans="1:83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</row>
    <row r="491" spans="1:83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</row>
    <row r="492" spans="1:83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</row>
    <row r="493" spans="1:83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</row>
    <row r="494" spans="1:83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</row>
    <row r="495" spans="1:83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</row>
    <row r="496" spans="1:83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</row>
    <row r="497" spans="1:83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</row>
    <row r="498" spans="1:83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</row>
    <row r="499" spans="1:83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</row>
    <row r="500" spans="1:83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</row>
    <row r="501" spans="1:83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</row>
    <row r="502" spans="1:83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</row>
    <row r="503" spans="1:83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</row>
    <row r="504" spans="1:83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</row>
    <row r="505" spans="1:83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</row>
    <row r="506" spans="1:83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</row>
    <row r="507" spans="1:83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</row>
    <row r="508" spans="1:83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</row>
    <row r="509" spans="1:83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</row>
    <row r="510" spans="1:83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</row>
    <row r="511" spans="1:83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</row>
    <row r="512" spans="1:83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</row>
    <row r="513" spans="1:83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</row>
    <row r="514" spans="1:83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</row>
    <row r="515" spans="1:83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</row>
    <row r="516" spans="1:83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</row>
    <row r="517" spans="1:83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</row>
    <row r="518" spans="1:83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</row>
    <row r="519" spans="1:83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</row>
    <row r="520" spans="1:83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</row>
    <row r="521" spans="1:83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</row>
    <row r="522" spans="1:83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</row>
    <row r="523" spans="1:83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</row>
    <row r="524" spans="1:83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</row>
    <row r="525" spans="1:83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</row>
    <row r="526" spans="1:83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</row>
    <row r="527" spans="1:83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</row>
    <row r="528" spans="1:83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</row>
    <row r="529" spans="1:83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</row>
    <row r="530" spans="1:83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</row>
    <row r="531" spans="1:83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</row>
    <row r="532" spans="1:83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</row>
    <row r="533" spans="1:83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</row>
    <row r="534" spans="1:83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</row>
    <row r="535" spans="1:83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</row>
    <row r="536" spans="1:83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</row>
    <row r="537" spans="1:83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</row>
    <row r="538" spans="1:83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</row>
    <row r="539" spans="1:83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</row>
    <row r="540" spans="1:83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</row>
    <row r="541" spans="1:83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</row>
    <row r="542" spans="1:83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</row>
    <row r="543" spans="1:83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</row>
    <row r="544" spans="1:83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</row>
    <row r="545" spans="1:83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</row>
    <row r="546" spans="1:83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</row>
    <row r="547" spans="1:83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</row>
    <row r="548" spans="1:83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</row>
    <row r="549" spans="1:83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</row>
    <row r="550" spans="1:83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</row>
    <row r="551" spans="1:83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</row>
    <row r="552" spans="1:83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</row>
    <row r="553" spans="1:83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</row>
    <row r="554" spans="1:83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</row>
    <row r="555" spans="1:83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</row>
    <row r="556" spans="1:83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</row>
    <row r="557" spans="1:83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</row>
    <row r="558" spans="1:83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</row>
    <row r="559" spans="1:83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</row>
    <row r="560" spans="1:83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</row>
    <row r="561" spans="1:83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</row>
    <row r="562" spans="1:83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</row>
    <row r="563" spans="1:83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</row>
    <row r="564" spans="1:83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</row>
    <row r="565" spans="1:83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</row>
    <row r="566" spans="1:83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</row>
    <row r="567" spans="1:83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</row>
    <row r="568" spans="1:83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</row>
    <row r="569" spans="1:83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</row>
    <row r="570" spans="1:83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</row>
    <row r="571" spans="1:83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</row>
    <row r="572" spans="1:83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</row>
    <row r="573" spans="1:83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</row>
    <row r="574" spans="1:83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</row>
    <row r="575" spans="1:83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</row>
    <row r="576" spans="1:83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</row>
    <row r="577" spans="1:83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</row>
    <row r="578" spans="1:83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</row>
    <row r="579" spans="1:83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</row>
    <row r="580" spans="1:83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</row>
    <row r="581" spans="1:83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</row>
    <row r="582" spans="1:83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</row>
    <row r="583" spans="1:83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</row>
    <row r="584" spans="1:83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</row>
    <row r="585" spans="1:83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</row>
    <row r="586" spans="1:83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</row>
    <row r="587" spans="1:83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</row>
    <row r="588" spans="1:83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</row>
    <row r="589" spans="1:83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</row>
    <row r="590" spans="1:83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</row>
    <row r="591" spans="1:83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</row>
    <row r="592" spans="1:83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</row>
    <row r="593" spans="1:83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</row>
    <row r="594" spans="1:83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</row>
    <row r="595" spans="1:83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</row>
    <row r="596" spans="1:83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</row>
    <row r="597" spans="1:83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</row>
    <row r="598" spans="1:83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</row>
    <row r="599" spans="1:83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</row>
    <row r="600" spans="1:83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</row>
    <row r="601" spans="1:83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</row>
    <row r="602" spans="1:83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</row>
    <row r="603" spans="1:83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</row>
    <row r="604" spans="1:83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</row>
    <row r="605" spans="1:83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</row>
    <row r="606" spans="1:83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</row>
    <row r="607" spans="1:83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</row>
    <row r="608" spans="1:83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</row>
    <row r="609" spans="1:83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</row>
    <row r="610" spans="1:83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</row>
    <row r="611" spans="1:83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</row>
    <row r="612" spans="1:83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</row>
    <row r="613" spans="1:83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</row>
    <row r="614" spans="1:83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</row>
    <row r="615" spans="1:83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</row>
    <row r="616" spans="1:83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</row>
    <row r="617" spans="1:83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</row>
    <row r="618" spans="1:83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</row>
    <row r="619" spans="1:83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</row>
    <row r="620" spans="1:83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</row>
    <row r="621" spans="1:83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</row>
    <row r="622" spans="1:83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</row>
    <row r="623" spans="1:83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</row>
    <row r="624" spans="1:83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</row>
    <row r="625" spans="1:83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</row>
    <row r="626" spans="1:83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</row>
    <row r="627" spans="1:83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</row>
    <row r="628" spans="1:83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</row>
    <row r="629" spans="1:83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</row>
    <row r="630" spans="1:83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</row>
    <row r="631" spans="1:83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</row>
    <row r="632" spans="1:83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</row>
    <row r="633" spans="1:83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</row>
    <row r="634" spans="1:83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</row>
    <row r="635" spans="1:83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</row>
    <row r="636" spans="1:83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</row>
    <row r="637" spans="1:83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</row>
    <row r="638" spans="1:83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</row>
    <row r="639" spans="1:83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</row>
    <row r="640" spans="1:83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</row>
    <row r="641" spans="1:83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</row>
    <row r="642" spans="1:83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</row>
    <row r="643" spans="1:83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</row>
    <row r="644" spans="1:83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</row>
    <row r="645" spans="1:83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</row>
    <row r="646" spans="1:83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</row>
    <row r="647" spans="1:83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</row>
    <row r="648" spans="1:83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</row>
    <row r="649" spans="1:83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</row>
    <row r="650" spans="1:83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</row>
    <row r="651" spans="1:83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</row>
    <row r="652" spans="1:83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</row>
    <row r="653" spans="1:83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</row>
    <row r="654" spans="1:83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</row>
    <row r="655" spans="1:83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</row>
    <row r="656" spans="1:83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</row>
    <row r="657" spans="1:83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</row>
    <row r="658" spans="1:83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</row>
    <row r="659" spans="1:83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</row>
    <row r="660" spans="1:83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</row>
    <row r="661" spans="1:83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</row>
    <row r="662" spans="1:83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</row>
    <row r="663" spans="1:83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</row>
    <row r="664" spans="1:83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</row>
    <row r="665" spans="1:83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</row>
    <row r="666" spans="1:83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</row>
    <row r="667" spans="1:83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</row>
    <row r="668" spans="1:83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</row>
    <row r="669" spans="1:83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</row>
    <row r="670" spans="1:83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</row>
    <row r="671" spans="1:83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</row>
    <row r="672" spans="1:83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</row>
    <row r="673" spans="1:83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</row>
    <row r="674" spans="1:83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</row>
    <row r="675" spans="1:83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</row>
    <row r="676" spans="1:83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</row>
    <row r="677" spans="1:83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</row>
    <row r="678" spans="1:83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</row>
    <row r="679" spans="1:83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</row>
    <row r="680" spans="1:83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</row>
    <row r="681" spans="1:83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</row>
    <row r="682" spans="1:83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</row>
    <row r="683" spans="1:83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</row>
    <row r="684" spans="1:83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</row>
    <row r="685" spans="1:83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</row>
    <row r="686" spans="1:83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</row>
    <row r="687" spans="1:83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</row>
    <row r="688" spans="1:83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</row>
    <row r="689" spans="1:83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</row>
    <row r="690" spans="1:83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</row>
    <row r="691" spans="1:83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</row>
    <row r="692" spans="1:83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</row>
    <row r="693" spans="1:83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</row>
    <row r="694" spans="1:83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</row>
    <row r="695" spans="1:83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</row>
    <row r="696" spans="1:83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</row>
    <row r="697" spans="1:83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</row>
    <row r="698" spans="1:83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</row>
    <row r="699" spans="1:83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</row>
    <row r="700" spans="1:83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</row>
    <row r="701" spans="1:83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</row>
    <row r="702" spans="1:83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</row>
    <row r="703" spans="1:83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</row>
    <row r="704" spans="1:83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</row>
    <row r="705" spans="1:83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</row>
    <row r="706" spans="1:83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</row>
    <row r="707" spans="1:83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</row>
    <row r="708" spans="1:83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</row>
    <row r="709" spans="1:83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</row>
    <row r="710" spans="1:83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</row>
    <row r="711" spans="1:83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</row>
    <row r="712" spans="1:83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</row>
    <row r="713" spans="1:83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</row>
    <row r="714" spans="1:83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</row>
    <row r="715" spans="1:83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</row>
    <row r="716" spans="1:83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</row>
    <row r="717" spans="1:83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</row>
    <row r="718" spans="1:83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</row>
    <row r="719" spans="1:83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</row>
    <row r="720" spans="1:83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</row>
    <row r="721" spans="1:83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</row>
    <row r="722" spans="1:83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</row>
    <row r="723" spans="1:83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</row>
    <row r="724" spans="1:83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</row>
    <row r="725" spans="1:83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</row>
    <row r="726" spans="1:83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</row>
    <row r="727" spans="1:83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</row>
    <row r="728" spans="1:83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</row>
    <row r="729" spans="1:83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</row>
    <row r="730" spans="1:83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</row>
    <row r="731" spans="1:83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</row>
    <row r="732" spans="1:83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</row>
    <row r="733" spans="1:83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</row>
    <row r="734" spans="1:83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</row>
    <row r="735" spans="1:83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</row>
    <row r="736" spans="1:83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</row>
    <row r="737" spans="1:83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</row>
    <row r="738" spans="1:83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</row>
    <row r="739" spans="1:83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</row>
    <row r="740" spans="1:83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</row>
    <row r="741" spans="1:83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</row>
    <row r="742" spans="1:83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</row>
    <row r="743" spans="1:83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</row>
    <row r="744" spans="1:83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</row>
    <row r="745" spans="1:83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</row>
    <row r="746" spans="1:83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</row>
    <row r="747" spans="1:83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</row>
    <row r="748" spans="1:83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</row>
    <row r="749" spans="1:83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</row>
    <row r="750" spans="1:83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</row>
    <row r="751" spans="1:83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</row>
    <row r="752" spans="1:83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</row>
    <row r="753" spans="1:83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</row>
    <row r="754" spans="1:83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</row>
    <row r="755" spans="1:83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</row>
    <row r="756" spans="1:83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</row>
    <row r="757" spans="1:83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</row>
    <row r="758" spans="1:83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</row>
    <row r="759" spans="1:83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</row>
    <row r="760" spans="1:83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</row>
    <row r="761" spans="1:83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</row>
    <row r="762" spans="1:83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</row>
    <row r="763" spans="1:83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</row>
    <row r="764" spans="1:83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</row>
    <row r="765" spans="1:83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</row>
    <row r="766" spans="1:83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</row>
    <row r="767" spans="1:83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</row>
    <row r="768" spans="1:83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</row>
    <row r="769" spans="1:83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</row>
    <row r="770" spans="1:83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</row>
    <row r="771" spans="1:83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</row>
    <row r="772" spans="1:83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</row>
    <row r="773" spans="1:83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</row>
    <row r="774" spans="1:83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</row>
    <row r="775" spans="1:83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</row>
    <row r="776" spans="1:83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</row>
    <row r="777" spans="1:83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</row>
    <row r="778" spans="1:83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</row>
    <row r="779" spans="1:83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</row>
    <row r="780" spans="1:83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</row>
    <row r="781" spans="1:83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</row>
    <row r="782" spans="1:83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</row>
    <row r="783" spans="1:83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</row>
    <row r="784" spans="1:83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</row>
    <row r="785" spans="1:83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</row>
    <row r="786" spans="1:83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</row>
    <row r="787" spans="1:83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</row>
    <row r="788" spans="1:83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</row>
    <row r="789" spans="1:83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</row>
    <row r="790" spans="1:83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</row>
    <row r="791" spans="1:83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</row>
    <row r="792" spans="1:83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</row>
    <row r="793" spans="1:83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</row>
    <row r="794" spans="1:83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</row>
    <row r="795" spans="1:83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</row>
    <row r="796" spans="1:83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</row>
    <row r="797" spans="1:83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</row>
    <row r="798" spans="1:83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</row>
    <row r="799" spans="1:83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</row>
    <row r="800" spans="1:83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</row>
    <row r="801" spans="1:83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</row>
    <row r="802" spans="1:83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</row>
    <row r="803" spans="1:83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</row>
    <row r="804" spans="1:83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</row>
    <row r="805" spans="1:83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</row>
    <row r="806" spans="1:83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</row>
    <row r="807" spans="1:83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</row>
    <row r="808" spans="1:83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</row>
    <row r="809" spans="1:83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</row>
    <row r="810" spans="1:83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</row>
    <row r="811" spans="1:83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</row>
    <row r="812" spans="1:83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</row>
    <row r="813" spans="1:83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</row>
    <row r="814" spans="1:83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</row>
    <row r="815" spans="1:83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</row>
    <row r="816" spans="1:83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</row>
    <row r="817" spans="1:83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</row>
    <row r="818" spans="1:83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</row>
    <row r="819" spans="1:83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</row>
    <row r="820" spans="1:83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</row>
    <row r="821" spans="1:83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</row>
    <row r="822" spans="1:83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</row>
    <row r="823" spans="1:83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</row>
    <row r="824" spans="1:83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</row>
    <row r="825" spans="1:83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</row>
    <row r="826" spans="1:83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</row>
    <row r="827" spans="1:83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</row>
    <row r="828" spans="1:83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</row>
    <row r="829" spans="1:83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</row>
    <row r="830" spans="1:83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</row>
    <row r="831" spans="1:83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</row>
    <row r="832" spans="1:83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</row>
    <row r="833" spans="1:83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</row>
    <row r="834" spans="1:83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</row>
    <row r="835" spans="1:83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</row>
    <row r="836" spans="1:83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</row>
    <row r="837" spans="1:83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</row>
    <row r="838" spans="1:83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</row>
    <row r="839" spans="1:83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</row>
    <row r="840" spans="1:83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</row>
    <row r="841" spans="1:83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</row>
    <row r="842" spans="1:83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</row>
    <row r="843" spans="1:83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</row>
    <row r="844" spans="1:83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</row>
    <row r="845" spans="1:83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</row>
    <row r="846" spans="1:83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</row>
    <row r="847" spans="1:83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</row>
    <row r="848" spans="1:83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</row>
    <row r="849" spans="1:83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</row>
    <row r="850" spans="1:83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</row>
    <row r="851" spans="1:83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</row>
    <row r="852" spans="1:83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</row>
    <row r="853" spans="1:83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</row>
    <row r="854" spans="1:83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</row>
    <row r="855" spans="1:83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</row>
    <row r="856" spans="1:83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</row>
    <row r="857" spans="1:83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</row>
    <row r="858" spans="1:83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</row>
    <row r="859" spans="1:83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</row>
    <row r="860" spans="1:83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</row>
    <row r="861" spans="1:83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</row>
    <row r="862" spans="1:83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</row>
    <row r="863" spans="1:83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</row>
    <row r="864" spans="1:83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</row>
    <row r="865" spans="1:83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</row>
    <row r="866" spans="1:83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</row>
    <row r="867" spans="1:83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</row>
    <row r="868" spans="1:83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</row>
    <row r="869" spans="1:83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</row>
    <row r="870" spans="1:83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</row>
    <row r="871" spans="1:83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</row>
    <row r="872" spans="1:83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</row>
    <row r="873" spans="1:83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</row>
    <row r="874" spans="1:83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</row>
    <row r="875" spans="1:83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</row>
    <row r="876" spans="1:83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</row>
    <row r="877" spans="1:83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</row>
    <row r="878" spans="1:83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</row>
    <row r="879" spans="1:83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</row>
    <row r="880" spans="1:83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</row>
    <row r="881" spans="1:83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</row>
    <row r="882" spans="1:83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</row>
    <row r="883" spans="1:83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</row>
    <row r="884" spans="1:83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</row>
    <row r="885" spans="1:83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</row>
    <row r="886" spans="1:83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</row>
    <row r="887" spans="1:83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</row>
    <row r="888" spans="1:83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</row>
    <row r="889" spans="1:83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</row>
    <row r="890" spans="1:83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</row>
    <row r="891" spans="1:83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</row>
    <row r="892" spans="1:83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</row>
    <row r="893" spans="1:83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</row>
    <row r="894" spans="1:83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</row>
    <row r="895" spans="1:83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</row>
    <row r="896" spans="1:83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</row>
    <row r="897" spans="1:83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</row>
    <row r="898" spans="1:83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</row>
    <row r="899" spans="1:83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</row>
    <row r="900" spans="1:83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</row>
    <row r="901" spans="1:83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</row>
    <row r="902" spans="1:83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</row>
    <row r="903" spans="1:83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</row>
    <row r="904" spans="1:83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</row>
    <row r="905" spans="1:83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</row>
    <row r="906" spans="1:83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</row>
    <row r="907" spans="1:83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</row>
    <row r="908" spans="1:83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</row>
    <row r="909" spans="1:83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</row>
    <row r="910" spans="1:83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</row>
    <row r="911" spans="1:83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</row>
    <row r="912" spans="1:83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</row>
    <row r="913" spans="1:8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</row>
    <row r="914" spans="1:8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</row>
    <row r="915" spans="1:8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</row>
    <row r="916" spans="1:8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</row>
    <row r="917" spans="1:8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</row>
    <row r="918" spans="1:8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</row>
    <row r="919" spans="1:8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</row>
    <row r="920" spans="1:8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</row>
    <row r="921" spans="1:8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</row>
    <row r="922" spans="1:8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</row>
    <row r="923" spans="1:8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</row>
    <row r="924" spans="1:8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</row>
    <row r="925" spans="1:8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</row>
    <row r="926" spans="1:8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</row>
    <row r="927" spans="1:8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</row>
    <row r="928" spans="1:8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</row>
    <row r="929" spans="1:8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</row>
    <row r="930" spans="1:8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</row>
    <row r="931" spans="1:8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</row>
    <row r="932" spans="1:8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</row>
    <row r="933" spans="1:8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</row>
    <row r="934" spans="1:8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</row>
    <row r="935" spans="1:8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</row>
    <row r="936" spans="1:8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</row>
    <row r="937" spans="1:8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</row>
    <row r="938" spans="1:8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</row>
    <row r="939" spans="1:8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</row>
    <row r="940" spans="1:8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</row>
    <row r="941" spans="1:8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</row>
    <row r="942" spans="1:8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</row>
    <row r="943" spans="1:8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</row>
    <row r="944" spans="1:8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</row>
    <row r="945" spans="1:8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</row>
    <row r="946" spans="1:8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</row>
    <row r="947" spans="1:8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</row>
    <row r="948" spans="1:8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</row>
    <row r="949" spans="1:8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</row>
    <row r="950" spans="1:8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</row>
    <row r="951" spans="1:8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</row>
    <row r="952" spans="1:8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</row>
    <row r="953" spans="1:8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</row>
    <row r="954" spans="1:8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</row>
    <row r="955" spans="1:8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</row>
    <row r="956" spans="1:8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</row>
    <row r="957" spans="1:8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</row>
    <row r="958" spans="1:8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</row>
    <row r="959" spans="1:8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</row>
    <row r="960" spans="1:8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</row>
    <row r="961" spans="1:8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</row>
    <row r="962" spans="1:8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</row>
    <row r="963" spans="1:8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</row>
    <row r="964" spans="1:8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</row>
    <row r="965" spans="1:8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</row>
    <row r="966" spans="1:8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</row>
    <row r="967" spans="1:8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</row>
    <row r="968" spans="1:8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</row>
    <row r="969" spans="1:8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</row>
    <row r="970" spans="1:8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</row>
    <row r="971" spans="1:8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</row>
    <row r="972" spans="1:8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</row>
    <row r="973" spans="1:8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</row>
    <row r="974" spans="1:8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</row>
    <row r="975" spans="1:8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</row>
    <row r="976" spans="1:8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</row>
    <row r="977" spans="1:8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</row>
    <row r="978" spans="1:8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</row>
    <row r="979" spans="1:8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</row>
    <row r="980" spans="1:8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</row>
    <row r="981" spans="1:8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</row>
    <row r="982" spans="1:8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</row>
    <row r="983" spans="1:8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</row>
    <row r="984" spans="1:8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</row>
    <row r="985" spans="1:8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</row>
    <row r="986" spans="1:8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</row>
    <row r="987" spans="1:8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</row>
    <row r="988" spans="1:8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</row>
    <row r="989" spans="1:8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</row>
    <row r="990" spans="1:8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</row>
    <row r="991" spans="1:8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</row>
    <row r="992" spans="1:8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</row>
    <row r="993" spans="1:8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</row>
    <row r="994" spans="1:8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</row>
    <row r="995" spans="1:8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</row>
    <row r="996" spans="1:8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</row>
    <row r="997" spans="1:8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</row>
    <row r="998" spans="1:8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</row>
    <row r="999" spans="1:8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</row>
  </sheetData>
  <sortState xmlns:xlrd2="http://schemas.microsoft.com/office/spreadsheetml/2017/richdata2" ref="A2:CE1000">
    <sortCondition ref="B2:B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E75F-3125-0246-885A-E5A56229F248}">
  <dimension ref="A1:N999"/>
  <sheetViews>
    <sheetView tabSelected="1" workbookViewId="0">
      <selection sqref="A1:N1048576"/>
    </sheetView>
  </sheetViews>
  <sheetFormatPr baseColWidth="10" defaultRowHeight="16" x14ac:dyDescent="0.2"/>
  <cols>
    <col min="1" max="1" width="5.1640625" bestFit="1" customWidth="1"/>
    <col min="2" max="3" width="10.5" bestFit="1" customWidth="1"/>
    <col min="4" max="4" width="7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7.83203125" bestFit="1" customWidth="1"/>
  </cols>
  <sheetData>
    <row r="1" spans="1:14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114</v>
      </c>
      <c r="F1" s="3" t="s">
        <v>115</v>
      </c>
      <c r="G1" s="3" t="s">
        <v>116</v>
      </c>
      <c r="H1" s="3" t="s">
        <v>117</v>
      </c>
      <c r="I1" s="3" t="s">
        <v>118</v>
      </c>
      <c r="J1" s="3" t="s">
        <v>119</v>
      </c>
      <c r="K1" s="3" t="s">
        <v>120</v>
      </c>
      <c r="L1" t="s">
        <v>121</v>
      </c>
      <c r="M1" s="3" t="s">
        <v>122</v>
      </c>
      <c r="N1" s="3" t="s">
        <v>123</v>
      </c>
    </row>
    <row r="2" spans="1:14" x14ac:dyDescent="0.2">
      <c r="A2" s="2">
        <v>2004</v>
      </c>
      <c r="B2" s="4">
        <v>38145</v>
      </c>
      <c r="C2" s="2" t="s">
        <v>109</v>
      </c>
      <c r="D2" s="2" t="s">
        <v>81</v>
      </c>
      <c r="E2" s="2">
        <v>0</v>
      </c>
      <c r="F2" s="2">
        <v>1</v>
      </c>
      <c r="G2" s="2">
        <v>15</v>
      </c>
      <c r="H2" s="2">
        <v>0</v>
      </c>
      <c r="I2" s="2">
        <v>0</v>
      </c>
      <c r="J2" s="2">
        <v>1</v>
      </c>
      <c r="K2" s="2">
        <v>2</v>
      </c>
      <c r="L2" s="2">
        <v>1</v>
      </c>
      <c r="M2" s="2">
        <v>0</v>
      </c>
      <c r="N2" s="2">
        <v>0</v>
      </c>
    </row>
    <row r="3" spans="1:14" x14ac:dyDescent="0.2">
      <c r="A3" s="2">
        <v>2004</v>
      </c>
      <c r="B3" s="4">
        <v>38145</v>
      </c>
      <c r="C3" s="2" t="s">
        <v>109</v>
      </c>
      <c r="D3" s="2" t="s">
        <v>82</v>
      </c>
      <c r="E3" s="2">
        <v>1</v>
      </c>
      <c r="F3" s="2">
        <v>1</v>
      </c>
      <c r="G3" s="2">
        <v>0</v>
      </c>
      <c r="H3" s="2">
        <v>5</v>
      </c>
      <c r="I3" s="2">
        <v>5</v>
      </c>
      <c r="J3" s="2">
        <v>1</v>
      </c>
      <c r="K3" s="2">
        <v>1</v>
      </c>
      <c r="L3" s="2">
        <v>36</v>
      </c>
      <c r="M3" s="2">
        <v>2</v>
      </c>
      <c r="N3" s="2">
        <v>1</v>
      </c>
    </row>
    <row r="4" spans="1:14" x14ac:dyDescent="0.2">
      <c r="A4" s="2">
        <v>2004</v>
      </c>
      <c r="B4" s="4">
        <v>38145</v>
      </c>
      <c r="C4" s="2" t="s">
        <v>109</v>
      </c>
      <c r="D4" s="2" t="s">
        <v>83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2</v>
      </c>
      <c r="N4" s="2">
        <v>0</v>
      </c>
    </row>
    <row r="5" spans="1:14" x14ac:dyDescent="0.2">
      <c r="A5" s="2">
        <v>2004</v>
      </c>
      <c r="B5" s="4">
        <v>38145</v>
      </c>
      <c r="C5" s="2" t="s">
        <v>109</v>
      </c>
      <c r="D5" s="2" t="s">
        <v>84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x14ac:dyDescent="0.2">
      <c r="A6" s="2">
        <v>2004</v>
      </c>
      <c r="B6" s="4">
        <v>38147</v>
      </c>
      <c r="C6" s="2" t="s">
        <v>103</v>
      </c>
      <c r="D6" s="2" t="s">
        <v>81</v>
      </c>
      <c r="E6" s="2">
        <v>1</v>
      </c>
      <c r="F6" s="2">
        <v>1</v>
      </c>
      <c r="G6" s="2">
        <v>2</v>
      </c>
      <c r="H6" s="2">
        <v>0</v>
      </c>
      <c r="I6" s="2">
        <v>0</v>
      </c>
      <c r="J6" s="2">
        <v>3</v>
      </c>
      <c r="K6" s="2">
        <v>0</v>
      </c>
      <c r="L6" s="2">
        <v>2</v>
      </c>
      <c r="M6" s="2">
        <v>2</v>
      </c>
      <c r="N6" s="2">
        <v>0</v>
      </c>
    </row>
    <row r="7" spans="1:14" x14ac:dyDescent="0.2">
      <c r="A7" s="2">
        <v>2004</v>
      </c>
      <c r="B7" s="4">
        <v>38147</v>
      </c>
      <c r="C7" s="2" t="s">
        <v>103</v>
      </c>
      <c r="D7" s="2" t="s">
        <v>82</v>
      </c>
      <c r="E7" s="2">
        <v>1</v>
      </c>
      <c r="F7" s="2">
        <v>0</v>
      </c>
      <c r="G7" s="2">
        <v>1</v>
      </c>
      <c r="H7" s="2">
        <v>210</v>
      </c>
      <c r="I7" s="2">
        <v>3</v>
      </c>
      <c r="J7" s="2">
        <v>0</v>
      </c>
      <c r="K7" s="2">
        <v>0</v>
      </c>
      <c r="L7" s="2">
        <v>0</v>
      </c>
      <c r="M7" s="2">
        <v>6</v>
      </c>
      <c r="N7" s="2">
        <v>0</v>
      </c>
    </row>
    <row r="8" spans="1:14" x14ac:dyDescent="0.2">
      <c r="A8" s="2">
        <v>2004</v>
      </c>
      <c r="B8" s="4">
        <v>38147</v>
      </c>
      <c r="C8" s="2" t="s">
        <v>103</v>
      </c>
      <c r="D8" s="2" t="s">
        <v>83</v>
      </c>
      <c r="E8" s="2">
        <v>1</v>
      </c>
      <c r="F8" s="2">
        <v>0</v>
      </c>
      <c r="G8" s="2">
        <v>0</v>
      </c>
      <c r="H8" s="2">
        <v>218</v>
      </c>
      <c r="I8" s="2">
        <v>2</v>
      </c>
      <c r="J8" s="2">
        <v>0</v>
      </c>
      <c r="K8" s="2">
        <v>0</v>
      </c>
      <c r="L8" s="2">
        <v>0</v>
      </c>
      <c r="M8" s="2">
        <v>4</v>
      </c>
      <c r="N8" s="2">
        <v>0</v>
      </c>
    </row>
    <row r="9" spans="1:14" x14ac:dyDescent="0.2">
      <c r="A9" s="2">
        <v>2004</v>
      </c>
      <c r="B9" s="4">
        <v>38147</v>
      </c>
      <c r="C9" s="2" t="s">
        <v>103</v>
      </c>
      <c r="D9" s="2" t="s">
        <v>84</v>
      </c>
      <c r="E9" s="2">
        <v>8</v>
      </c>
      <c r="F9" s="2">
        <v>1</v>
      </c>
      <c r="G9" s="2">
        <v>1</v>
      </c>
      <c r="H9" s="2">
        <v>76</v>
      </c>
      <c r="I9" s="2">
        <v>6</v>
      </c>
      <c r="J9" s="2">
        <v>1</v>
      </c>
      <c r="K9" s="2">
        <v>0</v>
      </c>
      <c r="L9" s="2">
        <v>4</v>
      </c>
      <c r="M9" s="2">
        <v>0</v>
      </c>
      <c r="N9" s="2">
        <v>0</v>
      </c>
    </row>
    <row r="10" spans="1:14" x14ac:dyDescent="0.2">
      <c r="A10" s="2">
        <v>2004</v>
      </c>
      <c r="B10" s="4">
        <v>38148</v>
      </c>
      <c r="C10" s="2" t="s">
        <v>94</v>
      </c>
      <c r="D10" s="2" t="s">
        <v>81</v>
      </c>
      <c r="E10" s="2">
        <v>2</v>
      </c>
      <c r="F10" s="2">
        <v>0</v>
      </c>
      <c r="G10" s="2">
        <v>2</v>
      </c>
      <c r="H10" s="2">
        <v>10</v>
      </c>
      <c r="I10" s="2">
        <v>5</v>
      </c>
      <c r="J10" s="2">
        <v>2</v>
      </c>
      <c r="K10" s="2">
        <v>0</v>
      </c>
      <c r="L10" s="2">
        <v>2</v>
      </c>
      <c r="M10" s="2">
        <v>0</v>
      </c>
      <c r="N10" s="2">
        <v>1</v>
      </c>
    </row>
    <row r="11" spans="1:14" x14ac:dyDescent="0.2">
      <c r="A11" s="2">
        <v>2004</v>
      </c>
      <c r="B11" s="4">
        <v>38148</v>
      </c>
      <c r="C11" s="2" t="s">
        <v>94</v>
      </c>
      <c r="D11" s="2" t="s">
        <v>82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1:14" x14ac:dyDescent="0.2">
      <c r="A12" s="2">
        <v>2004</v>
      </c>
      <c r="B12" s="4">
        <v>38148</v>
      </c>
      <c r="C12" s="2" t="s">
        <v>94</v>
      </c>
      <c r="D12" s="2" t="s">
        <v>83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 x14ac:dyDescent="0.2">
      <c r="A13" s="2">
        <v>2004</v>
      </c>
      <c r="B13" s="4">
        <v>38148</v>
      </c>
      <c r="C13" s="2" t="s">
        <v>94</v>
      </c>
      <c r="D13" s="2" t="s">
        <v>84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 x14ac:dyDescent="0.2">
      <c r="A14" s="2">
        <v>2004</v>
      </c>
      <c r="B14" s="4">
        <v>38148</v>
      </c>
      <c r="C14" s="2" t="s">
        <v>95</v>
      </c>
      <c r="D14" s="2" t="s">
        <v>81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2</v>
      </c>
      <c r="M14" s="2">
        <v>1</v>
      </c>
      <c r="N14" s="2">
        <v>0</v>
      </c>
    </row>
    <row r="15" spans="1:14" x14ac:dyDescent="0.2">
      <c r="A15" s="2">
        <v>2004</v>
      </c>
      <c r="B15" s="4">
        <v>38148</v>
      </c>
      <c r="C15" s="2" t="s">
        <v>95</v>
      </c>
      <c r="D15" s="2" t="s">
        <v>82</v>
      </c>
      <c r="E15" s="2">
        <v>1</v>
      </c>
      <c r="F15" s="2">
        <v>0</v>
      </c>
      <c r="G15" s="2">
        <v>0</v>
      </c>
      <c r="H15" s="2">
        <v>16</v>
      </c>
      <c r="I15" s="2">
        <v>3</v>
      </c>
      <c r="J15" s="2">
        <v>0</v>
      </c>
      <c r="K15" s="2">
        <v>0</v>
      </c>
      <c r="L15" s="2">
        <v>1</v>
      </c>
      <c r="M15" s="2">
        <v>1</v>
      </c>
      <c r="N15" s="2">
        <v>0</v>
      </c>
    </row>
    <row r="16" spans="1:14" x14ac:dyDescent="0.2">
      <c r="A16" s="2">
        <v>2004</v>
      </c>
      <c r="B16" s="4">
        <v>38148</v>
      </c>
      <c r="C16" s="2" t="s">
        <v>95</v>
      </c>
      <c r="D16" s="2" t="s">
        <v>83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 x14ac:dyDescent="0.2">
      <c r="A17" s="2">
        <v>2004</v>
      </c>
      <c r="B17" s="4">
        <v>38148</v>
      </c>
      <c r="C17" s="2" t="s">
        <v>95</v>
      </c>
      <c r="D17" s="2" t="s">
        <v>84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 x14ac:dyDescent="0.2">
      <c r="A18" s="2">
        <v>2004</v>
      </c>
      <c r="B18" s="4">
        <v>38151</v>
      </c>
      <c r="C18" s="2" t="s">
        <v>104</v>
      </c>
      <c r="D18" s="2" t="s">
        <v>81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v>4</v>
      </c>
      <c r="M18" s="2">
        <v>2</v>
      </c>
      <c r="N18" s="2">
        <v>4</v>
      </c>
    </row>
    <row r="19" spans="1:14" x14ac:dyDescent="0.2">
      <c r="A19" s="2">
        <v>2004</v>
      </c>
      <c r="B19" s="4">
        <v>38151</v>
      </c>
      <c r="C19" s="2" t="s">
        <v>104</v>
      </c>
      <c r="D19" s="2" t="s">
        <v>82</v>
      </c>
      <c r="E19" s="2">
        <v>1</v>
      </c>
      <c r="F19" s="2">
        <v>0</v>
      </c>
      <c r="G19" s="2">
        <v>2</v>
      </c>
      <c r="H19" s="2">
        <v>52</v>
      </c>
      <c r="I19" s="2">
        <v>13</v>
      </c>
      <c r="J19" s="2">
        <v>0</v>
      </c>
      <c r="K19" s="2">
        <v>0</v>
      </c>
      <c r="L19" s="2">
        <v>1</v>
      </c>
      <c r="M19" s="2">
        <v>1</v>
      </c>
      <c r="N19" s="2">
        <v>1</v>
      </c>
    </row>
    <row r="20" spans="1:14" x14ac:dyDescent="0.2">
      <c r="A20" s="2">
        <v>2004</v>
      </c>
      <c r="B20" s="4">
        <v>38151</v>
      </c>
      <c r="C20" s="2" t="s">
        <v>104</v>
      </c>
      <c r="D20" s="2" t="s">
        <v>83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 x14ac:dyDescent="0.2">
      <c r="A21" s="2">
        <v>2004</v>
      </c>
      <c r="B21" s="4">
        <v>38151</v>
      </c>
      <c r="C21" s="2" t="s">
        <v>104</v>
      </c>
      <c r="D21" s="2" t="s">
        <v>84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 x14ac:dyDescent="0.2">
      <c r="A22" s="2">
        <v>2004</v>
      </c>
      <c r="B22" s="4">
        <v>38151</v>
      </c>
      <c r="C22" s="2" t="s">
        <v>106</v>
      </c>
      <c r="D22" s="2" t="s">
        <v>81</v>
      </c>
      <c r="E22" s="2">
        <v>2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</row>
    <row r="23" spans="1:14" x14ac:dyDescent="0.2">
      <c r="A23" s="2">
        <v>2004</v>
      </c>
      <c r="B23" s="4">
        <v>38151</v>
      </c>
      <c r="C23" s="2" t="s">
        <v>106</v>
      </c>
      <c r="D23" s="2" t="s">
        <v>82</v>
      </c>
      <c r="E23" s="2">
        <v>0</v>
      </c>
      <c r="F23" s="2">
        <v>0</v>
      </c>
      <c r="G23" s="2">
        <v>2</v>
      </c>
      <c r="H23" s="2">
        <v>18</v>
      </c>
      <c r="I23" s="2">
        <v>65</v>
      </c>
      <c r="J23" s="2">
        <v>2</v>
      </c>
      <c r="K23" s="2">
        <v>1</v>
      </c>
      <c r="L23" s="2">
        <v>5</v>
      </c>
      <c r="M23" s="2">
        <v>2</v>
      </c>
      <c r="N23" s="2">
        <v>1</v>
      </c>
    </row>
    <row r="24" spans="1:14" x14ac:dyDescent="0.2">
      <c r="A24" s="2">
        <v>2004</v>
      </c>
      <c r="B24" s="4">
        <v>38151</v>
      </c>
      <c r="C24" s="2" t="s">
        <v>106</v>
      </c>
      <c r="D24" s="2" t="s">
        <v>83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1</v>
      </c>
      <c r="M24" s="2">
        <v>1</v>
      </c>
      <c r="N24" s="2">
        <v>0</v>
      </c>
    </row>
    <row r="25" spans="1:14" x14ac:dyDescent="0.2">
      <c r="A25" s="2">
        <v>2004</v>
      </c>
      <c r="B25" s="4">
        <v>38151</v>
      </c>
      <c r="C25" s="2" t="s">
        <v>106</v>
      </c>
      <c r="D25" s="2" t="s">
        <v>84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14" x14ac:dyDescent="0.2">
      <c r="A26" s="2">
        <v>2004</v>
      </c>
      <c r="B26" s="4">
        <v>38152</v>
      </c>
      <c r="C26" s="2" t="s">
        <v>111</v>
      </c>
      <c r="D26" s="2" t="s">
        <v>81</v>
      </c>
      <c r="E26" s="2">
        <v>13</v>
      </c>
      <c r="F26" s="2">
        <v>0</v>
      </c>
      <c r="G26" s="2">
        <v>1</v>
      </c>
      <c r="H26" s="2">
        <v>0</v>
      </c>
      <c r="I26" s="2">
        <v>0</v>
      </c>
      <c r="J26" s="2">
        <v>0</v>
      </c>
      <c r="K26" s="2">
        <v>0</v>
      </c>
      <c r="L26" s="2">
        <v>8</v>
      </c>
      <c r="M26" s="2">
        <v>0</v>
      </c>
      <c r="N26" s="2">
        <v>56</v>
      </c>
    </row>
    <row r="27" spans="1:14" x14ac:dyDescent="0.2">
      <c r="A27" s="2">
        <v>2004</v>
      </c>
      <c r="B27" s="4">
        <v>38152</v>
      </c>
      <c r="C27" s="2" t="s">
        <v>111</v>
      </c>
      <c r="D27" s="2" t="s">
        <v>82</v>
      </c>
      <c r="E27" s="2">
        <v>15</v>
      </c>
      <c r="F27" s="2">
        <v>0</v>
      </c>
      <c r="G27" s="2">
        <v>29</v>
      </c>
      <c r="H27" s="2">
        <v>174</v>
      </c>
      <c r="I27" s="2">
        <v>63</v>
      </c>
      <c r="J27" s="2">
        <v>1</v>
      </c>
      <c r="K27" s="2">
        <v>0</v>
      </c>
      <c r="L27" s="2">
        <v>5</v>
      </c>
      <c r="M27" s="2">
        <v>0</v>
      </c>
      <c r="N27" s="2">
        <v>9</v>
      </c>
    </row>
    <row r="28" spans="1:14" x14ac:dyDescent="0.2">
      <c r="A28" s="2">
        <v>2004</v>
      </c>
      <c r="B28" s="4">
        <v>38152</v>
      </c>
      <c r="C28" s="2" t="s">
        <v>111</v>
      </c>
      <c r="D28" s="2" t="s">
        <v>83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N28" s="2">
        <v>0</v>
      </c>
    </row>
    <row r="29" spans="1:14" x14ac:dyDescent="0.2">
      <c r="A29" s="2">
        <v>2004</v>
      </c>
      <c r="B29" s="4">
        <v>38152</v>
      </c>
      <c r="C29" s="2" t="s">
        <v>111</v>
      </c>
      <c r="D29" s="2" t="s">
        <v>84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</row>
    <row r="30" spans="1:14" x14ac:dyDescent="0.2">
      <c r="A30" s="2">
        <v>2004</v>
      </c>
      <c r="B30" s="4">
        <v>38153</v>
      </c>
      <c r="C30" s="2" t="s">
        <v>80</v>
      </c>
      <c r="D30" s="2" t="s">
        <v>81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  <c r="J30" s="2">
        <v>0</v>
      </c>
      <c r="K30" s="2">
        <v>0</v>
      </c>
      <c r="L30" s="2">
        <v>1</v>
      </c>
      <c r="M30" s="2">
        <v>12</v>
      </c>
      <c r="N30" s="2">
        <v>0</v>
      </c>
    </row>
    <row r="31" spans="1:14" x14ac:dyDescent="0.2">
      <c r="A31" s="2">
        <v>2004</v>
      </c>
      <c r="B31" s="4">
        <v>38153</v>
      </c>
      <c r="C31" s="2" t="s">
        <v>80</v>
      </c>
      <c r="D31" s="2" t="s">
        <v>82</v>
      </c>
      <c r="E31" s="2">
        <v>2</v>
      </c>
      <c r="F31" s="2">
        <v>0</v>
      </c>
      <c r="G31" s="2">
        <v>0</v>
      </c>
      <c r="H31" s="2">
        <v>72</v>
      </c>
      <c r="I31" s="2">
        <v>102</v>
      </c>
      <c r="J31" s="2">
        <v>1</v>
      </c>
      <c r="K31" s="2">
        <v>1</v>
      </c>
      <c r="L31" s="2">
        <v>0</v>
      </c>
      <c r="M31" s="2">
        <v>0</v>
      </c>
      <c r="N31" s="2">
        <v>0</v>
      </c>
    </row>
    <row r="32" spans="1:14" x14ac:dyDescent="0.2">
      <c r="A32" s="2">
        <v>2004</v>
      </c>
      <c r="B32" s="4">
        <v>38153</v>
      </c>
      <c r="C32" s="2" t="s">
        <v>80</v>
      </c>
      <c r="D32" s="2" t="s">
        <v>83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</row>
    <row r="33" spans="1:14" x14ac:dyDescent="0.2">
      <c r="A33" s="2">
        <v>2004</v>
      </c>
      <c r="B33" s="4">
        <v>38153</v>
      </c>
      <c r="C33" s="2" t="s">
        <v>85</v>
      </c>
      <c r="D33" s="2" t="s">
        <v>81</v>
      </c>
      <c r="E33" s="2">
        <v>4</v>
      </c>
      <c r="F33" s="2">
        <v>0</v>
      </c>
      <c r="G33" s="2">
        <v>5</v>
      </c>
      <c r="H33" s="2">
        <v>82</v>
      </c>
      <c r="I33" s="2">
        <v>23</v>
      </c>
      <c r="J33" s="2">
        <v>0</v>
      </c>
      <c r="K33" s="2">
        <v>0</v>
      </c>
      <c r="L33" s="2">
        <v>3</v>
      </c>
      <c r="M33" s="2">
        <v>1</v>
      </c>
      <c r="N33" s="2">
        <v>0</v>
      </c>
    </row>
    <row r="34" spans="1:14" x14ac:dyDescent="0.2">
      <c r="A34" s="2">
        <v>2004</v>
      </c>
      <c r="B34" s="4">
        <v>38153</v>
      </c>
      <c r="C34" s="2" t="s">
        <v>85</v>
      </c>
      <c r="D34" s="2" t="s">
        <v>82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</row>
    <row r="35" spans="1:14" x14ac:dyDescent="0.2">
      <c r="A35" s="2">
        <v>2004</v>
      </c>
      <c r="B35" s="4">
        <v>38153</v>
      </c>
      <c r="C35" s="2" t="s">
        <v>85</v>
      </c>
      <c r="D35" s="2" t="s">
        <v>83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</row>
    <row r="36" spans="1:14" x14ac:dyDescent="0.2">
      <c r="A36" s="2">
        <v>2004</v>
      </c>
      <c r="B36" s="4">
        <v>38153</v>
      </c>
      <c r="C36" s="2" t="s">
        <v>85</v>
      </c>
      <c r="D36" s="2" t="s">
        <v>84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</row>
    <row r="37" spans="1:14" x14ac:dyDescent="0.2">
      <c r="A37" s="2">
        <v>2004</v>
      </c>
      <c r="B37" s="4">
        <v>38153</v>
      </c>
      <c r="C37" s="2" t="s">
        <v>88</v>
      </c>
      <c r="D37" s="2" t="s">
        <v>81</v>
      </c>
      <c r="E37" s="2">
        <v>1</v>
      </c>
      <c r="F37" s="2">
        <v>0</v>
      </c>
      <c r="G37" s="2">
        <v>1</v>
      </c>
      <c r="H37" s="2">
        <v>0</v>
      </c>
      <c r="I37" s="2">
        <v>0</v>
      </c>
      <c r="J37" s="2">
        <v>1</v>
      </c>
      <c r="K37" s="2">
        <v>1</v>
      </c>
      <c r="L37" s="2">
        <v>2</v>
      </c>
      <c r="M37" s="2">
        <v>2</v>
      </c>
      <c r="N37" s="2">
        <v>1</v>
      </c>
    </row>
    <row r="38" spans="1:14" x14ac:dyDescent="0.2">
      <c r="A38" s="2">
        <v>2004</v>
      </c>
      <c r="B38" s="4">
        <v>38153</v>
      </c>
      <c r="C38" s="2" t="s">
        <v>88</v>
      </c>
      <c r="D38" s="2" t="s">
        <v>82</v>
      </c>
      <c r="E38" s="2">
        <v>2</v>
      </c>
      <c r="F38" s="2">
        <v>0</v>
      </c>
      <c r="G38" s="2">
        <v>1</v>
      </c>
      <c r="H38" s="2">
        <v>150</v>
      </c>
      <c r="I38" s="2">
        <v>1</v>
      </c>
      <c r="J38" s="2">
        <v>0</v>
      </c>
      <c r="K38" s="2">
        <v>1</v>
      </c>
      <c r="L38" s="2">
        <v>1</v>
      </c>
      <c r="M38" s="2">
        <v>1</v>
      </c>
      <c r="N38" s="2">
        <v>0</v>
      </c>
    </row>
    <row r="39" spans="1:14" x14ac:dyDescent="0.2">
      <c r="A39" s="2">
        <v>2004</v>
      </c>
      <c r="B39" s="4">
        <v>38153</v>
      </c>
      <c r="C39" s="2" t="s">
        <v>88</v>
      </c>
      <c r="D39" s="2" t="s">
        <v>83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</row>
    <row r="40" spans="1:14" x14ac:dyDescent="0.2">
      <c r="A40" s="2">
        <v>2004</v>
      </c>
      <c r="B40" s="4">
        <v>38153</v>
      </c>
      <c r="C40" s="2" t="s">
        <v>88</v>
      </c>
      <c r="D40" s="2" t="s">
        <v>84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</row>
    <row r="41" spans="1:14" x14ac:dyDescent="0.2">
      <c r="A41" s="2">
        <v>2004</v>
      </c>
      <c r="B41" s="4">
        <v>38153</v>
      </c>
      <c r="C41" s="2" t="s">
        <v>90</v>
      </c>
      <c r="D41" s="2" t="s">
        <v>81</v>
      </c>
      <c r="E41" s="2">
        <v>0</v>
      </c>
      <c r="F41" s="2">
        <v>0</v>
      </c>
      <c r="G41" s="2">
        <v>8</v>
      </c>
      <c r="H41" s="2">
        <v>0</v>
      </c>
      <c r="I41" s="2">
        <v>0</v>
      </c>
      <c r="J41" s="2">
        <v>1</v>
      </c>
      <c r="K41" s="2">
        <v>0</v>
      </c>
      <c r="L41" s="2">
        <v>25</v>
      </c>
      <c r="M41" s="2">
        <v>2</v>
      </c>
      <c r="N41" s="2">
        <v>1</v>
      </c>
    </row>
    <row r="42" spans="1:14" x14ac:dyDescent="0.2">
      <c r="A42" s="2">
        <v>2004</v>
      </c>
      <c r="B42" s="4">
        <v>38153</v>
      </c>
      <c r="C42" s="2" t="s">
        <v>90</v>
      </c>
      <c r="D42" s="2" t="s">
        <v>82</v>
      </c>
      <c r="E42" s="2">
        <v>1</v>
      </c>
      <c r="F42" s="2">
        <v>0</v>
      </c>
      <c r="G42" s="2">
        <v>1</v>
      </c>
      <c r="H42" s="2">
        <v>5</v>
      </c>
      <c r="I42" s="2">
        <v>7</v>
      </c>
      <c r="J42" s="2">
        <v>19</v>
      </c>
      <c r="K42" s="2">
        <v>2</v>
      </c>
      <c r="L42" s="2">
        <v>10</v>
      </c>
      <c r="M42" s="2">
        <v>20</v>
      </c>
      <c r="N42" s="2">
        <v>0</v>
      </c>
    </row>
    <row r="43" spans="1:14" x14ac:dyDescent="0.2">
      <c r="A43" s="2">
        <v>2004</v>
      </c>
      <c r="B43" s="4">
        <v>38153</v>
      </c>
      <c r="C43" s="2" t="s">
        <v>90</v>
      </c>
      <c r="D43" s="2" t="s">
        <v>83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</row>
    <row r="44" spans="1:14" x14ac:dyDescent="0.2">
      <c r="A44" s="2">
        <v>2004</v>
      </c>
      <c r="B44" s="4">
        <v>38153</v>
      </c>
      <c r="C44" s="2" t="s">
        <v>90</v>
      </c>
      <c r="D44" s="2" t="s">
        <v>84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</row>
    <row r="45" spans="1:14" x14ac:dyDescent="0.2">
      <c r="A45" s="2">
        <v>2004</v>
      </c>
      <c r="B45" s="4">
        <v>38153</v>
      </c>
      <c r="C45" s="2" t="s">
        <v>91</v>
      </c>
      <c r="D45" s="2" t="s">
        <v>81</v>
      </c>
      <c r="E45" s="2">
        <v>0</v>
      </c>
      <c r="F45" s="2">
        <v>0</v>
      </c>
      <c r="G45" s="2">
        <v>6</v>
      </c>
      <c r="H45" s="2">
        <v>0</v>
      </c>
      <c r="I45" s="2">
        <v>0</v>
      </c>
      <c r="J45" s="2">
        <v>1</v>
      </c>
      <c r="K45" s="2">
        <v>4</v>
      </c>
      <c r="L45" s="2">
        <v>168</v>
      </c>
      <c r="M45" s="2">
        <v>26</v>
      </c>
      <c r="N45" s="2">
        <v>2</v>
      </c>
    </row>
    <row r="46" spans="1:14" x14ac:dyDescent="0.2">
      <c r="A46" s="2">
        <v>2004</v>
      </c>
      <c r="B46" s="4">
        <v>38153</v>
      </c>
      <c r="C46" s="2" t="s">
        <v>91</v>
      </c>
      <c r="D46" s="2" t="s">
        <v>82</v>
      </c>
      <c r="E46" s="2">
        <v>1</v>
      </c>
      <c r="F46" s="2">
        <v>0</v>
      </c>
      <c r="G46" s="2">
        <v>0</v>
      </c>
      <c r="H46" s="2">
        <v>7</v>
      </c>
      <c r="I46" s="2">
        <v>0</v>
      </c>
      <c r="J46" s="2">
        <v>0</v>
      </c>
      <c r="K46" s="2">
        <v>9</v>
      </c>
      <c r="L46" s="2">
        <v>14</v>
      </c>
      <c r="M46" s="2">
        <v>2</v>
      </c>
      <c r="N46" s="2">
        <v>0</v>
      </c>
    </row>
    <row r="47" spans="1:14" x14ac:dyDescent="0.2">
      <c r="A47" s="2">
        <v>2004</v>
      </c>
      <c r="B47" s="4">
        <v>38153</v>
      </c>
      <c r="C47" s="2" t="s">
        <v>91</v>
      </c>
      <c r="D47" s="2" t="s">
        <v>83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</row>
    <row r="48" spans="1:14" x14ac:dyDescent="0.2">
      <c r="A48" s="2">
        <v>2004</v>
      </c>
      <c r="B48" s="4">
        <v>38153</v>
      </c>
      <c r="C48" s="2" t="s">
        <v>91</v>
      </c>
      <c r="D48" s="2" t="s">
        <v>84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</row>
    <row r="49" spans="1:14" x14ac:dyDescent="0.2">
      <c r="A49" s="2">
        <v>2004</v>
      </c>
      <c r="B49" s="4">
        <v>38153</v>
      </c>
      <c r="C49" s="2" t="s">
        <v>108</v>
      </c>
      <c r="D49" s="2" t="s">
        <v>81</v>
      </c>
      <c r="E49" s="2">
        <v>0</v>
      </c>
      <c r="F49" s="2">
        <v>0</v>
      </c>
      <c r="G49" s="2">
        <v>2</v>
      </c>
      <c r="H49" s="2">
        <v>0</v>
      </c>
      <c r="I49" s="2">
        <v>0</v>
      </c>
      <c r="J49" s="2">
        <v>1</v>
      </c>
      <c r="K49" s="2">
        <v>1</v>
      </c>
      <c r="L49" s="2">
        <v>4</v>
      </c>
      <c r="M49" s="2">
        <v>0</v>
      </c>
      <c r="N49" s="2">
        <v>1</v>
      </c>
    </row>
    <row r="50" spans="1:14" x14ac:dyDescent="0.2">
      <c r="A50" s="2">
        <v>2004</v>
      </c>
      <c r="B50" s="4">
        <v>38153</v>
      </c>
      <c r="C50" s="2" t="s">
        <v>108</v>
      </c>
      <c r="D50" s="2" t="s">
        <v>82</v>
      </c>
      <c r="E50" s="2">
        <v>2</v>
      </c>
      <c r="F50" s="2">
        <v>0</v>
      </c>
      <c r="G50" s="2">
        <v>1</v>
      </c>
      <c r="H50" s="2">
        <v>44</v>
      </c>
      <c r="I50" s="2">
        <v>5</v>
      </c>
      <c r="J50" s="2">
        <v>0</v>
      </c>
      <c r="K50" s="2">
        <v>1</v>
      </c>
      <c r="L50" s="2">
        <v>3</v>
      </c>
      <c r="M50" s="2">
        <v>0</v>
      </c>
      <c r="N50" s="2">
        <v>0</v>
      </c>
    </row>
    <row r="51" spans="1:14" x14ac:dyDescent="0.2">
      <c r="A51" s="2">
        <v>2004</v>
      </c>
      <c r="B51" s="4">
        <v>38153</v>
      </c>
      <c r="C51" s="2" t="s">
        <v>108</v>
      </c>
      <c r="D51" s="2" t="s">
        <v>83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</row>
    <row r="52" spans="1:14" x14ac:dyDescent="0.2">
      <c r="A52" s="2">
        <v>2004</v>
      </c>
      <c r="B52" s="4">
        <v>38153</v>
      </c>
      <c r="C52" s="2" t="s">
        <v>108</v>
      </c>
      <c r="D52" s="2" t="s">
        <v>84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</row>
    <row r="53" spans="1:14" x14ac:dyDescent="0.2">
      <c r="A53" s="2">
        <v>2004</v>
      </c>
      <c r="B53" s="4">
        <v>38154</v>
      </c>
      <c r="C53" s="2" t="s">
        <v>101</v>
      </c>
      <c r="D53" s="2" t="s">
        <v>81</v>
      </c>
      <c r="E53" s="2">
        <v>15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41</v>
      </c>
      <c r="M53" s="2">
        <v>10</v>
      </c>
      <c r="N53" s="2">
        <v>0</v>
      </c>
    </row>
    <row r="54" spans="1:14" x14ac:dyDescent="0.2">
      <c r="A54" s="2">
        <v>2004</v>
      </c>
      <c r="B54" s="4">
        <v>38154</v>
      </c>
      <c r="C54" s="2" t="s">
        <v>101</v>
      </c>
      <c r="D54" s="2" t="s">
        <v>82</v>
      </c>
      <c r="E54" s="2">
        <v>11</v>
      </c>
      <c r="F54" s="2">
        <v>0</v>
      </c>
      <c r="G54" s="2">
        <v>0</v>
      </c>
      <c r="H54" s="2">
        <v>4</v>
      </c>
      <c r="I54" s="2">
        <v>2</v>
      </c>
      <c r="J54" s="2">
        <v>0</v>
      </c>
      <c r="K54" s="2">
        <v>0</v>
      </c>
      <c r="L54" s="2">
        <v>1</v>
      </c>
      <c r="M54" s="2">
        <v>9</v>
      </c>
      <c r="N54" s="2">
        <v>0</v>
      </c>
    </row>
    <row r="55" spans="1:14" x14ac:dyDescent="0.2">
      <c r="A55" s="2">
        <v>2004</v>
      </c>
      <c r="B55" s="4">
        <v>38154</v>
      </c>
      <c r="C55" s="2" t="s">
        <v>101</v>
      </c>
      <c r="D55" s="2" t="s">
        <v>83</v>
      </c>
      <c r="E55" s="2">
        <v>15</v>
      </c>
      <c r="F55" s="2">
        <v>0</v>
      </c>
      <c r="G55" s="2">
        <v>1</v>
      </c>
      <c r="H55" s="2">
        <v>0</v>
      </c>
      <c r="I55" s="2">
        <v>1</v>
      </c>
      <c r="J55" s="2">
        <v>0</v>
      </c>
      <c r="K55" s="2">
        <v>0</v>
      </c>
      <c r="L55" s="2">
        <v>4</v>
      </c>
      <c r="M55" s="2">
        <v>6</v>
      </c>
      <c r="N55" s="2">
        <v>0</v>
      </c>
    </row>
    <row r="56" spans="1:14" x14ac:dyDescent="0.2">
      <c r="A56" s="2">
        <v>2004</v>
      </c>
      <c r="B56" s="4">
        <v>38154</v>
      </c>
      <c r="C56" s="2" t="s">
        <v>101</v>
      </c>
      <c r="D56" s="2" t="s">
        <v>84</v>
      </c>
      <c r="E56" s="2">
        <v>23</v>
      </c>
      <c r="F56" s="2">
        <v>0</v>
      </c>
      <c r="G56" s="2">
        <v>0</v>
      </c>
      <c r="H56" s="2">
        <v>2</v>
      </c>
      <c r="I56" s="2">
        <v>3</v>
      </c>
      <c r="J56" s="2">
        <v>0</v>
      </c>
      <c r="K56" s="2">
        <v>0</v>
      </c>
      <c r="L56" s="2">
        <v>3</v>
      </c>
      <c r="M56" s="2">
        <v>13</v>
      </c>
      <c r="N56" s="2">
        <v>0</v>
      </c>
    </row>
    <row r="57" spans="1:14" x14ac:dyDescent="0.2">
      <c r="A57" s="2">
        <v>2004</v>
      </c>
      <c r="B57" s="4">
        <v>38155</v>
      </c>
      <c r="C57" s="2" t="s">
        <v>99</v>
      </c>
      <c r="D57" s="2" t="s">
        <v>81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1</v>
      </c>
      <c r="K57" s="2">
        <v>0</v>
      </c>
      <c r="L57" s="2">
        <v>0</v>
      </c>
      <c r="M57" s="2">
        <v>0</v>
      </c>
      <c r="N57" s="2">
        <v>0</v>
      </c>
    </row>
    <row r="58" spans="1:14" x14ac:dyDescent="0.2">
      <c r="A58" s="2">
        <v>2004</v>
      </c>
      <c r="B58" s="4">
        <v>38155</v>
      </c>
      <c r="C58" s="2" t="s">
        <v>99</v>
      </c>
      <c r="D58" s="2" t="s">
        <v>82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</v>
      </c>
      <c r="K58" s="2">
        <v>0</v>
      </c>
      <c r="L58" s="2">
        <v>0</v>
      </c>
      <c r="M58" s="2">
        <v>0</v>
      </c>
      <c r="N58" s="2">
        <v>0</v>
      </c>
    </row>
    <row r="59" spans="1:14" x14ac:dyDescent="0.2">
      <c r="A59" s="2">
        <v>2004</v>
      </c>
      <c r="B59" s="4">
        <v>38155</v>
      </c>
      <c r="C59" s="2" t="s">
        <v>99</v>
      </c>
      <c r="D59" s="2" t="s">
        <v>83</v>
      </c>
      <c r="E59" s="2">
        <v>0</v>
      </c>
      <c r="F59" s="2">
        <v>0</v>
      </c>
      <c r="G59" s="2">
        <v>1</v>
      </c>
      <c r="H59" s="2">
        <v>0</v>
      </c>
      <c r="I59" s="2">
        <v>0</v>
      </c>
      <c r="J59" s="2">
        <v>1</v>
      </c>
      <c r="K59" s="2">
        <v>0</v>
      </c>
      <c r="L59" s="2">
        <v>0</v>
      </c>
      <c r="M59" s="2">
        <v>1</v>
      </c>
      <c r="N59" s="2">
        <v>0</v>
      </c>
    </row>
    <row r="60" spans="1:14" x14ac:dyDescent="0.2">
      <c r="A60" s="2">
        <v>2004</v>
      </c>
      <c r="B60" s="4">
        <v>38155</v>
      </c>
      <c r="C60" s="2" t="s">
        <v>99</v>
      </c>
      <c r="D60" s="2" t="s">
        <v>84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</v>
      </c>
      <c r="K60" s="2">
        <v>0</v>
      </c>
      <c r="L60" s="2">
        <v>0</v>
      </c>
      <c r="M60" s="2">
        <v>0</v>
      </c>
      <c r="N60" s="2">
        <v>0</v>
      </c>
    </row>
    <row r="61" spans="1:14" x14ac:dyDescent="0.2">
      <c r="A61" s="2">
        <v>2004</v>
      </c>
      <c r="B61" s="4">
        <v>38155</v>
      </c>
      <c r="C61" s="2" t="s">
        <v>100</v>
      </c>
      <c r="D61" s="2" t="s">
        <v>81</v>
      </c>
      <c r="E61" s="2">
        <v>2</v>
      </c>
      <c r="F61" s="2">
        <v>0</v>
      </c>
      <c r="G61" s="2">
        <v>1</v>
      </c>
      <c r="H61" s="2">
        <v>1</v>
      </c>
      <c r="I61" s="2">
        <v>0</v>
      </c>
      <c r="J61" s="2">
        <v>3</v>
      </c>
      <c r="K61" s="2">
        <v>0</v>
      </c>
      <c r="L61" s="2">
        <v>3</v>
      </c>
      <c r="M61" s="2">
        <v>0</v>
      </c>
      <c r="N61" s="2">
        <v>0</v>
      </c>
    </row>
    <row r="62" spans="1:14" x14ac:dyDescent="0.2">
      <c r="A62" s="2">
        <v>2004</v>
      </c>
      <c r="B62" s="4">
        <v>38155</v>
      </c>
      <c r="C62" s="2" t="s">
        <v>100</v>
      </c>
      <c r="D62" s="2" t="s">
        <v>82</v>
      </c>
      <c r="E62" s="2">
        <v>0</v>
      </c>
      <c r="F62" s="2">
        <v>2</v>
      </c>
      <c r="G62" s="2">
        <v>0</v>
      </c>
      <c r="H62" s="2">
        <v>2</v>
      </c>
      <c r="I62" s="2">
        <v>3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</row>
    <row r="63" spans="1:14" x14ac:dyDescent="0.2">
      <c r="A63" s="2">
        <v>2004</v>
      </c>
      <c r="B63" s="4">
        <v>38155</v>
      </c>
      <c r="C63" s="2" t="s">
        <v>100</v>
      </c>
      <c r="D63" s="2" t="s">
        <v>83</v>
      </c>
      <c r="E63" s="2">
        <v>0</v>
      </c>
      <c r="F63" s="2">
        <v>0</v>
      </c>
      <c r="G63" s="2">
        <v>1</v>
      </c>
      <c r="H63" s="2">
        <v>1</v>
      </c>
      <c r="I63" s="2">
        <v>0</v>
      </c>
      <c r="J63" s="2">
        <v>1</v>
      </c>
      <c r="K63" s="2">
        <v>0</v>
      </c>
      <c r="L63" s="2">
        <v>0</v>
      </c>
      <c r="M63" s="2">
        <v>1</v>
      </c>
      <c r="N63" s="2">
        <v>0</v>
      </c>
    </row>
    <row r="64" spans="1:14" x14ac:dyDescent="0.2">
      <c r="A64" s="2">
        <v>2004</v>
      </c>
      <c r="B64" s="4">
        <v>38155</v>
      </c>
      <c r="C64" s="2" t="s">
        <v>100</v>
      </c>
      <c r="D64" s="2" t="s">
        <v>84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1</v>
      </c>
      <c r="K64" s="2">
        <v>0</v>
      </c>
      <c r="L64" s="2">
        <v>0</v>
      </c>
      <c r="M64" s="2">
        <v>1</v>
      </c>
      <c r="N64" s="2">
        <v>0</v>
      </c>
    </row>
    <row r="65" spans="1:14" x14ac:dyDescent="0.2">
      <c r="A65" s="2">
        <v>2004</v>
      </c>
      <c r="B65" s="4">
        <v>38156</v>
      </c>
      <c r="C65" s="2" t="s">
        <v>112</v>
      </c>
      <c r="D65" s="2" t="s">
        <v>81</v>
      </c>
      <c r="E65" s="2">
        <v>0</v>
      </c>
      <c r="F65" s="2">
        <v>0</v>
      </c>
      <c r="G65" s="2">
        <v>0</v>
      </c>
      <c r="H65" s="2">
        <v>54</v>
      </c>
      <c r="I65" s="2">
        <v>28</v>
      </c>
      <c r="J65" s="2">
        <v>0</v>
      </c>
      <c r="K65" s="2">
        <v>0</v>
      </c>
      <c r="L65" s="2">
        <v>3</v>
      </c>
      <c r="M65" s="2">
        <v>0</v>
      </c>
      <c r="N65" s="2">
        <v>0</v>
      </c>
    </row>
    <row r="66" spans="1:14" x14ac:dyDescent="0.2">
      <c r="A66" s="2">
        <v>2004</v>
      </c>
      <c r="B66" s="4">
        <v>38156</v>
      </c>
      <c r="C66" s="2" t="s">
        <v>112</v>
      </c>
      <c r="D66" s="2" t="s">
        <v>82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2</v>
      </c>
      <c r="M66" s="2">
        <v>0</v>
      </c>
      <c r="N66" s="2">
        <v>0</v>
      </c>
    </row>
    <row r="67" spans="1:14" x14ac:dyDescent="0.2">
      <c r="A67" s="2">
        <v>2004</v>
      </c>
      <c r="B67" s="4">
        <v>38156</v>
      </c>
      <c r="C67" s="2" t="s">
        <v>112</v>
      </c>
      <c r="D67" s="2" t="s">
        <v>83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</row>
    <row r="68" spans="1:14" x14ac:dyDescent="0.2">
      <c r="A68" s="2">
        <v>2004</v>
      </c>
      <c r="B68" s="4">
        <v>38156</v>
      </c>
      <c r="C68" s="2" t="s">
        <v>112</v>
      </c>
      <c r="D68" s="2" t="s">
        <v>84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</row>
    <row r="69" spans="1:14" x14ac:dyDescent="0.2">
      <c r="A69" s="2">
        <v>2004</v>
      </c>
      <c r="B69" s="4">
        <v>38158</v>
      </c>
      <c r="C69" s="2" t="s">
        <v>89</v>
      </c>
      <c r="D69" s="2" t="s">
        <v>81</v>
      </c>
      <c r="E69" s="2">
        <v>1</v>
      </c>
      <c r="F69" s="2">
        <v>0</v>
      </c>
      <c r="G69" s="2">
        <v>2</v>
      </c>
      <c r="H69" s="2">
        <v>0</v>
      </c>
      <c r="I69" s="2">
        <v>0</v>
      </c>
      <c r="J69" s="2">
        <v>1</v>
      </c>
      <c r="K69" s="2">
        <v>1</v>
      </c>
      <c r="L69" s="2">
        <v>3</v>
      </c>
      <c r="M69" s="2">
        <v>1</v>
      </c>
      <c r="N69" s="2">
        <v>1</v>
      </c>
    </row>
    <row r="70" spans="1:14" x14ac:dyDescent="0.2">
      <c r="A70" s="2">
        <v>2004</v>
      </c>
      <c r="B70" s="4">
        <v>38158</v>
      </c>
      <c r="C70" s="2" t="s">
        <v>89</v>
      </c>
      <c r="D70" s="2" t="s">
        <v>82</v>
      </c>
      <c r="E70" s="2">
        <v>0</v>
      </c>
      <c r="F70" s="2">
        <v>0</v>
      </c>
      <c r="G70" s="2">
        <v>1</v>
      </c>
      <c r="H70" s="2">
        <v>66</v>
      </c>
      <c r="I70" s="2">
        <v>12</v>
      </c>
      <c r="J70" s="2">
        <v>2</v>
      </c>
      <c r="K70" s="2">
        <v>0</v>
      </c>
      <c r="L70" s="2">
        <v>2</v>
      </c>
      <c r="M70" s="2">
        <v>0</v>
      </c>
      <c r="N70" s="2">
        <v>0</v>
      </c>
    </row>
    <row r="71" spans="1:14" x14ac:dyDescent="0.2">
      <c r="A71" s="2">
        <v>2004</v>
      </c>
      <c r="B71" s="4">
        <v>38158</v>
      </c>
      <c r="C71" s="2" t="s">
        <v>89</v>
      </c>
      <c r="D71" s="2" t="s">
        <v>83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</row>
    <row r="72" spans="1:14" x14ac:dyDescent="0.2">
      <c r="A72" s="2">
        <v>2004</v>
      </c>
      <c r="B72" s="4">
        <v>38158</v>
      </c>
      <c r="C72" s="2" t="s">
        <v>89</v>
      </c>
      <c r="D72" s="2" t="s">
        <v>84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</row>
    <row r="73" spans="1:14" x14ac:dyDescent="0.2">
      <c r="A73" s="2">
        <v>2004</v>
      </c>
      <c r="B73" s="4">
        <v>38158</v>
      </c>
      <c r="C73" s="2" t="s">
        <v>98</v>
      </c>
      <c r="D73" s="2" t="s">
        <v>81</v>
      </c>
      <c r="E73" s="2">
        <v>1</v>
      </c>
      <c r="F73" s="2">
        <v>0</v>
      </c>
      <c r="G73" s="2">
        <v>1</v>
      </c>
      <c r="H73" s="2">
        <v>0</v>
      </c>
      <c r="I73" s="2">
        <v>0</v>
      </c>
      <c r="J73" s="2">
        <v>3</v>
      </c>
      <c r="K73" s="2">
        <v>0</v>
      </c>
      <c r="L73" s="2">
        <v>1</v>
      </c>
      <c r="M73" s="2">
        <v>0</v>
      </c>
      <c r="N73" s="2">
        <v>0</v>
      </c>
    </row>
    <row r="74" spans="1:14" x14ac:dyDescent="0.2">
      <c r="A74" s="2">
        <v>2004</v>
      </c>
      <c r="B74" s="4">
        <v>38158</v>
      </c>
      <c r="C74" s="2" t="s">
        <v>98</v>
      </c>
      <c r="D74" s="2" t="s">
        <v>82</v>
      </c>
      <c r="E74" s="2">
        <v>1</v>
      </c>
      <c r="F74" s="2">
        <v>0</v>
      </c>
      <c r="G74" s="2">
        <v>0</v>
      </c>
      <c r="H74" s="2">
        <v>2</v>
      </c>
      <c r="I74" s="2">
        <v>0</v>
      </c>
      <c r="J74" s="2">
        <v>1</v>
      </c>
      <c r="K74" s="2">
        <v>0</v>
      </c>
      <c r="L74" s="2">
        <v>0</v>
      </c>
      <c r="M74" s="2">
        <v>0</v>
      </c>
      <c r="N74" s="2">
        <v>0</v>
      </c>
    </row>
    <row r="75" spans="1:14" x14ac:dyDescent="0.2">
      <c r="A75" s="2">
        <v>2004</v>
      </c>
      <c r="B75" s="4">
        <v>38158</v>
      </c>
      <c r="C75" s="2" t="s">
        <v>98</v>
      </c>
      <c r="D75" s="2" t="s">
        <v>83</v>
      </c>
      <c r="E75" s="2">
        <v>2</v>
      </c>
      <c r="F75" s="2">
        <v>0</v>
      </c>
      <c r="G75" s="2">
        <v>0</v>
      </c>
      <c r="H75" s="2">
        <v>1</v>
      </c>
      <c r="I75" s="2">
        <v>0</v>
      </c>
      <c r="J75" s="2">
        <v>1</v>
      </c>
      <c r="K75" s="2">
        <v>0</v>
      </c>
      <c r="L75" s="2">
        <v>0</v>
      </c>
      <c r="M75" s="2">
        <v>0</v>
      </c>
      <c r="N75" s="2">
        <v>0</v>
      </c>
    </row>
    <row r="76" spans="1:14" x14ac:dyDescent="0.2">
      <c r="A76" s="2">
        <v>2004</v>
      </c>
      <c r="B76" s="4">
        <v>38158</v>
      </c>
      <c r="C76" s="2" t="s">
        <v>98</v>
      </c>
      <c r="D76" s="2" t="s">
        <v>84</v>
      </c>
      <c r="E76" s="2">
        <v>1</v>
      </c>
      <c r="F76" s="2">
        <v>1</v>
      </c>
      <c r="G76" s="2">
        <v>0</v>
      </c>
      <c r="H76" s="2">
        <v>0</v>
      </c>
      <c r="I76" s="2">
        <v>1</v>
      </c>
      <c r="J76" s="2">
        <v>1</v>
      </c>
      <c r="K76" s="2">
        <v>0</v>
      </c>
      <c r="L76" s="2">
        <v>0</v>
      </c>
      <c r="M76" s="2">
        <v>0</v>
      </c>
      <c r="N76" s="2">
        <v>0</v>
      </c>
    </row>
    <row r="77" spans="1:14" x14ac:dyDescent="0.2">
      <c r="A77" s="2">
        <v>2004</v>
      </c>
      <c r="B77" s="4">
        <v>38158</v>
      </c>
      <c r="C77" s="2" t="s">
        <v>105</v>
      </c>
      <c r="D77" s="2" t="s">
        <v>81</v>
      </c>
      <c r="E77" s="2">
        <v>1</v>
      </c>
      <c r="F77" s="2">
        <v>1</v>
      </c>
      <c r="G77" s="2">
        <v>2</v>
      </c>
      <c r="H77" s="2">
        <v>0</v>
      </c>
      <c r="I77" s="2">
        <v>0</v>
      </c>
      <c r="J77" s="2">
        <v>2</v>
      </c>
      <c r="K77" s="2">
        <v>0</v>
      </c>
      <c r="L77" s="2">
        <v>6</v>
      </c>
      <c r="M77" s="2">
        <v>2</v>
      </c>
      <c r="N77" s="2">
        <v>1</v>
      </c>
    </row>
    <row r="78" spans="1:14" x14ac:dyDescent="0.2">
      <c r="A78" s="2">
        <v>2004</v>
      </c>
      <c r="B78" s="4">
        <v>38158</v>
      </c>
      <c r="C78" s="2" t="s">
        <v>105</v>
      </c>
      <c r="D78" s="2" t="s">
        <v>82</v>
      </c>
      <c r="E78" s="2">
        <v>1</v>
      </c>
      <c r="F78" s="2">
        <v>1</v>
      </c>
      <c r="G78" s="2">
        <v>3</v>
      </c>
      <c r="H78" s="2">
        <v>8</v>
      </c>
      <c r="I78" s="2">
        <v>17</v>
      </c>
      <c r="J78" s="2">
        <v>2</v>
      </c>
      <c r="K78" s="2">
        <v>0</v>
      </c>
      <c r="L78" s="2">
        <v>5</v>
      </c>
      <c r="M78" s="2">
        <v>0</v>
      </c>
      <c r="N78" s="2">
        <v>0</v>
      </c>
    </row>
    <row r="79" spans="1:14" x14ac:dyDescent="0.2">
      <c r="A79" s="2">
        <v>2004</v>
      </c>
      <c r="B79" s="4">
        <v>38158</v>
      </c>
      <c r="C79" s="2" t="s">
        <v>105</v>
      </c>
      <c r="D79" s="2" t="s">
        <v>83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</row>
    <row r="80" spans="1:14" x14ac:dyDescent="0.2">
      <c r="A80" s="2">
        <v>2004</v>
      </c>
      <c r="B80" s="4">
        <v>38158</v>
      </c>
      <c r="C80" s="2" t="s">
        <v>105</v>
      </c>
      <c r="D80" s="2" t="s">
        <v>84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</row>
    <row r="81" spans="1:14" x14ac:dyDescent="0.2">
      <c r="A81" s="2">
        <v>2004</v>
      </c>
      <c r="B81" s="4">
        <v>38158</v>
      </c>
      <c r="C81" s="2" t="s">
        <v>107</v>
      </c>
      <c r="D81" s="2" t="s">
        <v>81</v>
      </c>
      <c r="E81" s="2">
        <v>0</v>
      </c>
      <c r="F81" s="2">
        <v>0</v>
      </c>
      <c r="G81" s="2">
        <v>1</v>
      </c>
      <c r="H81" s="2">
        <v>0</v>
      </c>
      <c r="I81" s="2">
        <v>0</v>
      </c>
      <c r="J81" s="2">
        <v>1</v>
      </c>
      <c r="K81" s="2">
        <v>0</v>
      </c>
      <c r="L81" s="2">
        <v>2</v>
      </c>
      <c r="M81" s="2">
        <v>1</v>
      </c>
      <c r="N81" s="2">
        <v>0</v>
      </c>
    </row>
    <row r="82" spans="1:14" x14ac:dyDescent="0.2">
      <c r="A82" s="2">
        <v>2004</v>
      </c>
      <c r="B82" s="4">
        <v>38158</v>
      </c>
      <c r="C82" s="2" t="s">
        <v>107</v>
      </c>
      <c r="D82" s="2" t="s">
        <v>82</v>
      </c>
      <c r="E82" s="2">
        <v>1</v>
      </c>
      <c r="F82" s="2">
        <v>0</v>
      </c>
      <c r="G82" s="2">
        <v>1</v>
      </c>
      <c r="H82" s="2">
        <v>29</v>
      </c>
      <c r="I82" s="2">
        <v>14</v>
      </c>
      <c r="J82" s="2">
        <v>1</v>
      </c>
      <c r="K82" s="2">
        <v>0</v>
      </c>
      <c r="L82" s="2">
        <v>1</v>
      </c>
      <c r="M82" s="2">
        <v>1</v>
      </c>
      <c r="N82" s="2">
        <v>0</v>
      </c>
    </row>
    <row r="83" spans="1:14" x14ac:dyDescent="0.2">
      <c r="A83" s="2">
        <v>2004</v>
      </c>
      <c r="B83" s="4">
        <v>38158</v>
      </c>
      <c r="C83" s="2" t="s">
        <v>107</v>
      </c>
      <c r="D83" s="2" t="s">
        <v>83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</row>
    <row r="84" spans="1:14" x14ac:dyDescent="0.2">
      <c r="A84" s="2">
        <v>2004</v>
      </c>
      <c r="B84" s="4">
        <v>38158</v>
      </c>
      <c r="C84" s="2" t="s">
        <v>107</v>
      </c>
      <c r="D84" s="2" t="s">
        <v>84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</row>
    <row r="85" spans="1:14" x14ac:dyDescent="0.2">
      <c r="A85" s="2">
        <v>2004</v>
      </c>
      <c r="B85" s="4">
        <v>38159</v>
      </c>
      <c r="C85" s="2" t="s">
        <v>108</v>
      </c>
      <c r="D85" s="2" t="s">
        <v>81</v>
      </c>
      <c r="E85" s="2">
        <v>1</v>
      </c>
      <c r="F85" s="2">
        <v>0</v>
      </c>
      <c r="G85" s="2">
        <v>2</v>
      </c>
      <c r="H85" s="2">
        <v>0</v>
      </c>
      <c r="I85" s="2">
        <v>0</v>
      </c>
      <c r="J85" s="2">
        <v>4</v>
      </c>
      <c r="K85" s="2">
        <v>31</v>
      </c>
      <c r="L85" s="2">
        <v>131</v>
      </c>
      <c r="M85" s="2">
        <v>2</v>
      </c>
      <c r="N85" s="2">
        <v>6</v>
      </c>
    </row>
    <row r="86" spans="1:14" x14ac:dyDescent="0.2">
      <c r="A86" s="2">
        <v>2004</v>
      </c>
      <c r="B86" s="4">
        <v>38159</v>
      </c>
      <c r="C86" s="2" t="s">
        <v>108</v>
      </c>
      <c r="D86" s="2" t="s">
        <v>82</v>
      </c>
      <c r="E86" s="2">
        <v>2</v>
      </c>
      <c r="F86" s="2">
        <v>0</v>
      </c>
      <c r="G86" s="2">
        <v>0</v>
      </c>
      <c r="H86" s="2">
        <v>46</v>
      </c>
      <c r="I86" s="2">
        <v>3</v>
      </c>
      <c r="J86" s="2">
        <v>5</v>
      </c>
      <c r="K86" s="2">
        <v>79</v>
      </c>
      <c r="L86" s="2">
        <v>0</v>
      </c>
      <c r="M86" s="2">
        <v>0</v>
      </c>
      <c r="N86" s="2">
        <v>0</v>
      </c>
    </row>
    <row r="87" spans="1:14" x14ac:dyDescent="0.2">
      <c r="A87" s="2">
        <v>2004</v>
      </c>
      <c r="B87" s="4">
        <v>38159</v>
      </c>
      <c r="C87" s="2" t="s">
        <v>108</v>
      </c>
      <c r="D87" s="2" t="s">
        <v>83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</row>
    <row r="88" spans="1:14" x14ac:dyDescent="0.2">
      <c r="A88" s="2">
        <v>2004</v>
      </c>
      <c r="B88" s="4">
        <v>38159</v>
      </c>
      <c r="C88" s="2" t="s">
        <v>108</v>
      </c>
      <c r="D88" s="2" t="s">
        <v>84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</row>
    <row r="89" spans="1:14" x14ac:dyDescent="0.2">
      <c r="A89" s="2">
        <v>2004</v>
      </c>
      <c r="B89" s="4">
        <v>38160</v>
      </c>
      <c r="C89" s="2" t="s">
        <v>101</v>
      </c>
      <c r="D89" s="2" t="s">
        <v>81</v>
      </c>
      <c r="E89" s="2">
        <v>1</v>
      </c>
      <c r="F89" s="2">
        <v>0</v>
      </c>
      <c r="G89" s="2">
        <v>0</v>
      </c>
      <c r="H89" s="2">
        <v>1</v>
      </c>
      <c r="I89" s="2">
        <v>0</v>
      </c>
      <c r="J89" s="2">
        <v>0</v>
      </c>
      <c r="K89" s="2">
        <v>0</v>
      </c>
      <c r="L89" s="2">
        <v>3</v>
      </c>
      <c r="M89" s="2">
        <v>1</v>
      </c>
      <c r="N89" s="2">
        <v>0</v>
      </c>
    </row>
    <row r="90" spans="1:14" x14ac:dyDescent="0.2">
      <c r="A90" s="2">
        <v>2004</v>
      </c>
      <c r="B90" s="4">
        <v>38160</v>
      </c>
      <c r="C90" s="2" t="s">
        <v>101</v>
      </c>
      <c r="D90" s="2" t="s">
        <v>82</v>
      </c>
      <c r="E90" s="2">
        <v>3</v>
      </c>
      <c r="F90" s="2">
        <v>0</v>
      </c>
      <c r="G90" s="2">
        <v>0</v>
      </c>
      <c r="H90" s="2">
        <v>1</v>
      </c>
      <c r="I90" s="2">
        <v>1</v>
      </c>
      <c r="J90" s="2">
        <v>0</v>
      </c>
      <c r="K90" s="2">
        <v>0</v>
      </c>
      <c r="L90" s="2">
        <v>2</v>
      </c>
      <c r="M90" s="2">
        <v>0</v>
      </c>
      <c r="N90" s="2">
        <v>0</v>
      </c>
    </row>
    <row r="91" spans="1:14" x14ac:dyDescent="0.2">
      <c r="A91" s="2">
        <v>2004</v>
      </c>
      <c r="B91" s="4">
        <v>38160</v>
      </c>
      <c r="C91" s="2" t="s">
        <v>101</v>
      </c>
      <c r="D91" s="2" t="s">
        <v>83</v>
      </c>
      <c r="E91" s="2">
        <v>3</v>
      </c>
      <c r="F91" s="2">
        <v>0</v>
      </c>
      <c r="G91" s="2">
        <v>0</v>
      </c>
      <c r="H91" s="2">
        <v>1</v>
      </c>
      <c r="I91" s="2">
        <v>1</v>
      </c>
      <c r="J91" s="2">
        <v>0</v>
      </c>
      <c r="K91" s="2">
        <v>0</v>
      </c>
      <c r="L91" s="2">
        <v>0</v>
      </c>
      <c r="M91" s="2">
        <v>1</v>
      </c>
      <c r="N91" s="2">
        <v>1</v>
      </c>
    </row>
    <row r="92" spans="1:14" x14ac:dyDescent="0.2">
      <c r="A92" s="2">
        <v>2004</v>
      </c>
      <c r="B92" s="4">
        <v>38160</v>
      </c>
      <c r="C92" s="2" t="s">
        <v>101</v>
      </c>
      <c r="D92" s="2" t="s">
        <v>84</v>
      </c>
      <c r="E92" s="2">
        <v>3</v>
      </c>
      <c r="F92" s="2">
        <v>0</v>
      </c>
      <c r="G92" s="2">
        <v>1</v>
      </c>
      <c r="H92" s="2">
        <v>1</v>
      </c>
      <c r="I92" s="2">
        <v>2</v>
      </c>
      <c r="J92" s="2">
        <v>0</v>
      </c>
      <c r="K92" s="2">
        <v>0</v>
      </c>
      <c r="L92" s="2">
        <v>2</v>
      </c>
      <c r="M92" s="2">
        <v>1</v>
      </c>
      <c r="N92" s="2">
        <v>1</v>
      </c>
    </row>
    <row r="93" spans="1:14" x14ac:dyDescent="0.2">
      <c r="A93" s="2">
        <v>2004</v>
      </c>
      <c r="B93" s="4">
        <v>38160</v>
      </c>
      <c r="C93" s="2" t="s">
        <v>113</v>
      </c>
      <c r="D93" s="2" t="s">
        <v>81</v>
      </c>
      <c r="E93" s="2">
        <v>6</v>
      </c>
      <c r="F93" s="2">
        <v>0</v>
      </c>
      <c r="G93" s="2">
        <v>12</v>
      </c>
      <c r="H93" s="2">
        <v>22</v>
      </c>
      <c r="I93" s="2">
        <v>9</v>
      </c>
      <c r="J93" s="2">
        <v>7</v>
      </c>
      <c r="K93" s="2">
        <v>0</v>
      </c>
      <c r="L93" s="2">
        <v>56</v>
      </c>
      <c r="M93" s="2">
        <v>0</v>
      </c>
      <c r="N93" s="2">
        <v>0</v>
      </c>
    </row>
    <row r="94" spans="1:14" x14ac:dyDescent="0.2">
      <c r="A94" s="2">
        <v>2004</v>
      </c>
      <c r="B94" s="4">
        <v>38160</v>
      </c>
      <c r="C94" s="2" t="s">
        <v>113</v>
      </c>
      <c r="D94" s="2" t="s">
        <v>82</v>
      </c>
      <c r="E94" s="2">
        <v>4</v>
      </c>
      <c r="F94" s="2">
        <v>0</v>
      </c>
      <c r="G94" s="2">
        <v>2</v>
      </c>
      <c r="H94" s="2">
        <v>0</v>
      </c>
      <c r="I94" s="2">
        <v>0</v>
      </c>
      <c r="J94" s="2">
        <v>0</v>
      </c>
      <c r="K94" s="2">
        <v>0</v>
      </c>
      <c r="L94" s="2">
        <v>15</v>
      </c>
      <c r="M94" s="2">
        <v>0</v>
      </c>
      <c r="N94" s="2">
        <v>0</v>
      </c>
    </row>
    <row r="95" spans="1:14" x14ac:dyDescent="0.2">
      <c r="A95" s="2">
        <v>2004</v>
      </c>
      <c r="B95" s="4">
        <v>38160</v>
      </c>
      <c r="C95" s="2" t="s">
        <v>113</v>
      </c>
      <c r="D95" s="2" t="s">
        <v>83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</row>
    <row r="96" spans="1:14" x14ac:dyDescent="0.2">
      <c r="A96" s="2">
        <v>2004</v>
      </c>
      <c r="B96" s="4">
        <v>38160</v>
      </c>
      <c r="C96" s="2" t="s">
        <v>113</v>
      </c>
      <c r="D96" s="2" t="s">
        <v>84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</row>
    <row r="97" spans="1:14" x14ac:dyDescent="0.2">
      <c r="A97" s="2">
        <v>2004</v>
      </c>
      <c r="B97" s="4">
        <v>38161</v>
      </c>
      <c r="C97" s="2" t="s">
        <v>96</v>
      </c>
      <c r="D97" s="2" t="s">
        <v>81</v>
      </c>
      <c r="E97" s="2">
        <v>0</v>
      </c>
      <c r="F97" s="2">
        <v>0</v>
      </c>
      <c r="G97" s="2">
        <v>3</v>
      </c>
      <c r="H97" s="2">
        <v>0</v>
      </c>
      <c r="I97" s="2">
        <v>0</v>
      </c>
      <c r="J97" s="2">
        <v>1</v>
      </c>
      <c r="K97" s="2">
        <v>0</v>
      </c>
      <c r="L97" s="2">
        <v>2</v>
      </c>
      <c r="M97" s="2">
        <v>1</v>
      </c>
      <c r="N97" s="2">
        <v>0</v>
      </c>
    </row>
    <row r="98" spans="1:14" x14ac:dyDescent="0.2">
      <c r="A98" s="2">
        <v>2004</v>
      </c>
      <c r="B98" s="4">
        <v>38161</v>
      </c>
      <c r="C98" s="2" t="s">
        <v>96</v>
      </c>
      <c r="D98" s="2" t="s">
        <v>82</v>
      </c>
      <c r="E98" s="2">
        <v>1</v>
      </c>
      <c r="F98" s="2">
        <v>0</v>
      </c>
      <c r="G98" s="2">
        <v>0</v>
      </c>
      <c r="H98" s="2">
        <v>7</v>
      </c>
      <c r="I98" s="2">
        <v>2</v>
      </c>
      <c r="J98" s="2">
        <v>1</v>
      </c>
      <c r="K98" s="2">
        <v>1</v>
      </c>
      <c r="L98" s="2">
        <v>2</v>
      </c>
      <c r="M98" s="2">
        <v>1</v>
      </c>
      <c r="N98" s="2">
        <v>0</v>
      </c>
    </row>
    <row r="99" spans="1:14" x14ac:dyDescent="0.2">
      <c r="A99" s="2">
        <v>2004</v>
      </c>
      <c r="B99" s="4">
        <v>38161</v>
      </c>
      <c r="C99" s="2" t="s">
        <v>96</v>
      </c>
      <c r="D99" s="2" t="s">
        <v>83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</row>
    <row r="100" spans="1:14" x14ac:dyDescent="0.2">
      <c r="A100" s="2">
        <v>2004</v>
      </c>
      <c r="B100" s="4">
        <v>38161</v>
      </c>
      <c r="C100" s="2" t="s">
        <v>96</v>
      </c>
      <c r="D100" s="2" t="s">
        <v>84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</row>
    <row r="101" spans="1:14" x14ac:dyDescent="0.2">
      <c r="A101" s="2">
        <v>2004</v>
      </c>
      <c r="B101" s="4">
        <v>38161</v>
      </c>
      <c r="C101" s="2" t="s">
        <v>102</v>
      </c>
      <c r="D101" s="2" t="s">
        <v>81</v>
      </c>
      <c r="E101" s="2">
        <v>6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2</v>
      </c>
      <c r="L101" s="2">
        <v>1</v>
      </c>
      <c r="M101" s="2">
        <v>3</v>
      </c>
      <c r="N101" s="2">
        <v>9</v>
      </c>
    </row>
    <row r="102" spans="1:14" x14ac:dyDescent="0.2">
      <c r="A102" s="2">
        <v>2004</v>
      </c>
      <c r="B102" s="4">
        <v>38161</v>
      </c>
      <c r="C102" s="2" t="s">
        <v>102</v>
      </c>
      <c r="D102" s="2" t="s">
        <v>82</v>
      </c>
      <c r="E102" s="2">
        <v>65</v>
      </c>
      <c r="F102" s="2">
        <v>0</v>
      </c>
      <c r="G102" s="2">
        <v>0</v>
      </c>
      <c r="H102" s="2">
        <v>60</v>
      </c>
      <c r="I102" s="2">
        <v>22</v>
      </c>
      <c r="J102" s="2">
        <v>0</v>
      </c>
      <c r="K102" s="2">
        <v>0</v>
      </c>
      <c r="L102" s="2">
        <v>1</v>
      </c>
      <c r="M102" s="2">
        <v>2</v>
      </c>
      <c r="N102" s="2">
        <v>0</v>
      </c>
    </row>
    <row r="103" spans="1:14" x14ac:dyDescent="0.2">
      <c r="A103" s="2">
        <v>2004</v>
      </c>
      <c r="B103" s="4">
        <v>38161</v>
      </c>
      <c r="C103" s="2" t="s">
        <v>102</v>
      </c>
      <c r="D103" s="2" t="s">
        <v>83</v>
      </c>
      <c r="E103" s="2">
        <v>97</v>
      </c>
      <c r="F103" s="2">
        <v>0</v>
      </c>
      <c r="G103" s="2">
        <v>0</v>
      </c>
      <c r="H103" s="2">
        <v>10</v>
      </c>
      <c r="I103" s="2">
        <v>8</v>
      </c>
      <c r="J103" s="2">
        <v>3</v>
      </c>
      <c r="K103" s="2">
        <v>0</v>
      </c>
      <c r="L103" s="2">
        <v>2</v>
      </c>
      <c r="M103" s="2">
        <v>0</v>
      </c>
      <c r="N103" s="2">
        <v>0</v>
      </c>
    </row>
    <row r="104" spans="1:14" x14ac:dyDescent="0.2">
      <c r="A104" s="2">
        <v>2004</v>
      </c>
      <c r="B104" s="4">
        <v>38161</v>
      </c>
      <c r="C104" s="2" t="s">
        <v>102</v>
      </c>
      <c r="D104" s="2" t="s">
        <v>84</v>
      </c>
      <c r="E104" s="2">
        <v>150</v>
      </c>
      <c r="F104" s="2">
        <v>0</v>
      </c>
      <c r="G104" s="2">
        <v>0</v>
      </c>
      <c r="H104" s="2">
        <v>16</v>
      </c>
      <c r="I104" s="2">
        <v>21</v>
      </c>
      <c r="J104" s="2">
        <v>0</v>
      </c>
      <c r="K104" s="2">
        <v>0</v>
      </c>
      <c r="L104" s="2">
        <v>0</v>
      </c>
      <c r="M104" s="2">
        <v>1</v>
      </c>
      <c r="N104" s="2">
        <v>0</v>
      </c>
    </row>
    <row r="105" spans="1:14" x14ac:dyDescent="0.2">
      <c r="A105" s="2">
        <v>2004</v>
      </c>
      <c r="B105" s="4">
        <v>38163</v>
      </c>
      <c r="C105" s="2" t="s">
        <v>89</v>
      </c>
      <c r="D105" s="2" t="s">
        <v>81</v>
      </c>
      <c r="E105" s="2">
        <v>3</v>
      </c>
      <c r="F105" s="2">
        <v>0</v>
      </c>
      <c r="G105" s="2">
        <v>1</v>
      </c>
      <c r="H105" s="2">
        <v>71</v>
      </c>
      <c r="I105" s="2">
        <v>4</v>
      </c>
      <c r="J105" s="2">
        <v>2</v>
      </c>
      <c r="K105" s="2">
        <v>0</v>
      </c>
      <c r="L105" s="2">
        <v>11</v>
      </c>
      <c r="M105" s="2">
        <v>0</v>
      </c>
      <c r="N105" s="2">
        <v>1</v>
      </c>
    </row>
    <row r="106" spans="1:14" x14ac:dyDescent="0.2">
      <c r="A106" s="2">
        <v>2004</v>
      </c>
      <c r="B106" s="4">
        <v>38163</v>
      </c>
      <c r="C106" s="2" t="s">
        <v>89</v>
      </c>
      <c r="D106" s="2" t="s">
        <v>82</v>
      </c>
      <c r="E106" s="2">
        <v>5</v>
      </c>
      <c r="F106" s="2">
        <v>0</v>
      </c>
      <c r="G106" s="2">
        <v>1</v>
      </c>
      <c r="H106" s="2">
        <v>0</v>
      </c>
      <c r="I106" s="2">
        <v>0</v>
      </c>
      <c r="J106" s="2">
        <v>61</v>
      </c>
      <c r="K106" s="2">
        <v>0</v>
      </c>
      <c r="L106" s="2">
        <v>1</v>
      </c>
      <c r="M106" s="2">
        <v>0</v>
      </c>
      <c r="N106" s="2">
        <v>0</v>
      </c>
    </row>
    <row r="107" spans="1:14" x14ac:dyDescent="0.2">
      <c r="A107" s="2">
        <v>2004</v>
      </c>
      <c r="B107" s="4">
        <v>38163</v>
      </c>
      <c r="C107" s="2" t="s">
        <v>89</v>
      </c>
      <c r="D107" s="2" t="s">
        <v>83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</row>
    <row r="108" spans="1:14" x14ac:dyDescent="0.2">
      <c r="A108" s="2">
        <v>2004</v>
      </c>
      <c r="B108" s="4">
        <v>38163</v>
      </c>
      <c r="C108" s="2" t="s">
        <v>89</v>
      </c>
      <c r="D108" s="2" t="s">
        <v>84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</row>
    <row r="109" spans="1:14" x14ac:dyDescent="0.2">
      <c r="A109" s="2">
        <v>2004</v>
      </c>
      <c r="B109" s="4">
        <v>38167</v>
      </c>
      <c r="C109" s="2" t="s">
        <v>80</v>
      </c>
      <c r="D109" s="2" t="s">
        <v>81</v>
      </c>
      <c r="E109" s="2">
        <v>0</v>
      </c>
      <c r="F109" s="2">
        <v>1</v>
      </c>
      <c r="G109" s="2">
        <v>3</v>
      </c>
      <c r="H109" s="2">
        <v>0</v>
      </c>
      <c r="I109" s="2">
        <v>0</v>
      </c>
      <c r="J109" s="2">
        <v>3</v>
      </c>
      <c r="K109" s="2">
        <v>0</v>
      </c>
      <c r="L109" s="2">
        <v>1</v>
      </c>
      <c r="M109" s="2">
        <v>2</v>
      </c>
      <c r="N109" s="2">
        <v>0</v>
      </c>
    </row>
    <row r="110" spans="1:14" x14ac:dyDescent="0.2">
      <c r="A110" s="2">
        <v>2004</v>
      </c>
      <c r="B110" s="4">
        <v>38167</v>
      </c>
      <c r="C110" s="2" t="s">
        <v>80</v>
      </c>
      <c r="D110" s="2" t="s">
        <v>82</v>
      </c>
      <c r="E110" s="2">
        <v>0</v>
      </c>
      <c r="F110" s="2">
        <v>0</v>
      </c>
      <c r="G110" s="2">
        <v>1</v>
      </c>
      <c r="H110" s="2">
        <v>34</v>
      </c>
      <c r="I110" s="2">
        <v>14</v>
      </c>
      <c r="J110" s="2">
        <v>50</v>
      </c>
      <c r="K110" s="2">
        <v>0</v>
      </c>
      <c r="L110" s="2">
        <v>0</v>
      </c>
      <c r="M110" s="2">
        <v>1</v>
      </c>
      <c r="N110" s="2">
        <v>0</v>
      </c>
    </row>
    <row r="111" spans="1:14" x14ac:dyDescent="0.2">
      <c r="A111" s="2">
        <v>2004</v>
      </c>
      <c r="B111" s="4">
        <v>38167</v>
      </c>
      <c r="C111" s="2" t="s">
        <v>80</v>
      </c>
      <c r="D111" s="2" t="s">
        <v>83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</row>
    <row r="112" spans="1:14" x14ac:dyDescent="0.2">
      <c r="A112" s="2">
        <v>2004</v>
      </c>
      <c r="B112" s="4">
        <v>38167</v>
      </c>
      <c r="C112" s="2" t="s">
        <v>80</v>
      </c>
      <c r="D112" s="2" t="s">
        <v>84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</row>
    <row r="113" spans="1:14" x14ac:dyDescent="0.2">
      <c r="A113" s="2">
        <v>2004</v>
      </c>
      <c r="B113" s="4">
        <v>38167</v>
      </c>
      <c r="C113" s="2" t="s">
        <v>94</v>
      </c>
      <c r="D113" s="2" t="s">
        <v>81</v>
      </c>
      <c r="E113" s="2">
        <v>2</v>
      </c>
      <c r="F113" s="2">
        <v>0</v>
      </c>
      <c r="G113" s="2">
        <v>1</v>
      </c>
      <c r="H113" s="2">
        <v>0</v>
      </c>
      <c r="I113" s="2">
        <v>0</v>
      </c>
      <c r="J113" s="2">
        <v>3</v>
      </c>
      <c r="K113" s="2">
        <v>0</v>
      </c>
      <c r="L113" s="2">
        <v>2</v>
      </c>
      <c r="M113" s="2">
        <v>0</v>
      </c>
      <c r="N113" s="2">
        <v>1</v>
      </c>
    </row>
    <row r="114" spans="1:14" x14ac:dyDescent="0.2">
      <c r="A114" s="2">
        <v>2004</v>
      </c>
      <c r="B114" s="4">
        <v>38167</v>
      </c>
      <c r="C114" s="2" t="s">
        <v>94</v>
      </c>
      <c r="D114" s="2" t="s">
        <v>82</v>
      </c>
      <c r="E114" s="2">
        <v>2</v>
      </c>
      <c r="F114" s="2">
        <v>0</v>
      </c>
      <c r="G114" s="2">
        <v>0</v>
      </c>
      <c r="H114" s="2">
        <v>110</v>
      </c>
      <c r="I114" s="2">
        <v>30</v>
      </c>
      <c r="J114" s="2">
        <v>3</v>
      </c>
      <c r="K114" s="2">
        <v>0</v>
      </c>
      <c r="L114" s="2">
        <v>1</v>
      </c>
      <c r="M114" s="2">
        <v>0</v>
      </c>
      <c r="N114" s="2">
        <v>1</v>
      </c>
    </row>
    <row r="115" spans="1:14" x14ac:dyDescent="0.2">
      <c r="A115" s="2">
        <v>2004</v>
      </c>
      <c r="B115" s="4">
        <v>38167</v>
      </c>
      <c r="C115" s="2" t="s">
        <v>94</v>
      </c>
      <c r="D115" s="2" t="s">
        <v>83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</row>
    <row r="116" spans="1:14" x14ac:dyDescent="0.2">
      <c r="A116" s="2">
        <v>2004</v>
      </c>
      <c r="B116" s="4">
        <v>38167</v>
      </c>
      <c r="C116" s="2" t="s">
        <v>94</v>
      </c>
      <c r="D116" s="2" t="s">
        <v>84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</row>
    <row r="117" spans="1:14" x14ac:dyDescent="0.2">
      <c r="A117" s="2">
        <v>2004</v>
      </c>
      <c r="B117" s="4">
        <v>38168</v>
      </c>
      <c r="C117" s="2" t="s">
        <v>86</v>
      </c>
      <c r="D117" s="2" t="s">
        <v>81</v>
      </c>
      <c r="E117" s="2">
        <v>0</v>
      </c>
      <c r="F117" s="2">
        <v>0</v>
      </c>
      <c r="G117" s="2">
        <v>0</v>
      </c>
      <c r="H117" s="2">
        <v>708</v>
      </c>
      <c r="I117" s="2">
        <v>17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</row>
    <row r="118" spans="1:14" x14ac:dyDescent="0.2">
      <c r="A118" s="2">
        <v>2004</v>
      </c>
      <c r="B118" s="4">
        <v>38168</v>
      </c>
      <c r="C118" s="2" t="s">
        <v>86</v>
      </c>
      <c r="D118" s="2" t="s">
        <v>82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</row>
    <row r="119" spans="1:14" x14ac:dyDescent="0.2">
      <c r="A119" s="2">
        <v>2004</v>
      </c>
      <c r="B119" s="4">
        <v>38168</v>
      </c>
      <c r="C119" s="2" t="s">
        <v>86</v>
      </c>
      <c r="D119" s="2" t="s">
        <v>83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</row>
    <row r="120" spans="1:14" x14ac:dyDescent="0.2">
      <c r="A120" s="2">
        <v>2004</v>
      </c>
      <c r="B120" s="4">
        <v>38168</v>
      </c>
      <c r="C120" s="2" t="s">
        <v>86</v>
      </c>
      <c r="D120" s="2" t="s">
        <v>84</v>
      </c>
      <c r="E120" s="2">
        <v>1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1</v>
      </c>
      <c r="M120" s="2">
        <v>6</v>
      </c>
      <c r="N120" s="2">
        <v>1</v>
      </c>
    </row>
    <row r="121" spans="1:14" x14ac:dyDescent="0.2">
      <c r="A121" s="2">
        <v>2004</v>
      </c>
      <c r="B121" s="4">
        <v>38168</v>
      </c>
      <c r="C121" s="2" t="s">
        <v>97</v>
      </c>
      <c r="D121" s="2" t="s">
        <v>81</v>
      </c>
      <c r="E121" s="2">
        <v>1</v>
      </c>
      <c r="F121" s="2">
        <v>1</v>
      </c>
      <c r="G121" s="2">
        <v>1</v>
      </c>
      <c r="H121" s="2">
        <v>0</v>
      </c>
      <c r="I121" s="2">
        <v>0</v>
      </c>
      <c r="J121" s="2">
        <v>2</v>
      </c>
      <c r="K121" s="2">
        <v>0</v>
      </c>
      <c r="L121" s="2">
        <v>2</v>
      </c>
      <c r="M121" s="2">
        <v>0</v>
      </c>
      <c r="N121" s="2">
        <v>0</v>
      </c>
    </row>
    <row r="122" spans="1:14" x14ac:dyDescent="0.2">
      <c r="A122" s="2">
        <v>2004</v>
      </c>
      <c r="B122" s="4">
        <v>38168</v>
      </c>
      <c r="C122" s="2" t="s">
        <v>97</v>
      </c>
      <c r="D122" s="2" t="s">
        <v>82</v>
      </c>
      <c r="E122" s="2">
        <v>1</v>
      </c>
      <c r="F122" s="2">
        <v>0</v>
      </c>
      <c r="G122" s="2">
        <v>2</v>
      </c>
      <c r="H122" s="2">
        <v>16</v>
      </c>
      <c r="I122" s="2">
        <v>6</v>
      </c>
      <c r="J122" s="2">
        <v>1</v>
      </c>
      <c r="K122" s="2">
        <v>1</v>
      </c>
      <c r="L122" s="2">
        <v>1</v>
      </c>
      <c r="M122" s="2">
        <v>1</v>
      </c>
      <c r="N122" s="2">
        <v>0</v>
      </c>
    </row>
    <row r="123" spans="1:14" x14ac:dyDescent="0.2">
      <c r="A123" s="2">
        <v>2004</v>
      </c>
      <c r="B123" s="4">
        <v>38168</v>
      </c>
      <c r="C123" s="2" t="s">
        <v>97</v>
      </c>
      <c r="D123" s="2" t="s">
        <v>83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</row>
    <row r="124" spans="1:14" x14ac:dyDescent="0.2">
      <c r="A124" s="2">
        <v>2004</v>
      </c>
      <c r="B124" s="4">
        <v>38168</v>
      </c>
      <c r="C124" s="2" t="s">
        <v>97</v>
      </c>
      <c r="D124" s="2" t="s">
        <v>84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</row>
    <row r="125" spans="1:14" x14ac:dyDescent="0.2">
      <c r="A125" s="2">
        <v>2004</v>
      </c>
      <c r="B125" s="4">
        <v>38168</v>
      </c>
      <c r="C125" s="2" t="s">
        <v>110</v>
      </c>
      <c r="D125" s="2" t="s">
        <v>81</v>
      </c>
      <c r="E125" s="2">
        <v>0</v>
      </c>
      <c r="F125" s="2">
        <v>0</v>
      </c>
      <c r="G125" s="2">
        <v>2</v>
      </c>
      <c r="H125" s="2">
        <v>0</v>
      </c>
      <c r="I125" s="2">
        <v>0</v>
      </c>
      <c r="J125" s="2">
        <v>1</v>
      </c>
      <c r="K125" s="2">
        <v>0</v>
      </c>
      <c r="L125" s="2">
        <v>2</v>
      </c>
      <c r="M125" s="2">
        <v>2</v>
      </c>
      <c r="N125" s="2">
        <v>1</v>
      </c>
    </row>
    <row r="126" spans="1:14" x14ac:dyDescent="0.2">
      <c r="A126" s="2">
        <v>2004</v>
      </c>
      <c r="B126" s="4">
        <v>38168</v>
      </c>
      <c r="C126" s="2" t="s">
        <v>110</v>
      </c>
      <c r="D126" s="2" t="s">
        <v>82</v>
      </c>
      <c r="E126" s="2">
        <v>1</v>
      </c>
      <c r="F126" s="2">
        <v>0</v>
      </c>
      <c r="G126" s="2">
        <v>1</v>
      </c>
      <c r="H126" s="2">
        <v>15</v>
      </c>
      <c r="I126" s="2">
        <v>6</v>
      </c>
      <c r="J126" s="2">
        <v>1</v>
      </c>
      <c r="K126" s="2">
        <v>0</v>
      </c>
      <c r="L126" s="2">
        <v>0</v>
      </c>
      <c r="M126" s="2">
        <v>1</v>
      </c>
      <c r="N126" s="2">
        <v>0</v>
      </c>
    </row>
    <row r="127" spans="1:14" x14ac:dyDescent="0.2">
      <c r="A127" s="2">
        <v>2004</v>
      </c>
      <c r="B127" s="4">
        <v>38168</v>
      </c>
      <c r="C127" s="2" t="s">
        <v>110</v>
      </c>
      <c r="D127" s="2" t="s">
        <v>83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</row>
    <row r="128" spans="1:14" x14ac:dyDescent="0.2">
      <c r="A128" s="2">
        <v>2004</v>
      </c>
      <c r="B128" s="4">
        <v>38168</v>
      </c>
      <c r="C128" s="2" t="s">
        <v>110</v>
      </c>
      <c r="D128" s="2" t="s">
        <v>84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</row>
    <row r="129" spans="1:14" x14ac:dyDescent="0.2">
      <c r="A129" s="2">
        <v>2004</v>
      </c>
      <c r="B129" s="4">
        <v>38175</v>
      </c>
      <c r="C129" s="2" t="s">
        <v>110</v>
      </c>
      <c r="D129" s="2" t="s">
        <v>81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1</v>
      </c>
      <c r="L129" s="2">
        <v>16</v>
      </c>
      <c r="M129" s="2">
        <v>0</v>
      </c>
      <c r="N129" s="2">
        <v>1</v>
      </c>
    </row>
    <row r="130" spans="1:14" x14ac:dyDescent="0.2">
      <c r="A130" s="2">
        <v>2004</v>
      </c>
      <c r="B130" s="4">
        <v>38175</v>
      </c>
      <c r="C130" s="2" t="s">
        <v>110</v>
      </c>
      <c r="D130" s="2" t="s">
        <v>82</v>
      </c>
      <c r="E130" s="2">
        <v>6</v>
      </c>
      <c r="F130" s="2">
        <v>1</v>
      </c>
      <c r="G130" s="2">
        <v>5</v>
      </c>
      <c r="H130" s="2">
        <v>71</v>
      </c>
      <c r="I130" s="2">
        <v>145</v>
      </c>
      <c r="J130" s="2">
        <v>2</v>
      </c>
      <c r="K130" s="2">
        <v>0</v>
      </c>
      <c r="L130" s="2">
        <v>1</v>
      </c>
      <c r="M130" s="2">
        <v>0</v>
      </c>
      <c r="N130" s="2">
        <v>0</v>
      </c>
    </row>
    <row r="131" spans="1:14" x14ac:dyDescent="0.2">
      <c r="A131" s="2">
        <v>2004</v>
      </c>
      <c r="B131" s="4">
        <v>38175</v>
      </c>
      <c r="C131" s="2" t="s">
        <v>110</v>
      </c>
      <c r="D131" s="2" t="s">
        <v>83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</row>
    <row r="132" spans="1:14" x14ac:dyDescent="0.2">
      <c r="A132" s="2">
        <v>2004</v>
      </c>
      <c r="B132" s="4">
        <v>38175</v>
      </c>
      <c r="C132" s="2" t="s">
        <v>110</v>
      </c>
      <c r="D132" s="2" t="s">
        <v>84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</row>
    <row r="133" spans="1:14" x14ac:dyDescent="0.2">
      <c r="A133" s="2">
        <v>2004</v>
      </c>
      <c r="B133" s="4">
        <v>38189</v>
      </c>
      <c r="C133" s="2" t="s">
        <v>104</v>
      </c>
      <c r="D133" s="2" t="s">
        <v>81</v>
      </c>
      <c r="E133" s="2">
        <v>1</v>
      </c>
      <c r="F133" s="2">
        <v>0</v>
      </c>
      <c r="G133" s="2">
        <v>9</v>
      </c>
      <c r="H133" s="2">
        <v>0</v>
      </c>
      <c r="I133" s="2">
        <v>0</v>
      </c>
      <c r="J133" s="2">
        <v>0</v>
      </c>
      <c r="K133" s="2">
        <v>1</v>
      </c>
      <c r="L133" s="2">
        <v>43</v>
      </c>
      <c r="M133" s="2">
        <v>10</v>
      </c>
      <c r="N133" s="2">
        <v>8</v>
      </c>
    </row>
    <row r="134" spans="1:14" x14ac:dyDescent="0.2">
      <c r="A134" s="2">
        <v>2004</v>
      </c>
      <c r="B134" s="4">
        <v>38189</v>
      </c>
      <c r="C134" s="2" t="s">
        <v>104</v>
      </c>
      <c r="D134" s="2" t="s">
        <v>82</v>
      </c>
      <c r="E134" s="2">
        <v>0</v>
      </c>
      <c r="F134" s="2">
        <v>0</v>
      </c>
      <c r="G134" s="2">
        <v>2</v>
      </c>
      <c r="H134" s="2">
        <v>41</v>
      </c>
      <c r="I134" s="2">
        <v>2</v>
      </c>
      <c r="J134" s="2">
        <v>1</v>
      </c>
      <c r="K134" s="2">
        <v>1</v>
      </c>
      <c r="L134" s="2">
        <v>10</v>
      </c>
      <c r="M134" s="2">
        <v>60</v>
      </c>
      <c r="N134" s="2">
        <v>0</v>
      </c>
    </row>
    <row r="135" spans="1:14" x14ac:dyDescent="0.2">
      <c r="A135" s="2">
        <v>2004</v>
      </c>
      <c r="B135" s="4">
        <v>38189</v>
      </c>
      <c r="C135" s="2" t="s">
        <v>104</v>
      </c>
      <c r="D135" s="2" t="s">
        <v>83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</row>
    <row r="136" spans="1:14" x14ac:dyDescent="0.2">
      <c r="A136" s="2">
        <v>2004</v>
      </c>
      <c r="B136" s="4">
        <v>38189</v>
      </c>
      <c r="C136" s="2" t="s">
        <v>104</v>
      </c>
      <c r="D136" s="2" t="s">
        <v>84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</row>
    <row r="137" spans="1:14" x14ac:dyDescent="0.2">
      <c r="A137" s="2">
        <v>2004</v>
      </c>
      <c r="B137" s="2" t="s">
        <v>92</v>
      </c>
      <c r="C137" s="2" t="s">
        <v>93</v>
      </c>
      <c r="D137" s="2" t="s">
        <v>81</v>
      </c>
      <c r="E137" s="2">
        <v>4</v>
      </c>
      <c r="F137" s="2">
        <v>0</v>
      </c>
      <c r="G137" s="2">
        <v>0</v>
      </c>
      <c r="H137" s="2">
        <v>0</v>
      </c>
      <c r="I137" s="2">
        <v>0</v>
      </c>
      <c r="J137" s="2">
        <v>6</v>
      </c>
      <c r="K137" s="2">
        <v>0</v>
      </c>
      <c r="L137" s="2">
        <v>66</v>
      </c>
      <c r="M137" s="2">
        <v>0</v>
      </c>
      <c r="N137" s="2">
        <v>0</v>
      </c>
    </row>
    <row r="138" spans="1:14" x14ac:dyDescent="0.2">
      <c r="A138" s="2">
        <v>2004</v>
      </c>
      <c r="B138" s="2" t="s">
        <v>92</v>
      </c>
      <c r="C138" s="2" t="s">
        <v>93</v>
      </c>
      <c r="D138" s="2" t="s">
        <v>82</v>
      </c>
      <c r="E138" s="2">
        <v>23</v>
      </c>
      <c r="F138" s="2">
        <v>0</v>
      </c>
      <c r="G138" s="2">
        <v>0</v>
      </c>
      <c r="H138" s="2">
        <v>360</v>
      </c>
      <c r="I138" s="2">
        <v>33</v>
      </c>
      <c r="J138" s="2">
        <v>28</v>
      </c>
      <c r="K138" s="2">
        <v>0</v>
      </c>
      <c r="L138" s="2">
        <v>12</v>
      </c>
      <c r="M138" s="2">
        <v>2</v>
      </c>
      <c r="N138" s="2">
        <v>0</v>
      </c>
    </row>
    <row r="139" spans="1:14" x14ac:dyDescent="0.2">
      <c r="A139" s="2">
        <v>2004</v>
      </c>
      <c r="B139" s="2" t="s">
        <v>92</v>
      </c>
      <c r="C139" s="2" t="s">
        <v>93</v>
      </c>
      <c r="D139" s="2" t="s">
        <v>83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</row>
    <row r="140" spans="1:14" x14ac:dyDescent="0.2">
      <c r="A140" s="2">
        <v>2004</v>
      </c>
      <c r="B140" s="2" t="s">
        <v>92</v>
      </c>
      <c r="C140" s="2" t="s">
        <v>93</v>
      </c>
      <c r="D140" s="2" t="s">
        <v>84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</row>
    <row r="141" spans="1:1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inverte.taxa_raw.data.04</vt:lpstr>
      <vt:lpstr>inverte.taxa_04</vt:lpstr>
      <vt:lpstr>inverte.taxa_cleaned.data.04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2023-03-03T22:35:25Z</dcterms:created>
  <dcterms:modified xsi:type="dcterms:W3CDTF">2023-03-03T22:49:23Z</dcterms:modified>
</cp:coreProperties>
</file>